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60fdbd67e88ef39b/馨儂快餐店(線上)/03菜單/112學年下/05月份/"/>
    </mc:Choice>
  </mc:AlternateContent>
  <xr:revisionPtr revIDLastSave="223" documentId="8_{7CA064A4-D166-43C8-9FE0-65C881776F73}" xr6:coauthVersionLast="47" xr6:coauthVersionMax="47" xr10:uidLastSave="{4F966A9B-BAC3-43D1-8FD5-858B0E745537}"/>
  <bookViews>
    <workbookView xWindow="150" yWindow="0" windowWidth="27855" windowHeight="15330" activeTab="1" xr2:uid="{00000000-000D-0000-FFFF-FFFF00000000}"/>
  </bookViews>
  <sheets>
    <sheet name="葷-國中" sheetId="1" r:id="rId1"/>
    <sheet name="葷-國中總表" sheetId="2" r:id="rId2"/>
    <sheet name="葷-國小" sheetId="5" r:id="rId3"/>
    <sheet name="葷-國小總表" sheetId="6" r:id="rId4"/>
    <sheet name="素-國中" sheetId="4" r:id="rId5"/>
    <sheet name="素-國中總表" sheetId="3" r:id="rId6"/>
    <sheet name="素-國小" sheetId="7" r:id="rId7"/>
    <sheet name="素-國小總表" sheetId="8" r:id="rId8"/>
  </sheets>
  <definedNames>
    <definedName name="_xlnm.Print_Area" localSheetId="0">'葷-國中'!$A$1:$U$970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R23" i="2" l="1"/>
  <c r="S23" i="2"/>
  <c r="T23" i="2"/>
  <c r="U23" i="2"/>
  <c r="V23" i="2"/>
  <c r="W23" i="2"/>
  <c r="X23" i="2"/>
  <c r="M23" i="2"/>
  <c r="N23" i="2"/>
  <c r="O23" i="2"/>
  <c r="P23" i="2"/>
  <c r="B23" i="2"/>
  <c r="C23" i="2"/>
  <c r="D23" i="2"/>
  <c r="E23" i="2"/>
  <c r="F23" i="2"/>
  <c r="G23" i="2"/>
  <c r="H23" i="2"/>
  <c r="I23" i="2"/>
  <c r="J23" i="2"/>
  <c r="K23" i="2"/>
  <c r="L23" i="2"/>
  <c r="A23" i="2"/>
  <c r="P23" i="8"/>
  <c r="Q23" i="8"/>
  <c r="R23" i="8"/>
  <c r="S23" i="8"/>
  <c r="T23" i="8"/>
  <c r="U23" i="8"/>
  <c r="V23" i="8"/>
  <c r="P24" i="8"/>
  <c r="Q24" i="8"/>
  <c r="R24" i="8"/>
  <c r="S24" i="8"/>
  <c r="T24" i="8"/>
  <c r="U24" i="8"/>
  <c r="V24" i="8"/>
  <c r="P25" i="8"/>
  <c r="Q25" i="8"/>
  <c r="R25" i="8"/>
  <c r="S25" i="8"/>
  <c r="T25" i="8"/>
  <c r="U25" i="8"/>
  <c r="V25" i="8"/>
  <c r="N25" i="8"/>
  <c r="O25" i="8"/>
  <c r="B25" i="8"/>
  <c r="C25" i="8"/>
  <c r="D25" i="8"/>
  <c r="E25" i="8"/>
  <c r="F25" i="8"/>
  <c r="G25" i="8"/>
  <c r="H25" i="8"/>
  <c r="I25" i="8"/>
  <c r="J25" i="8"/>
  <c r="K25" i="8"/>
  <c r="L25" i="8"/>
  <c r="M25" i="8"/>
  <c r="B24" i="8"/>
  <c r="C24" i="8"/>
  <c r="D24" i="8"/>
  <c r="E24" i="8"/>
  <c r="F24" i="8"/>
  <c r="G24" i="8"/>
  <c r="H24" i="8"/>
  <c r="I24" i="8"/>
  <c r="J24" i="8"/>
  <c r="K24" i="8"/>
  <c r="L24" i="8"/>
  <c r="M24" i="8"/>
  <c r="N24" i="8"/>
  <c r="B23" i="8"/>
  <c r="C23" i="8"/>
  <c r="D23" i="8"/>
  <c r="E23" i="8"/>
  <c r="F23" i="8"/>
  <c r="G23" i="8"/>
  <c r="H23" i="8"/>
  <c r="I23" i="8"/>
  <c r="J23" i="8"/>
  <c r="K23" i="8"/>
  <c r="L23" i="8"/>
  <c r="M23" i="8"/>
  <c r="N23" i="8"/>
  <c r="A25" i="8"/>
  <c r="A24" i="8"/>
  <c r="A23" i="8"/>
  <c r="AV157" i="7"/>
  <c r="AU157" i="7"/>
  <c r="AT157" i="7"/>
  <c r="AS157" i="7"/>
  <c r="AR157" i="7"/>
  <c r="AQ157" i="7"/>
  <c r="AP157" i="7"/>
  <c r="AO157" i="7"/>
  <c r="AN157" i="7"/>
  <c r="AM157" i="7"/>
  <c r="AL157" i="7"/>
  <c r="AK157" i="7"/>
  <c r="AJ157" i="7"/>
  <c r="AI157" i="7"/>
  <c r="AH157" i="7"/>
  <c r="AG157" i="7"/>
  <c r="AF157" i="7"/>
  <c r="AE157" i="7"/>
  <c r="AD157" i="7"/>
  <c r="AC157" i="7"/>
  <c r="AB157" i="7"/>
  <c r="AA157" i="7"/>
  <c r="AV150" i="7"/>
  <c r="AU150" i="7"/>
  <c r="AT150" i="7"/>
  <c r="AS150" i="7"/>
  <c r="AR150" i="7"/>
  <c r="AQ150" i="7"/>
  <c r="AP150" i="7"/>
  <c r="AO150" i="7"/>
  <c r="AN150" i="7"/>
  <c r="AM150" i="7"/>
  <c r="AL150" i="7"/>
  <c r="AK150" i="7"/>
  <c r="AJ150" i="7"/>
  <c r="AI150" i="7"/>
  <c r="AH150" i="7"/>
  <c r="AG150" i="7"/>
  <c r="AF150" i="7"/>
  <c r="AE150" i="7"/>
  <c r="AD150" i="7"/>
  <c r="AC150" i="7"/>
  <c r="AB150" i="7"/>
  <c r="AA150" i="7"/>
  <c r="AV143" i="7"/>
  <c r="AU143" i="7"/>
  <c r="AT143" i="7"/>
  <c r="AS143" i="7"/>
  <c r="AR143" i="7"/>
  <c r="AQ143" i="7"/>
  <c r="AP143" i="7"/>
  <c r="AO143" i="7"/>
  <c r="AN143" i="7"/>
  <c r="AM143" i="7"/>
  <c r="AL143" i="7"/>
  <c r="AK143" i="7"/>
  <c r="AJ143" i="7"/>
  <c r="AI143" i="7"/>
  <c r="AH143" i="7"/>
  <c r="AG143" i="7"/>
  <c r="AF143" i="7"/>
  <c r="AE143" i="7"/>
  <c r="AD143" i="7"/>
  <c r="AC143" i="7"/>
  <c r="AB143" i="7"/>
  <c r="AA143" i="7"/>
  <c r="A136" i="7"/>
  <c r="A143" i="7" s="1"/>
  <c r="A150" i="7" s="1"/>
  <c r="A157" i="7" s="1"/>
  <c r="A101" i="7"/>
  <c r="A108" i="7" s="1"/>
  <c r="A115" i="7" s="1"/>
  <c r="A122" i="7" s="1"/>
  <c r="A66" i="7"/>
  <c r="A73" i="7" s="1"/>
  <c r="A80" i="7" s="1"/>
  <c r="A87" i="7" s="1"/>
  <c r="A31" i="7"/>
  <c r="A38" i="7" s="1"/>
  <c r="A45" i="7" s="1"/>
  <c r="A52" i="7" s="1"/>
  <c r="A10" i="7"/>
  <c r="A17" i="7" s="1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R24" i="3"/>
  <c r="S24" i="3"/>
  <c r="T24" i="3"/>
  <c r="U24" i="3"/>
  <c r="V24" i="3"/>
  <c r="W24" i="3"/>
  <c r="X24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R23" i="3"/>
  <c r="S23" i="3"/>
  <c r="T23" i="3"/>
  <c r="U23" i="3"/>
  <c r="V23" i="3"/>
  <c r="W23" i="3"/>
  <c r="X23" i="3"/>
  <c r="P24" i="6"/>
  <c r="Q24" i="6"/>
  <c r="R24" i="6"/>
  <c r="S24" i="6"/>
  <c r="T24" i="6"/>
  <c r="U24" i="6"/>
  <c r="V24" i="6"/>
  <c r="L24" i="6"/>
  <c r="M24" i="6"/>
  <c r="N24" i="6"/>
  <c r="B24" i="6"/>
  <c r="C24" i="6"/>
  <c r="D24" i="6"/>
  <c r="E24" i="6"/>
  <c r="F24" i="6"/>
  <c r="G24" i="6"/>
  <c r="H24" i="6"/>
  <c r="I24" i="6"/>
  <c r="J24" i="6"/>
  <c r="K24" i="6"/>
  <c r="A24" i="6"/>
  <c r="A25" i="3"/>
  <c r="A24" i="3"/>
  <c r="A23" i="3"/>
  <c r="AX157" i="4"/>
  <c r="AU157" i="4"/>
  <c r="AW150" i="4"/>
  <c r="AU150" i="4"/>
  <c r="AV143" i="4"/>
  <c r="A136" i="4"/>
  <c r="A143" i="4" s="1"/>
  <c r="A150" i="4" s="1"/>
  <c r="A157" i="4" s="1"/>
  <c r="A101" i="4"/>
  <c r="A108" i="4" s="1"/>
  <c r="A115" i="4" s="1"/>
  <c r="A122" i="4" s="1"/>
  <c r="A66" i="4"/>
  <c r="A73" i="4" s="1"/>
  <c r="A80" i="4" s="1"/>
  <c r="A87" i="4" s="1"/>
  <c r="A31" i="4"/>
  <c r="A38" i="4" s="1"/>
  <c r="A45" i="4" s="1"/>
  <c r="A52" i="4" s="1"/>
  <c r="A10" i="4"/>
  <c r="A17" i="4" s="1"/>
  <c r="T23" i="6"/>
  <c r="U23" i="6"/>
  <c r="V23" i="6"/>
  <c r="M23" i="6"/>
  <c r="N23" i="6"/>
  <c r="P23" i="6"/>
  <c r="Q23" i="6"/>
  <c r="R23" i="6"/>
  <c r="S23" i="6"/>
  <c r="B23" i="6"/>
  <c r="C23" i="6"/>
  <c r="D23" i="6"/>
  <c r="E23" i="6"/>
  <c r="F23" i="6"/>
  <c r="G23" i="6"/>
  <c r="H23" i="6"/>
  <c r="I23" i="6"/>
  <c r="J23" i="6"/>
  <c r="K23" i="6"/>
  <c r="L23" i="6"/>
  <c r="L25" i="6"/>
  <c r="M25" i="6"/>
  <c r="N25" i="6"/>
  <c r="O25" i="6"/>
  <c r="P25" i="6"/>
  <c r="Q25" i="6"/>
  <c r="R25" i="6"/>
  <c r="S25" i="6"/>
  <c r="T25" i="6"/>
  <c r="U25" i="6"/>
  <c r="V25" i="6"/>
  <c r="B25" i="6"/>
  <c r="C25" i="6"/>
  <c r="D25" i="6"/>
  <c r="E25" i="6"/>
  <c r="F25" i="6"/>
  <c r="G25" i="6"/>
  <c r="H25" i="6"/>
  <c r="I25" i="6"/>
  <c r="J25" i="6"/>
  <c r="K25" i="6"/>
  <c r="A25" i="6"/>
  <c r="AO157" i="5"/>
  <c r="AP157" i="5"/>
  <c r="AQ157" i="5"/>
  <c r="AR157" i="5"/>
  <c r="AS157" i="5"/>
  <c r="AT157" i="5"/>
  <c r="AU157" i="5"/>
  <c r="AV157" i="5"/>
  <c r="AO150" i="5"/>
  <c r="AP150" i="5"/>
  <c r="AQ150" i="5"/>
  <c r="AR150" i="5"/>
  <c r="AS150" i="5"/>
  <c r="AT150" i="5"/>
  <c r="AU150" i="5"/>
  <c r="AV150" i="5"/>
  <c r="AO143" i="5"/>
  <c r="AP143" i="5"/>
  <c r="AQ143" i="5"/>
  <c r="AR143" i="5"/>
  <c r="AS143" i="5"/>
  <c r="AT143" i="5"/>
  <c r="AU143" i="5"/>
  <c r="AV143" i="5"/>
  <c r="AN157" i="5"/>
  <c r="AM157" i="5"/>
  <c r="AL157" i="5"/>
  <c r="AK157" i="5"/>
  <c r="AJ157" i="5"/>
  <c r="AI157" i="5"/>
  <c r="AH157" i="5"/>
  <c r="AG157" i="5"/>
  <c r="AF157" i="5"/>
  <c r="AE157" i="5"/>
  <c r="AD157" i="5"/>
  <c r="AC157" i="5"/>
  <c r="AB157" i="5"/>
  <c r="AA157" i="5"/>
  <c r="AN150" i="5"/>
  <c r="AM150" i="5"/>
  <c r="AL150" i="5"/>
  <c r="AK150" i="5"/>
  <c r="AJ150" i="5"/>
  <c r="AI150" i="5"/>
  <c r="AH150" i="5"/>
  <c r="AG150" i="5"/>
  <c r="AF150" i="5"/>
  <c r="AE150" i="5"/>
  <c r="AD150" i="5"/>
  <c r="AC150" i="5"/>
  <c r="AB150" i="5"/>
  <c r="AA150" i="5"/>
  <c r="AN143" i="5"/>
  <c r="AM143" i="5"/>
  <c r="AL143" i="5"/>
  <c r="AK143" i="5"/>
  <c r="AJ143" i="5"/>
  <c r="AI143" i="5"/>
  <c r="AH143" i="5"/>
  <c r="AG143" i="5"/>
  <c r="AF143" i="5"/>
  <c r="AE143" i="5"/>
  <c r="AD143" i="5"/>
  <c r="AC143" i="5"/>
  <c r="AB143" i="5"/>
  <c r="AA143" i="5"/>
  <c r="A23" i="6"/>
  <c r="A136" i="5"/>
  <c r="A143" i="5" s="1"/>
  <c r="A150" i="5" s="1"/>
  <c r="A157" i="5" s="1"/>
  <c r="A101" i="5"/>
  <c r="A108" i="5" s="1"/>
  <c r="A115" i="5" s="1"/>
  <c r="A122" i="5" s="1"/>
  <c r="A66" i="5"/>
  <c r="A73" i="5" s="1"/>
  <c r="A80" i="5" s="1"/>
  <c r="A87" i="5" s="1"/>
  <c r="A31" i="5"/>
  <c r="A38" i="5" s="1"/>
  <c r="A45" i="5" s="1"/>
  <c r="A52" i="5" s="1"/>
  <c r="A17" i="5"/>
  <c r="A10" i="5"/>
  <c r="R25" i="2"/>
  <c r="S25" i="2"/>
  <c r="T25" i="2"/>
  <c r="U25" i="2"/>
  <c r="V25" i="2"/>
  <c r="W25" i="2"/>
  <c r="X25" i="2"/>
  <c r="Q25" i="2"/>
  <c r="P25" i="2"/>
  <c r="P157" i="1"/>
  <c r="P150" i="1"/>
  <c r="P143" i="1"/>
  <c r="P163" i="1"/>
  <c r="P162" i="1"/>
  <c r="P161" i="1"/>
  <c r="P160" i="1"/>
  <c r="P159" i="1"/>
  <c r="P158" i="1"/>
  <c r="P156" i="1"/>
  <c r="P155" i="1"/>
  <c r="P154" i="1"/>
  <c r="P153" i="1"/>
  <c r="P152" i="1"/>
  <c r="P151" i="1"/>
  <c r="P149" i="1"/>
  <c r="P148" i="1"/>
  <c r="P147" i="1"/>
  <c r="P146" i="1"/>
  <c r="P145" i="1"/>
  <c r="P144" i="1"/>
  <c r="AO143" i="1"/>
  <c r="D25" i="2"/>
  <c r="E25" i="2"/>
  <c r="F25" i="2"/>
  <c r="G25" i="2"/>
  <c r="H25" i="2"/>
  <c r="I25" i="2"/>
  <c r="J25" i="2"/>
  <c r="K25" i="2"/>
  <c r="M25" i="2"/>
  <c r="N25" i="2"/>
  <c r="O25" i="2"/>
  <c r="B25" i="2"/>
  <c r="C25" i="2"/>
  <c r="A25" i="2"/>
  <c r="T24" i="2"/>
  <c r="U24" i="2"/>
  <c r="V24" i="2"/>
  <c r="W24" i="2"/>
  <c r="X24" i="2"/>
  <c r="R24" i="2"/>
  <c r="S24" i="2"/>
  <c r="H24" i="2"/>
  <c r="I24" i="2"/>
  <c r="J24" i="2"/>
  <c r="K24" i="2"/>
  <c r="M24" i="2"/>
  <c r="N24" i="2"/>
  <c r="O24" i="2"/>
  <c r="P24" i="2"/>
  <c r="B24" i="2"/>
  <c r="C24" i="2"/>
  <c r="D24" i="2"/>
  <c r="E24" i="2"/>
  <c r="F24" i="2"/>
  <c r="G24" i="2"/>
  <c r="A24" i="2"/>
  <c r="BA157" i="1"/>
  <c r="AZ157" i="1"/>
  <c r="AY157" i="1"/>
  <c r="AX157" i="1"/>
  <c r="AW157" i="1"/>
  <c r="AV157" i="1"/>
  <c r="AU157" i="1"/>
  <c r="AT157" i="1"/>
  <c r="AS157" i="1"/>
  <c r="BA150" i="1"/>
  <c r="AZ150" i="1"/>
  <c r="AY150" i="1"/>
  <c r="AX150" i="1"/>
  <c r="AW150" i="1"/>
  <c r="AV150" i="1"/>
  <c r="AU150" i="1"/>
  <c r="AT150" i="1"/>
  <c r="AS150" i="1"/>
  <c r="AY143" i="1"/>
  <c r="AZ143" i="1"/>
  <c r="BA143" i="1"/>
  <c r="AU143" i="1"/>
  <c r="AV143" i="1"/>
  <c r="AW143" i="1"/>
  <c r="AX143" i="1"/>
  <c r="AT143" i="1"/>
  <c r="AS143" i="1"/>
  <c r="AR157" i="1"/>
  <c r="AQ157" i="1"/>
  <c r="AP157" i="1"/>
  <c r="AO157" i="1"/>
  <c r="L25" i="2" s="1"/>
  <c r="AN157" i="1"/>
  <c r="AM157" i="1"/>
  <c r="AL157" i="1"/>
  <c r="AK157" i="1"/>
  <c r="AJ157" i="1"/>
  <c r="AI157" i="1"/>
  <c r="AH157" i="1"/>
  <c r="AG157" i="1"/>
  <c r="AF157" i="1"/>
  <c r="AE157" i="1"/>
  <c r="AD157" i="1"/>
  <c r="AR150" i="1"/>
  <c r="AQ150" i="1"/>
  <c r="AP150" i="1"/>
  <c r="AO150" i="1"/>
  <c r="L24" i="2" s="1"/>
  <c r="AN150" i="1"/>
  <c r="AM150" i="1"/>
  <c r="AL150" i="1"/>
  <c r="AK150" i="1"/>
  <c r="AJ150" i="1"/>
  <c r="AI150" i="1"/>
  <c r="AH150" i="1"/>
  <c r="AG150" i="1"/>
  <c r="AF150" i="1"/>
  <c r="AE150" i="1"/>
  <c r="AD150" i="1"/>
  <c r="AR143" i="1"/>
  <c r="AQ143" i="1"/>
  <c r="AP143" i="1"/>
  <c r="AN143" i="1"/>
  <c r="AM143" i="1"/>
  <c r="AL143" i="1"/>
  <c r="AK143" i="1"/>
  <c r="AJ143" i="1"/>
  <c r="AI143" i="1"/>
  <c r="AH143" i="1"/>
  <c r="AG143" i="1"/>
  <c r="AF143" i="1"/>
  <c r="AE143" i="1"/>
  <c r="AD143" i="1"/>
  <c r="A136" i="1"/>
  <c r="A143" i="1" s="1"/>
  <c r="A150" i="1" s="1"/>
  <c r="A157" i="1" s="1"/>
  <c r="A101" i="1"/>
  <c r="A108" i="1" s="1"/>
  <c r="A115" i="1" s="1"/>
  <c r="A122" i="1" s="1"/>
  <c r="A66" i="1"/>
  <c r="A73" i="1" s="1"/>
  <c r="A80" i="1" s="1"/>
  <c r="A87" i="1" s="1"/>
  <c r="A31" i="1"/>
  <c r="A38" i="1" s="1"/>
  <c r="A45" i="1" s="1"/>
  <c r="A52" i="1" s="1"/>
  <c r="A10" i="1"/>
  <c r="A17" i="1" s="1"/>
  <c r="AD3" i="1"/>
  <c r="AE3" i="1"/>
  <c r="AZ157" i="4"/>
  <c r="AY157" i="4"/>
  <c r="AW157" i="4"/>
  <c r="AV157" i="4"/>
  <c r="AT157" i="4"/>
  <c r="AS157" i="4"/>
  <c r="AR157" i="4"/>
  <c r="AQ157" i="4"/>
  <c r="AP157" i="4"/>
  <c r="AO157" i="4"/>
  <c r="AN157" i="4"/>
  <c r="AM157" i="4"/>
  <c r="AL157" i="4"/>
  <c r="AK157" i="4"/>
  <c r="AJ157" i="4"/>
  <c r="AI157" i="4"/>
  <c r="AH157" i="4"/>
  <c r="AG157" i="4"/>
  <c r="AF157" i="4"/>
  <c r="AE157" i="4"/>
  <c r="AZ150" i="4"/>
  <c r="AY150" i="4"/>
  <c r="AV150" i="4"/>
  <c r="AT150" i="4"/>
  <c r="AS150" i="4"/>
  <c r="AR150" i="4"/>
  <c r="AQ150" i="4"/>
  <c r="AP150" i="4"/>
  <c r="AO150" i="4"/>
  <c r="AN150" i="4"/>
  <c r="AM150" i="4"/>
  <c r="AL150" i="4"/>
  <c r="AK150" i="4"/>
  <c r="AJ150" i="4"/>
  <c r="AI150" i="4"/>
  <c r="AH150" i="4"/>
  <c r="AG150" i="4"/>
  <c r="AF150" i="4"/>
  <c r="AE150" i="4"/>
  <c r="AW143" i="4"/>
  <c r="AY143" i="4"/>
  <c r="AZ143" i="4"/>
  <c r="AT143" i="4"/>
  <c r="AS143" i="4"/>
  <c r="AR143" i="4"/>
  <c r="AQ143" i="4"/>
  <c r="AP143" i="4"/>
  <c r="AP136" i="4"/>
  <c r="AO143" i="4"/>
  <c r="AO136" i="4"/>
  <c r="AN143" i="4"/>
  <c r="AM143" i="4"/>
  <c r="AL143" i="4"/>
  <c r="AK143" i="4"/>
  <c r="AJ143" i="4"/>
  <c r="AI143" i="4"/>
  <c r="AH143" i="4"/>
  <c r="AH136" i="4"/>
  <c r="AG143" i="4"/>
  <c r="AF143" i="4"/>
  <c r="AE143" i="4"/>
  <c r="BA143" i="4" l="1"/>
  <c r="BA157" i="4"/>
  <c r="AX150" i="4"/>
  <c r="BA150" i="4"/>
  <c r="AX143" i="4"/>
  <c r="AU143" i="4"/>
  <c r="AD143" i="4"/>
  <c r="AN10" i="5"/>
  <c r="AN3" i="5"/>
  <c r="N3" i="6" s="1"/>
  <c r="AT24" i="1"/>
  <c r="AS136" i="1"/>
  <c r="P22" i="2" s="1"/>
  <c r="AD157" i="4" l="1"/>
  <c r="AD150" i="4"/>
  <c r="AA52" i="5"/>
  <c r="AB52" i="5"/>
  <c r="AC52" i="5"/>
  <c r="AD52" i="5"/>
  <c r="AE52" i="5"/>
  <c r="S131" i="1" l="1"/>
  <c r="S132" i="1"/>
  <c r="S133" i="1"/>
  <c r="S134" i="1"/>
  <c r="S135" i="1"/>
  <c r="M131" i="1"/>
  <c r="M132" i="1"/>
  <c r="M133" i="1"/>
  <c r="M134" i="1"/>
  <c r="S130" i="1"/>
  <c r="M130" i="1"/>
  <c r="J131" i="1"/>
  <c r="J132" i="1"/>
  <c r="J133" i="1"/>
  <c r="J134" i="1"/>
  <c r="J135" i="1"/>
  <c r="J130" i="1"/>
  <c r="G131" i="1"/>
  <c r="G132" i="1"/>
  <c r="G133" i="1"/>
  <c r="G134" i="1"/>
  <c r="G135" i="1"/>
  <c r="G130" i="1"/>
  <c r="AA73" i="5"/>
  <c r="AA38" i="5"/>
  <c r="G138" i="4"/>
  <c r="G139" i="4"/>
  <c r="G131" i="4"/>
  <c r="G132" i="4"/>
  <c r="G133" i="4"/>
  <c r="G134" i="4"/>
  <c r="G135" i="4"/>
  <c r="G137" i="4"/>
  <c r="G140" i="4"/>
  <c r="G141" i="4"/>
  <c r="G127" i="4"/>
  <c r="G130" i="4"/>
  <c r="AB122" i="7"/>
  <c r="AC122" i="7"/>
  <c r="AD122" i="7"/>
  <c r="AE122" i="7"/>
  <c r="AF122" i="7"/>
  <c r="AG122" i="7"/>
  <c r="AH122" i="7"/>
  <c r="AI122" i="7"/>
  <c r="AJ122" i="7"/>
  <c r="AK122" i="7"/>
  <c r="AL122" i="7"/>
  <c r="AM122" i="7"/>
  <c r="AN122" i="7"/>
  <c r="AO122" i="7"/>
  <c r="O20" i="8" s="1"/>
  <c r="AP122" i="7"/>
  <c r="AQ122" i="7"/>
  <c r="AR122" i="7"/>
  <c r="AS122" i="7"/>
  <c r="AT122" i="7"/>
  <c r="AU122" i="7"/>
  <c r="AV122" i="7"/>
  <c r="AB129" i="7"/>
  <c r="B21" i="8" s="1"/>
  <c r="AC129" i="7"/>
  <c r="C21" i="8" s="1"/>
  <c r="AD129" i="7"/>
  <c r="D21" i="8" s="1"/>
  <c r="AE129" i="7"/>
  <c r="E21" i="8" s="1"/>
  <c r="AF129" i="7"/>
  <c r="F21" i="8" s="1"/>
  <c r="AG129" i="7"/>
  <c r="G21" i="8" s="1"/>
  <c r="AH129" i="7"/>
  <c r="H21" i="8" s="1"/>
  <c r="AI129" i="7"/>
  <c r="I21" i="8" s="1"/>
  <c r="AJ129" i="7"/>
  <c r="J21" i="8" s="1"/>
  <c r="AK129" i="7"/>
  <c r="K21" i="8" s="1"/>
  <c r="AL129" i="7"/>
  <c r="L21" i="8" s="1"/>
  <c r="AM129" i="7"/>
  <c r="M21" i="8" s="1"/>
  <c r="AN129" i="7"/>
  <c r="N21" i="8" s="1"/>
  <c r="AO129" i="7"/>
  <c r="AP129" i="7"/>
  <c r="P21" i="8" s="1"/>
  <c r="AQ129" i="7"/>
  <c r="Q21" i="8" s="1"/>
  <c r="AR129" i="7"/>
  <c r="R21" i="8" s="1"/>
  <c r="AS129" i="7"/>
  <c r="S21" i="8" s="1"/>
  <c r="AT129" i="7"/>
  <c r="T21" i="8" s="1"/>
  <c r="AU129" i="7"/>
  <c r="U21" i="8" s="1"/>
  <c r="AV129" i="7"/>
  <c r="V21" i="8" s="1"/>
  <c r="AA136" i="7"/>
  <c r="A22" i="8" s="1"/>
  <c r="AB136" i="7"/>
  <c r="B22" i="8" s="1"/>
  <c r="AC136" i="7"/>
  <c r="C22" i="8" s="1"/>
  <c r="AD136" i="7"/>
  <c r="D22" i="8" s="1"/>
  <c r="AE136" i="7"/>
  <c r="E22" i="8" s="1"/>
  <c r="AF136" i="7"/>
  <c r="F22" i="8" s="1"/>
  <c r="AG136" i="7"/>
  <c r="G22" i="8" s="1"/>
  <c r="AH136" i="7"/>
  <c r="H22" i="8" s="1"/>
  <c r="AI136" i="7"/>
  <c r="I22" i="8" s="1"/>
  <c r="AJ136" i="7"/>
  <c r="J22" i="8" s="1"/>
  <c r="AK136" i="7"/>
  <c r="K22" i="8" s="1"/>
  <c r="AL136" i="7"/>
  <c r="L22" i="8" s="1"/>
  <c r="AM136" i="7"/>
  <c r="M22" i="8" s="1"/>
  <c r="AN136" i="7"/>
  <c r="N22" i="8" s="1"/>
  <c r="AO136" i="7"/>
  <c r="AP136" i="7"/>
  <c r="P22" i="8" s="1"/>
  <c r="AQ136" i="7"/>
  <c r="Q22" i="8" s="1"/>
  <c r="AR136" i="7"/>
  <c r="R22" i="8" s="1"/>
  <c r="AS136" i="7"/>
  <c r="S22" i="8" s="1"/>
  <c r="AT136" i="7"/>
  <c r="T22" i="8" s="1"/>
  <c r="AU136" i="7"/>
  <c r="U22" i="8" s="1"/>
  <c r="AV136" i="7"/>
  <c r="V22" i="8" s="1"/>
  <c r="M140" i="7"/>
  <c r="M139" i="7"/>
  <c r="M138" i="7"/>
  <c r="M137" i="7"/>
  <c r="M136" i="7"/>
  <c r="M135" i="7"/>
  <c r="M134" i="7"/>
  <c r="M133" i="7"/>
  <c r="M132" i="7"/>
  <c r="M131" i="7"/>
  <c r="M130" i="7"/>
  <c r="M129" i="7"/>
  <c r="M128" i="7"/>
  <c r="AD122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Q20" i="3" s="1"/>
  <c r="AU122" i="4"/>
  <c r="AV122" i="4"/>
  <c r="AW122" i="4"/>
  <c r="AX122" i="4"/>
  <c r="AY122" i="4"/>
  <c r="AZ122" i="4"/>
  <c r="BA122" i="4"/>
  <c r="AD129" i="4"/>
  <c r="A21" i="3" s="1"/>
  <c r="AE129" i="4"/>
  <c r="B21" i="3" s="1"/>
  <c r="AF129" i="4"/>
  <c r="C21" i="3" s="1"/>
  <c r="AG129" i="4"/>
  <c r="D21" i="3" s="1"/>
  <c r="AH129" i="4"/>
  <c r="E21" i="3" s="1"/>
  <c r="AI129" i="4"/>
  <c r="F21" i="3" s="1"/>
  <c r="AJ129" i="4"/>
  <c r="G21" i="3" s="1"/>
  <c r="AK129" i="4"/>
  <c r="H21" i="3" s="1"/>
  <c r="AL129" i="4"/>
  <c r="I21" i="3" s="1"/>
  <c r="AM129" i="4"/>
  <c r="J21" i="3" s="1"/>
  <c r="AN129" i="4"/>
  <c r="K21" i="3" s="1"/>
  <c r="AO129" i="4"/>
  <c r="L21" i="3" s="1"/>
  <c r="AP129" i="4"/>
  <c r="M21" i="3" s="1"/>
  <c r="AQ129" i="4"/>
  <c r="N21" i="3" s="1"/>
  <c r="AR129" i="4"/>
  <c r="O21" i="3" s="1"/>
  <c r="AS129" i="4"/>
  <c r="P21" i="3" s="1"/>
  <c r="AT129" i="4"/>
  <c r="AU129" i="4"/>
  <c r="R21" i="3" s="1"/>
  <c r="AV129" i="4"/>
  <c r="S21" i="3" s="1"/>
  <c r="AW129" i="4"/>
  <c r="T21" i="3" s="1"/>
  <c r="AX129" i="4"/>
  <c r="U21" i="3" s="1"/>
  <c r="AY129" i="4"/>
  <c r="V21" i="3" s="1"/>
  <c r="AZ129" i="4"/>
  <c r="W21" i="3" s="1"/>
  <c r="BA129" i="4"/>
  <c r="X21" i="3" s="1"/>
  <c r="AD136" i="4"/>
  <c r="A22" i="3" s="1"/>
  <c r="AE136" i="4"/>
  <c r="B22" i="3" s="1"/>
  <c r="AF136" i="4"/>
  <c r="C22" i="3" s="1"/>
  <c r="AG136" i="4"/>
  <c r="D22" i="3" s="1"/>
  <c r="E22" i="3"/>
  <c r="AI136" i="4"/>
  <c r="F22" i="3" s="1"/>
  <c r="AJ136" i="4"/>
  <c r="G22" i="3" s="1"/>
  <c r="AK136" i="4"/>
  <c r="H22" i="3" s="1"/>
  <c r="AL136" i="4"/>
  <c r="I22" i="3" s="1"/>
  <c r="AM136" i="4"/>
  <c r="J22" i="3" s="1"/>
  <c r="AN136" i="4"/>
  <c r="K22" i="3" s="1"/>
  <c r="L22" i="3"/>
  <c r="M22" i="3"/>
  <c r="AQ136" i="4"/>
  <c r="N22" i="3" s="1"/>
  <c r="AR136" i="4"/>
  <c r="O22" i="3" s="1"/>
  <c r="AS136" i="4"/>
  <c r="P22" i="3" s="1"/>
  <c r="AT136" i="4"/>
  <c r="AU136" i="4"/>
  <c r="R22" i="3" s="1"/>
  <c r="AV136" i="4"/>
  <c r="S22" i="3" s="1"/>
  <c r="AW136" i="4"/>
  <c r="T22" i="3" s="1"/>
  <c r="AX136" i="4"/>
  <c r="U22" i="3" s="1"/>
  <c r="AY136" i="4"/>
  <c r="V22" i="3" s="1"/>
  <c r="AZ136" i="4"/>
  <c r="W22" i="3" s="1"/>
  <c r="BA136" i="4"/>
  <c r="X22" i="3" s="1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M21" i="2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Q20" i="2" s="1"/>
  <c r="AU122" i="1"/>
  <c r="AV122" i="1"/>
  <c r="AW122" i="1"/>
  <c r="AX122" i="1"/>
  <c r="AY122" i="1"/>
  <c r="AZ122" i="1"/>
  <c r="BA122" i="1"/>
  <c r="AE129" i="1"/>
  <c r="B21" i="2" s="1"/>
  <c r="AF129" i="1"/>
  <c r="C21" i="2" s="1"/>
  <c r="AG129" i="1"/>
  <c r="D21" i="2" s="1"/>
  <c r="AH129" i="1"/>
  <c r="E21" i="2" s="1"/>
  <c r="AI129" i="1"/>
  <c r="F21" i="2" s="1"/>
  <c r="AJ129" i="1"/>
  <c r="G21" i="2" s="1"/>
  <c r="AK129" i="1"/>
  <c r="H21" i="2" s="1"/>
  <c r="AL129" i="1"/>
  <c r="I21" i="2" s="1"/>
  <c r="AM129" i="1"/>
  <c r="J21" i="2" s="1"/>
  <c r="AN129" i="1"/>
  <c r="K21" i="2" s="1"/>
  <c r="AO129" i="1"/>
  <c r="L21" i="2" s="1"/>
  <c r="AP129" i="1"/>
  <c r="AQ129" i="1"/>
  <c r="N21" i="2" s="1"/>
  <c r="AR129" i="1"/>
  <c r="O21" i="2" s="1"/>
  <c r="AS129" i="1"/>
  <c r="P21" i="2" s="1"/>
  <c r="AT129" i="1"/>
  <c r="AU129" i="1"/>
  <c r="R21" i="2" s="1"/>
  <c r="AV129" i="1"/>
  <c r="S21" i="2" s="1"/>
  <c r="AW129" i="1"/>
  <c r="T21" i="2" s="1"/>
  <c r="AX129" i="1"/>
  <c r="U21" i="2" s="1"/>
  <c r="AY129" i="1"/>
  <c r="V21" i="2" s="1"/>
  <c r="AZ129" i="1"/>
  <c r="W21" i="2" s="1"/>
  <c r="BA129" i="1"/>
  <c r="X21" i="2" s="1"/>
  <c r="AD136" i="1"/>
  <c r="A22" i="2" s="1"/>
  <c r="AE136" i="1"/>
  <c r="B22" i="2" s="1"/>
  <c r="AF136" i="1"/>
  <c r="C22" i="2" s="1"/>
  <c r="AG136" i="1"/>
  <c r="D22" i="2" s="1"/>
  <c r="AH136" i="1"/>
  <c r="E22" i="2" s="1"/>
  <c r="AI136" i="1"/>
  <c r="F22" i="2" s="1"/>
  <c r="AJ136" i="1"/>
  <c r="G22" i="2" s="1"/>
  <c r="AK136" i="1"/>
  <c r="H22" i="2" s="1"/>
  <c r="AL136" i="1"/>
  <c r="I22" i="2" s="1"/>
  <c r="AM136" i="1"/>
  <c r="J22" i="2" s="1"/>
  <c r="AN136" i="1"/>
  <c r="K22" i="2" s="1"/>
  <c r="AO136" i="1"/>
  <c r="L22" i="2" s="1"/>
  <c r="AP136" i="1"/>
  <c r="M22" i="2" s="1"/>
  <c r="AQ136" i="1"/>
  <c r="N22" i="2" s="1"/>
  <c r="AR136" i="1"/>
  <c r="O22" i="2" s="1"/>
  <c r="AT136" i="1"/>
  <c r="AU136" i="1"/>
  <c r="R22" i="2" s="1"/>
  <c r="AV136" i="1"/>
  <c r="S22" i="2" s="1"/>
  <c r="AW136" i="1"/>
  <c r="T22" i="2" s="1"/>
  <c r="AX136" i="1"/>
  <c r="U22" i="2" s="1"/>
  <c r="AY136" i="1"/>
  <c r="V22" i="2" s="1"/>
  <c r="AZ136" i="1"/>
  <c r="W22" i="2" s="1"/>
  <c r="BA136" i="1"/>
  <c r="X22" i="2" s="1"/>
  <c r="AV136" i="5"/>
  <c r="V22" i="6" s="1"/>
  <c r="AU136" i="5"/>
  <c r="U22" i="6" s="1"/>
  <c r="AT136" i="5"/>
  <c r="T22" i="6" s="1"/>
  <c r="AS136" i="5"/>
  <c r="S22" i="6" s="1"/>
  <c r="AR136" i="5"/>
  <c r="R22" i="6" s="1"/>
  <c r="AQ136" i="5"/>
  <c r="Q22" i="6" s="1"/>
  <c r="AP136" i="5"/>
  <c r="P22" i="6" s="1"/>
  <c r="AO136" i="5"/>
  <c r="AN136" i="5"/>
  <c r="N22" i="6" s="1"/>
  <c r="AM136" i="5"/>
  <c r="M22" i="6" s="1"/>
  <c r="AL136" i="5"/>
  <c r="L22" i="6" s="1"/>
  <c r="AK136" i="5"/>
  <c r="K22" i="6" s="1"/>
  <c r="AJ136" i="5"/>
  <c r="J22" i="6" s="1"/>
  <c r="AI136" i="5"/>
  <c r="I22" i="6" s="1"/>
  <c r="AH136" i="5"/>
  <c r="H22" i="6" s="1"/>
  <c r="AG136" i="5"/>
  <c r="G22" i="6" s="1"/>
  <c r="AF136" i="5"/>
  <c r="F22" i="6" s="1"/>
  <c r="AE136" i="5"/>
  <c r="E22" i="6" s="1"/>
  <c r="AD136" i="5"/>
  <c r="D22" i="6" s="1"/>
  <c r="AC136" i="5"/>
  <c r="C22" i="6" s="1"/>
  <c r="AB136" i="5"/>
  <c r="B22" i="6" s="1"/>
  <c r="AA136" i="5"/>
  <c r="A22" i="6" s="1"/>
  <c r="AV129" i="5"/>
  <c r="V21" i="6" s="1"/>
  <c r="AU129" i="5"/>
  <c r="U21" i="6" s="1"/>
  <c r="AT129" i="5"/>
  <c r="T21" i="6" s="1"/>
  <c r="AS129" i="5"/>
  <c r="S21" i="6" s="1"/>
  <c r="AR129" i="5"/>
  <c r="R21" i="6" s="1"/>
  <c r="AQ129" i="5"/>
  <c r="Q21" i="6" s="1"/>
  <c r="AP129" i="5"/>
  <c r="P21" i="6" s="1"/>
  <c r="AO129" i="5"/>
  <c r="AN129" i="5"/>
  <c r="N21" i="6" s="1"/>
  <c r="AM129" i="5"/>
  <c r="M21" i="6" s="1"/>
  <c r="AL129" i="5"/>
  <c r="L21" i="6" s="1"/>
  <c r="AK129" i="5"/>
  <c r="K21" i="6" s="1"/>
  <c r="AJ129" i="5"/>
  <c r="J21" i="6" s="1"/>
  <c r="AI129" i="5"/>
  <c r="I21" i="6" s="1"/>
  <c r="AH129" i="5"/>
  <c r="H21" i="6" s="1"/>
  <c r="AG129" i="5"/>
  <c r="G21" i="6" s="1"/>
  <c r="AF129" i="5"/>
  <c r="F21" i="6" s="1"/>
  <c r="AE129" i="5"/>
  <c r="E21" i="6" s="1"/>
  <c r="AD129" i="5"/>
  <c r="D21" i="6" s="1"/>
  <c r="AC129" i="5"/>
  <c r="C21" i="6" s="1"/>
  <c r="AB129" i="5"/>
  <c r="B21" i="6" s="1"/>
  <c r="AV122" i="5"/>
  <c r="AU122" i="5"/>
  <c r="AT122" i="5"/>
  <c r="AS122" i="5"/>
  <c r="AR122" i="5"/>
  <c r="AQ122" i="5"/>
  <c r="AP122" i="5"/>
  <c r="AO122" i="5"/>
  <c r="O20" i="6" s="1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V115" i="5"/>
  <c r="V19" i="6" s="1"/>
  <c r="AU115" i="5"/>
  <c r="U19" i="6" s="1"/>
  <c r="AT115" i="5"/>
  <c r="T19" i="6" s="1"/>
  <c r="AS115" i="5"/>
  <c r="S19" i="6" s="1"/>
  <c r="AR115" i="5"/>
  <c r="R19" i="6" s="1"/>
  <c r="AQ115" i="5"/>
  <c r="Q19" i="6" s="1"/>
  <c r="AP115" i="5"/>
  <c r="P19" i="6" s="1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V108" i="5"/>
  <c r="V18" i="6" s="1"/>
  <c r="AU108" i="5"/>
  <c r="U18" i="6" s="1"/>
  <c r="AT108" i="5"/>
  <c r="T18" i="6" s="1"/>
  <c r="AS108" i="5"/>
  <c r="S18" i="6" s="1"/>
  <c r="AR108" i="5"/>
  <c r="R18" i="6" s="1"/>
  <c r="AQ108" i="5"/>
  <c r="Q18" i="6" s="1"/>
  <c r="AP108" i="5"/>
  <c r="P18" i="6" s="1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AV94" i="5"/>
  <c r="V16" i="6" s="1"/>
  <c r="AU94" i="5"/>
  <c r="U16" i="6" s="1"/>
  <c r="AT94" i="5"/>
  <c r="T16" i="6" s="1"/>
  <c r="AS94" i="5"/>
  <c r="S16" i="6" s="1"/>
  <c r="AR94" i="5"/>
  <c r="R16" i="6" s="1"/>
  <c r="AQ94" i="5"/>
  <c r="Q16" i="6" s="1"/>
  <c r="AP94" i="5"/>
  <c r="P16" i="6" s="1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V87" i="5"/>
  <c r="V15" i="6" s="1"/>
  <c r="AU87" i="5"/>
  <c r="U15" i="6" s="1"/>
  <c r="AT87" i="5"/>
  <c r="T15" i="6" s="1"/>
  <c r="AS87" i="5"/>
  <c r="S15" i="6" s="1"/>
  <c r="AR87" i="5"/>
  <c r="R15" i="6" s="1"/>
  <c r="AQ87" i="5"/>
  <c r="Q15" i="6" s="1"/>
  <c r="AP87" i="5"/>
  <c r="P15" i="6" s="1"/>
  <c r="AO87" i="5"/>
  <c r="O15" i="6" s="1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V80" i="5"/>
  <c r="V14" i="6" s="1"/>
  <c r="AU80" i="5"/>
  <c r="U14" i="6" s="1"/>
  <c r="AT80" i="5"/>
  <c r="T14" i="6" s="1"/>
  <c r="AS80" i="5"/>
  <c r="S14" i="6" s="1"/>
  <c r="AR80" i="5"/>
  <c r="R14" i="6" s="1"/>
  <c r="AQ80" i="5"/>
  <c r="Q14" i="6" s="1"/>
  <c r="AP80" i="5"/>
  <c r="P14" i="6" s="1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V73" i="5"/>
  <c r="V13" i="6" s="1"/>
  <c r="AU73" i="5"/>
  <c r="U13" i="6" s="1"/>
  <c r="AT73" i="5"/>
  <c r="T13" i="6" s="1"/>
  <c r="AS73" i="5"/>
  <c r="S13" i="6" s="1"/>
  <c r="AR73" i="5"/>
  <c r="R13" i="6" s="1"/>
  <c r="AQ73" i="5"/>
  <c r="Q13" i="6" s="1"/>
  <c r="AP73" i="5"/>
  <c r="P13" i="6" s="1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V66" i="5"/>
  <c r="V12" i="6" s="1"/>
  <c r="AU66" i="5"/>
  <c r="U12" i="6" s="1"/>
  <c r="AT66" i="5"/>
  <c r="T12" i="6" s="1"/>
  <c r="AS66" i="5"/>
  <c r="S12" i="6" s="1"/>
  <c r="AR66" i="5"/>
  <c r="R12" i="6" s="1"/>
  <c r="AQ66" i="5"/>
  <c r="Q12" i="6" s="1"/>
  <c r="AP66" i="5"/>
  <c r="P12" i="6" s="1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AV59" i="5"/>
  <c r="V11" i="6" s="1"/>
  <c r="AU59" i="5"/>
  <c r="U11" i="6" s="1"/>
  <c r="AT59" i="5"/>
  <c r="T11" i="6" s="1"/>
  <c r="AS59" i="5"/>
  <c r="S11" i="6" s="1"/>
  <c r="AR59" i="5"/>
  <c r="R11" i="6" s="1"/>
  <c r="AQ59" i="5"/>
  <c r="Q11" i="6" s="1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V52" i="5"/>
  <c r="V10" i="6" s="1"/>
  <c r="AU52" i="5"/>
  <c r="U10" i="6" s="1"/>
  <c r="AT52" i="5"/>
  <c r="T10" i="6" s="1"/>
  <c r="AS52" i="5"/>
  <c r="S10" i="6" s="1"/>
  <c r="AR52" i="5"/>
  <c r="R10" i="6" s="1"/>
  <c r="AQ52" i="5"/>
  <c r="Q10" i="6" s="1"/>
  <c r="AP52" i="5"/>
  <c r="P10" i="6" s="1"/>
  <c r="AO52" i="5"/>
  <c r="O10" i="6" s="1"/>
  <c r="AN52" i="5"/>
  <c r="AM52" i="5"/>
  <c r="AL52" i="5"/>
  <c r="AK52" i="5"/>
  <c r="AJ52" i="5"/>
  <c r="AI52" i="5"/>
  <c r="AH52" i="5"/>
  <c r="AG52" i="5"/>
  <c r="AF52" i="5"/>
  <c r="AV45" i="5"/>
  <c r="V9" i="6" s="1"/>
  <c r="AU45" i="5"/>
  <c r="U9" i="6" s="1"/>
  <c r="AT45" i="5"/>
  <c r="T9" i="6" s="1"/>
  <c r="AS45" i="5"/>
  <c r="S9" i="6" s="1"/>
  <c r="AR45" i="5"/>
  <c r="R9" i="6" s="1"/>
  <c r="AQ45" i="5"/>
  <c r="Q9" i="6" s="1"/>
  <c r="AP45" i="5"/>
  <c r="P9" i="6" s="1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V38" i="5"/>
  <c r="V8" i="6" s="1"/>
  <c r="AU38" i="5"/>
  <c r="U8" i="6" s="1"/>
  <c r="AT38" i="5"/>
  <c r="T8" i="6" s="1"/>
  <c r="AS38" i="5"/>
  <c r="S8" i="6" s="1"/>
  <c r="AR38" i="5"/>
  <c r="R8" i="6" s="1"/>
  <c r="AQ38" i="5"/>
  <c r="Q8" i="6" s="1"/>
  <c r="AP38" i="5"/>
  <c r="P8" i="6" s="1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V31" i="5"/>
  <c r="V7" i="6" s="1"/>
  <c r="AU31" i="5"/>
  <c r="U7" i="6" s="1"/>
  <c r="AT31" i="5"/>
  <c r="T7" i="6" s="1"/>
  <c r="AS31" i="5"/>
  <c r="S7" i="6" s="1"/>
  <c r="AR31" i="5"/>
  <c r="R7" i="6" s="1"/>
  <c r="AQ31" i="5"/>
  <c r="Q7" i="6" s="1"/>
  <c r="AP31" i="5"/>
  <c r="P7" i="6" s="1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A31" i="5"/>
  <c r="AV24" i="5"/>
  <c r="AU24" i="5"/>
  <c r="AT24" i="5"/>
  <c r="AS24" i="5"/>
  <c r="AR24" i="5"/>
  <c r="AQ24" i="5"/>
  <c r="AP24" i="5"/>
  <c r="P6" i="6" s="1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V17" i="5"/>
  <c r="AU17" i="5"/>
  <c r="AT17" i="5"/>
  <c r="AS17" i="5"/>
  <c r="AR17" i="5"/>
  <c r="AQ17" i="5"/>
  <c r="AP17" i="5"/>
  <c r="AO17" i="5"/>
  <c r="O5" i="6" s="1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V10" i="5"/>
  <c r="AU10" i="5"/>
  <c r="AT10" i="5"/>
  <c r="AS10" i="5"/>
  <c r="AR10" i="5"/>
  <c r="AQ10" i="5"/>
  <c r="AP10" i="5"/>
  <c r="AO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AV3" i="5"/>
  <c r="AU3" i="5"/>
  <c r="AT3" i="5"/>
  <c r="AS3" i="5"/>
  <c r="AR3" i="5"/>
  <c r="AQ3" i="5"/>
  <c r="AP3" i="5"/>
  <c r="AU3" i="4"/>
  <c r="AV3" i="4"/>
  <c r="AW3" i="4"/>
  <c r="AX3" i="4"/>
  <c r="AY3" i="4"/>
  <c r="AZ3" i="4"/>
  <c r="BA3" i="4"/>
  <c r="AU10" i="4"/>
  <c r="AV10" i="4"/>
  <c r="AW10" i="4"/>
  <c r="AX10" i="4"/>
  <c r="AY10" i="4"/>
  <c r="AZ10" i="4"/>
  <c r="BA10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Q3" i="3" s="1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Q5" i="3" s="1"/>
  <c r="AU17" i="4"/>
  <c r="AV17" i="4"/>
  <c r="AW17" i="4"/>
  <c r="AX17" i="4"/>
  <c r="AY17" i="4"/>
  <c r="AZ17" i="4"/>
  <c r="BA17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Q6" i="3" s="1"/>
  <c r="AU24" i="4"/>
  <c r="AV24" i="4"/>
  <c r="AW24" i="4"/>
  <c r="AX24" i="4"/>
  <c r="AY24" i="4"/>
  <c r="AZ24" i="4"/>
  <c r="BA24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Q10" i="3" s="1"/>
  <c r="AU52" i="4"/>
  <c r="AV52" i="4"/>
  <c r="AW52" i="4"/>
  <c r="AX52" i="4"/>
  <c r="AY52" i="4"/>
  <c r="AZ52" i="4"/>
  <c r="BA52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Q11" i="3" s="1"/>
  <c r="AU59" i="4"/>
  <c r="AV59" i="4"/>
  <c r="AW59" i="4"/>
  <c r="AX59" i="4"/>
  <c r="AY59" i="4"/>
  <c r="AZ59" i="4"/>
  <c r="BA59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AD80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Q15" i="3" s="1"/>
  <c r="AU87" i="4"/>
  <c r="AV87" i="4"/>
  <c r="AW87" i="4"/>
  <c r="AX87" i="4"/>
  <c r="AY87" i="4"/>
  <c r="AZ87" i="4"/>
  <c r="BA87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Q16" i="3" s="1"/>
  <c r="AU94" i="4"/>
  <c r="AV94" i="4"/>
  <c r="AW94" i="4"/>
  <c r="AX94" i="4"/>
  <c r="AY94" i="4"/>
  <c r="AZ94" i="4"/>
  <c r="BA94" i="4"/>
  <c r="AE101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AD115" i="4"/>
  <c r="AE115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AD262" i="4"/>
  <c r="AE262" i="4"/>
  <c r="AF262" i="4"/>
  <c r="AG262" i="4"/>
  <c r="AH262" i="4"/>
  <c r="AI262" i="4"/>
  <c r="AJ262" i="4"/>
  <c r="AK262" i="4"/>
  <c r="AL262" i="4"/>
  <c r="AM262" i="4"/>
  <c r="AN262" i="4"/>
  <c r="AO262" i="4"/>
  <c r="AP262" i="4"/>
  <c r="AQ262" i="4"/>
  <c r="AR262" i="4"/>
  <c r="AS262" i="4"/>
  <c r="AT262" i="4"/>
  <c r="AU262" i="4"/>
  <c r="AV262" i="4"/>
  <c r="AW262" i="4"/>
  <c r="AX262" i="4"/>
  <c r="AY262" i="4"/>
  <c r="AZ262" i="4"/>
  <c r="BA262" i="4"/>
  <c r="AD269" i="4"/>
  <c r="AE269" i="4"/>
  <c r="AF269" i="4"/>
  <c r="AG269" i="4"/>
  <c r="AH269" i="4"/>
  <c r="AI269" i="4"/>
  <c r="AJ269" i="4"/>
  <c r="AK269" i="4"/>
  <c r="AL269" i="4"/>
  <c r="AM269" i="4"/>
  <c r="AN269" i="4"/>
  <c r="AO269" i="4"/>
  <c r="AP269" i="4"/>
  <c r="AQ269" i="4"/>
  <c r="AR269" i="4"/>
  <c r="AS269" i="4"/>
  <c r="AT269" i="4"/>
  <c r="AU269" i="4"/>
  <c r="AV269" i="4"/>
  <c r="AW269" i="4"/>
  <c r="AX269" i="4"/>
  <c r="AY269" i="4"/>
  <c r="AZ269" i="4"/>
  <c r="BA269" i="4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G262" i="4"/>
  <c r="J262" i="4"/>
  <c r="M262" i="4"/>
  <c r="P262" i="4"/>
  <c r="S262" i="4"/>
  <c r="G263" i="4"/>
  <c r="J263" i="4"/>
  <c r="M263" i="4"/>
  <c r="P263" i="4"/>
  <c r="S263" i="4"/>
  <c r="G264" i="4"/>
  <c r="J264" i="4"/>
  <c r="M264" i="4"/>
  <c r="P264" i="4"/>
  <c r="S264" i="4"/>
  <c r="G265" i="4"/>
  <c r="J265" i="4"/>
  <c r="M265" i="4"/>
  <c r="P265" i="4"/>
  <c r="S265" i="4"/>
  <c r="G266" i="4"/>
  <c r="J266" i="4"/>
  <c r="M266" i="4"/>
  <c r="P266" i="4"/>
  <c r="S266" i="4"/>
  <c r="G267" i="4"/>
  <c r="J267" i="4"/>
  <c r="M267" i="4"/>
  <c r="P267" i="4"/>
  <c r="S267" i="4"/>
  <c r="G268" i="4"/>
  <c r="J268" i="4"/>
  <c r="M268" i="4"/>
  <c r="P268" i="4"/>
  <c r="S268" i="4"/>
  <c r="G269" i="4"/>
  <c r="J269" i="4"/>
  <c r="M269" i="4"/>
  <c r="P269" i="4"/>
  <c r="S269" i="4"/>
  <c r="G270" i="4"/>
  <c r="J270" i="4"/>
  <c r="M270" i="4"/>
  <c r="P270" i="4"/>
  <c r="S270" i="4"/>
  <c r="G271" i="4"/>
  <c r="J271" i="4"/>
  <c r="M271" i="4"/>
  <c r="P271" i="4"/>
  <c r="S271" i="4"/>
  <c r="G272" i="4"/>
  <c r="J272" i="4"/>
  <c r="M272" i="4"/>
  <c r="P272" i="4"/>
  <c r="S272" i="4"/>
  <c r="G273" i="4"/>
  <c r="J273" i="4"/>
  <c r="M273" i="4"/>
  <c r="P273" i="4"/>
  <c r="S273" i="4"/>
  <c r="G274" i="4"/>
  <c r="J274" i="4"/>
  <c r="M274" i="4"/>
  <c r="P274" i="4"/>
  <c r="S274" i="4"/>
  <c r="G275" i="4"/>
  <c r="J275" i="4"/>
  <c r="M275" i="4"/>
  <c r="P275" i="4"/>
  <c r="S275" i="4"/>
  <c r="G276" i="4"/>
  <c r="J276" i="4"/>
  <c r="M276" i="4"/>
  <c r="P276" i="4"/>
  <c r="S276" i="4"/>
  <c r="G277" i="4"/>
  <c r="J277" i="4"/>
  <c r="M277" i="4"/>
  <c r="P277" i="4"/>
  <c r="S277" i="4"/>
  <c r="G278" i="4"/>
  <c r="J278" i="4"/>
  <c r="M278" i="4"/>
  <c r="P278" i="4"/>
  <c r="S278" i="4"/>
  <c r="G279" i="4"/>
  <c r="J279" i="4"/>
  <c r="M279" i="4"/>
  <c r="P279" i="4"/>
  <c r="S279" i="4"/>
  <c r="G280" i="4"/>
  <c r="J280" i="4"/>
  <c r="M280" i="4"/>
  <c r="P280" i="4"/>
  <c r="S280" i="4"/>
  <c r="G281" i="4"/>
  <c r="J281" i="4"/>
  <c r="M281" i="4"/>
  <c r="P281" i="4"/>
  <c r="S281" i="4"/>
  <c r="G282" i="4"/>
  <c r="J282" i="4"/>
  <c r="M282" i="4"/>
  <c r="P282" i="4"/>
  <c r="S282" i="4"/>
  <c r="G283" i="4"/>
  <c r="J283" i="4"/>
  <c r="M283" i="4"/>
  <c r="P283" i="4"/>
  <c r="S283" i="4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AV94" i="7"/>
  <c r="AU94" i="7"/>
  <c r="AT94" i="7"/>
  <c r="AS94" i="7"/>
  <c r="AR94" i="7"/>
  <c r="AQ94" i="7"/>
  <c r="AP94" i="7"/>
  <c r="AO94" i="7"/>
  <c r="O16" i="8" s="1"/>
  <c r="AN94" i="7"/>
  <c r="AM94" i="7"/>
  <c r="AL94" i="7"/>
  <c r="AK94" i="7"/>
  <c r="AJ94" i="7"/>
  <c r="AI94" i="7"/>
  <c r="AH94" i="7"/>
  <c r="AG94" i="7"/>
  <c r="AF94" i="7"/>
  <c r="AE94" i="7"/>
  <c r="AD94" i="7"/>
  <c r="AC94" i="7"/>
  <c r="AB94" i="7"/>
  <c r="AV87" i="7"/>
  <c r="AU87" i="7"/>
  <c r="AT87" i="7"/>
  <c r="AS87" i="7"/>
  <c r="AR87" i="7"/>
  <c r="AQ87" i="7"/>
  <c r="AP87" i="7"/>
  <c r="AO87" i="7"/>
  <c r="O15" i="8" s="1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AJ73" i="7"/>
  <c r="AI73" i="7"/>
  <c r="AH73" i="7"/>
  <c r="AG73" i="7"/>
  <c r="AF73" i="7"/>
  <c r="AE73" i="7"/>
  <c r="AD73" i="7"/>
  <c r="AC73" i="7"/>
  <c r="AB73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I66" i="7"/>
  <c r="AH66" i="7"/>
  <c r="AG66" i="7"/>
  <c r="AF66" i="7"/>
  <c r="AE66" i="7"/>
  <c r="AD66" i="7"/>
  <c r="AC66" i="7"/>
  <c r="AB66" i="7"/>
  <c r="AA66" i="7"/>
  <c r="AV59" i="7"/>
  <c r="AU59" i="7"/>
  <c r="AT59" i="7"/>
  <c r="AS59" i="7"/>
  <c r="AR59" i="7"/>
  <c r="AQ59" i="7"/>
  <c r="AP59" i="7"/>
  <c r="AO59" i="7"/>
  <c r="O11" i="8" s="1"/>
  <c r="AN59" i="7"/>
  <c r="AM59" i="7"/>
  <c r="AL59" i="7"/>
  <c r="AK59" i="7"/>
  <c r="AJ59" i="7"/>
  <c r="AI59" i="7"/>
  <c r="AH59" i="7"/>
  <c r="AG59" i="7"/>
  <c r="AF59" i="7"/>
  <c r="AE59" i="7"/>
  <c r="AD59" i="7"/>
  <c r="AC59" i="7"/>
  <c r="AB59" i="7"/>
  <c r="AV52" i="7"/>
  <c r="AU52" i="7"/>
  <c r="AT52" i="7"/>
  <c r="AS52" i="7"/>
  <c r="AR52" i="7"/>
  <c r="AQ52" i="7"/>
  <c r="AP52" i="7"/>
  <c r="AO52" i="7"/>
  <c r="O10" i="8" s="1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I31" i="7"/>
  <c r="AH31" i="7"/>
  <c r="AG31" i="7"/>
  <c r="AF31" i="7"/>
  <c r="AE31" i="7"/>
  <c r="AD31" i="7"/>
  <c r="AC31" i="7"/>
  <c r="AB31" i="7"/>
  <c r="AA31" i="7"/>
  <c r="AV24" i="7"/>
  <c r="AU24" i="7"/>
  <c r="AT24" i="7"/>
  <c r="AS24" i="7"/>
  <c r="AR24" i="7"/>
  <c r="AQ24" i="7"/>
  <c r="AP24" i="7"/>
  <c r="AO24" i="7"/>
  <c r="O6" i="8" s="1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V17" i="7"/>
  <c r="AU17" i="7"/>
  <c r="AT17" i="7"/>
  <c r="AS17" i="7"/>
  <c r="AR17" i="7"/>
  <c r="AQ17" i="7"/>
  <c r="AP17" i="7"/>
  <c r="AO17" i="7"/>
  <c r="O5" i="8" s="1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V3" i="7"/>
  <c r="AU3" i="7"/>
  <c r="AT3" i="7"/>
  <c r="AS3" i="7"/>
  <c r="AR3" i="7"/>
  <c r="AQ3" i="7"/>
  <c r="AP3" i="7"/>
  <c r="AM3" i="7"/>
  <c r="AN3" i="7"/>
  <c r="AO3" i="7"/>
  <c r="O3" i="8" s="1"/>
  <c r="AL3" i="7"/>
  <c r="AK3" i="7"/>
  <c r="AJ3" i="7"/>
  <c r="AI3" i="7"/>
  <c r="AH3" i="7"/>
  <c r="AG3" i="7"/>
  <c r="AF3" i="7"/>
  <c r="AE3" i="7"/>
  <c r="AD3" i="7"/>
  <c r="AC3" i="7"/>
  <c r="AB3" i="7"/>
  <c r="AA3" i="7"/>
  <c r="G109" i="5"/>
  <c r="AA17" i="5" l="1"/>
  <c r="AA115" i="5"/>
  <c r="AA108" i="5"/>
  <c r="AD129" i="1"/>
  <c r="A21" i="2" s="1"/>
  <c r="AD122" i="1"/>
  <c r="AA80" i="7"/>
  <c r="AA45" i="7"/>
  <c r="AA115" i="7"/>
  <c r="AA38" i="7"/>
  <c r="AA73" i="7"/>
  <c r="M13" i="6"/>
  <c r="K13" i="6"/>
  <c r="J13" i="6"/>
  <c r="I13" i="6"/>
  <c r="G13" i="6"/>
  <c r="E13" i="6"/>
  <c r="B13" i="6"/>
  <c r="H13" i="6"/>
  <c r="N13" i="6"/>
  <c r="C13" i="6"/>
  <c r="D13" i="6"/>
  <c r="F13" i="6"/>
  <c r="L13" i="6"/>
  <c r="P283" i="7"/>
  <c r="M283" i="7"/>
  <c r="P282" i="7"/>
  <c r="M282" i="7"/>
  <c r="P281" i="7"/>
  <c r="M281" i="7"/>
  <c r="P280" i="7"/>
  <c r="M280" i="7"/>
  <c r="P279" i="7"/>
  <c r="M279" i="7"/>
  <c r="P278" i="7"/>
  <c r="M278" i="7"/>
  <c r="P277" i="7"/>
  <c r="M277" i="7"/>
  <c r="P276" i="7"/>
  <c r="M276" i="7"/>
  <c r="P275" i="7"/>
  <c r="M275" i="7"/>
  <c r="P274" i="7"/>
  <c r="M274" i="7"/>
  <c r="P273" i="7"/>
  <c r="M273" i="7"/>
  <c r="P272" i="7"/>
  <c r="M272" i="7"/>
  <c r="P271" i="7"/>
  <c r="M271" i="7"/>
  <c r="P270" i="7"/>
  <c r="M270" i="7"/>
  <c r="P269" i="7"/>
  <c r="M269" i="7"/>
  <c r="P268" i="7"/>
  <c r="M268" i="7"/>
  <c r="P267" i="7"/>
  <c r="M267" i="7"/>
  <c r="P266" i="7"/>
  <c r="M266" i="7"/>
  <c r="P265" i="7"/>
  <c r="M265" i="7"/>
  <c r="P264" i="7"/>
  <c r="M264" i="7"/>
  <c r="P263" i="7"/>
  <c r="M263" i="7"/>
  <c r="P262" i="7"/>
  <c r="M262" i="7"/>
  <c r="P128" i="7"/>
  <c r="P127" i="7"/>
  <c r="M127" i="7"/>
  <c r="P126" i="7"/>
  <c r="M126" i="7"/>
  <c r="P125" i="7"/>
  <c r="M125" i="7"/>
  <c r="P124" i="7"/>
  <c r="M124" i="7"/>
  <c r="P123" i="7"/>
  <c r="M123" i="7"/>
  <c r="P122" i="7"/>
  <c r="M122" i="7"/>
  <c r="P121" i="7"/>
  <c r="M121" i="7"/>
  <c r="P120" i="7"/>
  <c r="M120" i="7"/>
  <c r="P119" i="7"/>
  <c r="M119" i="7"/>
  <c r="P118" i="7"/>
  <c r="M118" i="7"/>
  <c r="P117" i="7"/>
  <c r="M117" i="7"/>
  <c r="P116" i="7"/>
  <c r="M116" i="7"/>
  <c r="P115" i="7"/>
  <c r="M115" i="7"/>
  <c r="P114" i="7"/>
  <c r="M114" i="7"/>
  <c r="P113" i="7"/>
  <c r="M113" i="7"/>
  <c r="P112" i="7"/>
  <c r="M112" i="7"/>
  <c r="P111" i="7"/>
  <c r="M111" i="7"/>
  <c r="P110" i="7"/>
  <c r="M110" i="7"/>
  <c r="P109" i="7"/>
  <c r="M109" i="7"/>
  <c r="P108" i="7"/>
  <c r="M108" i="7"/>
  <c r="P107" i="7"/>
  <c r="M107" i="7"/>
  <c r="P106" i="7"/>
  <c r="M106" i="7"/>
  <c r="P105" i="7"/>
  <c r="M105" i="7"/>
  <c r="P104" i="7"/>
  <c r="M104" i="7"/>
  <c r="P103" i="7"/>
  <c r="M103" i="7"/>
  <c r="P102" i="7"/>
  <c r="M102" i="7"/>
  <c r="P101" i="7"/>
  <c r="M101" i="7"/>
  <c r="P100" i="7"/>
  <c r="M100" i="7"/>
  <c r="P99" i="7"/>
  <c r="M99" i="7"/>
  <c r="P98" i="7"/>
  <c r="M98" i="7"/>
  <c r="P97" i="7"/>
  <c r="M97" i="7"/>
  <c r="P96" i="7"/>
  <c r="M96" i="7"/>
  <c r="P95" i="7"/>
  <c r="M95" i="7"/>
  <c r="P94" i="7"/>
  <c r="M94" i="7"/>
  <c r="P93" i="7"/>
  <c r="M93" i="7"/>
  <c r="P92" i="7"/>
  <c r="M92" i="7"/>
  <c r="P91" i="7"/>
  <c r="M91" i="7"/>
  <c r="P90" i="7"/>
  <c r="M90" i="7"/>
  <c r="P89" i="7"/>
  <c r="M89" i="7"/>
  <c r="P88" i="7"/>
  <c r="M88" i="7"/>
  <c r="P87" i="7"/>
  <c r="M87" i="7"/>
  <c r="P86" i="7"/>
  <c r="M86" i="7"/>
  <c r="P85" i="7"/>
  <c r="M85" i="7"/>
  <c r="P84" i="7"/>
  <c r="M84" i="7"/>
  <c r="P83" i="7"/>
  <c r="M83" i="7"/>
  <c r="P82" i="7"/>
  <c r="M82" i="7"/>
  <c r="P81" i="7"/>
  <c r="M81" i="7"/>
  <c r="P80" i="7"/>
  <c r="M80" i="7"/>
  <c r="P79" i="7"/>
  <c r="M79" i="7"/>
  <c r="P78" i="7"/>
  <c r="M78" i="7"/>
  <c r="P77" i="7"/>
  <c r="M77" i="7"/>
  <c r="P76" i="7"/>
  <c r="M76" i="7"/>
  <c r="P75" i="7"/>
  <c r="M75" i="7"/>
  <c r="P74" i="7"/>
  <c r="M74" i="7"/>
  <c r="P73" i="7"/>
  <c r="M73" i="7"/>
  <c r="P72" i="7"/>
  <c r="M72" i="7"/>
  <c r="P71" i="7"/>
  <c r="M71" i="7"/>
  <c r="P70" i="7"/>
  <c r="M70" i="7"/>
  <c r="P69" i="7"/>
  <c r="M69" i="7"/>
  <c r="P68" i="7"/>
  <c r="M68" i="7"/>
  <c r="P67" i="7"/>
  <c r="M67" i="7"/>
  <c r="P66" i="7"/>
  <c r="M66" i="7"/>
  <c r="P65" i="7"/>
  <c r="M65" i="7"/>
  <c r="P64" i="7"/>
  <c r="M64" i="7"/>
  <c r="P63" i="7"/>
  <c r="M63" i="7"/>
  <c r="P62" i="7"/>
  <c r="M62" i="7"/>
  <c r="P61" i="7"/>
  <c r="M61" i="7"/>
  <c r="P60" i="7"/>
  <c r="M60" i="7"/>
  <c r="P59" i="7"/>
  <c r="M59" i="7"/>
  <c r="P58" i="7"/>
  <c r="M58" i="7"/>
  <c r="P57" i="7"/>
  <c r="M57" i="7"/>
  <c r="P56" i="7"/>
  <c r="M56" i="7"/>
  <c r="P55" i="7"/>
  <c r="M55" i="7"/>
  <c r="P54" i="7"/>
  <c r="M54" i="7"/>
  <c r="P53" i="7"/>
  <c r="M53" i="7"/>
  <c r="P52" i="7"/>
  <c r="M52" i="7"/>
  <c r="P51" i="7"/>
  <c r="M51" i="7"/>
  <c r="P50" i="7"/>
  <c r="M50" i="7"/>
  <c r="P49" i="7"/>
  <c r="M49" i="7"/>
  <c r="P48" i="7"/>
  <c r="M48" i="7"/>
  <c r="P47" i="7"/>
  <c r="M47" i="7"/>
  <c r="P46" i="7"/>
  <c r="M46" i="7"/>
  <c r="P45" i="7"/>
  <c r="M45" i="7"/>
  <c r="P44" i="7"/>
  <c r="M44" i="7"/>
  <c r="P43" i="7"/>
  <c r="M43" i="7"/>
  <c r="P42" i="7"/>
  <c r="M42" i="7"/>
  <c r="P41" i="7"/>
  <c r="M41" i="7"/>
  <c r="P40" i="7"/>
  <c r="M40" i="7"/>
  <c r="P39" i="7"/>
  <c r="M39" i="7"/>
  <c r="P38" i="7"/>
  <c r="M38" i="7"/>
  <c r="P37" i="7"/>
  <c r="M37" i="7"/>
  <c r="P36" i="7"/>
  <c r="M36" i="7"/>
  <c r="P35" i="7"/>
  <c r="M35" i="7"/>
  <c r="P34" i="7"/>
  <c r="M34" i="7"/>
  <c r="P33" i="7"/>
  <c r="M33" i="7"/>
  <c r="P32" i="7"/>
  <c r="M32" i="7"/>
  <c r="P31" i="7"/>
  <c r="M31" i="7"/>
  <c r="P30" i="7"/>
  <c r="M30" i="7"/>
  <c r="P29" i="7"/>
  <c r="M29" i="7"/>
  <c r="P28" i="7"/>
  <c r="M28" i="7"/>
  <c r="P27" i="7"/>
  <c r="M27" i="7"/>
  <c r="P26" i="7"/>
  <c r="M26" i="7"/>
  <c r="P25" i="7"/>
  <c r="M25" i="7"/>
  <c r="P24" i="7"/>
  <c r="M24" i="7"/>
  <c r="P23" i="7"/>
  <c r="M23" i="7"/>
  <c r="P22" i="7"/>
  <c r="M22" i="7"/>
  <c r="P21" i="7"/>
  <c r="M21" i="7"/>
  <c r="P20" i="7"/>
  <c r="M20" i="7"/>
  <c r="P19" i="7"/>
  <c r="M19" i="7"/>
  <c r="P18" i="7"/>
  <c r="M18" i="7"/>
  <c r="P17" i="7"/>
  <c r="M17" i="7"/>
  <c r="P16" i="7"/>
  <c r="M16" i="7"/>
  <c r="P15" i="7"/>
  <c r="M15" i="7"/>
  <c r="P14" i="7"/>
  <c r="M14" i="7"/>
  <c r="P13" i="7"/>
  <c r="M13" i="7"/>
  <c r="P12" i="7"/>
  <c r="M12" i="7"/>
  <c r="P11" i="7"/>
  <c r="M11" i="7"/>
  <c r="P10" i="7"/>
  <c r="M10" i="7"/>
  <c r="P9" i="7"/>
  <c r="M9" i="7"/>
  <c r="P8" i="7"/>
  <c r="M8" i="7"/>
  <c r="P7" i="7"/>
  <c r="M7" i="7"/>
  <c r="P6" i="7"/>
  <c r="M6" i="7"/>
  <c r="P5" i="7"/>
  <c r="M5" i="7"/>
  <c r="P4" i="7"/>
  <c r="M4" i="7"/>
  <c r="P3" i="7"/>
  <c r="M3" i="7"/>
  <c r="J283" i="7"/>
  <c r="G283" i="7"/>
  <c r="J282" i="7"/>
  <c r="G282" i="7"/>
  <c r="J281" i="7"/>
  <c r="G281" i="7"/>
  <c r="J280" i="7"/>
  <c r="G280" i="7"/>
  <c r="J279" i="7"/>
  <c r="G279" i="7"/>
  <c r="J278" i="7"/>
  <c r="G278" i="7"/>
  <c r="J277" i="7"/>
  <c r="G277" i="7"/>
  <c r="J276" i="7"/>
  <c r="G276" i="7"/>
  <c r="J275" i="7"/>
  <c r="G275" i="7"/>
  <c r="J274" i="7"/>
  <c r="G274" i="7"/>
  <c r="J273" i="7"/>
  <c r="G273" i="7"/>
  <c r="J272" i="7"/>
  <c r="G272" i="7"/>
  <c r="J271" i="7"/>
  <c r="G271" i="7"/>
  <c r="J270" i="7"/>
  <c r="G270" i="7"/>
  <c r="J269" i="7"/>
  <c r="G269" i="7"/>
  <c r="J268" i="7"/>
  <c r="G268" i="7"/>
  <c r="J267" i="7"/>
  <c r="G267" i="7"/>
  <c r="J266" i="7"/>
  <c r="G266" i="7"/>
  <c r="J265" i="7"/>
  <c r="G265" i="7"/>
  <c r="J264" i="7"/>
  <c r="G264" i="7"/>
  <c r="J263" i="7"/>
  <c r="G263" i="7"/>
  <c r="J262" i="7"/>
  <c r="G262" i="7"/>
  <c r="J128" i="7"/>
  <c r="G128" i="7"/>
  <c r="J127" i="7"/>
  <c r="G127" i="7"/>
  <c r="J126" i="7"/>
  <c r="G126" i="7"/>
  <c r="J125" i="7"/>
  <c r="G125" i="7"/>
  <c r="J124" i="7"/>
  <c r="G124" i="7"/>
  <c r="J123" i="7"/>
  <c r="G123" i="7"/>
  <c r="J122" i="7"/>
  <c r="G122" i="7"/>
  <c r="J121" i="7"/>
  <c r="G121" i="7"/>
  <c r="J120" i="7"/>
  <c r="G120" i="7"/>
  <c r="J119" i="7"/>
  <c r="G119" i="7"/>
  <c r="J118" i="7"/>
  <c r="G118" i="7"/>
  <c r="J117" i="7"/>
  <c r="G117" i="7"/>
  <c r="J116" i="7"/>
  <c r="G116" i="7"/>
  <c r="J115" i="7"/>
  <c r="G115" i="7"/>
  <c r="J114" i="7"/>
  <c r="G114" i="7"/>
  <c r="J113" i="7"/>
  <c r="G113" i="7"/>
  <c r="J112" i="7"/>
  <c r="G112" i="7"/>
  <c r="J111" i="7"/>
  <c r="G111" i="7"/>
  <c r="J110" i="7"/>
  <c r="G110" i="7"/>
  <c r="J109" i="7"/>
  <c r="G109" i="7"/>
  <c r="J108" i="7"/>
  <c r="G108" i="7"/>
  <c r="J107" i="7"/>
  <c r="G107" i="7"/>
  <c r="J106" i="7"/>
  <c r="G106" i="7"/>
  <c r="J105" i="7"/>
  <c r="G105" i="7"/>
  <c r="J104" i="7"/>
  <c r="G104" i="7"/>
  <c r="J103" i="7"/>
  <c r="G103" i="7"/>
  <c r="J102" i="7"/>
  <c r="G102" i="7"/>
  <c r="J101" i="7"/>
  <c r="G101" i="7"/>
  <c r="J100" i="7"/>
  <c r="G100" i="7"/>
  <c r="J99" i="7"/>
  <c r="G99" i="7"/>
  <c r="J98" i="7"/>
  <c r="G98" i="7"/>
  <c r="J97" i="7"/>
  <c r="G97" i="7"/>
  <c r="J96" i="7"/>
  <c r="G96" i="7"/>
  <c r="J95" i="7"/>
  <c r="G95" i="7"/>
  <c r="J94" i="7"/>
  <c r="G94" i="7"/>
  <c r="J93" i="7"/>
  <c r="G93" i="7"/>
  <c r="J92" i="7"/>
  <c r="G92" i="7"/>
  <c r="J91" i="7"/>
  <c r="G91" i="7"/>
  <c r="J90" i="7"/>
  <c r="G90" i="7"/>
  <c r="J89" i="7"/>
  <c r="G89" i="7"/>
  <c r="J88" i="7"/>
  <c r="G88" i="7"/>
  <c r="J87" i="7"/>
  <c r="G87" i="7"/>
  <c r="J86" i="7"/>
  <c r="G86" i="7"/>
  <c r="J85" i="7"/>
  <c r="G85" i="7"/>
  <c r="J84" i="7"/>
  <c r="G84" i="7"/>
  <c r="J83" i="7"/>
  <c r="G83" i="7"/>
  <c r="J82" i="7"/>
  <c r="G82" i="7"/>
  <c r="J81" i="7"/>
  <c r="G81" i="7"/>
  <c r="J80" i="7"/>
  <c r="G80" i="7"/>
  <c r="J79" i="7"/>
  <c r="G79" i="7"/>
  <c r="J78" i="7"/>
  <c r="G78" i="7"/>
  <c r="J77" i="7"/>
  <c r="G77" i="7"/>
  <c r="J76" i="7"/>
  <c r="G76" i="7"/>
  <c r="J75" i="7"/>
  <c r="G75" i="7"/>
  <c r="J74" i="7"/>
  <c r="G74" i="7"/>
  <c r="J73" i="7"/>
  <c r="G73" i="7"/>
  <c r="J72" i="7"/>
  <c r="G72" i="7"/>
  <c r="J71" i="7"/>
  <c r="G71" i="7"/>
  <c r="J70" i="7"/>
  <c r="G70" i="7"/>
  <c r="J69" i="7"/>
  <c r="G69" i="7"/>
  <c r="J68" i="7"/>
  <c r="G68" i="7"/>
  <c r="J67" i="7"/>
  <c r="G67" i="7"/>
  <c r="J66" i="7"/>
  <c r="G66" i="7"/>
  <c r="J65" i="7"/>
  <c r="G65" i="7"/>
  <c r="J64" i="7"/>
  <c r="G64" i="7"/>
  <c r="J63" i="7"/>
  <c r="G63" i="7"/>
  <c r="J62" i="7"/>
  <c r="G62" i="7"/>
  <c r="J61" i="7"/>
  <c r="G61" i="7"/>
  <c r="J60" i="7"/>
  <c r="G60" i="7"/>
  <c r="J59" i="7"/>
  <c r="G59" i="7"/>
  <c r="J58" i="7"/>
  <c r="G58" i="7"/>
  <c r="J57" i="7"/>
  <c r="G57" i="7"/>
  <c r="J56" i="7"/>
  <c r="G56" i="7"/>
  <c r="J55" i="7"/>
  <c r="G55" i="7"/>
  <c r="J54" i="7"/>
  <c r="G54" i="7"/>
  <c r="J53" i="7"/>
  <c r="G53" i="7"/>
  <c r="J52" i="7"/>
  <c r="G52" i="7"/>
  <c r="J51" i="7"/>
  <c r="G51" i="7"/>
  <c r="J50" i="7"/>
  <c r="G50" i="7"/>
  <c r="J49" i="7"/>
  <c r="G49" i="7"/>
  <c r="J48" i="7"/>
  <c r="G48" i="7"/>
  <c r="J47" i="7"/>
  <c r="G47" i="7"/>
  <c r="J46" i="7"/>
  <c r="G46" i="7"/>
  <c r="J45" i="7"/>
  <c r="G45" i="7"/>
  <c r="J44" i="7"/>
  <c r="G44" i="7"/>
  <c r="J43" i="7"/>
  <c r="G43" i="7"/>
  <c r="J42" i="7"/>
  <c r="G42" i="7"/>
  <c r="J41" i="7"/>
  <c r="G41" i="7"/>
  <c r="J40" i="7"/>
  <c r="G40" i="7"/>
  <c r="J39" i="7"/>
  <c r="G39" i="7"/>
  <c r="J38" i="7"/>
  <c r="G38" i="7"/>
  <c r="J37" i="7"/>
  <c r="G37" i="7"/>
  <c r="J36" i="7"/>
  <c r="G36" i="7"/>
  <c r="J35" i="7"/>
  <c r="G35" i="7"/>
  <c r="J34" i="7"/>
  <c r="G34" i="7"/>
  <c r="J33" i="7"/>
  <c r="G33" i="7"/>
  <c r="J32" i="7"/>
  <c r="G32" i="7"/>
  <c r="J31" i="7"/>
  <c r="G31" i="7"/>
  <c r="J30" i="7"/>
  <c r="G30" i="7"/>
  <c r="J29" i="7"/>
  <c r="G29" i="7"/>
  <c r="J28" i="7"/>
  <c r="G28" i="7"/>
  <c r="J27" i="7"/>
  <c r="G27" i="7"/>
  <c r="J26" i="7"/>
  <c r="G26" i="7"/>
  <c r="J25" i="7"/>
  <c r="G25" i="7"/>
  <c r="J24" i="7"/>
  <c r="G24" i="7"/>
  <c r="J23" i="7"/>
  <c r="G23" i="7"/>
  <c r="J22" i="7"/>
  <c r="G22" i="7"/>
  <c r="J21" i="7"/>
  <c r="G21" i="7"/>
  <c r="J20" i="7"/>
  <c r="G20" i="7"/>
  <c r="J19" i="7"/>
  <c r="G19" i="7"/>
  <c r="J18" i="7"/>
  <c r="G18" i="7"/>
  <c r="J17" i="7"/>
  <c r="G17" i="7"/>
  <c r="J16" i="7"/>
  <c r="G16" i="7"/>
  <c r="J15" i="7"/>
  <c r="G15" i="7"/>
  <c r="J14" i="7"/>
  <c r="G14" i="7"/>
  <c r="J13" i="7"/>
  <c r="G13" i="7"/>
  <c r="J12" i="7"/>
  <c r="G12" i="7"/>
  <c r="J11" i="7"/>
  <c r="G11" i="7"/>
  <c r="J10" i="7"/>
  <c r="G10" i="7"/>
  <c r="J9" i="7"/>
  <c r="G9" i="7"/>
  <c r="J8" i="7"/>
  <c r="G8" i="7"/>
  <c r="J7" i="7"/>
  <c r="G7" i="7"/>
  <c r="J6" i="7"/>
  <c r="G6" i="7"/>
  <c r="J5" i="7"/>
  <c r="G5" i="7"/>
  <c r="J4" i="7"/>
  <c r="G4" i="7"/>
  <c r="J3" i="7"/>
  <c r="G3" i="7"/>
  <c r="AD101" i="4"/>
  <c r="AD87" i="4"/>
  <c r="AD52" i="4"/>
  <c r="AD17" i="4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J128" i="5"/>
  <c r="G128" i="5"/>
  <c r="J127" i="5"/>
  <c r="G127" i="5"/>
  <c r="J126" i="5"/>
  <c r="G126" i="5"/>
  <c r="J125" i="5"/>
  <c r="G125" i="5"/>
  <c r="J124" i="5"/>
  <c r="G124" i="5"/>
  <c r="J123" i="5"/>
  <c r="G123" i="5"/>
  <c r="J122" i="5"/>
  <c r="G122" i="5"/>
  <c r="J121" i="5"/>
  <c r="G121" i="5"/>
  <c r="J120" i="5"/>
  <c r="G120" i="5"/>
  <c r="J119" i="5"/>
  <c r="G119" i="5"/>
  <c r="J118" i="5"/>
  <c r="G118" i="5"/>
  <c r="J117" i="5"/>
  <c r="G117" i="5"/>
  <c r="J116" i="5"/>
  <c r="G116" i="5"/>
  <c r="J115" i="5"/>
  <c r="G115" i="5"/>
  <c r="J114" i="5"/>
  <c r="G114" i="5"/>
  <c r="J113" i="5"/>
  <c r="G113" i="5"/>
  <c r="J112" i="5"/>
  <c r="G112" i="5"/>
  <c r="J111" i="5"/>
  <c r="G111" i="5"/>
  <c r="J110" i="5"/>
  <c r="G110" i="5"/>
  <c r="J109" i="5"/>
  <c r="J108" i="5"/>
  <c r="G108" i="5"/>
  <c r="J107" i="5"/>
  <c r="G107" i="5"/>
  <c r="J106" i="5"/>
  <c r="G106" i="5"/>
  <c r="J105" i="5"/>
  <c r="G105" i="5"/>
  <c r="J104" i="5"/>
  <c r="G104" i="5"/>
  <c r="J103" i="5"/>
  <c r="G103" i="5"/>
  <c r="J102" i="5"/>
  <c r="G102" i="5"/>
  <c r="J101" i="5"/>
  <c r="G101" i="5"/>
  <c r="J100" i="5"/>
  <c r="G100" i="5"/>
  <c r="J99" i="5"/>
  <c r="G99" i="5"/>
  <c r="J98" i="5"/>
  <c r="G98" i="5"/>
  <c r="J97" i="5"/>
  <c r="G97" i="5"/>
  <c r="J96" i="5"/>
  <c r="G96" i="5"/>
  <c r="J95" i="5"/>
  <c r="G95" i="5"/>
  <c r="J94" i="5"/>
  <c r="G94" i="5"/>
  <c r="J93" i="5"/>
  <c r="G93" i="5"/>
  <c r="J92" i="5"/>
  <c r="G92" i="5"/>
  <c r="J91" i="5"/>
  <c r="G91" i="5"/>
  <c r="J90" i="5"/>
  <c r="G90" i="5"/>
  <c r="J89" i="5"/>
  <c r="G89" i="5"/>
  <c r="J88" i="5"/>
  <c r="G88" i="5"/>
  <c r="J87" i="5"/>
  <c r="G87" i="5"/>
  <c r="J86" i="5"/>
  <c r="G86" i="5"/>
  <c r="J85" i="5"/>
  <c r="G85" i="5"/>
  <c r="J84" i="5"/>
  <c r="G84" i="5"/>
  <c r="J83" i="5"/>
  <c r="G83" i="5"/>
  <c r="J82" i="5"/>
  <c r="G82" i="5"/>
  <c r="J81" i="5"/>
  <c r="G81" i="5"/>
  <c r="J80" i="5"/>
  <c r="G80" i="5"/>
  <c r="J79" i="5"/>
  <c r="G79" i="5"/>
  <c r="J78" i="5"/>
  <c r="G78" i="5"/>
  <c r="J77" i="5"/>
  <c r="G77" i="5"/>
  <c r="J76" i="5"/>
  <c r="G76" i="5"/>
  <c r="J75" i="5"/>
  <c r="G75" i="5"/>
  <c r="J74" i="5"/>
  <c r="G74" i="5"/>
  <c r="J73" i="5"/>
  <c r="G73" i="5"/>
  <c r="J72" i="5"/>
  <c r="G72" i="5"/>
  <c r="J71" i="5"/>
  <c r="G71" i="5"/>
  <c r="J70" i="5"/>
  <c r="G70" i="5"/>
  <c r="J69" i="5"/>
  <c r="G69" i="5"/>
  <c r="J68" i="5"/>
  <c r="G68" i="5"/>
  <c r="J67" i="5"/>
  <c r="G67" i="5"/>
  <c r="J66" i="5"/>
  <c r="G66" i="5"/>
  <c r="J65" i="5"/>
  <c r="G65" i="5"/>
  <c r="J64" i="5"/>
  <c r="G64" i="5"/>
  <c r="J63" i="5"/>
  <c r="G63" i="5"/>
  <c r="J62" i="5"/>
  <c r="G62" i="5"/>
  <c r="J61" i="5"/>
  <c r="G61" i="5"/>
  <c r="J60" i="5"/>
  <c r="G60" i="5"/>
  <c r="J59" i="5"/>
  <c r="G59" i="5"/>
  <c r="J58" i="5"/>
  <c r="G58" i="5"/>
  <c r="J57" i="5"/>
  <c r="G57" i="5"/>
  <c r="J56" i="5"/>
  <c r="G56" i="5"/>
  <c r="J55" i="5"/>
  <c r="G55" i="5"/>
  <c r="J54" i="5"/>
  <c r="G54" i="5"/>
  <c r="J53" i="5"/>
  <c r="G53" i="5"/>
  <c r="J52" i="5"/>
  <c r="G52" i="5"/>
  <c r="J51" i="5"/>
  <c r="G51" i="5"/>
  <c r="J50" i="5"/>
  <c r="G50" i="5"/>
  <c r="J49" i="5"/>
  <c r="G49" i="5"/>
  <c r="J48" i="5"/>
  <c r="G48" i="5"/>
  <c r="J47" i="5"/>
  <c r="G47" i="5"/>
  <c r="J46" i="5"/>
  <c r="G46" i="5"/>
  <c r="J45" i="5"/>
  <c r="G45" i="5"/>
  <c r="J44" i="5"/>
  <c r="G44" i="5"/>
  <c r="J43" i="5"/>
  <c r="G43" i="5"/>
  <c r="J42" i="5"/>
  <c r="G42" i="5"/>
  <c r="J41" i="5"/>
  <c r="G41" i="5"/>
  <c r="J40" i="5"/>
  <c r="G40" i="5"/>
  <c r="J39" i="5"/>
  <c r="G39" i="5"/>
  <c r="J38" i="5"/>
  <c r="G38" i="5"/>
  <c r="J37" i="5"/>
  <c r="G37" i="5"/>
  <c r="J36" i="5"/>
  <c r="G36" i="5"/>
  <c r="J35" i="5"/>
  <c r="G35" i="5"/>
  <c r="J34" i="5"/>
  <c r="G34" i="5"/>
  <c r="J33" i="5"/>
  <c r="G33" i="5"/>
  <c r="J32" i="5"/>
  <c r="G32" i="5"/>
  <c r="J31" i="5"/>
  <c r="G31" i="5"/>
  <c r="J30" i="5"/>
  <c r="G30" i="5"/>
  <c r="J29" i="5"/>
  <c r="G29" i="5"/>
  <c r="J28" i="5"/>
  <c r="G28" i="5"/>
  <c r="J27" i="5"/>
  <c r="G27" i="5"/>
  <c r="J26" i="5"/>
  <c r="G26" i="5"/>
  <c r="J25" i="5"/>
  <c r="G25" i="5"/>
  <c r="J24" i="5"/>
  <c r="G24" i="5"/>
  <c r="J23" i="5"/>
  <c r="G23" i="5"/>
  <c r="J22" i="5"/>
  <c r="G22" i="5"/>
  <c r="J21" i="5"/>
  <c r="G21" i="5"/>
  <c r="J20" i="5"/>
  <c r="G20" i="5"/>
  <c r="J19" i="5"/>
  <c r="G19" i="5"/>
  <c r="J18" i="5"/>
  <c r="G18" i="5"/>
  <c r="J17" i="5"/>
  <c r="G17" i="5"/>
  <c r="J16" i="5"/>
  <c r="G16" i="5"/>
  <c r="J15" i="5"/>
  <c r="G15" i="5"/>
  <c r="J14" i="5"/>
  <c r="G14" i="5"/>
  <c r="J13" i="5"/>
  <c r="G13" i="5"/>
  <c r="J12" i="5"/>
  <c r="G12" i="5"/>
  <c r="J11" i="5"/>
  <c r="G11" i="5"/>
  <c r="J10" i="5"/>
  <c r="G10" i="5"/>
  <c r="J9" i="5"/>
  <c r="G9" i="5"/>
  <c r="J8" i="5"/>
  <c r="G8" i="5"/>
  <c r="J7" i="5"/>
  <c r="G7" i="5"/>
  <c r="J6" i="5"/>
  <c r="G6" i="5"/>
  <c r="J5" i="5"/>
  <c r="G5" i="5"/>
  <c r="J4" i="5"/>
  <c r="G4" i="5"/>
  <c r="J3" i="5"/>
  <c r="G3" i="5"/>
  <c r="AA80" i="5" l="1"/>
  <c r="AA45" i="5"/>
  <c r="AA129" i="5"/>
  <c r="A21" i="6" s="1"/>
  <c r="AA122" i="5"/>
  <c r="AA24" i="5"/>
  <c r="AA59" i="7"/>
  <c r="AA52" i="7"/>
  <c r="AA129" i="7"/>
  <c r="A21" i="8" s="1"/>
  <c r="AA122" i="7"/>
  <c r="AA94" i="7"/>
  <c r="AA87" i="7"/>
  <c r="AA24" i="7"/>
  <c r="AA17" i="7"/>
  <c r="AA10" i="7"/>
  <c r="AD59" i="4"/>
  <c r="AD108" i="4"/>
  <c r="AD24" i="4"/>
  <c r="M99" i="1"/>
  <c r="M98" i="1"/>
  <c r="M97" i="1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Q5" i="2" s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J6" i="2" s="1"/>
  <c r="AN24" i="1"/>
  <c r="AO24" i="1"/>
  <c r="AP24" i="1"/>
  <c r="AQ24" i="1"/>
  <c r="AR24" i="1"/>
  <c r="AS24" i="1"/>
  <c r="Q6" i="2"/>
  <c r="AU24" i="1"/>
  <c r="AV24" i="1"/>
  <c r="Q6" i="6" s="1"/>
  <c r="AW24" i="1"/>
  <c r="R6" i="6" s="1"/>
  <c r="AX24" i="1"/>
  <c r="S6" i="6" s="1"/>
  <c r="AY24" i="1"/>
  <c r="T6" i="6" s="1"/>
  <c r="AZ24" i="1"/>
  <c r="U6" i="6" s="1"/>
  <c r="BA24" i="1"/>
  <c r="V6" i="6" s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R7" i="2" s="1"/>
  <c r="AV31" i="1"/>
  <c r="S7" i="2" s="1"/>
  <c r="AW31" i="1"/>
  <c r="T7" i="2" s="1"/>
  <c r="AX31" i="1"/>
  <c r="U7" i="2" s="1"/>
  <c r="AY31" i="1"/>
  <c r="V7" i="2" s="1"/>
  <c r="AZ31" i="1"/>
  <c r="W7" i="2" s="1"/>
  <c r="BA31" i="1"/>
  <c r="X7" i="2" s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R8" i="2" s="1"/>
  <c r="AV38" i="1"/>
  <c r="S8" i="2" s="1"/>
  <c r="AW38" i="1"/>
  <c r="T8" i="2" s="1"/>
  <c r="AX38" i="1"/>
  <c r="U8" i="2" s="1"/>
  <c r="AY38" i="1"/>
  <c r="V8" i="2" s="1"/>
  <c r="AZ38" i="1"/>
  <c r="W8" i="2" s="1"/>
  <c r="BA38" i="1"/>
  <c r="X8" i="2" s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R9" i="2" s="1"/>
  <c r="AV45" i="1"/>
  <c r="S9" i="2" s="1"/>
  <c r="AW45" i="1"/>
  <c r="T9" i="2" s="1"/>
  <c r="AX45" i="1"/>
  <c r="U9" i="2" s="1"/>
  <c r="AY45" i="1"/>
  <c r="V9" i="2" s="1"/>
  <c r="AZ45" i="1"/>
  <c r="W9" i="2" s="1"/>
  <c r="BA45" i="1"/>
  <c r="X9" i="2" s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Q10" i="2" s="1"/>
  <c r="AU52" i="1"/>
  <c r="AV52" i="1"/>
  <c r="S10" i="2" s="1"/>
  <c r="AW52" i="1"/>
  <c r="T10" i="2" s="1"/>
  <c r="AX52" i="1"/>
  <c r="U10" i="2" s="1"/>
  <c r="AY52" i="1"/>
  <c r="V10" i="2" s="1"/>
  <c r="AZ52" i="1"/>
  <c r="W10" i="2" s="1"/>
  <c r="BA52" i="1"/>
  <c r="X10" i="2" s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Q11" i="2" s="1"/>
  <c r="AU59" i="1"/>
  <c r="AV59" i="1"/>
  <c r="S11" i="2" s="1"/>
  <c r="AW59" i="1"/>
  <c r="T11" i="2" s="1"/>
  <c r="AX59" i="1"/>
  <c r="U11" i="2" s="1"/>
  <c r="AY59" i="1"/>
  <c r="V11" i="2" s="1"/>
  <c r="AZ59" i="1"/>
  <c r="W11" i="2" s="1"/>
  <c r="BA59" i="1"/>
  <c r="X11" i="2" s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Q15" i="2" s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Q16" i="2" s="1"/>
  <c r="AU94" i="1"/>
  <c r="AV94" i="1"/>
  <c r="AW94" i="1"/>
  <c r="AX94" i="1"/>
  <c r="AY94" i="1"/>
  <c r="AZ94" i="1"/>
  <c r="BA94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A3" i="1"/>
  <c r="AZ3" i="1"/>
  <c r="AY3" i="1"/>
  <c r="AX3" i="1"/>
  <c r="AW3" i="1"/>
  <c r="AV3" i="1"/>
  <c r="AU3" i="1"/>
  <c r="AT3" i="1"/>
  <c r="Q3" i="2" s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A59" i="5" l="1"/>
  <c r="AA87" i="5"/>
  <c r="A15" i="6" s="1"/>
  <c r="AA94" i="5"/>
  <c r="A16" i="6" s="1"/>
  <c r="AD31" i="4"/>
  <c r="AD66" i="4"/>
  <c r="A17" i="6"/>
  <c r="K20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K5" i="8"/>
  <c r="K4" i="8"/>
  <c r="K3" i="8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AP10" i="4"/>
  <c r="M4" i="3" s="1"/>
  <c r="M3" i="3"/>
  <c r="K20" i="6"/>
  <c r="K19" i="6"/>
  <c r="K18" i="6"/>
  <c r="K17" i="6"/>
  <c r="K16" i="6"/>
  <c r="K15" i="6"/>
  <c r="K14" i="6"/>
  <c r="K12" i="6"/>
  <c r="K11" i="6"/>
  <c r="K10" i="6"/>
  <c r="K9" i="6"/>
  <c r="K8" i="6"/>
  <c r="K7" i="6"/>
  <c r="K6" i="6"/>
  <c r="K5" i="6"/>
  <c r="K4" i="6"/>
  <c r="AK3" i="5"/>
  <c r="K3" i="6" s="1"/>
  <c r="L19" i="2"/>
  <c r="M19" i="2"/>
  <c r="N19" i="2"/>
  <c r="O19" i="2"/>
  <c r="L20" i="2"/>
  <c r="M20" i="2"/>
  <c r="N20" i="2"/>
  <c r="O20" i="2"/>
  <c r="L9" i="2"/>
  <c r="M9" i="2"/>
  <c r="N9" i="2"/>
  <c r="O9" i="2"/>
  <c r="L10" i="2"/>
  <c r="M10" i="2"/>
  <c r="N10" i="2"/>
  <c r="O10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L3" i="3"/>
  <c r="N3" i="3"/>
  <c r="O3" i="3"/>
  <c r="P3" i="3"/>
  <c r="R3" i="3"/>
  <c r="S3" i="3"/>
  <c r="T3" i="3"/>
  <c r="U3" i="3"/>
  <c r="V3" i="3"/>
  <c r="AD10" i="4"/>
  <c r="A4" i="3" s="1"/>
  <c r="AE10" i="4"/>
  <c r="B4" i="3" s="1"/>
  <c r="AF10" i="4"/>
  <c r="C4" i="3" s="1"/>
  <c r="AG10" i="4"/>
  <c r="D4" i="3" s="1"/>
  <c r="AH10" i="4"/>
  <c r="E4" i="3" s="1"/>
  <c r="AI10" i="4"/>
  <c r="F4" i="3" s="1"/>
  <c r="AJ10" i="4"/>
  <c r="G4" i="3" s="1"/>
  <c r="AK10" i="4"/>
  <c r="H4" i="3" s="1"/>
  <c r="AL10" i="4"/>
  <c r="I4" i="3" s="1"/>
  <c r="AM10" i="4"/>
  <c r="J4" i="3" s="1"/>
  <c r="AN10" i="4"/>
  <c r="K4" i="3" s="1"/>
  <c r="AO10" i="4"/>
  <c r="L4" i="3" s="1"/>
  <c r="AQ10" i="4"/>
  <c r="N4" i="3" s="1"/>
  <c r="AR10" i="4"/>
  <c r="O4" i="3" s="1"/>
  <c r="AS10" i="4"/>
  <c r="P4" i="3" s="1"/>
  <c r="AT10" i="4"/>
  <c r="S4" i="3"/>
  <c r="T4" i="3"/>
  <c r="U4" i="3"/>
  <c r="V4" i="3"/>
  <c r="B5" i="3"/>
  <c r="C5" i="3"/>
  <c r="E5" i="3"/>
  <c r="F5" i="3"/>
  <c r="G5" i="3"/>
  <c r="H5" i="3"/>
  <c r="J5" i="3"/>
  <c r="K5" i="3"/>
  <c r="L5" i="3"/>
  <c r="N5" i="3"/>
  <c r="O5" i="3"/>
  <c r="P5" i="3"/>
  <c r="R5" i="3"/>
  <c r="S5" i="3"/>
  <c r="T5" i="3"/>
  <c r="V5" i="3"/>
  <c r="A6" i="3"/>
  <c r="C6" i="3"/>
  <c r="F6" i="3"/>
  <c r="G6" i="3"/>
  <c r="H6" i="3"/>
  <c r="I6" i="3"/>
  <c r="K6" i="3"/>
  <c r="L6" i="3"/>
  <c r="N6" i="3"/>
  <c r="O6" i="3"/>
  <c r="P6" i="3"/>
  <c r="R6" i="3"/>
  <c r="S6" i="3"/>
  <c r="T6" i="3"/>
  <c r="B7" i="3"/>
  <c r="C7" i="3"/>
  <c r="D7" i="3"/>
  <c r="F7" i="3"/>
  <c r="G7" i="3"/>
  <c r="J7" i="3"/>
  <c r="L7" i="3"/>
  <c r="N7" i="3"/>
  <c r="O7" i="3"/>
  <c r="P7" i="3"/>
  <c r="R7" i="3"/>
  <c r="S7" i="3"/>
  <c r="T7" i="3"/>
  <c r="U7" i="3"/>
  <c r="V7" i="3"/>
  <c r="B8" i="3"/>
  <c r="F8" i="3"/>
  <c r="G8" i="3"/>
  <c r="J8" i="3"/>
  <c r="L8" i="3"/>
  <c r="N8" i="3"/>
  <c r="O8" i="3"/>
  <c r="P8" i="3"/>
  <c r="R8" i="3"/>
  <c r="S8" i="3"/>
  <c r="U8" i="3"/>
  <c r="V8" i="3"/>
  <c r="A9" i="3"/>
  <c r="B9" i="3"/>
  <c r="D9" i="3"/>
  <c r="E9" i="3"/>
  <c r="G9" i="3"/>
  <c r="H9" i="3"/>
  <c r="I9" i="3"/>
  <c r="J9" i="3"/>
  <c r="L9" i="3"/>
  <c r="N9" i="3"/>
  <c r="O9" i="3"/>
  <c r="P9" i="3"/>
  <c r="R9" i="3"/>
  <c r="S9" i="3"/>
  <c r="T9" i="3"/>
  <c r="U9" i="3"/>
  <c r="V9" i="3"/>
  <c r="B10" i="3"/>
  <c r="C10" i="3"/>
  <c r="D10" i="3"/>
  <c r="E10" i="3"/>
  <c r="G10" i="3"/>
  <c r="H10" i="3"/>
  <c r="J10" i="3"/>
  <c r="K10" i="3"/>
  <c r="L10" i="3"/>
  <c r="N10" i="3"/>
  <c r="O10" i="3"/>
  <c r="P10" i="3"/>
  <c r="S10" i="3"/>
  <c r="T10" i="3"/>
  <c r="U10" i="3"/>
  <c r="V10" i="3"/>
  <c r="B11" i="3"/>
  <c r="C11" i="3"/>
  <c r="E11" i="3"/>
  <c r="F11" i="3"/>
  <c r="G11" i="3"/>
  <c r="H11" i="3"/>
  <c r="J11" i="3"/>
  <c r="K11" i="3"/>
  <c r="L11" i="3"/>
  <c r="N11" i="3"/>
  <c r="O11" i="3"/>
  <c r="P11" i="3"/>
  <c r="S11" i="3"/>
  <c r="T11" i="3"/>
  <c r="V11" i="3"/>
  <c r="B12" i="3"/>
  <c r="C12" i="3"/>
  <c r="F12" i="3"/>
  <c r="H12" i="3"/>
  <c r="I12" i="3"/>
  <c r="J12" i="3"/>
  <c r="K12" i="3"/>
  <c r="L12" i="3"/>
  <c r="N12" i="3"/>
  <c r="O12" i="3"/>
  <c r="P12" i="3"/>
  <c r="S12" i="3"/>
  <c r="T12" i="3"/>
  <c r="V12" i="3"/>
  <c r="C13" i="3"/>
  <c r="D13" i="3"/>
  <c r="E13" i="3"/>
  <c r="F13" i="3"/>
  <c r="H13" i="3"/>
  <c r="I13" i="3"/>
  <c r="K13" i="3"/>
  <c r="L13" i="3"/>
  <c r="N13" i="3"/>
  <c r="O13" i="3"/>
  <c r="U13" i="3"/>
  <c r="V13" i="3"/>
  <c r="A14" i="3"/>
  <c r="C14" i="3"/>
  <c r="D14" i="3"/>
  <c r="F14" i="3"/>
  <c r="G14" i="3"/>
  <c r="H14" i="3"/>
  <c r="I14" i="3"/>
  <c r="K14" i="3"/>
  <c r="L14" i="3"/>
  <c r="O14" i="3"/>
  <c r="P14" i="3"/>
  <c r="S14" i="3"/>
  <c r="T14" i="3"/>
  <c r="U14" i="3"/>
  <c r="A15" i="3"/>
  <c r="C15" i="3"/>
  <c r="D15" i="3"/>
  <c r="F15" i="3"/>
  <c r="G15" i="3"/>
  <c r="I15" i="3"/>
  <c r="J15" i="3"/>
  <c r="L15" i="3"/>
  <c r="O15" i="3"/>
  <c r="R15" i="3"/>
  <c r="S15" i="3"/>
  <c r="T15" i="3"/>
  <c r="U15" i="3"/>
  <c r="V15" i="3"/>
  <c r="A16" i="3"/>
  <c r="B16" i="3"/>
  <c r="D16" i="3"/>
  <c r="E16" i="3"/>
  <c r="F16" i="3"/>
  <c r="G16" i="3"/>
  <c r="I16" i="3"/>
  <c r="J16" i="3"/>
  <c r="L16" i="3"/>
  <c r="N16" i="3"/>
  <c r="O16" i="3"/>
  <c r="P16" i="3"/>
  <c r="R16" i="3"/>
  <c r="S16" i="3"/>
  <c r="U16" i="3"/>
  <c r="V16" i="3"/>
  <c r="A17" i="3"/>
  <c r="B17" i="3"/>
  <c r="D17" i="3"/>
  <c r="E17" i="3"/>
  <c r="G17" i="3"/>
  <c r="H17" i="3"/>
  <c r="I17" i="3"/>
  <c r="J17" i="3"/>
  <c r="L17" i="3"/>
  <c r="N17" i="3"/>
  <c r="P17" i="3"/>
  <c r="R17" i="3"/>
  <c r="S17" i="3"/>
  <c r="T17" i="3"/>
  <c r="U17" i="3"/>
  <c r="V17" i="3"/>
  <c r="B18" i="3"/>
  <c r="C18" i="8"/>
  <c r="D18" i="3"/>
  <c r="E18" i="3"/>
  <c r="G18" i="3"/>
  <c r="H18" i="3"/>
  <c r="J18" i="3"/>
  <c r="K18" i="3"/>
  <c r="L18" i="3"/>
  <c r="N18" i="3"/>
  <c r="O18" i="3"/>
  <c r="P18" i="3"/>
  <c r="S18" i="3"/>
  <c r="T18" i="3"/>
  <c r="U18" i="3"/>
  <c r="V18" i="3"/>
  <c r="B19" i="3"/>
  <c r="E19" i="3"/>
  <c r="F19" i="3"/>
  <c r="G19" i="3"/>
  <c r="H19" i="3"/>
  <c r="J19" i="3"/>
  <c r="K19" i="3"/>
  <c r="L19" i="3"/>
  <c r="N19" i="3"/>
  <c r="O19" i="3"/>
  <c r="P19" i="3"/>
  <c r="R19" i="3"/>
  <c r="S19" i="3"/>
  <c r="T19" i="3"/>
  <c r="V19" i="3"/>
  <c r="A20" i="3"/>
  <c r="B20" i="3"/>
  <c r="E20" i="3"/>
  <c r="F20" i="3"/>
  <c r="H20" i="3"/>
  <c r="I20" i="3"/>
  <c r="K20" i="3"/>
  <c r="L20" i="3"/>
  <c r="O20" i="3"/>
  <c r="R20" i="3"/>
  <c r="S20" i="3"/>
  <c r="T20" i="3"/>
  <c r="U20" i="3"/>
  <c r="V20" i="3"/>
  <c r="N20" i="3"/>
  <c r="E12" i="3"/>
  <c r="I8" i="3"/>
  <c r="D3" i="3"/>
  <c r="V20" i="8"/>
  <c r="U20" i="8"/>
  <c r="T20" i="8"/>
  <c r="S20" i="8"/>
  <c r="R20" i="8"/>
  <c r="Q20" i="8"/>
  <c r="P20" i="8"/>
  <c r="N20" i="8"/>
  <c r="M20" i="8"/>
  <c r="J20" i="8"/>
  <c r="I20" i="8"/>
  <c r="H20" i="8"/>
  <c r="G20" i="8"/>
  <c r="F20" i="8"/>
  <c r="E20" i="8"/>
  <c r="D20" i="8"/>
  <c r="B20" i="8"/>
  <c r="V19" i="8"/>
  <c r="U19" i="8"/>
  <c r="T19" i="8"/>
  <c r="S19" i="8"/>
  <c r="R19" i="8"/>
  <c r="Q19" i="8"/>
  <c r="N19" i="8"/>
  <c r="M19" i="8"/>
  <c r="J19" i="8"/>
  <c r="I19" i="8"/>
  <c r="H19" i="8"/>
  <c r="G19" i="8"/>
  <c r="F19" i="8"/>
  <c r="E19" i="8"/>
  <c r="D19" i="8"/>
  <c r="B19" i="8"/>
  <c r="V18" i="8"/>
  <c r="U18" i="8"/>
  <c r="T18" i="8"/>
  <c r="S18" i="8"/>
  <c r="R18" i="8"/>
  <c r="Q18" i="8"/>
  <c r="P18" i="8"/>
  <c r="N18" i="8"/>
  <c r="M18" i="8"/>
  <c r="L18" i="8"/>
  <c r="J18" i="8"/>
  <c r="I18" i="8"/>
  <c r="H18" i="8"/>
  <c r="G18" i="8"/>
  <c r="F18" i="8"/>
  <c r="E18" i="8"/>
  <c r="D18" i="8"/>
  <c r="B18" i="8"/>
  <c r="V17" i="8"/>
  <c r="U17" i="8"/>
  <c r="T17" i="8"/>
  <c r="S17" i="8"/>
  <c r="R17" i="8"/>
  <c r="Q17" i="8"/>
  <c r="P17" i="8"/>
  <c r="N17" i="8"/>
  <c r="M17" i="8"/>
  <c r="L17" i="8"/>
  <c r="J17" i="8"/>
  <c r="H17" i="8"/>
  <c r="G17" i="8"/>
  <c r="F17" i="8"/>
  <c r="E17" i="8"/>
  <c r="D17" i="8"/>
  <c r="B17" i="8"/>
  <c r="V16" i="8"/>
  <c r="U16" i="8"/>
  <c r="T16" i="8"/>
  <c r="S16" i="8"/>
  <c r="R16" i="8"/>
  <c r="Q16" i="8"/>
  <c r="P16" i="8"/>
  <c r="N16" i="8"/>
  <c r="M16" i="8"/>
  <c r="L16" i="8"/>
  <c r="J16" i="8"/>
  <c r="I16" i="8"/>
  <c r="H16" i="8"/>
  <c r="G16" i="8"/>
  <c r="F16" i="8"/>
  <c r="D16" i="8"/>
  <c r="C16" i="8"/>
  <c r="V15" i="8"/>
  <c r="U15" i="8"/>
  <c r="T15" i="8"/>
  <c r="S15" i="8"/>
  <c r="R15" i="8"/>
  <c r="Q15" i="8"/>
  <c r="P15" i="8"/>
  <c r="N15" i="8"/>
  <c r="M15" i="8"/>
  <c r="L15" i="8"/>
  <c r="J15" i="8"/>
  <c r="I15" i="8"/>
  <c r="H15" i="8"/>
  <c r="G15" i="8"/>
  <c r="F15" i="8"/>
  <c r="E15" i="8"/>
  <c r="C15" i="8"/>
  <c r="B15" i="8"/>
  <c r="V14" i="8"/>
  <c r="U14" i="8"/>
  <c r="T14" i="8"/>
  <c r="S14" i="8"/>
  <c r="R14" i="8"/>
  <c r="Q14" i="8"/>
  <c r="P14" i="8"/>
  <c r="N14" i="8"/>
  <c r="M14" i="8"/>
  <c r="L14" i="8"/>
  <c r="J14" i="8"/>
  <c r="I14" i="8"/>
  <c r="H14" i="8"/>
  <c r="G14" i="8"/>
  <c r="F14" i="8"/>
  <c r="E14" i="8"/>
  <c r="D14" i="8"/>
  <c r="C14" i="8"/>
  <c r="B14" i="8"/>
  <c r="V13" i="8"/>
  <c r="U13" i="8"/>
  <c r="T13" i="8"/>
  <c r="S13" i="8"/>
  <c r="R13" i="8"/>
  <c r="Q13" i="8"/>
  <c r="P13" i="8"/>
  <c r="N13" i="8"/>
  <c r="L13" i="8"/>
  <c r="J13" i="8"/>
  <c r="I13" i="8"/>
  <c r="H13" i="8"/>
  <c r="G13" i="8"/>
  <c r="F13" i="8"/>
  <c r="E13" i="8"/>
  <c r="D13" i="8"/>
  <c r="C13" i="8"/>
  <c r="B13" i="8"/>
  <c r="V12" i="8"/>
  <c r="U12" i="8"/>
  <c r="T12" i="8"/>
  <c r="P12" i="8"/>
  <c r="M12" i="8"/>
  <c r="L12" i="8"/>
  <c r="I12" i="8"/>
  <c r="H12" i="8"/>
  <c r="G12" i="8"/>
  <c r="F12" i="8"/>
  <c r="E12" i="8"/>
  <c r="D12" i="8"/>
  <c r="C12" i="8"/>
  <c r="U11" i="8"/>
  <c r="T11" i="8"/>
  <c r="S11" i="8"/>
  <c r="R11" i="8"/>
  <c r="Q11" i="8"/>
  <c r="P11" i="8"/>
  <c r="N11" i="8"/>
  <c r="M11" i="8"/>
  <c r="L11" i="8"/>
  <c r="J11" i="8"/>
  <c r="I11" i="8"/>
  <c r="H11" i="8"/>
  <c r="G11" i="8"/>
  <c r="F11" i="8"/>
  <c r="E11" i="8"/>
  <c r="D11" i="8"/>
  <c r="C11" i="8"/>
  <c r="B11" i="8"/>
  <c r="U10" i="8"/>
  <c r="T10" i="8"/>
  <c r="R10" i="8"/>
  <c r="Q10" i="8"/>
  <c r="P10" i="8"/>
  <c r="N10" i="8"/>
  <c r="M10" i="8"/>
  <c r="L10" i="8"/>
  <c r="J10" i="8"/>
  <c r="I10" i="8"/>
  <c r="H10" i="8"/>
  <c r="G10" i="8"/>
  <c r="F10" i="8"/>
  <c r="E10" i="8"/>
  <c r="D10" i="8"/>
  <c r="C10" i="8"/>
  <c r="B10" i="8"/>
  <c r="U9" i="8"/>
  <c r="T9" i="8"/>
  <c r="S9" i="8"/>
  <c r="R9" i="8"/>
  <c r="Q9" i="8"/>
  <c r="P9" i="8"/>
  <c r="N9" i="8"/>
  <c r="M9" i="8"/>
  <c r="L9" i="8"/>
  <c r="J9" i="8"/>
  <c r="I9" i="8"/>
  <c r="H9" i="8"/>
  <c r="G9" i="8"/>
  <c r="F9" i="8"/>
  <c r="E9" i="8"/>
  <c r="D9" i="8"/>
  <c r="C9" i="8"/>
  <c r="V8" i="8"/>
  <c r="U8" i="8"/>
  <c r="T8" i="8"/>
  <c r="S8" i="8"/>
  <c r="R8" i="8"/>
  <c r="Q8" i="8"/>
  <c r="P8" i="8"/>
  <c r="N8" i="8"/>
  <c r="M8" i="8"/>
  <c r="L8" i="8"/>
  <c r="J8" i="8"/>
  <c r="I8" i="8"/>
  <c r="H8" i="8"/>
  <c r="G8" i="8"/>
  <c r="F8" i="8"/>
  <c r="E8" i="8"/>
  <c r="D8" i="8"/>
  <c r="C8" i="8"/>
  <c r="B8" i="8"/>
  <c r="V7" i="8"/>
  <c r="U7" i="8"/>
  <c r="T7" i="8"/>
  <c r="S7" i="8"/>
  <c r="R7" i="8"/>
  <c r="Q7" i="8"/>
  <c r="P7" i="8"/>
  <c r="N7" i="8"/>
  <c r="M7" i="8"/>
  <c r="L7" i="8"/>
  <c r="J7" i="8"/>
  <c r="G7" i="8"/>
  <c r="F7" i="8"/>
  <c r="E7" i="8"/>
  <c r="D7" i="8"/>
  <c r="C7" i="8"/>
  <c r="B7" i="8"/>
  <c r="V6" i="8"/>
  <c r="U6" i="8"/>
  <c r="S6" i="8"/>
  <c r="R6" i="8"/>
  <c r="Q6" i="8"/>
  <c r="P6" i="8"/>
  <c r="N6" i="8"/>
  <c r="M6" i="8"/>
  <c r="J6" i="8"/>
  <c r="I6" i="8"/>
  <c r="H6" i="8"/>
  <c r="G6" i="8"/>
  <c r="F6" i="8"/>
  <c r="C6" i="8"/>
  <c r="B6" i="8"/>
  <c r="V5" i="8"/>
  <c r="U5" i="8"/>
  <c r="T5" i="8"/>
  <c r="S5" i="8"/>
  <c r="Q5" i="8"/>
  <c r="P5" i="8"/>
  <c r="N5" i="8"/>
  <c r="M5" i="8"/>
  <c r="L5" i="8"/>
  <c r="J5" i="8"/>
  <c r="I5" i="8"/>
  <c r="H5" i="8"/>
  <c r="G5" i="8"/>
  <c r="F5" i="8"/>
  <c r="E5" i="8"/>
  <c r="D5" i="8"/>
  <c r="C5" i="8"/>
  <c r="B5" i="8"/>
  <c r="V4" i="8"/>
  <c r="U4" i="8"/>
  <c r="T4" i="8"/>
  <c r="S4" i="8"/>
  <c r="R4" i="8"/>
  <c r="Q4" i="8"/>
  <c r="P4" i="8"/>
  <c r="N4" i="8"/>
  <c r="M4" i="8"/>
  <c r="L4" i="8"/>
  <c r="J4" i="8"/>
  <c r="I4" i="8"/>
  <c r="H4" i="8"/>
  <c r="G4" i="8"/>
  <c r="F4" i="8"/>
  <c r="E4" i="8"/>
  <c r="D4" i="8"/>
  <c r="B4" i="8"/>
  <c r="B3" i="8"/>
  <c r="V3" i="8"/>
  <c r="U3" i="8"/>
  <c r="T3" i="8"/>
  <c r="S3" i="8"/>
  <c r="R3" i="8"/>
  <c r="Q3" i="8"/>
  <c r="P3" i="8"/>
  <c r="N3" i="8"/>
  <c r="M3" i="8"/>
  <c r="L3" i="8"/>
  <c r="J3" i="8"/>
  <c r="I3" i="8"/>
  <c r="H3" i="8"/>
  <c r="G3" i="8"/>
  <c r="F3" i="8"/>
  <c r="E3" i="8"/>
  <c r="D3" i="8"/>
  <c r="C3" i="8"/>
  <c r="L20" i="8"/>
  <c r="A20" i="8"/>
  <c r="P19" i="8"/>
  <c r="L19" i="8"/>
  <c r="A19" i="8"/>
  <c r="A18" i="8"/>
  <c r="I17" i="8"/>
  <c r="C17" i="8"/>
  <c r="A17" i="8"/>
  <c r="E16" i="8"/>
  <c r="B16" i="8"/>
  <c r="A16" i="8"/>
  <c r="D15" i="8"/>
  <c r="A15" i="8"/>
  <c r="A14" i="8"/>
  <c r="M13" i="8"/>
  <c r="A13" i="8"/>
  <c r="S12" i="8"/>
  <c r="R12" i="8"/>
  <c r="Q12" i="8"/>
  <c r="N12" i="8"/>
  <c r="J12" i="8"/>
  <c r="B12" i="8"/>
  <c r="A12" i="8"/>
  <c r="V11" i="8"/>
  <c r="A11" i="8"/>
  <c r="V10" i="8"/>
  <c r="S10" i="8"/>
  <c r="A10" i="8"/>
  <c r="V9" i="8"/>
  <c r="B9" i="8"/>
  <c r="A9" i="8"/>
  <c r="A8" i="8"/>
  <c r="I7" i="8"/>
  <c r="H7" i="8"/>
  <c r="A7" i="8"/>
  <c r="T6" i="8"/>
  <c r="L6" i="8"/>
  <c r="E6" i="8"/>
  <c r="D6" i="8"/>
  <c r="A6" i="8"/>
  <c r="R5" i="8"/>
  <c r="A5" i="8"/>
  <c r="C4" i="8"/>
  <c r="A4" i="8"/>
  <c r="A3" i="8"/>
  <c r="V20" i="6"/>
  <c r="U20" i="6"/>
  <c r="T20" i="6"/>
  <c r="S20" i="6"/>
  <c r="R20" i="6"/>
  <c r="Q20" i="6"/>
  <c r="P20" i="6"/>
  <c r="N20" i="6"/>
  <c r="M20" i="6"/>
  <c r="L20" i="6"/>
  <c r="J20" i="6"/>
  <c r="I20" i="6"/>
  <c r="H20" i="6"/>
  <c r="G20" i="6"/>
  <c r="F20" i="6"/>
  <c r="E20" i="6"/>
  <c r="D20" i="6"/>
  <c r="B20" i="6"/>
  <c r="N19" i="6"/>
  <c r="M19" i="6"/>
  <c r="L19" i="6"/>
  <c r="J19" i="6"/>
  <c r="I19" i="6"/>
  <c r="H19" i="6"/>
  <c r="G19" i="6"/>
  <c r="F19" i="6"/>
  <c r="E19" i="6"/>
  <c r="D19" i="6"/>
  <c r="B19" i="6"/>
  <c r="N18" i="6"/>
  <c r="M18" i="6"/>
  <c r="L18" i="6"/>
  <c r="J18" i="6"/>
  <c r="I18" i="6"/>
  <c r="H18" i="6"/>
  <c r="G18" i="6"/>
  <c r="F18" i="6"/>
  <c r="E18" i="6"/>
  <c r="D18" i="6"/>
  <c r="B18" i="6"/>
  <c r="V17" i="6"/>
  <c r="U17" i="6"/>
  <c r="T17" i="6"/>
  <c r="S17" i="6"/>
  <c r="R17" i="6"/>
  <c r="Q17" i="6"/>
  <c r="P17" i="6"/>
  <c r="N17" i="6"/>
  <c r="M17" i="6"/>
  <c r="L17" i="6"/>
  <c r="J17" i="6"/>
  <c r="I17" i="6"/>
  <c r="H17" i="6"/>
  <c r="G17" i="6"/>
  <c r="F17" i="6"/>
  <c r="E17" i="6"/>
  <c r="D17" i="6"/>
  <c r="C17" i="6"/>
  <c r="B17" i="6"/>
  <c r="N16" i="6"/>
  <c r="M16" i="6"/>
  <c r="L16" i="6"/>
  <c r="J16" i="6"/>
  <c r="I16" i="6"/>
  <c r="H16" i="6"/>
  <c r="G16" i="6"/>
  <c r="F16" i="6"/>
  <c r="E16" i="6"/>
  <c r="D16" i="6"/>
  <c r="C16" i="6"/>
  <c r="B16" i="6"/>
  <c r="N15" i="6"/>
  <c r="M15" i="6"/>
  <c r="L15" i="6"/>
  <c r="J15" i="6"/>
  <c r="I15" i="6"/>
  <c r="H15" i="6"/>
  <c r="G15" i="6"/>
  <c r="F15" i="6"/>
  <c r="E15" i="6"/>
  <c r="D15" i="6"/>
  <c r="C15" i="6"/>
  <c r="B15" i="6"/>
  <c r="N14" i="6"/>
  <c r="M14" i="6"/>
  <c r="L14" i="6"/>
  <c r="J14" i="6"/>
  <c r="I14" i="6"/>
  <c r="H14" i="6"/>
  <c r="G14" i="6"/>
  <c r="F14" i="6"/>
  <c r="E14" i="6"/>
  <c r="D14" i="6"/>
  <c r="C14" i="6"/>
  <c r="B14" i="6"/>
  <c r="N12" i="6"/>
  <c r="M12" i="6"/>
  <c r="L12" i="6"/>
  <c r="J12" i="6"/>
  <c r="I12" i="6"/>
  <c r="H12" i="6"/>
  <c r="G12" i="6"/>
  <c r="F12" i="6"/>
  <c r="E12" i="6"/>
  <c r="D12" i="6"/>
  <c r="C12" i="6"/>
  <c r="B12" i="6"/>
  <c r="P11" i="6"/>
  <c r="N11" i="6"/>
  <c r="M11" i="6"/>
  <c r="L11" i="6"/>
  <c r="J11" i="6"/>
  <c r="I11" i="6"/>
  <c r="H11" i="6"/>
  <c r="G11" i="6"/>
  <c r="F11" i="6"/>
  <c r="E11" i="6"/>
  <c r="D11" i="6"/>
  <c r="C11" i="6"/>
  <c r="B11" i="6"/>
  <c r="N10" i="6"/>
  <c r="M10" i="6"/>
  <c r="L10" i="6"/>
  <c r="J10" i="6"/>
  <c r="I10" i="6"/>
  <c r="H10" i="6"/>
  <c r="G10" i="6"/>
  <c r="F10" i="6"/>
  <c r="E10" i="6"/>
  <c r="D10" i="6"/>
  <c r="C10" i="6"/>
  <c r="B10" i="6"/>
  <c r="N9" i="6"/>
  <c r="M9" i="6"/>
  <c r="L9" i="6"/>
  <c r="J9" i="6"/>
  <c r="I9" i="6"/>
  <c r="H9" i="6"/>
  <c r="G9" i="6"/>
  <c r="F9" i="6"/>
  <c r="E9" i="6"/>
  <c r="D9" i="6"/>
  <c r="C9" i="6"/>
  <c r="B9" i="6"/>
  <c r="N8" i="6"/>
  <c r="M8" i="6"/>
  <c r="L8" i="6"/>
  <c r="J8" i="6"/>
  <c r="I8" i="6"/>
  <c r="H8" i="6"/>
  <c r="G8" i="6"/>
  <c r="F8" i="6"/>
  <c r="E8" i="6"/>
  <c r="D8" i="6"/>
  <c r="C8" i="6"/>
  <c r="B8" i="6"/>
  <c r="N7" i="6"/>
  <c r="M7" i="6"/>
  <c r="L7" i="6"/>
  <c r="J7" i="6"/>
  <c r="I7" i="6"/>
  <c r="H7" i="6"/>
  <c r="G7" i="6"/>
  <c r="F7" i="6"/>
  <c r="E7" i="6"/>
  <c r="D7" i="6"/>
  <c r="C7" i="6"/>
  <c r="B7" i="6"/>
  <c r="N6" i="6"/>
  <c r="M6" i="6"/>
  <c r="L6" i="6"/>
  <c r="J6" i="6"/>
  <c r="I6" i="6"/>
  <c r="H6" i="6"/>
  <c r="G6" i="6"/>
  <c r="F6" i="6"/>
  <c r="E6" i="6"/>
  <c r="D6" i="6"/>
  <c r="C6" i="6"/>
  <c r="B6" i="6"/>
  <c r="V5" i="6"/>
  <c r="U5" i="6"/>
  <c r="T5" i="6"/>
  <c r="S5" i="6"/>
  <c r="R5" i="6"/>
  <c r="Q5" i="6"/>
  <c r="P5" i="6"/>
  <c r="N5" i="6"/>
  <c r="M5" i="6"/>
  <c r="L5" i="6"/>
  <c r="J5" i="6"/>
  <c r="I5" i="6"/>
  <c r="H5" i="6"/>
  <c r="G5" i="6"/>
  <c r="F5" i="6"/>
  <c r="E5" i="6"/>
  <c r="D5" i="6"/>
  <c r="C5" i="6"/>
  <c r="B5" i="6"/>
  <c r="V4" i="6"/>
  <c r="U4" i="6"/>
  <c r="T4" i="6"/>
  <c r="S4" i="6"/>
  <c r="R4" i="6"/>
  <c r="Q4" i="6"/>
  <c r="P4" i="6"/>
  <c r="N4" i="6"/>
  <c r="M4" i="6"/>
  <c r="L4" i="6"/>
  <c r="J4" i="6"/>
  <c r="I4" i="6"/>
  <c r="H4" i="6"/>
  <c r="G4" i="6"/>
  <c r="F4" i="6"/>
  <c r="E4" i="6"/>
  <c r="D4" i="6"/>
  <c r="C4" i="6"/>
  <c r="B4" i="6"/>
  <c r="V3" i="6"/>
  <c r="U3" i="6"/>
  <c r="T3" i="6"/>
  <c r="S3" i="6"/>
  <c r="R3" i="6"/>
  <c r="Q3" i="6"/>
  <c r="P3" i="6"/>
  <c r="AO3" i="5"/>
  <c r="O3" i="6" s="1"/>
  <c r="AM3" i="5"/>
  <c r="M3" i="6" s="1"/>
  <c r="AL3" i="5"/>
  <c r="L3" i="6" s="1"/>
  <c r="AJ3" i="5"/>
  <c r="J3" i="6" s="1"/>
  <c r="AI3" i="5"/>
  <c r="I3" i="6" s="1"/>
  <c r="AH3" i="5"/>
  <c r="H3" i="6" s="1"/>
  <c r="AG3" i="5"/>
  <c r="G3" i="6" s="1"/>
  <c r="AE3" i="5"/>
  <c r="E3" i="6" s="1"/>
  <c r="AF3" i="5"/>
  <c r="F3" i="6" s="1"/>
  <c r="A20" i="6"/>
  <c r="A19" i="6"/>
  <c r="A18" i="6"/>
  <c r="A14" i="6"/>
  <c r="A13" i="6"/>
  <c r="A12" i="6"/>
  <c r="A11" i="6"/>
  <c r="A10" i="6"/>
  <c r="A9" i="6"/>
  <c r="A8" i="6"/>
  <c r="A7" i="6"/>
  <c r="A6" i="6"/>
  <c r="A5" i="6"/>
  <c r="A4" i="6"/>
  <c r="AD3" i="5"/>
  <c r="D3" i="6" s="1"/>
  <c r="AC3" i="5"/>
  <c r="C3" i="6" s="1"/>
  <c r="AB3" i="5"/>
  <c r="B3" i="6" s="1"/>
  <c r="AA3" i="5"/>
  <c r="A3" i="6" s="1"/>
  <c r="C3" i="3"/>
  <c r="F3" i="3"/>
  <c r="K3" i="3"/>
  <c r="R4" i="3"/>
  <c r="D5" i="3"/>
  <c r="I5" i="3"/>
  <c r="U5" i="3"/>
  <c r="B6" i="3"/>
  <c r="D6" i="3"/>
  <c r="E6" i="3"/>
  <c r="J6" i="3"/>
  <c r="U6" i="3"/>
  <c r="V6" i="3"/>
  <c r="E7" i="3"/>
  <c r="H7" i="3"/>
  <c r="I7" i="3"/>
  <c r="K7" i="3"/>
  <c r="C8" i="3"/>
  <c r="D8" i="3"/>
  <c r="E8" i="3"/>
  <c r="H8" i="3"/>
  <c r="K8" i="3"/>
  <c r="T8" i="3"/>
  <c r="C9" i="3"/>
  <c r="F9" i="3"/>
  <c r="K9" i="3"/>
  <c r="F10" i="3"/>
  <c r="I10" i="3"/>
  <c r="R10" i="3"/>
  <c r="D11" i="3"/>
  <c r="I11" i="3"/>
  <c r="R11" i="3"/>
  <c r="U11" i="3"/>
  <c r="D12" i="3"/>
  <c r="G12" i="3"/>
  <c r="R12" i="3"/>
  <c r="U12" i="3"/>
  <c r="B13" i="3"/>
  <c r="G13" i="3"/>
  <c r="J13" i="3"/>
  <c r="P13" i="3"/>
  <c r="R13" i="3"/>
  <c r="S13" i="3"/>
  <c r="T13" i="3"/>
  <c r="B14" i="3"/>
  <c r="E14" i="3"/>
  <c r="J14" i="3"/>
  <c r="N14" i="3"/>
  <c r="R14" i="3"/>
  <c r="V14" i="3"/>
  <c r="B15" i="3"/>
  <c r="E15" i="3"/>
  <c r="H15" i="3"/>
  <c r="K15" i="3"/>
  <c r="N15" i="3"/>
  <c r="P15" i="3"/>
  <c r="C16" i="3"/>
  <c r="H16" i="3"/>
  <c r="K16" i="3"/>
  <c r="T16" i="3"/>
  <c r="C17" i="3"/>
  <c r="F17" i="3"/>
  <c r="K17" i="3"/>
  <c r="O17" i="3"/>
  <c r="F18" i="3"/>
  <c r="I18" i="3"/>
  <c r="R18" i="3"/>
  <c r="D19" i="3"/>
  <c r="I19" i="3"/>
  <c r="U19" i="3"/>
  <c r="D20" i="3"/>
  <c r="G20" i="3"/>
  <c r="J20" i="3"/>
  <c r="P20" i="3"/>
  <c r="A19" i="3"/>
  <c r="A18" i="3"/>
  <c r="A11" i="3"/>
  <c r="A10" i="3"/>
  <c r="A5" i="3"/>
  <c r="S128" i="4"/>
  <c r="M128" i="4"/>
  <c r="J128" i="4"/>
  <c r="G128" i="4"/>
  <c r="S127" i="4"/>
  <c r="P127" i="4"/>
  <c r="M127" i="4"/>
  <c r="J127" i="4"/>
  <c r="S126" i="4"/>
  <c r="P126" i="4"/>
  <c r="M126" i="4"/>
  <c r="J126" i="4"/>
  <c r="G126" i="4"/>
  <c r="S125" i="4"/>
  <c r="P125" i="4"/>
  <c r="M125" i="4"/>
  <c r="J125" i="4"/>
  <c r="G125" i="4"/>
  <c r="S124" i="4"/>
  <c r="P124" i="4"/>
  <c r="M124" i="4"/>
  <c r="J124" i="4"/>
  <c r="G124" i="4"/>
  <c r="S123" i="4"/>
  <c r="P123" i="4"/>
  <c r="M123" i="4"/>
  <c r="J123" i="4"/>
  <c r="G123" i="4"/>
  <c r="X20" i="3"/>
  <c r="W20" i="3"/>
  <c r="S122" i="4"/>
  <c r="P122" i="4"/>
  <c r="M122" i="4"/>
  <c r="J122" i="4"/>
  <c r="G122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X19" i="3"/>
  <c r="W19" i="3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X18" i="3"/>
  <c r="W18" i="3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X17" i="3"/>
  <c r="W17" i="3"/>
  <c r="S101" i="4"/>
  <c r="P101" i="4"/>
  <c r="M101" i="4"/>
  <c r="J101" i="4"/>
  <c r="G101" i="4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X16" i="3"/>
  <c r="W16" i="3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X15" i="3"/>
  <c r="W15" i="3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X14" i="3"/>
  <c r="W14" i="3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X13" i="3"/>
  <c r="W13" i="3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X12" i="3"/>
  <c r="W12" i="3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X11" i="3"/>
  <c r="W11" i="3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X10" i="3"/>
  <c r="W10" i="3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X9" i="3"/>
  <c r="W9" i="3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X8" i="3"/>
  <c r="W8" i="3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X7" i="3"/>
  <c r="W7" i="3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X6" i="3"/>
  <c r="W6" i="3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X5" i="3"/>
  <c r="W5" i="3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X4" i="3"/>
  <c r="W4" i="3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X3" i="3"/>
  <c r="W3" i="3"/>
  <c r="S3" i="4"/>
  <c r="P3" i="4"/>
  <c r="M3" i="4"/>
  <c r="J3" i="4"/>
  <c r="G3" i="4"/>
  <c r="X20" i="2"/>
  <c r="W20" i="2"/>
  <c r="V20" i="2"/>
  <c r="U20" i="2"/>
  <c r="T20" i="2"/>
  <c r="S20" i="2"/>
  <c r="R20" i="2"/>
  <c r="P20" i="2"/>
  <c r="K20" i="2"/>
  <c r="J20" i="2"/>
  <c r="I20" i="2"/>
  <c r="H20" i="2"/>
  <c r="G20" i="2"/>
  <c r="F20" i="2"/>
  <c r="E20" i="2"/>
  <c r="D20" i="2"/>
  <c r="B20" i="2"/>
  <c r="A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B19" i="2"/>
  <c r="A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P15" i="2"/>
  <c r="K15" i="2"/>
  <c r="J15" i="2"/>
  <c r="I15" i="2"/>
  <c r="H15" i="2"/>
  <c r="G15" i="2"/>
  <c r="F15" i="2"/>
  <c r="E15" i="2"/>
  <c r="D15" i="2"/>
  <c r="C15" i="2"/>
  <c r="B15" i="2"/>
  <c r="A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A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R10" i="2"/>
  <c r="P10" i="2"/>
  <c r="K10" i="2"/>
  <c r="J10" i="2"/>
  <c r="I10" i="2"/>
  <c r="H10" i="2"/>
  <c r="G10" i="2"/>
  <c r="F10" i="2"/>
  <c r="E10" i="2"/>
  <c r="D10" i="2"/>
  <c r="C10" i="2"/>
  <c r="B10" i="2"/>
  <c r="A10" i="2"/>
  <c r="P9" i="2"/>
  <c r="K9" i="2"/>
  <c r="J9" i="2"/>
  <c r="I9" i="2"/>
  <c r="H9" i="2"/>
  <c r="G9" i="2"/>
  <c r="F9" i="2"/>
  <c r="E9" i="2"/>
  <c r="D9" i="2"/>
  <c r="C9" i="2"/>
  <c r="B9" i="2"/>
  <c r="A9" i="2"/>
  <c r="P8" i="2"/>
  <c r="K8" i="2"/>
  <c r="J8" i="2"/>
  <c r="I8" i="2"/>
  <c r="H8" i="2"/>
  <c r="G8" i="2"/>
  <c r="F8" i="2"/>
  <c r="E8" i="2"/>
  <c r="D8" i="2"/>
  <c r="C8" i="2"/>
  <c r="B8" i="2"/>
  <c r="A8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A12" i="3" l="1"/>
  <c r="A7" i="3"/>
  <c r="C18" i="3"/>
  <c r="C18" i="6"/>
  <c r="AD38" i="4" l="1"/>
  <c r="A8" i="3" s="1"/>
  <c r="AD73" i="4"/>
  <c r="A13" i="3" s="1"/>
</calcChain>
</file>

<file path=xl/sharedStrings.xml><?xml version="1.0" encoding="utf-8"?>
<sst xmlns="http://schemas.openxmlformats.org/spreadsheetml/2006/main" count="2603" uniqueCount="318">
  <si>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</si>
  <si>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</si>
  <si>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</si>
  <si>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</si>
  <si>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</si>
  <si>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</si>
  <si>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</si>
  <si>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</si>
  <si>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</si>
  <si>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</si>
  <si>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</si>
  <si>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</si>
  <si>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</si>
  <si>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</si>
  <si>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</si>
  <si>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</si>
  <si>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豬後腿肉</t>
  </si>
  <si>
    <t>雞蛋</t>
  </si>
  <si>
    <t>大蒜</t>
  </si>
  <si>
    <t>胡蘿蔔</t>
  </si>
  <si>
    <t>薑</t>
  </si>
  <si>
    <t>糙米飯</t>
  </si>
  <si>
    <t>豬絞肉</t>
  </si>
  <si>
    <t>乾裙帶菜</t>
  </si>
  <si>
    <t>糙米</t>
  </si>
  <si>
    <t>白蘿蔔</t>
  </si>
  <si>
    <t>結球白菜</t>
  </si>
  <si>
    <t>味噌</t>
  </si>
  <si>
    <t>乾木耳</t>
  </si>
  <si>
    <t>乾香菇</t>
  </si>
  <si>
    <t>二砂糖</t>
  </si>
  <si>
    <t>肉雞</t>
  </si>
  <si>
    <t>洋蔥</t>
  </si>
  <si>
    <t>冬粉</t>
  </si>
  <si>
    <t>馬鈴薯</t>
  </si>
  <si>
    <t>時蔬</t>
    <phoneticPr fontId="10" type="noConversion"/>
  </si>
  <si>
    <t>紅白雙絲</t>
  </si>
  <si>
    <t>排骨</t>
  </si>
  <si>
    <t>味噌魚皮湯</t>
  </si>
  <si>
    <t>虱目魚皮</t>
  </si>
  <si>
    <t>果汁</t>
    <phoneticPr fontId="10" type="noConversion"/>
  </si>
  <si>
    <t>水果</t>
    <phoneticPr fontId="10" type="noConversion"/>
  </si>
  <si>
    <t>有機豆奶</t>
    <phoneticPr fontId="10" type="noConversion"/>
  </si>
  <si>
    <t>日期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</si>
  <si>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</si>
  <si>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</si>
  <si>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</si>
  <si>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</si>
  <si>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</si>
  <si>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</si>
  <si>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</si>
  <si>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E1</t>
    <phoneticPr fontId="10" type="noConversion"/>
  </si>
  <si>
    <t>附餐1</t>
  </si>
  <si>
    <t>附餐2</t>
  </si>
  <si>
    <t>D6</t>
    <phoneticPr fontId="10" type="noConversion"/>
  </si>
  <si>
    <t>金針菜乾</t>
  </si>
  <si>
    <t>點心1</t>
    <phoneticPr fontId="10" type="noConversion"/>
  </si>
  <si>
    <t>點心2</t>
    <phoneticPr fontId="10" type="noConversion"/>
  </si>
  <si>
    <t>海苔</t>
    <phoneticPr fontId="10" type="noConversion"/>
  </si>
  <si>
    <t>九層塔</t>
  </si>
  <si>
    <t>綜合堅果</t>
    <phoneticPr fontId="10" type="noConversion"/>
  </si>
  <si>
    <t>TAP豆漿</t>
  </si>
  <si>
    <t>燕麥飯</t>
  </si>
  <si>
    <t>燕麥</t>
  </si>
  <si>
    <t>培根</t>
  </si>
  <si>
    <t>黑輪</t>
  </si>
  <si>
    <t>柴魚片</t>
  </si>
  <si>
    <t>日期</t>
  </si>
  <si>
    <t>五</t>
  </si>
  <si>
    <t>一</t>
  </si>
  <si>
    <t>二</t>
  </si>
  <si>
    <t>三</t>
  </si>
  <si>
    <t>四</t>
  </si>
  <si>
    <t>米粉</t>
  </si>
  <si>
    <t>魚排</t>
  </si>
  <si>
    <t>麻竹筍干</t>
  </si>
  <si>
    <t>香滷肉排</t>
  </si>
  <si>
    <t>肉排</t>
  </si>
  <si>
    <t>香滷腿排</t>
  </si>
  <si>
    <t>腿排</t>
  </si>
  <si>
    <t>油花生</t>
  </si>
  <si>
    <t>番茄醬</t>
  </si>
  <si>
    <t>大番茄</t>
  </si>
  <si>
    <t>冷凍玉米粒</t>
  </si>
  <si>
    <t>特餐配料</t>
  </si>
  <si>
    <t>油蔥酥</t>
  </si>
  <si>
    <t>時瓜</t>
  </si>
  <si>
    <t>豆腐</t>
  </si>
  <si>
    <t>螞蟻上樹</t>
  </si>
  <si>
    <t>紫菜</t>
  </si>
  <si>
    <t>保久乳</t>
    <phoneticPr fontId="10" type="noConversion"/>
  </si>
  <si>
    <t>金針湯</t>
  </si>
  <si>
    <t>榨菜</t>
  </si>
  <si>
    <t>芝麻飯</t>
  </si>
  <si>
    <t>芝麻(熟)</t>
  </si>
  <si>
    <t>番茄炒蛋</t>
  </si>
  <si>
    <t>青蔥</t>
  </si>
  <si>
    <t>蛋</t>
  </si>
  <si>
    <t>鮪魚罐</t>
  </si>
  <si>
    <t>葡萄乾</t>
    <phoneticPr fontId="10" type="noConversion"/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</si>
  <si>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</si>
  <si>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</si>
  <si>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</si>
  <si>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</si>
  <si>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</si>
  <si>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</si>
  <si>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</si>
  <si>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</si>
  <si>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</si>
  <si>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N2</t>
  </si>
  <si>
    <t>N3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</si>
  <si>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</si>
  <si>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</si>
  <si>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</si>
  <si>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</si>
  <si>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</si>
  <si>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</si>
  <si>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</si>
  <si>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</si>
  <si>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</si>
  <si>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</si>
  <si>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</si>
  <si>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</si>
  <si>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原住民雜糧餐</t>
  </si>
  <si>
    <t>拌麵特餐</t>
  </si>
  <si>
    <t>麵條</t>
  </si>
  <si>
    <t>麥仁飯</t>
  </si>
  <si>
    <t>大麥仁</t>
  </si>
  <si>
    <t>南瓜米粉</t>
  </si>
  <si>
    <t>紫米飯</t>
  </si>
  <si>
    <t>黑糯米</t>
  </si>
  <si>
    <t>油飯特餐</t>
  </si>
  <si>
    <t>糯米</t>
  </si>
  <si>
    <t>培根拌飯</t>
  </si>
  <si>
    <t>刈包特餐</t>
  </si>
  <si>
    <t>刈包</t>
  </si>
  <si>
    <t>小米飯</t>
  </si>
  <si>
    <t>小米</t>
  </si>
  <si>
    <t>梅粉魚排</t>
  </si>
  <si>
    <t>梅子粉</t>
  </si>
  <si>
    <t>南瓜滷肉</t>
  </si>
  <si>
    <t>南瓜</t>
  </si>
  <si>
    <t>瓜仔雞</t>
  </si>
  <si>
    <t>醃漬花胡瓜</t>
  </si>
  <si>
    <t>梅干滷肉</t>
  </si>
  <si>
    <t>梅乾菜</t>
  </si>
  <si>
    <t>香菇肉燥</t>
  </si>
  <si>
    <t>絞肉</t>
  </si>
  <si>
    <t>紅燒雞丁</t>
  </si>
  <si>
    <t>滷包</t>
  </si>
  <si>
    <t>洋蔥豬柳</t>
  </si>
  <si>
    <t>塔香魷魚</t>
  </si>
  <si>
    <t>阿根廷魷</t>
  </si>
  <si>
    <t>香滷棒腿</t>
  </si>
  <si>
    <t>棒腿</t>
  </si>
  <si>
    <t>咕咾雞丁</t>
  </si>
  <si>
    <t>鳳梨豆醬</t>
  </si>
  <si>
    <t>燒烤雞翅</t>
  </si>
  <si>
    <t>花生肉片</t>
  </si>
  <si>
    <t>鹹酥雞</t>
  </si>
  <si>
    <t>鮮菇燒肉</t>
  </si>
  <si>
    <t>杏鮑菇</t>
  </si>
  <si>
    <t>竹筍炒肉絲</t>
  </si>
  <si>
    <t>筍絲</t>
  </si>
  <si>
    <t>金黃魚排</t>
  </si>
  <si>
    <t>鯊魚</t>
  </si>
  <si>
    <t>打拋豬</t>
  </si>
  <si>
    <t>豆薯</t>
  </si>
  <si>
    <t>馬鈴薯燒肉</t>
  </si>
  <si>
    <t>後山鹹豬肉</t>
  </si>
  <si>
    <t>拌麵配料</t>
  </si>
  <si>
    <t>甘藍</t>
  </si>
  <si>
    <t>豆瓣海根</t>
  </si>
  <si>
    <t>海帶根</t>
  </si>
  <si>
    <t>豆瓣醬</t>
  </si>
  <si>
    <t>花椰炒蛋</t>
  </si>
  <si>
    <t>冷凍青花菜</t>
  </si>
  <si>
    <t>三杯杏鮑菇</t>
  </si>
  <si>
    <t>麵腸</t>
  </si>
  <si>
    <t>玉米炒蛋</t>
  </si>
  <si>
    <t>蔬香豆包</t>
  </si>
  <si>
    <t>豆包</t>
  </si>
  <si>
    <t>火腿花椰</t>
  </si>
  <si>
    <t>切片火腿(豬肉)</t>
  </si>
  <si>
    <t>海結滷豆干</t>
  </si>
  <si>
    <t>海帶結</t>
  </si>
  <si>
    <t>豆干</t>
  </si>
  <si>
    <t>油飯配料</t>
  </si>
  <si>
    <t>蘿蔔乾</t>
  </si>
  <si>
    <t>蔬香寬粉</t>
  </si>
  <si>
    <t>時瓜燴魚丸</t>
  </si>
  <si>
    <t>魚丸</t>
  </si>
  <si>
    <t>番茄毛豆炒蛋</t>
  </si>
  <si>
    <t>冷凍毛豆仁</t>
  </si>
  <si>
    <t>紅燒豆腐</t>
  </si>
  <si>
    <t>拌飯配料</t>
  </si>
  <si>
    <t>鳳梨罐頭</t>
  </si>
  <si>
    <t>三色鮪魚蛋</t>
  </si>
  <si>
    <t>三色豆</t>
  </si>
  <si>
    <t>肉絲花椰</t>
  </si>
  <si>
    <t>蛋香花椰</t>
  </si>
  <si>
    <t>酸菜麵腸</t>
  </si>
  <si>
    <t>酸菜</t>
  </si>
  <si>
    <t>蔬菜佃煮</t>
  </si>
  <si>
    <t>玉米穗</t>
  </si>
  <si>
    <t>凍豆腐</t>
  </si>
  <si>
    <t>蛋香時蔬</t>
    <phoneticPr fontId="10" type="noConversion"/>
  </si>
  <si>
    <t>豆包甘藍</t>
  </si>
  <si>
    <t>奶香馬鈴薯</t>
  </si>
  <si>
    <t>奶油(固態)</t>
  </si>
  <si>
    <t>香炒四色</t>
  </si>
  <si>
    <t>饅頭</t>
  </si>
  <si>
    <t>西滷菜</t>
  </si>
  <si>
    <t>肉絲時蔬</t>
  </si>
  <si>
    <t>家常豆腐</t>
  </si>
  <si>
    <t>三色炒蛋</t>
  </si>
  <si>
    <t>豆皮甘藍</t>
  </si>
  <si>
    <t>豆皮</t>
  </si>
  <si>
    <t>時蔬炒蛋</t>
  </si>
  <si>
    <t>塔香海茸</t>
  </si>
  <si>
    <t>海帶茸</t>
  </si>
  <si>
    <t>清炒花椰</t>
  </si>
  <si>
    <t>肉絲白菜</t>
  </si>
  <si>
    <t>蘿蔔乾炒蛋</t>
  </si>
  <si>
    <t>家常豆干</t>
  </si>
  <si>
    <t>甜椒</t>
  </si>
  <si>
    <t>筍干油腐</t>
  </si>
  <si>
    <t>四角油豆腐</t>
  </si>
  <si>
    <t>麵筋白菜</t>
  </si>
  <si>
    <t>麵筋泡</t>
  </si>
  <si>
    <t>奶香南瓜</t>
  </si>
  <si>
    <t>時瓜魚丸湯</t>
  </si>
  <si>
    <t>綠豆粉圓湯</t>
  </si>
  <si>
    <t>綠豆</t>
  </si>
  <si>
    <t>粉圓</t>
  </si>
  <si>
    <t>時蔬湯</t>
  </si>
  <si>
    <t>時瓜湯</t>
  </si>
  <si>
    <t>海芽蛋花湯</t>
  </si>
  <si>
    <t>酸菜肉片湯</t>
  </si>
  <si>
    <t>黑糖山粉圓</t>
  </si>
  <si>
    <t>黑糖</t>
  </si>
  <si>
    <t>山粉圓</t>
  </si>
  <si>
    <t>針菇蔬湯</t>
  </si>
  <si>
    <t>金針菇</t>
  </si>
  <si>
    <t>時蔬蛋花湯</t>
  </si>
  <si>
    <t>冬瓜脆圓湯</t>
  </si>
  <si>
    <t>脆圓</t>
  </si>
  <si>
    <t>冬瓜糖磚</t>
  </si>
  <si>
    <t>榨菜肉絲湯</t>
  </si>
  <si>
    <t>時瓜黑輪湯</t>
  </si>
  <si>
    <t>紫菜蛋花湯</t>
  </si>
  <si>
    <t>時蔬小魚湯</t>
  </si>
  <si>
    <t>小魚乾</t>
  </si>
  <si>
    <t>綠豆湯</t>
  </si>
  <si>
    <t>時蔬鮮菇湯</t>
  </si>
  <si>
    <t>香菇</t>
  </si>
  <si>
    <t>金針肉絲湯</t>
  </si>
  <si>
    <t>冬菜蛋花湯</t>
  </si>
  <si>
    <t>醃漬冬菜</t>
  </si>
  <si>
    <t>麵線糊</t>
  </si>
  <si>
    <t>麵線</t>
  </si>
  <si>
    <t>脆筍絲</t>
  </si>
  <si>
    <t>柴魚片/乾木耳</t>
  </si>
  <si>
    <t>仙草芋圓奶</t>
  </si>
  <si>
    <t>仙草凍</t>
  </si>
  <si>
    <t>芋圓</t>
  </si>
  <si>
    <t>全脂奶粉</t>
  </si>
  <si>
    <t>原民雜糧豆</t>
  </si>
  <si>
    <t>※「本產品含有甲殼類、芒果、花生、牛奶、蛋、堅果類、芝麻、含麩質穀物、大豆、魚類及亞硫酸鹽類，不適合對其過敏體質者食用。」
5月菜單說明：
1.每周一、二吃有機蔬菜。 2.每周五供應有機豆奶。 3.本店使用國產豬肉。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</si>
  <si>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05月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菜單-馨儂快餐(偏鄉廚房)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</si>
  <si>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國民小學05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</si>
  <si>
    <t>D3</t>
  </si>
  <si>
    <t>美味豆包</t>
  </si>
  <si>
    <t>南瓜麵腸</t>
  </si>
  <si>
    <t>香滷素排</t>
  </si>
  <si>
    <t>素排</t>
  </si>
  <si>
    <t>梅干豆干</t>
  </si>
  <si>
    <t>香滷豆包</t>
  </si>
  <si>
    <t>香菇麵腸</t>
  </si>
  <si>
    <t>紅燒凍腐</t>
  </si>
  <si>
    <t>滷煎蒸炒滑蛋</t>
  </si>
  <si>
    <t>芹香豆包</t>
  </si>
  <si>
    <t>芹菜</t>
  </si>
  <si>
    <t>塔香麵輪</t>
  </si>
  <si>
    <t>麵輪</t>
  </si>
  <si>
    <t>美味素排</t>
  </si>
  <si>
    <t>咕咾凍腐</t>
  </si>
  <si>
    <t>香滷油腐</t>
  </si>
  <si>
    <t>油豆腐</t>
  </si>
  <si>
    <t>花生豆干</t>
  </si>
  <si>
    <t>塔香豆包</t>
  </si>
  <si>
    <t>鮮菇凍腐</t>
  </si>
  <si>
    <t>筍香油腐</t>
  </si>
  <si>
    <t>美味麵腸</t>
  </si>
  <si>
    <t>番茄毛豆</t>
  </si>
  <si>
    <t>毛豆</t>
  </si>
  <si>
    <t>香滷豆腐</t>
  </si>
  <si>
    <t>紅燒豆干</t>
  </si>
  <si>
    <t>芹香油腐</t>
  </si>
  <si>
    <t>素肉</t>
  </si>
  <si>
    <t>素肉絲</t>
  </si>
  <si>
    <t>素火腿</t>
  </si>
  <si>
    <t>時瓜燴素丸</t>
  </si>
  <si>
    <t>素丸子</t>
  </si>
  <si>
    <t>素培根</t>
  </si>
  <si>
    <t>若絲花椰</t>
  </si>
  <si>
    <t>素黑輪</t>
  </si>
  <si>
    <t>蛋香季豆</t>
  </si>
  <si>
    <t>若絲時蔬</t>
  </si>
  <si>
    <t>時瓜素丸湯</t>
  </si>
  <si>
    <t>素丸</t>
  </si>
  <si>
    <t>時蔬豆腐湯</t>
  </si>
  <si>
    <t>素羊肉</t>
  </si>
  <si>
    <t>酸菜豆腐湯</t>
  </si>
  <si>
    <t>味噌豆皮湯</t>
  </si>
  <si>
    <t>榨菜蛋花湯</t>
  </si>
  <si>
    <t>花蓮縣112學年度國民中學5月素食菜單-馨儂快餐店(偏鄉廚房)</t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</si>
  <si>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國民中學5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菜單-馨儂快餐店(偏鄉廚房)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</si>
</sst>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m/d"/>
    <numFmt numFmtId="177" formatCode="0.0_);[Red]\(0.0\)"/>
    <numFmt numFmtId="178" formatCode="0.0"/>
    <numFmt numFmtId="179" formatCode="m/d;@"/>
    <numFmt numFmtId="180" formatCode="0_);[Red]\(0\)"/>
    <numFmt numFmtId="181" formatCode="0_ "/>
    <numFmt numFmtId="182" formatCode="0.00_);[Red]\(0.00\)"/>
    <numFmt numFmtId="183" formatCode="0.0_ "/>
  </numFmts>
  <fonts count="49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sz val="12"/>
      <color rgb="FFFF0000"/>
      <name val="Arial"/>
      <family val="2"/>
    </font>
    <font>
      <b/>
      <sz val="12"/>
      <color rgb="FFFFFF00"/>
      <name val="DFKai-SB"/>
      <family val="4"/>
      <charset val="136"/>
    </font>
    <font>
      <sz val="18"/>
      <color theme="1"/>
      <name val="DFKai-SB"/>
      <family val="4"/>
      <charset val="136"/>
    </font>
    <font>
      <sz val="18"/>
      <color theme="1"/>
      <name val="Calibri"/>
      <family val="2"/>
    </font>
    <font>
      <sz val="10"/>
      <name val="DFKai-SB"/>
      <family val="4"/>
      <charset val="136"/>
    </font>
    <font>
      <sz val="18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PMingLiu"/>
      <family val="1"/>
      <charset val="136"/>
    </font>
    <font>
      <sz val="18"/>
      <name val="DFKai-SB"/>
      <family val="4"/>
      <charset val="136"/>
    </font>
    <font>
      <sz val="12"/>
      <name val="PMingLiu"/>
      <family val="1"/>
      <charset val="136"/>
    </font>
    <font>
      <sz val="18"/>
      <name val="Calibri"/>
      <family val="2"/>
      <scheme val="minor"/>
    </font>
    <font>
      <sz val="18"/>
      <name val="Calibri"/>
      <family val="2"/>
    </font>
    <font>
      <b/>
      <sz val="18"/>
      <name val="DFKai-SB"/>
      <family val="4"/>
      <charset val="136"/>
    </font>
    <font>
      <sz val="18"/>
      <name val="PMingLiu"/>
      <family val="1"/>
      <charset val="136"/>
    </font>
    <font>
      <b/>
      <sz val="12"/>
      <color theme="1"/>
      <name val="DFKai-SB"/>
      <family val="4"/>
      <charset val="136"/>
    </font>
    <font>
      <sz val="18"/>
      <color theme="1"/>
      <name val="Microsoft JhengHei"/>
      <family val="2"/>
    </font>
    <font>
      <b/>
      <sz val="18"/>
      <color theme="1"/>
      <name val="DFKai-SB"/>
      <family val="4"/>
      <charset val="136"/>
    </font>
    <font>
      <sz val="18"/>
      <color theme="1"/>
      <name val="Times New Roman"/>
      <family val="1"/>
    </font>
    <font>
      <sz val="18"/>
      <color theme="1"/>
      <name val="Microsoft JhengHei"/>
      <family val="2"/>
      <charset val="136"/>
    </font>
    <font>
      <sz val="18"/>
      <color theme="1"/>
      <name val="Microsoft JhengHei"/>
      <charset val="136"/>
    </font>
    <font>
      <sz val="10"/>
      <color theme="1"/>
      <name val="PMingLiu"/>
      <family val="1"/>
      <charset val="136"/>
    </font>
  </fonts>
  <fills count="2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/>
      </patternFill>
    </fill>
    <fill>
      <patternFill patternType="solid">
        <fgColor rgb="FFFBE4D5"/>
        <bgColor rgb="FFFBE4D5"/>
      </patternFill>
    </fill>
    <fill>
      <patternFill patternType="solid">
        <fgColor rgb="FF00B0F0"/>
        <bgColor rgb="FF00B0F0"/>
      </patternFill>
    </fill>
    <fill>
      <patternFill patternType="solid">
        <fgColor rgb="FF7030A0"/>
        <bgColor rgb="FF7030A0"/>
      </patternFill>
    </fill>
    <fill>
      <patternFill patternType="solid">
        <fgColor rgb="FFFF00FF"/>
        <bgColor rgb="FFFF00FF"/>
      </patternFill>
    </fill>
    <fill>
      <patternFill patternType="solid">
        <fgColor rgb="FFF2F2F2"/>
        <bgColor rgb="FFF2F2F2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11" fillId="0" borderId="2"/>
  </cellStyleXfs>
  <cellXfs count="652">
    <xf numFmtId="0" fontId="0" fillId="0" borderId="0" xfId="0"/>
    <xf numFmtId="0" fontId="1" fillId="0" borderId="9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9" xfId="0" applyFont="1" applyBorder="1" applyAlignment="1">
      <alignment vertical="center" shrinkToFit="1"/>
    </xf>
    <xf numFmtId="0" fontId="9" fillId="0" borderId="5" xfId="0" applyFont="1" applyBorder="1" applyAlignment="1">
      <alignment horizontal="left" vertical="center" shrinkToFit="1"/>
    </xf>
    <xf numFmtId="0" fontId="3" fillId="0" borderId="14" xfId="0" applyFont="1" applyBorder="1" applyAlignment="1">
      <alignment horizontal="left" vertical="center"/>
    </xf>
    <xf numFmtId="0" fontId="20" fillId="0" borderId="0" xfId="0" applyFont="1"/>
    <xf numFmtId="0" fontId="20" fillId="0" borderId="2" xfId="0" applyFont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 shrinkToFit="1"/>
    </xf>
    <xf numFmtId="0" fontId="20" fillId="0" borderId="0" xfId="0" applyFont="1" applyAlignment="1">
      <alignment shrinkToFit="1"/>
    </xf>
    <xf numFmtId="0" fontId="22" fillId="0" borderId="11" xfId="0" applyFont="1" applyBorder="1" applyAlignment="1">
      <alignment horizontal="center" vertical="center" shrinkToFit="1"/>
    </xf>
    <xf numFmtId="177" fontId="22" fillId="0" borderId="9" xfId="0" applyNumberFormat="1" applyFont="1" applyBorder="1" applyAlignment="1">
      <alignment horizontal="center" vertical="center" shrinkToFit="1"/>
    </xf>
    <xf numFmtId="177" fontId="20" fillId="3" borderId="2" xfId="0" applyNumberFormat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176" fontId="20" fillId="0" borderId="0" xfId="0" applyNumberFormat="1" applyFont="1" applyAlignment="1">
      <alignment horizontal="center" vertical="center" shrinkToFit="1"/>
    </xf>
    <xf numFmtId="177" fontId="20" fillId="0" borderId="0" xfId="0" applyNumberFormat="1" applyFont="1" applyAlignment="1">
      <alignment horizontal="center" vertical="center" shrinkToFit="1"/>
    </xf>
    <xf numFmtId="177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shrinkToFit="1"/>
    </xf>
    <xf numFmtId="177" fontId="20" fillId="0" borderId="0" xfId="0" applyNumberFormat="1" applyFont="1" applyAlignment="1">
      <alignment horizontal="center" vertical="center" wrapText="1"/>
    </xf>
    <xf numFmtId="177" fontId="20" fillId="0" borderId="0" xfId="0" applyNumberFormat="1" applyFont="1"/>
    <xf numFmtId="0" fontId="11" fillId="0" borderId="2" xfId="1"/>
    <xf numFmtId="0" fontId="1" fillId="2" borderId="4" xfId="1" applyFont="1" applyFill="1" applyBorder="1" applyAlignment="1">
      <alignment horizontal="left" vertical="center" shrinkToFit="1"/>
    </xf>
    <xf numFmtId="0" fontId="5" fillId="0" borderId="10" xfId="1" applyFont="1" applyBorder="1" applyAlignment="1">
      <alignment vertical="center" shrinkToFit="1"/>
    </xf>
    <xf numFmtId="0" fontId="5" fillId="0" borderId="16" xfId="1" applyFont="1" applyBorder="1" applyAlignment="1">
      <alignment vertical="center" shrinkToFit="1"/>
    </xf>
    <xf numFmtId="0" fontId="5" fillId="0" borderId="11" xfId="1" applyFont="1" applyBorder="1" applyAlignment="1">
      <alignment vertical="center" shrinkToFit="1"/>
    </xf>
    <xf numFmtId="0" fontId="5" fillId="0" borderId="17" xfId="1" applyFont="1" applyBorder="1" applyAlignment="1">
      <alignment vertical="center" shrinkToFit="1"/>
    </xf>
    <xf numFmtId="0" fontId="1" fillId="0" borderId="3" xfId="1" applyFont="1" applyBorder="1" applyAlignment="1">
      <alignment horizontal="center" vertical="center" shrinkToFit="1"/>
    </xf>
    <xf numFmtId="0" fontId="3" fillId="0" borderId="3" xfId="1" applyFont="1" applyBorder="1"/>
    <xf numFmtId="180" fontId="20" fillId="0" borderId="0" xfId="0" applyNumberFormat="1" applyFont="1" applyAlignment="1">
      <alignment shrinkToFit="1"/>
    </xf>
    <xf numFmtId="180" fontId="20" fillId="0" borderId="0" xfId="0" applyNumberFormat="1" applyFont="1" applyAlignment="1">
      <alignment horizontal="center" vertical="center" shrinkToFit="1"/>
    </xf>
    <xf numFmtId="177" fontId="11" fillId="0" borderId="2" xfId="1" applyNumberFormat="1"/>
    <xf numFmtId="0" fontId="0" fillId="4" borderId="2" xfId="0" applyFill="1" applyBorder="1"/>
    <xf numFmtId="0" fontId="0" fillId="4" borderId="0" xfId="0" applyFill="1"/>
    <xf numFmtId="0" fontId="1" fillId="4" borderId="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shrinkToFit="1"/>
    </xf>
    <xf numFmtId="0" fontId="7" fillId="4" borderId="0" xfId="0" applyFont="1" applyFill="1"/>
    <xf numFmtId="0" fontId="18" fillId="4" borderId="0" xfId="0" applyFont="1" applyFill="1"/>
    <xf numFmtId="0" fontId="4" fillId="4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79" fontId="1" fillId="4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9" fontId="1" fillId="6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0" fontId="11" fillId="4" borderId="2" xfId="1" applyFill="1"/>
    <xf numFmtId="0" fontId="1" fillId="4" borderId="2" xfId="1" applyFont="1" applyFill="1" applyAlignment="1">
      <alignment horizontal="center" vertical="center"/>
    </xf>
    <xf numFmtId="0" fontId="5" fillId="5" borderId="9" xfId="1" applyFont="1" applyFill="1" applyBorder="1" applyAlignment="1">
      <alignment horizontal="center" vertical="center" shrinkToFit="1"/>
    </xf>
    <xf numFmtId="0" fontId="7" fillId="4" borderId="2" xfId="1" applyFont="1" applyFill="1"/>
    <xf numFmtId="0" fontId="18" fillId="4" borderId="2" xfId="1" applyFont="1" applyFill="1"/>
    <xf numFmtId="0" fontId="17" fillId="4" borderId="2" xfId="1" applyFont="1" applyFill="1"/>
    <xf numFmtId="0" fontId="4" fillId="4" borderId="11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179" fontId="1" fillId="4" borderId="2" xfId="1" applyNumberFormat="1" applyFont="1" applyFill="1" applyAlignment="1">
      <alignment horizontal="center" vertical="center"/>
    </xf>
    <xf numFmtId="0" fontId="1" fillId="6" borderId="2" xfId="1" applyFont="1" applyFill="1" applyAlignment="1">
      <alignment horizontal="center" vertical="center"/>
    </xf>
    <xf numFmtId="9" fontId="11" fillId="4" borderId="2" xfId="1" applyNumberFormat="1" applyFill="1"/>
    <xf numFmtId="0" fontId="3" fillId="4" borderId="2" xfId="1" applyFont="1" applyFill="1"/>
    <xf numFmtId="180" fontId="11" fillId="4" borderId="2" xfId="1" applyNumberFormat="1" applyFill="1"/>
    <xf numFmtId="177" fontId="11" fillId="4" borderId="2" xfId="1" applyNumberFormat="1" applyFill="1"/>
    <xf numFmtId="180" fontId="4" fillId="4" borderId="9" xfId="1" applyNumberFormat="1" applyFont="1" applyFill="1" applyBorder="1" applyAlignment="1">
      <alignment horizontal="center" vertical="center"/>
    </xf>
    <xf numFmtId="177" fontId="1" fillId="4" borderId="2" xfId="1" applyNumberFormat="1" applyFont="1" applyFill="1" applyAlignment="1">
      <alignment horizontal="center" vertical="center"/>
    </xf>
    <xf numFmtId="176" fontId="20" fillId="0" borderId="0" xfId="0" applyNumberFormat="1" applyFont="1" applyAlignment="1">
      <alignment vertical="top" wrapText="1"/>
    </xf>
    <xf numFmtId="0" fontId="19" fillId="0" borderId="0" xfId="0" applyFont="1" applyAlignment="1">
      <alignment vertical="center"/>
    </xf>
    <xf numFmtId="177" fontId="20" fillId="0" borderId="2" xfId="0" applyNumberFormat="1" applyFont="1" applyBorder="1" applyAlignment="1">
      <alignment horizontal="center" vertical="center" wrapText="1"/>
    </xf>
    <xf numFmtId="180" fontId="20" fillId="3" borderId="2" xfId="0" applyNumberFormat="1" applyFont="1" applyFill="1" applyBorder="1" applyAlignment="1">
      <alignment horizontal="center" vertical="center" wrapText="1"/>
    </xf>
    <xf numFmtId="0" fontId="12" fillId="0" borderId="2" xfId="1" applyFont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2" xfId="1" applyFont="1" applyAlignment="1">
      <alignment horizontal="center" vertical="center" wrapText="1"/>
    </xf>
    <xf numFmtId="0" fontId="11" fillId="0" borderId="2" xfId="1" applyAlignment="1">
      <alignment vertical="center" wrapText="1"/>
    </xf>
    <xf numFmtId="0" fontId="1" fillId="0" borderId="2" xfId="1" applyFont="1" applyAlignment="1">
      <alignment horizontal="center" vertical="center"/>
    </xf>
    <xf numFmtId="0" fontId="3" fillId="0" borderId="2" xfId="1" applyFont="1"/>
    <xf numFmtId="0" fontId="25" fillId="0" borderId="2" xfId="1" applyFont="1"/>
    <xf numFmtId="0" fontId="26" fillId="0" borderId="2" xfId="1" applyFont="1" applyAlignment="1">
      <alignment horizontal="center" vertical="center" wrapText="1"/>
    </xf>
    <xf numFmtId="0" fontId="27" fillId="0" borderId="2" xfId="1" applyFont="1" applyAlignment="1">
      <alignment horizontal="center" vertical="center" wrapText="1"/>
    </xf>
    <xf numFmtId="0" fontId="25" fillId="0" borderId="2" xfId="1" applyFont="1" applyAlignment="1">
      <alignment vertical="center" wrapText="1"/>
    </xf>
    <xf numFmtId="0" fontId="2" fillId="0" borderId="2" xfId="1" applyFont="1"/>
    <xf numFmtId="177" fontId="20" fillId="0" borderId="0" xfId="0" applyNumberFormat="1" applyFont="1" applyAlignment="1">
      <alignment vertical="top" wrapText="1"/>
    </xf>
    <xf numFmtId="177" fontId="0" fillId="4" borderId="0" xfId="0" applyNumberFormat="1" applyFill="1"/>
    <xf numFmtId="177" fontId="1" fillId="6" borderId="2" xfId="0" applyNumberFormat="1" applyFont="1" applyFill="1" applyBorder="1" applyAlignment="1">
      <alignment horizontal="center" vertical="center"/>
    </xf>
    <xf numFmtId="180" fontId="0" fillId="4" borderId="0" xfId="0" applyNumberFormat="1" applyFill="1"/>
    <xf numFmtId="180" fontId="1" fillId="6" borderId="2" xfId="0" applyNumberFormat="1" applyFont="1" applyFill="1" applyBorder="1" applyAlignment="1">
      <alignment horizontal="center" vertical="center"/>
    </xf>
    <xf numFmtId="177" fontId="12" fillId="3" borderId="2" xfId="1" applyNumberFormat="1" applyFont="1" applyFill="1" applyAlignment="1">
      <alignment horizontal="center" vertical="center" wrapText="1"/>
    </xf>
    <xf numFmtId="181" fontId="11" fillId="4" borderId="2" xfId="1" applyNumberFormat="1" applyFill="1"/>
    <xf numFmtId="181" fontId="13" fillId="3" borderId="2" xfId="1" applyNumberFormat="1" applyFont="1" applyFill="1" applyAlignment="1">
      <alignment horizontal="center" vertical="center" wrapText="1"/>
    </xf>
    <xf numFmtId="179" fontId="9" fillId="11" borderId="2" xfId="0" applyNumberFormat="1" applyFont="1" applyFill="1" applyBorder="1" applyAlignment="1">
      <alignment vertical="center"/>
    </xf>
    <xf numFmtId="179" fontId="1" fillId="12" borderId="2" xfId="0" applyNumberFormat="1" applyFont="1" applyFill="1" applyBorder="1" applyAlignment="1">
      <alignment horizontal="center" vertical="center"/>
    </xf>
    <xf numFmtId="179" fontId="15" fillId="14" borderId="2" xfId="0" applyNumberFormat="1" applyFont="1" applyFill="1" applyBorder="1" applyAlignment="1">
      <alignment vertical="center"/>
    </xf>
    <xf numFmtId="179" fontId="3" fillId="12" borderId="2" xfId="0" applyNumberFormat="1" applyFont="1" applyFill="1" applyBorder="1" applyAlignment="1">
      <alignment vertical="center"/>
    </xf>
    <xf numFmtId="179" fontId="0" fillId="12" borderId="2" xfId="0" applyNumberFormat="1" applyFill="1" applyBorder="1" applyAlignment="1">
      <alignment vertical="center"/>
    </xf>
    <xf numFmtId="177" fontId="12" fillId="7" borderId="2" xfId="0" applyNumberFormat="1" applyFont="1" applyFill="1" applyBorder="1" applyAlignment="1">
      <alignment horizontal="center" vertical="center" wrapText="1"/>
    </xf>
    <xf numFmtId="177" fontId="13" fillId="7" borderId="2" xfId="0" applyNumberFormat="1" applyFont="1" applyFill="1" applyBorder="1" applyAlignment="1">
      <alignment horizontal="center" vertical="center" wrapText="1"/>
    </xf>
    <xf numFmtId="177" fontId="11" fillId="7" borderId="2" xfId="0" applyNumberFormat="1" applyFont="1" applyFill="1" applyBorder="1" applyAlignment="1">
      <alignment vertical="center" wrapText="1"/>
    </xf>
    <xf numFmtId="0" fontId="0" fillId="0" borderId="2" xfId="0" applyBorder="1"/>
    <xf numFmtId="177" fontId="1" fillId="7" borderId="2" xfId="0" applyNumberFormat="1" applyFont="1" applyFill="1" applyBorder="1" applyAlignment="1">
      <alignment horizontal="center" vertical="center" shrinkToFit="1"/>
    </xf>
    <xf numFmtId="177" fontId="3" fillId="7" borderId="2" xfId="0" applyNumberFormat="1" applyFont="1" applyFill="1" applyBorder="1"/>
    <xf numFmtId="177" fontId="0" fillId="7" borderId="2" xfId="0" applyNumberFormat="1" applyFill="1" applyBorder="1"/>
    <xf numFmtId="0" fontId="0" fillId="0" borderId="19" xfId="0" applyBorder="1"/>
    <xf numFmtId="0" fontId="5" fillId="0" borderId="19" xfId="0" applyFont="1" applyBorder="1" applyAlignment="1">
      <alignment vertical="center" shrinkToFit="1"/>
    </xf>
    <xf numFmtId="0" fontId="1" fillId="0" borderId="19" xfId="0" applyFont="1" applyBorder="1" applyAlignment="1">
      <alignment horizontal="center" vertical="center" shrinkToFit="1"/>
    </xf>
    <xf numFmtId="0" fontId="3" fillId="0" borderId="19" xfId="0" applyFont="1" applyBorder="1"/>
    <xf numFmtId="0" fontId="1" fillId="2" borderId="21" xfId="0" applyFont="1" applyFill="1" applyBorder="1" applyAlignment="1">
      <alignment horizontal="left" vertical="center" shrinkToFit="1"/>
    </xf>
    <xf numFmtId="0" fontId="1" fillId="12" borderId="23" xfId="1" applyFont="1" applyFill="1" applyBorder="1" applyAlignment="1">
      <alignment horizontal="center" vertical="center"/>
    </xf>
    <xf numFmtId="0" fontId="5" fillId="11" borderId="23" xfId="1" applyFont="1" applyFill="1" applyBorder="1" applyAlignment="1">
      <alignment horizontal="center" vertical="center" shrinkToFit="1"/>
    </xf>
    <xf numFmtId="0" fontId="7" fillId="12" borderId="23" xfId="1" applyFont="1" applyFill="1" applyBorder="1"/>
    <xf numFmtId="0" fontId="18" fillId="12" borderId="23" xfId="1" applyFont="1" applyFill="1" applyBorder="1"/>
    <xf numFmtId="0" fontId="17" fillId="12" borderId="23" xfId="1" applyFont="1" applyFill="1" applyBorder="1"/>
    <xf numFmtId="0" fontId="4" fillId="12" borderId="23" xfId="1" applyFont="1" applyFill="1" applyBorder="1" applyAlignment="1">
      <alignment horizontal="center" vertical="center"/>
    </xf>
    <xf numFmtId="177" fontId="28" fillId="10" borderId="23" xfId="1" applyNumberFormat="1" applyFont="1" applyFill="1" applyBorder="1" applyAlignment="1">
      <alignment horizontal="center" vertical="center" wrapText="1"/>
    </xf>
    <xf numFmtId="181" fontId="13" fillId="12" borderId="23" xfId="1" applyNumberFormat="1" applyFont="1" applyFill="1" applyBorder="1" applyAlignment="1">
      <alignment horizontal="center" vertical="center" wrapText="1"/>
    </xf>
    <xf numFmtId="0" fontId="0" fillId="0" borderId="23" xfId="0" applyBorder="1"/>
    <xf numFmtId="0" fontId="5" fillId="0" borderId="21" xfId="0" applyFont="1" applyBorder="1" applyAlignment="1">
      <alignment vertical="center" shrinkToFit="1"/>
    </xf>
    <xf numFmtId="177" fontId="13" fillId="7" borderId="23" xfId="0" applyNumberFormat="1" applyFont="1" applyFill="1" applyBorder="1" applyAlignment="1">
      <alignment horizontal="center" vertical="center" wrapText="1"/>
    </xf>
    <xf numFmtId="179" fontId="1" fillId="12" borderId="23" xfId="1" applyNumberFormat="1" applyFont="1" applyFill="1" applyBorder="1" applyAlignment="1">
      <alignment horizontal="center" vertical="center"/>
    </xf>
    <xf numFmtId="0" fontId="11" fillId="12" borderId="23" xfId="1" applyFill="1" applyBorder="1"/>
    <xf numFmtId="0" fontId="1" fillId="13" borderId="23" xfId="1" applyFont="1" applyFill="1" applyBorder="1" applyAlignment="1">
      <alignment horizontal="center" vertical="center"/>
    </xf>
    <xf numFmtId="9" fontId="11" fillId="12" borderId="23" xfId="1" applyNumberFormat="1" applyFill="1" applyBorder="1"/>
    <xf numFmtId="177" fontId="11" fillId="12" borderId="23" xfId="1" applyNumberFormat="1" applyFill="1" applyBorder="1"/>
    <xf numFmtId="181" fontId="11" fillId="12" borderId="23" xfId="1" applyNumberFormat="1" applyFill="1" applyBorder="1"/>
    <xf numFmtId="177" fontId="0" fillId="4" borderId="2" xfId="0" applyNumberFormat="1" applyFill="1" applyBorder="1"/>
    <xf numFmtId="180" fontId="0" fillId="4" borderId="2" xfId="0" applyNumberFormat="1" applyFill="1" applyBorder="1"/>
    <xf numFmtId="177" fontId="13" fillId="7" borderId="24" xfId="0" applyNumberFormat="1" applyFont="1" applyFill="1" applyBorder="1" applyAlignment="1">
      <alignment horizontal="center" vertical="center" wrapText="1"/>
    </xf>
    <xf numFmtId="0" fontId="0" fillId="4" borderId="24" xfId="0" applyFill="1" applyBorder="1"/>
    <xf numFmtId="0" fontId="0" fillId="0" borderId="24" xfId="0" applyBorder="1"/>
    <xf numFmtId="0" fontId="1" fillId="4" borderId="24" xfId="0" applyFont="1" applyFill="1" applyBorder="1" applyAlignment="1">
      <alignment horizontal="center" vertical="center"/>
    </xf>
    <xf numFmtId="177" fontId="0" fillId="4" borderId="24" xfId="0" applyNumberFormat="1" applyFill="1" applyBorder="1"/>
    <xf numFmtId="180" fontId="0" fillId="4" borderId="24" xfId="0" applyNumberFormat="1" applyFill="1" applyBorder="1"/>
    <xf numFmtId="177" fontId="1" fillId="7" borderId="24" xfId="0" applyNumberFormat="1" applyFont="1" applyFill="1" applyBorder="1" applyAlignment="1">
      <alignment horizontal="center" vertical="center" shrinkToFit="1"/>
    </xf>
    <xf numFmtId="0" fontId="0" fillId="0" borderId="25" xfId="0" applyBorder="1"/>
    <xf numFmtId="0" fontId="1" fillId="2" borderId="25" xfId="0" applyFont="1" applyFill="1" applyBorder="1" applyAlignment="1">
      <alignment horizontal="left" vertical="center" shrinkToFit="1"/>
    </xf>
    <xf numFmtId="0" fontId="5" fillId="0" borderId="26" xfId="0" applyFont="1" applyBorder="1" applyAlignment="1">
      <alignment vertical="center" shrinkToFit="1"/>
    </xf>
    <xf numFmtId="0" fontId="5" fillId="0" borderId="27" xfId="0" applyFont="1" applyBorder="1" applyAlignment="1">
      <alignment vertical="center" shrinkToFit="1"/>
    </xf>
    <xf numFmtId="0" fontId="5" fillId="0" borderId="28" xfId="0" applyFont="1" applyBorder="1" applyAlignment="1">
      <alignment vertical="center" shrinkToFit="1"/>
    </xf>
    <xf numFmtId="0" fontId="5" fillId="0" borderId="29" xfId="0" applyFont="1" applyBorder="1" applyAlignment="1">
      <alignment vertical="center" shrinkToFit="1"/>
    </xf>
    <xf numFmtId="0" fontId="5" fillId="0" borderId="30" xfId="0" applyFont="1" applyBorder="1" applyAlignment="1">
      <alignment vertical="center" shrinkToFit="1"/>
    </xf>
    <xf numFmtId="0" fontId="1" fillId="0" borderId="28" xfId="0" applyFont="1" applyBorder="1" applyAlignment="1">
      <alignment horizontal="center" vertical="center" shrinkToFit="1"/>
    </xf>
    <xf numFmtId="0" fontId="3" fillId="0" borderId="28" xfId="0" applyFont="1" applyBorder="1"/>
    <xf numFmtId="0" fontId="0" fillId="0" borderId="28" xfId="0" applyBorder="1"/>
    <xf numFmtId="179" fontId="1" fillId="4" borderId="6" xfId="1" applyNumberFormat="1" applyFont="1" applyFill="1" applyBorder="1" applyAlignment="1">
      <alignment horizontal="center" vertical="center"/>
    </xf>
    <xf numFmtId="0" fontId="11" fillId="4" borderId="6" xfId="1" applyFill="1" applyBorder="1"/>
    <xf numFmtId="0" fontId="1" fillId="6" borderId="6" xfId="1" applyFont="1" applyFill="1" applyBorder="1" applyAlignment="1">
      <alignment horizontal="center" vertical="center"/>
    </xf>
    <xf numFmtId="9" fontId="11" fillId="4" borderId="6" xfId="1" applyNumberFormat="1" applyFill="1" applyBorder="1"/>
    <xf numFmtId="177" fontId="11" fillId="4" borderId="6" xfId="1" applyNumberFormat="1" applyFill="1" applyBorder="1"/>
    <xf numFmtId="181" fontId="11" fillId="4" borderId="6" xfId="1" applyNumberFormat="1" applyFill="1" applyBorder="1"/>
    <xf numFmtId="0" fontId="11" fillId="0" borderId="6" xfId="1" applyBorder="1"/>
    <xf numFmtId="0" fontId="13" fillId="0" borderId="31" xfId="1" applyFont="1" applyBorder="1" applyAlignment="1">
      <alignment horizontal="center" vertical="center" wrapText="1"/>
    </xf>
    <xf numFmtId="0" fontId="11" fillId="0" borderId="6" xfId="1" applyBorder="1" applyAlignment="1">
      <alignment vertical="center" wrapText="1"/>
    </xf>
    <xf numFmtId="0" fontId="11" fillId="0" borderId="31" xfId="1" applyBorder="1" applyAlignment="1">
      <alignment vertical="center" wrapText="1"/>
    </xf>
    <xf numFmtId="0" fontId="12" fillId="3" borderId="2" xfId="1" applyFont="1" applyFill="1" applyAlignment="1">
      <alignment horizontal="center" vertical="center" wrapText="1"/>
    </xf>
    <xf numFmtId="0" fontId="13" fillId="3" borderId="2" xfId="1" applyFont="1" applyFill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180" fontId="11" fillId="4" borderId="6" xfId="1" applyNumberFormat="1" applyFill="1" applyBorder="1"/>
    <xf numFmtId="177" fontId="11" fillId="0" borderId="6" xfId="1" applyNumberFormat="1" applyBorder="1"/>
    <xf numFmtId="0" fontId="29" fillId="9" borderId="21" xfId="0" applyFont="1" applyFill="1" applyBorder="1" applyAlignment="1">
      <alignment vertical="center" shrinkToFit="1"/>
    </xf>
    <xf numFmtId="0" fontId="29" fillId="9" borderId="19" xfId="0" applyFont="1" applyFill="1" applyBorder="1" applyAlignment="1">
      <alignment vertical="center" shrinkToFit="1"/>
    </xf>
    <xf numFmtId="0" fontId="1" fillId="0" borderId="5" xfId="0" applyFont="1" applyBorder="1" applyAlignment="1">
      <alignment horizontal="left" shrinkToFit="1"/>
    </xf>
    <xf numFmtId="177" fontId="20" fillId="15" borderId="2" xfId="0" applyNumberFormat="1" applyFont="1" applyFill="1" applyBorder="1" applyAlignment="1">
      <alignment horizontal="center" vertical="center" wrapText="1"/>
    </xf>
    <xf numFmtId="180" fontId="20" fillId="15" borderId="2" xfId="0" applyNumberFormat="1" applyFont="1" applyFill="1" applyBorder="1" applyAlignment="1">
      <alignment horizontal="center" vertical="center" wrapText="1"/>
    </xf>
    <xf numFmtId="0" fontId="12" fillId="15" borderId="23" xfId="0" applyFont="1" applyFill="1" applyBorder="1" applyAlignment="1">
      <alignment horizontal="center" vertical="center" wrapText="1"/>
    </xf>
    <xf numFmtId="177" fontId="12" fillId="15" borderId="23" xfId="0" applyNumberFormat="1" applyFont="1" applyFill="1" applyBorder="1" applyAlignment="1">
      <alignment horizontal="center" vertical="center" wrapText="1"/>
    </xf>
    <xf numFmtId="180" fontId="13" fillId="15" borderId="23" xfId="0" applyNumberFormat="1" applyFont="1" applyFill="1" applyBorder="1" applyAlignment="1">
      <alignment horizontal="center" vertical="center" wrapText="1"/>
    </xf>
    <xf numFmtId="0" fontId="13" fillId="15" borderId="23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177" fontId="13" fillId="15" borderId="2" xfId="0" applyNumberFormat="1" applyFont="1" applyFill="1" applyBorder="1" applyAlignment="1">
      <alignment horizontal="center" vertical="center" wrapText="1"/>
    </xf>
    <xf numFmtId="180" fontId="13" fillId="15" borderId="2" xfId="0" applyNumberFormat="1" applyFont="1" applyFill="1" applyBorder="1" applyAlignment="1">
      <alignment horizontal="center" vertical="center" wrapText="1"/>
    </xf>
    <xf numFmtId="178" fontId="13" fillId="15" borderId="2" xfId="0" applyNumberFormat="1" applyFont="1" applyFill="1" applyBorder="1" applyAlignment="1">
      <alignment horizontal="center" vertical="center" wrapText="1"/>
    </xf>
    <xf numFmtId="0" fontId="11" fillId="15" borderId="2" xfId="0" applyFont="1" applyFill="1" applyBorder="1" applyAlignment="1">
      <alignment vertical="center" wrapText="1"/>
    </xf>
    <xf numFmtId="177" fontId="11" fillId="15" borderId="2" xfId="0" applyNumberFormat="1" applyFont="1" applyFill="1" applyBorder="1" applyAlignment="1">
      <alignment vertical="center" wrapText="1"/>
    </xf>
    <xf numFmtId="180" fontId="11" fillId="15" borderId="2" xfId="0" applyNumberFormat="1" applyFont="1" applyFill="1" applyBorder="1" applyAlignment="1">
      <alignment vertical="center" wrapText="1"/>
    </xf>
    <xf numFmtId="177" fontId="1" fillId="15" borderId="2" xfId="0" applyNumberFormat="1" applyFont="1" applyFill="1" applyBorder="1" applyAlignment="1">
      <alignment horizontal="center" vertical="center" shrinkToFit="1"/>
    </xf>
    <xf numFmtId="177" fontId="5" fillId="15" borderId="2" xfId="0" applyNumberFormat="1" applyFont="1" applyFill="1" applyBorder="1" applyAlignment="1">
      <alignment horizontal="center" vertical="center" shrinkToFit="1"/>
    </xf>
    <xf numFmtId="0" fontId="1" fillId="15" borderId="2" xfId="0" applyFont="1" applyFill="1" applyBorder="1" applyAlignment="1">
      <alignment horizontal="center" vertical="center" shrinkToFit="1"/>
    </xf>
    <xf numFmtId="180" fontId="5" fillId="15" borderId="2" xfId="0" applyNumberFormat="1" applyFont="1" applyFill="1" applyBorder="1" applyAlignment="1">
      <alignment horizontal="center" vertical="center" shrinkToFit="1"/>
    </xf>
    <xf numFmtId="180" fontId="8" fillId="15" borderId="2" xfId="0" applyNumberFormat="1" applyFont="1" applyFill="1" applyBorder="1"/>
    <xf numFmtId="0" fontId="3" fillId="15" borderId="2" xfId="0" applyFont="1" applyFill="1" applyBorder="1"/>
    <xf numFmtId="177" fontId="3" fillId="15" borderId="2" xfId="0" applyNumberFormat="1" applyFont="1" applyFill="1" applyBorder="1"/>
    <xf numFmtId="180" fontId="3" fillId="15" borderId="2" xfId="0" applyNumberFormat="1" applyFont="1" applyFill="1" applyBorder="1"/>
    <xf numFmtId="0" fontId="0" fillId="15" borderId="2" xfId="0" applyFill="1" applyBorder="1"/>
    <xf numFmtId="177" fontId="0" fillId="15" borderId="2" xfId="0" applyNumberFormat="1" applyFill="1" applyBorder="1"/>
    <xf numFmtId="180" fontId="0" fillId="15" borderId="2" xfId="0" applyNumberFormat="1" applyFill="1" applyBorder="1"/>
    <xf numFmtId="177" fontId="1" fillId="15" borderId="23" xfId="0" applyNumberFormat="1" applyFont="1" applyFill="1" applyBorder="1" applyAlignment="1">
      <alignment horizontal="center" vertical="center" shrinkToFit="1"/>
    </xf>
    <xf numFmtId="0" fontId="30" fillId="0" borderId="22" xfId="0" applyFont="1" applyBorder="1" applyAlignment="1">
      <alignment horizontal="center" vertical="center"/>
    </xf>
    <xf numFmtId="9" fontId="30" fillId="16" borderId="32" xfId="0" applyNumberFormat="1" applyFont="1" applyFill="1" applyBorder="1" applyAlignment="1">
      <alignment horizontal="center" vertical="center"/>
    </xf>
    <xf numFmtId="0" fontId="31" fillId="0" borderId="5" xfId="0" applyFont="1" applyBorder="1" applyAlignment="1">
      <alignment vertical="center"/>
    </xf>
    <xf numFmtId="0" fontId="31" fillId="0" borderId="33" xfId="0" applyFont="1" applyBorder="1" applyAlignment="1">
      <alignment vertical="center"/>
    </xf>
    <xf numFmtId="0" fontId="30" fillId="0" borderId="5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9" fontId="30" fillId="12" borderId="36" xfId="0" applyNumberFormat="1" applyFont="1" applyFill="1" applyBorder="1" applyAlignment="1">
      <alignment horizontal="center" vertical="center"/>
    </xf>
    <xf numFmtId="9" fontId="30" fillId="0" borderId="32" xfId="0" applyNumberFormat="1" applyFont="1" applyBorder="1" applyAlignment="1">
      <alignment horizontal="center" vertical="center"/>
    </xf>
    <xf numFmtId="9" fontId="30" fillId="0" borderId="36" xfId="0" applyNumberFormat="1" applyFont="1" applyBorder="1" applyAlignment="1">
      <alignment horizontal="center" vertical="center"/>
    </xf>
    <xf numFmtId="9" fontId="30" fillId="17" borderId="36" xfId="0" applyNumberFormat="1" applyFont="1" applyFill="1" applyBorder="1" applyAlignment="1">
      <alignment horizontal="center" vertical="center"/>
    </xf>
    <xf numFmtId="0" fontId="31" fillId="0" borderId="34" xfId="0" applyFont="1" applyBorder="1" applyAlignment="1">
      <alignment vertical="center"/>
    </xf>
    <xf numFmtId="0" fontId="31" fillId="0" borderId="15" xfId="0" applyFont="1" applyBorder="1" applyAlignment="1">
      <alignment vertical="center"/>
    </xf>
    <xf numFmtId="0" fontId="31" fillId="0" borderId="38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33" fillId="0" borderId="5" xfId="0" applyFont="1" applyBorder="1" applyAlignment="1">
      <alignment vertical="center"/>
    </xf>
    <xf numFmtId="0" fontId="33" fillId="0" borderId="11" xfId="0" applyFont="1" applyBorder="1" applyAlignment="1">
      <alignment vertical="center"/>
    </xf>
    <xf numFmtId="0" fontId="1" fillId="0" borderId="9" xfId="0" applyFont="1" applyBorder="1" applyAlignment="1">
      <alignment horizontal="left" shrinkToFit="1"/>
    </xf>
    <xf numFmtId="176" fontId="9" fillId="18" borderId="40" xfId="0" applyNumberFormat="1" applyFont="1" applyFill="1" applyBorder="1" applyAlignment="1">
      <alignment vertical="center"/>
    </xf>
    <xf numFmtId="0" fontId="9" fillId="18" borderId="41" xfId="0" applyFont="1" applyFill="1" applyBorder="1" applyAlignment="1">
      <alignment vertical="center"/>
    </xf>
    <xf numFmtId="176" fontId="1" fillId="18" borderId="11" xfId="0" applyNumberFormat="1" applyFont="1" applyFill="1" applyBorder="1" applyAlignment="1">
      <alignment horizontal="center" vertical="center"/>
    </xf>
    <xf numFmtId="176" fontId="34" fillId="18" borderId="13" xfId="0" applyNumberFormat="1" applyFont="1" applyFill="1" applyBorder="1" applyAlignment="1">
      <alignment vertical="center"/>
    </xf>
    <xf numFmtId="0" fontId="34" fillId="18" borderId="14" xfId="0" applyFont="1" applyFill="1" applyBorder="1" applyAlignment="1">
      <alignment vertical="center"/>
    </xf>
    <xf numFmtId="176" fontId="35" fillId="18" borderId="11" xfId="0" applyNumberFormat="1" applyFont="1" applyFill="1" applyBorder="1" applyAlignment="1">
      <alignment vertical="center"/>
    </xf>
    <xf numFmtId="0" fontId="35" fillId="18" borderId="9" xfId="0" applyFont="1" applyFill="1" applyBorder="1" applyAlignment="1">
      <alignment vertical="center"/>
    </xf>
    <xf numFmtId="0" fontId="1" fillId="19" borderId="5" xfId="0" applyFont="1" applyFill="1" applyBorder="1" applyAlignment="1">
      <alignment horizontal="left" vertical="center" shrinkToFit="1"/>
    </xf>
    <xf numFmtId="177" fontId="9" fillId="20" borderId="42" xfId="0" applyNumberFormat="1" applyFont="1" applyFill="1" applyBorder="1" applyAlignment="1">
      <alignment vertical="center"/>
    </xf>
    <xf numFmtId="177" fontId="6" fillId="20" borderId="2" xfId="0" applyNumberFormat="1" applyFont="1" applyFill="1" applyBorder="1" applyAlignment="1">
      <alignment horizontal="center" vertical="center" wrapText="1"/>
    </xf>
    <xf numFmtId="177" fontId="13" fillId="20" borderId="6" xfId="0" applyNumberFormat="1" applyFont="1" applyFill="1" applyBorder="1" applyAlignment="1">
      <alignment horizontal="center" vertical="center" wrapText="1"/>
    </xf>
    <xf numFmtId="177" fontId="35" fillId="20" borderId="6" xfId="0" applyNumberFormat="1" applyFont="1" applyFill="1" applyBorder="1" applyAlignment="1">
      <alignment vertical="center"/>
    </xf>
    <xf numFmtId="177" fontId="13" fillId="20" borderId="2" xfId="0" applyNumberFormat="1" applyFont="1" applyFill="1" applyBorder="1" applyAlignment="1">
      <alignment horizontal="center" vertical="center" wrapText="1"/>
    </xf>
    <xf numFmtId="177" fontId="35" fillId="20" borderId="2" xfId="0" applyNumberFormat="1" applyFont="1" applyFill="1" applyBorder="1" applyAlignment="1">
      <alignment vertical="center"/>
    </xf>
    <xf numFmtId="177" fontId="35" fillId="20" borderId="2" xfId="0" applyNumberFormat="1" applyFont="1" applyFill="1" applyBorder="1" applyAlignment="1">
      <alignment vertical="center" wrapText="1"/>
    </xf>
    <xf numFmtId="177" fontId="35" fillId="20" borderId="4" xfId="0" applyNumberFormat="1" applyFont="1" applyFill="1" applyBorder="1" applyAlignment="1">
      <alignment vertical="center"/>
    </xf>
    <xf numFmtId="177" fontId="1" fillId="20" borderId="6" xfId="0" applyNumberFormat="1" applyFont="1" applyFill="1" applyBorder="1" applyAlignment="1">
      <alignment horizontal="center" vertical="center"/>
    </xf>
    <xf numFmtId="177" fontId="35" fillId="20" borderId="43" xfId="0" applyNumberFormat="1" applyFont="1" applyFill="1" applyBorder="1" applyAlignment="1">
      <alignment vertical="center"/>
    </xf>
    <xf numFmtId="177" fontId="35" fillId="20" borderId="12" xfId="0" applyNumberFormat="1" applyFont="1" applyFill="1" applyBorder="1" applyAlignment="1">
      <alignment vertical="center"/>
    </xf>
    <xf numFmtId="177" fontId="35" fillId="20" borderId="1" xfId="0" applyNumberFormat="1" applyFont="1" applyFill="1" applyBorder="1" applyAlignment="1">
      <alignment vertical="center"/>
    </xf>
    <xf numFmtId="177" fontId="3" fillId="20" borderId="44" xfId="0" applyNumberFormat="1" applyFont="1" applyFill="1" applyBorder="1"/>
    <xf numFmtId="177" fontId="3" fillId="20" borderId="43" xfId="0" applyNumberFormat="1" applyFont="1" applyFill="1" applyBorder="1"/>
    <xf numFmtId="177" fontId="3" fillId="20" borderId="35" xfId="0" applyNumberFormat="1" applyFont="1" applyFill="1" applyBorder="1"/>
    <xf numFmtId="177" fontId="3" fillId="20" borderId="12" xfId="0" applyNumberFormat="1" applyFont="1" applyFill="1" applyBorder="1"/>
    <xf numFmtId="177" fontId="3" fillId="20" borderId="39" xfId="0" applyNumberFormat="1" applyFont="1" applyFill="1" applyBorder="1"/>
    <xf numFmtId="177" fontId="3" fillId="20" borderId="1" xfId="0" applyNumberFormat="1" applyFont="1" applyFill="1" applyBorder="1"/>
    <xf numFmtId="177" fontId="35" fillId="20" borderId="2" xfId="0" applyNumberFormat="1" applyFont="1" applyFill="1" applyBorder="1"/>
    <xf numFmtId="177" fontId="5" fillId="20" borderId="45" xfId="0" applyNumberFormat="1" applyFont="1" applyFill="1" applyBorder="1" applyAlignment="1">
      <alignment horizontal="center" vertical="center" shrinkToFit="1"/>
    </xf>
    <xf numFmtId="177" fontId="8" fillId="20" borderId="6" xfId="0" applyNumberFormat="1" applyFont="1" applyFill="1" applyBorder="1"/>
    <xf numFmtId="177" fontId="8" fillId="20" borderId="2" xfId="0" applyNumberFormat="1" applyFont="1" applyFill="1" applyBorder="1"/>
    <xf numFmtId="177" fontId="3" fillId="20" borderId="2" xfId="0" applyNumberFormat="1" applyFont="1" applyFill="1" applyBorder="1"/>
    <xf numFmtId="0" fontId="36" fillId="22" borderId="2" xfId="0" applyFont="1" applyFill="1" applyBorder="1" applyAlignment="1">
      <alignment horizontal="center" vertical="center" shrinkToFit="1"/>
    </xf>
    <xf numFmtId="0" fontId="36" fillId="22" borderId="2" xfId="0" applyFont="1" applyFill="1" applyBorder="1" applyAlignment="1">
      <alignment horizontal="center" shrinkToFit="1"/>
    </xf>
    <xf numFmtId="0" fontId="30" fillId="0" borderId="48" xfId="0" applyFont="1" applyBorder="1" applyAlignment="1">
      <alignment horizontal="center" vertical="center"/>
    </xf>
    <xf numFmtId="176" fontId="14" fillId="18" borderId="49" xfId="0" applyNumberFormat="1" applyFont="1" applyFill="1" applyBorder="1" applyAlignment="1">
      <alignment horizontal="center" vertical="center" shrinkToFit="1"/>
    </xf>
    <xf numFmtId="0" fontId="14" fillId="18" borderId="50" xfId="0" applyFont="1" applyFill="1" applyBorder="1" applyAlignment="1">
      <alignment horizontal="center" vertical="center" shrinkToFit="1"/>
    </xf>
    <xf numFmtId="0" fontId="30" fillId="0" borderId="51" xfId="0" applyFont="1" applyBorder="1" applyAlignment="1">
      <alignment horizontal="center" vertical="center"/>
    </xf>
    <xf numFmtId="0" fontId="30" fillId="0" borderId="52" xfId="0" applyFont="1" applyBorder="1" applyAlignment="1">
      <alignment horizontal="center" vertical="center"/>
    </xf>
    <xf numFmtId="176" fontId="1" fillId="18" borderId="49" xfId="0" applyNumberFormat="1" applyFont="1" applyFill="1" applyBorder="1" applyAlignment="1">
      <alignment horizontal="center" vertical="center"/>
    </xf>
    <xf numFmtId="0" fontId="36" fillId="22" borderId="23" xfId="0" applyFont="1" applyFill="1" applyBorder="1" applyAlignment="1">
      <alignment horizontal="center" vertical="center" shrinkToFit="1"/>
    </xf>
    <xf numFmtId="0" fontId="31" fillId="0" borderId="32" xfId="0" applyFont="1" applyBorder="1" applyAlignment="1">
      <alignment vertical="center"/>
    </xf>
    <xf numFmtId="177" fontId="13" fillId="20" borderId="23" xfId="0" applyNumberFormat="1" applyFont="1" applyFill="1" applyBorder="1" applyAlignment="1">
      <alignment horizontal="center" vertical="center" wrapText="1"/>
    </xf>
    <xf numFmtId="9" fontId="36" fillId="0" borderId="32" xfId="0" applyNumberFormat="1" applyFont="1" applyBorder="1" applyAlignment="1">
      <alignment horizontal="center" vertical="center"/>
    </xf>
    <xf numFmtId="0" fontId="27" fillId="15" borderId="23" xfId="0" applyFont="1" applyFill="1" applyBorder="1" applyAlignment="1">
      <alignment horizontal="center" vertical="center" wrapText="1"/>
    </xf>
    <xf numFmtId="179" fontId="16" fillId="12" borderId="23" xfId="1" applyNumberFormat="1" applyFont="1" applyFill="1" applyBorder="1" applyAlignment="1">
      <alignment horizontal="center" vertical="center"/>
    </xf>
    <xf numFmtId="0" fontId="25" fillId="12" borderId="23" xfId="1" applyFont="1" applyFill="1" applyBorder="1"/>
    <xf numFmtId="0" fontId="16" fillId="13" borderId="23" xfId="1" applyFont="1" applyFill="1" applyBorder="1" applyAlignment="1">
      <alignment horizontal="center" vertical="center"/>
    </xf>
    <xf numFmtId="9" fontId="25" fillId="12" borderId="23" xfId="1" applyNumberFormat="1" applyFont="1" applyFill="1" applyBorder="1"/>
    <xf numFmtId="177" fontId="25" fillId="12" borderId="23" xfId="1" applyNumberFormat="1" applyFont="1" applyFill="1" applyBorder="1"/>
    <xf numFmtId="181" fontId="25" fillId="12" borderId="23" xfId="1" applyNumberFormat="1" applyFont="1" applyFill="1" applyBorder="1"/>
    <xf numFmtId="0" fontId="25" fillId="0" borderId="23" xfId="0" applyFont="1" applyBorder="1"/>
    <xf numFmtId="9" fontId="30" fillId="8" borderId="36" xfId="0" applyNumberFormat="1" applyFont="1" applyFill="1" applyBorder="1" applyAlignment="1">
      <alignment horizontal="center" vertical="center"/>
    </xf>
    <xf numFmtId="177" fontId="3" fillId="20" borderId="55" xfId="0" applyNumberFormat="1" applyFont="1" applyFill="1" applyBorder="1"/>
    <xf numFmtId="177" fontId="3" fillId="20" borderId="53" xfId="0" applyNumberFormat="1" applyFont="1" applyFill="1" applyBorder="1"/>
    <xf numFmtId="0" fontId="32" fillId="21" borderId="46" xfId="0" applyFont="1" applyFill="1" applyBorder="1" applyAlignment="1">
      <alignment vertical="center"/>
    </xf>
    <xf numFmtId="0" fontId="32" fillId="21" borderId="47" xfId="0" applyFont="1" applyFill="1" applyBorder="1" applyAlignment="1">
      <alignment vertical="center"/>
    </xf>
    <xf numFmtId="0" fontId="16" fillId="21" borderId="20" xfId="0" applyFont="1" applyFill="1" applyBorder="1" applyAlignment="1">
      <alignment horizontal="center" vertical="center" shrinkToFit="1"/>
    </xf>
    <xf numFmtId="0" fontId="16" fillId="21" borderId="21" xfId="0" applyFont="1" applyFill="1" applyBorder="1" applyAlignment="1">
      <alignment horizontal="center" vertical="center" shrinkToFit="1"/>
    </xf>
    <xf numFmtId="0" fontId="2" fillId="21" borderId="18" xfId="0" applyFont="1" applyFill="1" applyBorder="1" applyAlignment="1">
      <alignment vertical="center"/>
    </xf>
    <xf numFmtId="0" fontId="2" fillId="21" borderId="19" xfId="0" applyFont="1" applyFill="1" applyBorder="1" applyAlignment="1">
      <alignment vertical="center"/>
    </xf>
    <xf numFmtId="0" fontId="37" fillId="21" borderId="18" xfId="0" applyFont="1" applyFill="1" applyBorder="1" applyAlignment="1">
      <alignment vertical="center"/>
    </xf>
    <xf numFmtId="0" fontId="37" fillId="21" borderId="19" xfId="0" applyFont="1" applyFill="1" applyBorder="1" applyAlignment="1">
      <alignment vertical="center"/>
    </xf>
    <xf numFmtId="0" fontId="25" fillId="21" borderId="18" xfId="0" applyFont="1" applyFill="1" applyBorder="1"/>
    <xf numFmtId="0" fontId="25" fillId="21" borderId="19" xfId="0" applyFont="1" applyFill="1" applyBorder="1"/>
    <xf numFmtId="0" fontId="36" fillId="21" borderId="21" xfId="0" applyFont="1" applyFill="1" applyBorder="1" applyAlignment="1">
      <alignment vertical="center" shrinkToFit="1"/>
    </xf>
    <xf numFmtId="0" fontId="36" fillId="21" borderId="19" xfId="0" applyFont="1" applyFill="1" applyBorder="1" applyAlignment="1">
      <alignment vertical="center" shrinkToFit="1"/>
    </xf>
    <xf numFmtId="0" fontId="36" fillId="22" borderId="20" xfId="0" applyFont="1" applyFill="1" applyBorder="1" applyAlignment="1">
      <alignment horizontal="center" vertical="center" shrinkToFit="1"/>
    </xf>
    <xf numFmtId="0" fontId="36" fillId="22" borderId="18" xfId="0" applyFont="1" applyFill="1" applyBorder="1" applyAlignment="1">
      <alignment horizontal="center" shrinkToFit="1"/>
    </xf>
    <xf numFmtId="0" fontId="36" fillId="22" borderId="18" xfId="0" applyFont="1" applyFill="1" applyBorder="1" applyAlignment="1">
      <alignment horizontal="center" vertical="center" shrinkToFit="1"/>
    </xf>
    <xf numFmtId="49" fontId="20" fillId="0" borderId="0" xfId="0" applyNumberFormat="1" applyFont="1" applyAlignment="1">
      <alignment horizontal="center" vertical="center"/>
    </xf>
    <xf numFmtId="0" fontId="9" fillId="0" borderId="41" xfId="0" applyFont="1" applyBorder="1" applyAlignment="1">
      <alignment horizontal="left" vertical="center"/>
    </xf>
    <xf numFmtId="0" fontId="9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" fillId="0" borderId="41" xfId="0" applyFont="1" applyBorder="1" applyAlignment="1">
      <alignment horizontal="left" vertical="center"/>
    </xf>
    <xf numFmtId="0" fontId="9" fillId="0" borderId="4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36" fillId="21" borderId="46" xfId="0" applyFont="1" applyFill="1" applyBorder="1" applyAlignment="1">
      <alignment vertical="center"/>
    </xf>
    <xf numFmtId="0" fontId="36" fillId="21" borderId="47" xfId="0" applyFont="1" applyFill="1" applyBorder="1" applyAlignment="1">
      <alignment vertical="center"/>
    </xf>
    <xf numFmtId="0" fontId="36" fillId="21" borderId="46" xfId="0" applyFont="1" applyFill="1" applyBorder="1" applyAlignment="1">
      <alignment horizontal="left" vertical="center"/>
    </xf>
    <xf numFmtId="0" fontId="36" fillId="21" borderId="56" xfId="0" applyFont="1" applyFill="1" applyBorder="1" applyAlignment="1">
      <alignment vertical="center"/>
    </xf>
    <xf numFmtId="0" fontId="38" fillId="21" borderId="47" xfId="0" applyFont="1" applyFill="1" applyBorder="1"/>
    <xf numFmtId="0" fontId="36" fillId="22" borderId="46" xfId="0" applyFont="1" applyFill="1" applyBorder="1" applyAlignment="1">
      <alignment vertical="center"/>
    </xf>
    <xf numFmtId="0" fontId="36" fillId="22" borderId="56" xfId="0" applyFont="1" applyFill="1" applyBorder="1" applyAlignment="1">
      <alignment vertical="center"/>
    </xf>
    <xf numFmtId="0" fontId="36" fillId="21" borderId="20" xfId="0" applyFont="1" applyFill="1" applyBorder="1" applyAlignment="1">
      <alignment horizontal="center" vertical="center" shrinkToFit="1"/>
    </xf>
    <xf numFmtId="0" fontId="36" fillId="21" borderId="21" xfId="0" applyFont="1" applyFill="1" applyBorder="1" applyAlignment="1">
      <alignment horizontal="center" vertical="center" shrinkToFit="1"/>
    </xf>
    <xf numFmtId="0" fontId="36" fillId="21" borderId="20" xfId="0" applyFont="1" applyFill="1" applyBorder="1" applyAlignment="1">
      <alignment horizontal="left" vertical="center" shrinkToFit="1"/>
    </xf>
    <xf numFmtId="0" fontId="36" fillId="21" borderId="23" xfId="0" applyFont="1" applyFill="1" applyBorder="1" applyAlignment="1">
      <alignment horizontal="center" vertical="center" shrinkToFit="1"/>
    </xf>
    <xf numFmtId="0" fontId="36" fillId="22" borderId="21" xfId="0" applyFont="1" applyFill="1" applyBorder="1" applyAlignment="1">
      <alignment horizontal="left" vertical="center" shrinkToFit="1"/>
    </xf>
    <xf numFmtId="0" fontId="36" fillId="21" borderId="20" xfId="0" applyFont="1" applyFill="1" applyBorder="1" applyAlignment="1">
      <alignment vertical="center" shrinkToFit="1"/>
    </xf>
    <xf numFmtId="0" fontId="36" fillId="21" borderId="23" xfId="0" applyFont="1" applyFill="1" applyBorder="1" applyAlignment="1">
      <alignment horizontal="left" vertical="center" shrinkToFit="1"/>
    </xf>
    <xf numFmtId="0" fontId="38" fillId="21" borderId="18" xfId="0" applyFont="1" applyFill="1" applyBorder="1" applyAlignment="1">
      <alignment vertical="center"/>
    </xf>
    <xf numFmtId="0" fontId="40" fillId="21" borderId="21" xfId="0" applyFont="1" applyFill="1" applyBorder="1" applyAlignment="1">
      <alignment vertical="center" shrinkToFit="1"/>
    </xf>
    <xf numFmtId="0" fontId="40" fillId="21" borderId="19" xfId="0" applyFont="1" applyFill="1" applyBorder="1" applyAlignment="1">
      <alignment vertical="center" shrinkToFit="1"/>
    </xf>
    <xf numFmtId="0" fontId="36" fillId="21" borderId="19" xfId="0" applyFont="1" applyFill="1" applyBorder="1" applyAlignment="1">
      <alignment horizontal="center" vertical="center" shrinkToFit="1"/>
    </xf>
    <xf numFmtId="0" fontId="39" fillId="21" borderId="18" xfId="0" applyFont="1" applyFill="1" applyBorder="1" applyAlignment="1">
      <alignment vertical="center"/>
    </xf>
    <xf numFmtId="0" fontId="39" fillId="21" borderId="19" xfId="0" applyFont="1" applyFill="1" applyBorder="1" applyAlignment="1">
      <alignment vertical="center"/>
    </xf>
    <xf numFmtId="0" fontId="39" fillId="21" borderId="18" xfId="0" applyFont="1" applyFill="1" applyBorder="1" applyAlignment="1">
      <alignment horizontal="left" vertical="center"/>
    </xf>
    <xf numFmtId="0" fontId="39" fillId="21" borderId="2" xfId="0" applyFont="1" applyFill="1" applyBorder="1" applyAlignment="1">
      <alignment vertical="center"/>
    </xf>
    <xf numFmtId="0" fontId="39" fillId="22" borderId="18" xfId="0" applyFont="1" applyFill="1" applyBorder="1" applyAlignment="1">
      <alignment vertical="center"/>
    </xf>
    <xf numFmtId="0" fontId="39" fillId="22" borderId="2" xfId="0" applyFont="1" applyFill="1" applyBorder="1" applyAlignment="1">
      <alignment vertical="center"/>
    </xf>
    <xf numFmtId="0" fontId="39" fillId="21" borderId="19" xfId="0" applyFont="1" applyFill="1" applyBorder="1"/>
    <xf numFmtId="0" fontId="41" fillId="21" borderId="18" xfId="0" applyFont="1" applyFill="1" applyBorder="1" applyAlignment="1">
      <alignment vertical="center"/>
    </xf>
    <xf numFmtId="0" fontId="41" fillId="21" borderId="19" xfId="0" applyFont="1" applyFill="1" applyBorder="1" applyAlignment="1">
      <alignment vertical="center"/>
    </xf>
    <xf numFmtId="0" fontId="41" fillId="21" borderId="18" xfId="0" applyFont="1" applyFill="1" applyBorder="1" applyAlignment="1">
      <alignment horizontal="left" vertical="center"/>
    </xf>
    <xf numFmtId="0" fontId="41" fillId="21" borderId="2" xfId="0" applyFont="1" applyFill="1" applyBorder="1" applyAlignment="1">
      <alignment vertical="center"/>
    </xf>
    <xf numFmtId="0" fontId="38" fillId="21" borderId="19" xfId="0" applyFont="1" applyFill="1" applyBorder="1"/>
    <xf numFmtId="0" fontId="38" fillId="21" borderId="2" xfId="0" applyFont="1" applyFill="1" applyBorder="1" applyAlignment="1">
      <alignment vertical="center"/>
    </xf>
    <xf numFmtId="0" fontId="38" fillId="21" borderId="18" xfId="0" applyFont="1" applyFill="1" applyBorder="1"/>
    <xf numFmtId="0" fontId="38" fillId="21" borderId="2" xfId="0" applyFont="1" applyFill="1" applyBorder="1"/>
    <xf numFmtId="0" fontId="36" fillId="21" borderId="56" xfId="0" applyFont="1" applyFill="1" applyBorder="1" applyAlignment="1">
      <alignment horizontal="left" vertical="center"/>
    </xf>
    <xf numFmtId="0" fontId="39" fillId="21" borderId="2" xfId="0" applyFont="1" applyFill="1" applyBorder="1" applyAlignment="1">
      <alignment horizontal="left" vertical="center"/>
    </xf>
    <xf numFmtId="0" fontId="41" fillId="21" borderId="2" xfId="0" applyFont="1" applyFill="1" applyBorder="1" applyAlignment="1">
      <alignment horizontal="left" vertical="center"/>
    </xf>
    <xf numFmtId="0" fontId="38" fillId="21" borderId="2" xfId="0" applyFont="1" applyFill="1" applyBorder="1" applyAlignment="1">
      <alignment horizontal="left"/>
    </xf>
    <xf numFmtId="182" fontId="20" fillId="0" borderId="0" xfId="0" applyNumberFormat="1" applyFont="1" applyAlignment="1">
      <alignment horizontal="center" vertical="center"/>
    </xf>
    <xf numFmtId="176" fontId="1" fillId="18" borderId="10" xfId="0" applyNumberFormat="1" applyFont="1" applyFill="1" applyBorder="1" applyAlignment="1">
      <alignment horizontal="center" vertical="center"/>
    </xf>
    <xf numFmtId="0" fontId="1" fillId="18" borderId="4" xfId="0" applyFont="1" applyFill="1" applyBorder="1" applyAlignment="1">
      <alignment horizontal="center" vertical="center"/>
    </xf>
    <xf numFmtId="0" fontId="1" fillId="18" borderId="58" xfId="0" applyFont="1" applyFill="1" applyBorder="1" applyAlignment="1">
      <alignment horizontal="center" vertical="center"/>
    </xf>
    <xf numFmtId="0" fontId="1" fillId="18" borderId="12" xfId="0" applyFont="1" applyFill="1" applyBorder="1" applyAlignment="1">
      <alignment horizontal="center" vertical="center"/>
    </xf>
    <xf numFmtId="176" fontId="1" fillId="19" borderId="10" xfId="0" applyNumberFormat="1" applyFont="1" applyFill="1" applyBorder="1" applyAlignment="1">
      <alignment horizontal="center" vertical="center"/>
    </xf>
    <xf numFmtId="176" fontId="1" fillId="19" borderId="11" xfId="0" applyNumberFormat="1" applyFont="1" applyFill="1" applyBorder="1" applyAlignment="1">
      <alignment horizontal="center" vertical="center"/>
    </xf>
    <xf numFmtId="0" fontId="1" fillId="19" borderId="4" xfId="0" applyFont="1" applyFill="1" applyBorder="1" applyAlignment="1">
      <alignment horizontal="center" vertical="center"/>
    </xf>
    <xf numFmtId="0" fontId="1" fillId="19" borderId="58" xfId="0" applyFont="1" applyFill="1" applyBorder="1" applyAlignment="1">
      <alignment horizontal="center" vertical="center"/>
    </xf>
    <xf numFmtId="176" fontId="1" fillId="19" borderId="9" xfId="0" applyNumberFormat="1" applyFont="1" applyFill="1" applyBorder="1" applyAlignment="1">
      <alignment horizontal="center" vertical="center"/>
    </xf>
    <xf numFmtId="176" fontId="1" fillId="19" borderId="3" xfId="0" applyNumberFormat="1" applyFont="1" applyFill="1" applyBorder="1" applyAlignment="1">
      <alignment horizontal="center" vertical="center"/>
    </xf>
    <xf numFmtId="0" fontId="1" fillId="19" borderId="12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shrinkToFit="1"/>
    </xf>
    <xf numFmtId="0" fontId="1" fillId="19" borderId="9" xfId="0" applyFont="1" applyFill="1" applyBorder="1" applyAlignment="1">
      <alignment horizontal="left" vertical="center" shrinkToFit="1"/>
    </xf>
    <xf numFmtId="0" fontId="1" fillId="19" borderId="39" xfId="0" applyFont="1" applyFill="1" applyBorder="1" applyAlignment="1">
      <alignment horizontal="left" vertical="center" shrinkToFit="1"/>
    </xf>
    <xf numFmtId="0" fontId="1" fillId="19" borderId="1" xfId="0" applyFont="1" applyFill="1" applyBorder="1" applyAlignment="1">
      <alignment horizontal="left" vertical="center" shrinkToFit="1"/>
    </xf>
    <xf numFmtId="0" fontId="1" fillId="24" borderId="9" xfId="0" applyFont="1" applyFill="1" applyBorder="1" applyAlignment="1">
      <alignment horizontal="left" vertical="center" shrinkToFit="1"/>
    </xf>
    <xf numFmtId="0" fontId="1" fillId="24" borderId="5" xfId="0" applyFont="1" applyFill="1" applyBorder="1" applyAlignment="1">
      <alignment horizontal="left" vertical="center" shrinkToFit="1"/>
    </xf>
    <xf numFmtId="0" fontId="1" fillId="23" borderId="9" xfId="0" applyFont="1" applyFill="1" applyBorder="1" applyAlignment="1">
      <alignment horizontal="left" vertical="center" shrinkToFit="1"/>
    </xf>
    <xf numFmtId="0" fontId="1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1" fillId="0" borderId="6" xfId="0" applyFont="1" applyBorder="1" applyAlignment="1">
      <alignment vertical="center" shrinkToFit="1"/>
    </xf>
    <xf numFmtId="0" fontId="3" fillId="0" borderId="6" xfId="0" applyFont="1" applyBorder="1" applyAlignment="1">
      <alignment vertical="center" shrinkToFit="1"/>
    </xf>
    <xf numFmtId="0" fontId="1" fillId="23" borderId="1" xfId="0" applyFont="1" applyFill="1" applyBorder="1" applyAlignment="1">
      <alignment vertical="center" shrinkToFit="1"/>
    </xf>
    <xf numFmtId="0" fontId="1" fillId="24" borderId="1" xfId="0" applyFont="1" applyFill="1" applyBorder="1" applyAlignment="1">
      <alignment vertical="center" shrinkToFit="1"/>
    </xf>
    <xf numFmtId="0" fontId="1" fillId="0" borderId="57" xfId="0" applyFont="1" applyBorder="1" applyAlignment="1">
      <alignment vertical="center" shrinkToFit="1"/>
    </xf>
    <xf numFmtId="0" fontId="1" fillId="19" borderId="57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2" fillId="0" borderId="62" xfId="0" applyFont="1" applyBorder="1" applyAlignment="1">
      <alignment vertical="center" shrinkToFit="1"/>
    </xf>
    <xf numFmtId="0" fontId="42" fillId="0" borderId="62" xfId="0" applyFont="1" applyBorder="1" applyAlignment="1">
      <alignment vertical="center"/>
    </xf>
    <xf numFmtId="0" fontId="1" fillId="0" borderId="12" xfId="0" applyFont="1" applyBorder="1" applyAlignment="1">
      <alignment horizontal="left" vertical="center" shrinkToFit="1"/>
    </xf>
    <xf numFmtId="0" fontId="1" fillId="24" borderId="12" xfId="0" applyFont="1" applyFill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left" shrinkToFit="1"/>
    </xf>
    <xf numFmtId="0" fontId="1" fillId="2" borderId="1" xfId="0" applyFont="1" applyFill="1" applyBorder="1" applyAlignment="1">
      <alignment horizontal="left" vertical="center" shrinkToFit="1"/>
    </xf>
    <xf numFmtId="0" fontId="1" fillId="0" borderId="1" xfId="0" applyFont="1" applyBorder="1" applyAlignment="1">
      <alignment horizontal="left" shrinkToFit="1"/>
    </xf>
    <xf numFmtId="0" fontId="1" fillId="0" borderId="9" xfId="0" applyFont="1" applyBorder="1" applyAlignment="1">
      <alignment shrinkToFit="1"/>
    </xf>
    <xf numFmtId="0" fontId="1" fillId="26" borderId="9" xfId="0" applyFont="1" applyFill="1" applyBorder="1" applyAlignment="1">
      <alignment horizontal="left" vertical="center" shrinkToFit="1"/>
    </xf>
    <xf numFmtId="0" fontId="1" fillId="19" borderId="9" xfId="0" applyFont="1" applyFill="1" applyBorder="1" applyAlignment="1">
      <alignment vertical="center" shrinkToFit="1"/>
    </xf>
    <xf numFmtId="0" fontId="1" fillId="2" borderId="43" xfId="0" applyFont="1" applyFill="1" applyBorder="1" applyAlignment="1">
      <alignment shrinkToFit="1"/>
    </xf>
    <xf numFmtId="0" fontId="3" fillId="2" borderId="43" xfId="0" applyFont="1" applyFill="1" applyBorder="1" applyAlignment="1">
      <alignment vertical="center" shrinkToFit="1"/>
    </xf>
    <xf numFmtId="0" fontId="1" fillId="2" borderId="12" xfId="0" applyFont="1" applyFill="1" applyBorder="1" applyAlignment="1">
      <alignment horizontal="left" vertical="center" shrinkToFit="1"/>
    </xf>
    <xf numFmtId="0" fontId="1" fillId="2" borderId="12" xfId="0" applyFont="1" applyFill="1" applyBorder="1" applyAlignment="1">
      <alignment horizontal="left" shrinkToFit="1"/>
    </xf>
    <xf numFmtId="0" fontId="1" fillId="19" borderId="1" xfId="0" applyFont="1" applyFill="1" applyBorder="1" applyAlignment="1">
      <alignment vertical="center" shrinkToFit="1"/>
    </xf>
    <xf numFmtId="0" fontId="1" fillId="24" borderId="1" xfId="0" applyFont="1" applyFill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23" borderId="1" xfId="0" applyFont="1" applyFill="1" applyBorder="1" applyAlignment="1">
      <alignment horizontal="left" vertical="center" shrinkToFit="1"/>
    </xf>
    <xf numFmtId="0" fontId="1" fillId="25" borderId="1" xfId="0" applyFont="1" applyFill="1" applyBorder="1" applyAlignment="1">
      <alignment horizontal="left" shrinkToFit="1"/>
    </xf>
    <xf numFmtId="0" fontId="1" fillId="25" borderId="1" xfId="0" applyFont="1" applyFill="1" applyBorder="1" applyAlignment="1">
      <alignment horizontal="left" vertical="center" shrinkToFit="1"/>
    </xf>
    <xf numFmtId="0" fontId="1" fillId="0" borderId="57" xfId="0" applyFont="1" applyBorder="1" applyAlignment="1">
      <alignment horizontal="right" vertical="center" wrapText="1"/>
    </xf>
    <xf numFmtId="0" fontId="1" fillId="0" borderId="57" xfId="0" applyFont="1" applyBorder="1" applyAlignment="1">
      <alignment horizontal="right" vertical="center"/>
    </xf>
    <xf numFmtId="0" fontId="1" fillId="24" borderId="1" xfId="0" applyFont="1" applyFill="1" applyBorder="1" applyAlignment="1">
      <alignment horizontal="right" vertical="center" wrapText="1"/>
    </xf>
    <xf numFmtId="0" fontId="1" fillId="24" borderId="1" xfId="0" applyFont="1" applyFill="1" applyBorder="1" applyAlignment="1">
      <alignment horizontal="right" vertical="center"/>
    </xf>
    <xf numFmtId="0" fontId="1" fillId="25" borderId="1" xfId="0" applyFont="1" applyFill="1" applyBorder="1" applyAlignment="1">
      <alignment horizontal="right" vertical="center" wrapText="1"/>
    </xf>
    <xf numFmtId="0" fontId="1" fillId="25" borderId="1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left" vertical="center" shrinkToFit="1"/>
    </xf>
    <xf numFmtId="0" fontId="1" fillId="2" borderId="2" xfId="0" applyFont="1" applyFill="1" applyBorder="1" applyAlignment="1">
      <alignment horizontal="left" vertical="center" shrinkToFit="1"/>
    </xf>
    <xf numFmtId="0" fontId="1" fillId="0" borderId="1" xfId="0" applyFont="1" applyBorder="1" applyAlignment="1">
      <alignment shrinkToFit="1"/>
    </xf>
    <xf numFmtId="0" fontId="1" fillId="0" borderId="64" xfId="0" applyFont="1" applyBorder="1" applyAlignment="1">
      <alignment vertical="center"/>
    </xf>
    <xf numFmtId="0" fontId="13" fillId="0" borderId="65" xfId="0" applyFont="1" applyBorder="1" applyAlignment="1">
      <alignment horizontal="center" vertical="center"/>
    </xf>
    <xf numFmtId="0" fontId="1" fillId="24" borderId="1" xfId="0" applyFont="1" applyFill="1" applyBorder="1" applyAlignment="1">
      <alignment vertical="center"/>
    </xf>
    <xf numFmtId="0" fontId="13" fillId="24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left" shrinkToFit="1"/>
    </xf>
    <xf numFmtId="0" fontId="1" fillId="2" borderId="2" xfId="0" applyFont="1" applyFill="1" applyBorder="1" applyAlignment="1">
      <alignment horizontal="left" shrinkToFit="1"/>
    </xf>
    <xf numFmtId="0" fontId="3" fillId="0" borderId="1" xfId="0" applyFont="1" applyBorder="1" applyAlignment="1">
      <alignment horizontal="left" vertical="center" shrinkToFit="1"/>
    </xf>
    <xf numFmtId="0" fontId="1" fillId="0" borderId="1" xfId="0" applyFont="1" applyBorder="1" applyAlignment="1">
      <alignment vertical="top" shrinkToFit="1"/>
    </xf>
    <xf numFmtId="0" fontId="1" fillId="0" borderId="9" xfId="0" applyFont="1" applyBorder="1" applyAlignment="1">
      <alignment vertical="top" shrinkToFit="1"/>
    </xf>
    <xf numFmtId="0" fontId="1" fillId="0" borderId="5" xfId="0" applyFont="1" applyBorder="1" applyAlignment="1">
      <alignment vertical="top" shrinkToFit="1"/>
    </xf>
    <xf numFmtId="0" fontId="1" fillId="0" borderId="12" xfId="0" applyFont="1" applyBorder="1" applyAlignment="1">
      <alignment horizontal="left" shrinkToFit="1"/>
    </xf>
    <xf numFmtId="0" fontId="1" fillId="0" borderId="66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4" borderId="9" xfId="0" applyFont="1" applyFill="1" applyBorder="1" applyAlignment="1">
      <alignment vertical="center" shrinkToFit="1"/>
    </xf>
    <xf numFmtId="0" fontId="9" fillId="24" borderId="5" xfId="0" applyFont="1" applyFill="1" applyBorder="1" applyAlignment="1">
      <alignment horizontal="left" vertical="center" shrinkToFit="1"/>
    </xf>
    <xf numFmtId="0" fontId="1" fillId="0" borderId="43" xfId="0" applyFont="1" applyBorder="1" applyAlignment="1">
      <alignment horizontal="left" vertical="center" shrinkToFit="1"/>
    </xf>
    <xf numFmtId="0" fontId="1" fillId="25" borderId="5" xfId="0" applyFont="1" applyFill="1" applyBorder="1" applyAlignment="1">
      <alignment horizontal="left" vertical="center" shrinkToFit="1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5" xfId="0" applyFont="1" applyBorder="1" applyAlignment="1">
      <alignment vertical="center"/>
    </xf>
    <xf numFmtId="0" fontId="13" fillId="25" borderId="3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67" xfId="0" applyFont="1" applyBorder="1" applyAlignment="1">
      <alignment vertical="center"/>
    </xf>
    <xf numFmtId="0" fontId="13" fillId="0" borderId="67" xfId="0" applyFont="1" applyBorder="1" applyAlignment="1">
      <alignment horizontal="center" vertical="center"/>
    </xf>
    <xf numFmtId="0" fontId="43" fillId="0" borderId="15" xfId="0" applyFont="1" applyBorder="1" applyAlignment="1">
      <alignment vertical="center"/>
    </xf>
    <xf numFmtId="0" fontId="1" fillId="0" borderId="68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left" vertical="center" shrinkToFit="1"/>
    </xf>
    <xf numFmtId="0" fontId="1" fillId="0" borderId="4" xfId="0" applyFont="1" applyBorder="1" applyAlignment="1">
      <alignment vertical="center" shrinkToFit="1"/>
    </xf>
    <xf numFmtId="177" fontId="3" fillId="20" borderId="68" xfId="0" applyNumberFormat="1" applyFont="1" applyFill="1" applyBorder="1"/>
    <xf numFmtId="177" fontId="3" fillId="20" borderId="4" xfId="0" applyNumberFormat="1" applyFont="1" applyFill="1" applyBorder="1"/>
    <xf numFmtId="0" fontId="1" fillId="0" borderId="35" xfId="0" applyFont="1" applyBorder="1" applyAlignment="1">
      <alignment horizontal="left" vertical="center" shrinkToFit="1"/>
    </xf>
    <xf numFmtId="0" fontId="1" fillId="0" borderId="12" xfId="0" applyFont="1" applyBorder="1" applyAlignment="1">
      <alignment vertical="center" shrinkToFit="1"/>
    </xf>
    <xf numFmtId="0" fontId="1" fillId="18" borderId="53" xfId="0" applyFont="1" applyFill="1" applyBorder="1" applyAlignment="1">
      <alignment horizontal="center" vertical="center"/>
    </xf>
    <xf numFmtId="0" fontId="5" fillId="0" borderId="69" xfId="1" applyFont="1" applyBorder="1" applyAlignment="1">
      <alignment vertical="center" shrinkToFit="1"/>
    </xf>
    <xf numFmtId="0" fontId="1" fillId="0" borderId="53" xfId="0" applyFont="1" applyBorder="1" applyAlignment="1">
      <alignment vertical="center" shrinkToFit="1"/>
    </xf>
    <xf numFmtId="0" fontId="1" fillId="0" borderId="53" xfId="0" applyFont="1" applyBorder="1" applyAlignment="1">
      <alignment horizontal="left" vertical="center" shrinkToFit="1"/>
    </xf>
    <xf numFmtId="177" fontId="8" fillId="20" borderId="23" xfId="0" applyNumberFormat="1" applyFont="1" applyFill="1" applyBorder="1"/>
    <xf numFmtId="0" fontId="11" fillId="0" borderId="23" xfId="1" applyBorder="1" applyAlignment="1">
      <alignment vertical="center" wrapText="1"/>
    </xf>
    <xf numFmtId="176" fontId="1" fillId="4" borderId="23" xfId="1" applyNumberFormat="1" applyFont="1" applyFill="1" applyBorder="1" applyAlignment="1">
      <alignment horizontal="center" vertical="center"/>
    </xf>
    <xf numFmtId="0" fontId="1" fillId="4" borderId="23" xfId="1" applyFont="1" applyFill="1" applyBorder="1" applyAlignment="1">
      <alignment horizontal="center" vertical="center"/>
    </xf>
    <xf numFmtId="0" fontId="1" fillId="6" borderId="23" xfId="1" applyFont="1" applyFill="1" applyBorder="1" applyAlignment="1">
      <alignment horizontal="center" vertical="center"/>
    </xf>
    <xf numFmtId="0" fontId="11" fillId="4" borderId="23" xfId="1" applyFill="1" applyBorder="1"/>
    <xf numFmtId="0" fontId="11" fillId="0" borderId="23" xfId="1" applyBorder="1"/>
    <xf numFmtId="49" fontId="11" fillId="4" borderId="6" xfId="1" applyNumberFormat="1" applyFill="1" applyBorder="1"/>
    <xf numFmtId="49" fontId="11" fillId="12" borderId="23" xfId="1" applyNumberFormat="1" applyFill="1" applyBorder="1"/>
    <xf numFmtId="49" fontId="15" fillId="14" borderId="2" xfId="0" applyNumberFormat="1" applyFont="1" applyFill="1" applyBorder="1" applyAlignment="1">
      <alignment vertical="center"/>
    </xf>
    <xf numFmtId="0" fontId="30" fillId="0" borderId="9" xfId="0" applyFont="1" applyBorder="1" applyAlignment="1">
      <alignment horizontal="left" vertical="center" shrinkToFit="1"/>
    </xf>
    <xf numFmtId="0" fontId="30" fillId="0" borderId="5" xfId="0" applyFont="1" applyBorder="1" applyAlignment="1">
      <alignment horizontal="left" vertical="center" shrinkToFit="1"/>
    </xf>
    <xf numFmtId="0" fontId="30" fillId="0" borderId="39" xfId="0" applyFont="1" applyBorder="1" applyAlignment="1">
      <alignment horizontal="left" vertical="center" shrinkToFit="1"/>
    </xf>
    <xf numFmtId="0" fontId="30" fillId="0" borderId="1" xfId="0" applyFont="1" applyBorder="1" applyAlignment="1">
      <alignment horizontal="left" vertical="center" shrinkToFit="1"/>
    </xf>
    <xf numFmtId="0" fontId="30" fillId="19" borderId="9" xfId="0" applyFont="1" applyFill="1" applyBorder="1" applyAlignment="1">
      <alignment horizontal="left" vertical="center" shrinkToFit="1"/>
    </xf>
    <xf numFmtId="0" fontId="30" fillId="19" borderId="5" xfId="0" applyFont="1" applyFill="1" applyBorder="1" applyAlignment="1">
      <alignment horizontal="left" vertical="center" shrinkToFit="1"/>
    </xf>
    <xf numFmtId="0" fontId="30" fillId="19" borderId="39" xfId="0" applyFont="1" applyFill="1" applyBorder="1" applyAlignment="1">
      <alignment horizontal="left" vertical="center" shrinkToFit="1"/>
    </xf>
    <xf numFmtId="0" fontId="30" fillId="19" borderId="1" xfId="0" applyFont="1" applyFill="1" applyBorder="1" applyAlignment="1">
      <alignment horizontal="left" vertical="center" shrinkToFit="1"/>
    </xf>
    <xf numFmtId="0" fontId="30" fillId="0" borderId="68" xfId="0" applyFont="1" applyBorder="1" applyAlignment="1">
      <alignment horizontal="left" vertical="center" shrinkToFit="1"/>
    </xf>
    <xf numFmtId="0" fontId="30" fillId="0" borderId="4" xfId="0" applyFont="1" applyBorder="1" applyAlignment="1">
      <alignment horizontal="left" vertical="center" shrinkToFit="1"/>
    </xf>
    <xf numFmtId="0" fontId="30" fillId="0" borderId="35" xfId="0" applyFont="1" applyBorder="1" applyAlignment="1">
      <alignment horizontal="left" vertical="center" shrinkToFit="1"/>
    </xf>
    <xf numFmtId="0" fontId="30" fillId="0" borderId="12" xfId="0" applyFont="1" applyBorder="1" applyAlignment="1">
      <alignment horizontal="left" vertical="center" shrinkToFit="1"/>
    </xf>
    <xf numFmtId="0" fontId="30" fillId="24" borderId="9" xfId="0" applyFont="1" applyFill="1" applyBorder="1" applyAlignment="1">
      <alignment horizontal="left" vertical="center" shrinkToFit="1"/>
    </xf>
    <xf numFmtId="0" fontId="30" fillId="24" borderId="5" xfId="0" applyFont="1" applyFill="1" applyBorder="1" applyAlignment="1">
      <alignment horizontal="left" vertical="center" shrinkToFit="1"/>
    </xf>
    <xf numFmtId="0" fontId="30" fillId="23" borderId="9" xfId="0" applyFont="1" applyFill="1" applyBorder="1" applyAlignment="1">
      <alignment horizontal="left" vertical="center" shrinkToFit="1"/>
    </xf>
    <xf numFmtId="0" fontId="30" fillId="0" borderId="1" xfId="0" applyFont="1" applyBorder="1" applyAlignment="1">
      <alignment vertical="center" shrinkToFit="1"/>
    </xf>
    <xf numFmtId="0" fontId="31" fillId="0" borderId="1" xfId="0" applyFont="1" applyBorder="1" applyAlignment="1">
      <alignment vertical="center" shrinkToFit="1"/>
    </xf>
    <xf numFmtId="0" fontId="30" fillId="0" borderId="6" xfId="0" applyFont="1" applyBorder="1" applyAlignment="1">
      <alignment vertical="center" shrinkToFit="1"/>
    </xf>
    <xf numFmtId="0" fontId="31" fillId="0" borderId="6" xfId="0" applyFont="1" applyBorder="1" applyAlignment="1">
      <alignment vertical="center" shrinkToFit="1"/>
    </xf>
    <xf numFmtId="0" fontId="30" fillId="0" borderId="9" xfId="0" applyFont="1" applyBorder="1" applyAlignment="1">
      <alignment vertical="center" shrinkToFit="1"/>
    </xf>
    <xf numFmtId="0" fontId="30" fillId="23" borderId="1" xfId="0" applyFont="1" applyFill="1" applyBorder="1" applyAlignment="1">
      <alignment vertical="center" shrinkToFit="1"/>
    </xf>
    <xf numFmtId="0" fontId="30" fillId="24" borderId="1" xfId="0" applyFont="1" applyFill="1" applyBorder="1" applyAlignment="1">
      <alignment vertical="center" shrinkToFit="1"/>
    </xf>
    <xf numFmtId="0" fontId="30" fillId="0" borderId="57" xfId="0" applyFont="1" applyBorder="1" applyAlignment="1">
      <alignment vertical="center" shrinkToFit="1"/>
    </xf>
    <xf numFmtId="0" fontId="30" fillId="19" borderId="57" xfId="0" applyFont="1" applyFill="1" applyBorder="1" applyAlignment="1">
      <alignment horizontal="right" vertical="center" wrapText="1"/>
    </xf>
    <xf numFmtId="0" fontId="30" fillId="0" borderId="1" xfId="0" applyFont="1" applyBorder="1" applyAlignment="1">
      <alignment horizontal="right" vertical="center" wrapText="1"/>
    </xf>
    <xf numFmtId="0" fontId="44" fillId="0" borderId="62" xfId="0" applyFont="1" applyBorder="1" applyAlignment="1">
      <alignment vertical="center" shrinkToFit="1"/>
    </xf>
    <xf numFmtId="0" fontId="44" fillId="0" borderId="62" xfId="0" applyFont="1" applyBorder="1" applyAlignment="1">
      <alignment vertical="center"/>
    </xf>
    <xf numFmtId="0" fontId="30" fillId="24" borderId="12" xfId="0" applyFont="1" applyFill="1" applyBorder="1" applyAlignment="1">
      <alignment horizontal="left" vertical="center" shrinkToFit="1"/>
    </xf>
    <xf numFmtId="0" fontId="30" fillId="0" borderId="12" xfId="0" applyFont="1" applyBorder="1" applyAlignment="1">
      <alignment vertical="center" shrinkToFit="1"/>
    </xf>
    <xf numFmtId="0" fontId="30" fillId="2" borderId="1" xfId="0" applyFont="1" applyFill="1" applyBorder="1" applyAlignment="1">
      <alignment horizontal="left" shrinkToFit="1"/>
    </xf>
    <xf numFmtId="0" fontId="30" fillId="2" borderId="1" xfId="0" applyFont="1" applyFill="1" applyBorder="1" applyAlignment="1">
      <alignment horizontal="left" vertical="center" shrinkToFit="1"/>
    </xf>
    <xf numFmtId="0" fontId="30" fillId="0" borderId="1" xfId="0" applyFont="1" applyBorder="1" applyAlignment="1">
      <alignment horizontal="left" shrinkToFit="1"/>
    </xf>
    <xf numFmtId="0" fontId="30" fillId="0" borderId="9" xfId="0" applyFont="1" applyBorder="1" applyAlignment="1">
      <alignment shrinkToFit="1"/>
    </xf>
    <xf numFmtId="0" fontId="30" fillId="0" borderId="5" xfId="0" applyFont="1" applyBorder="1" applyAlignment="1">
      <alignment horizontal="left" shrinkToFit="1"/>
    </xf>
    <xf numFmtId="0" fontId="30" fillId="26" borderId="9" xfId="0" applyFont="1" applyFill="1" applyBorder="1" applyAlignment="1">
      <alignment horizontal="left" vertical="center" shrinkToFit="1"/>
    </xf>
    <xf numFmtId="0" fontId="30" fillId="19" borderId="9" xfId="0" applyFont="1" applyFill="1" applyBorder="1" applyAlignment="1">
      <alignment vertical="center" shrinkToFit="1"/>
    </xf>
    <xf numFmtId="0" fontId="30" fillId="2" borderId="43" xfId="0" applyFont="1" applyFill="1" applyBorder="1" applyAlignment="1">
      <alignment shrinkToFit="1"/>
    </xf>
    <xf numFmtId="0" fontId="31" fillId="2" borderId="43" xfId="0" applyFont="1" applyFill="1" applyBorder="1" applyAlignment="1">
      <alignment vertical="center" shrinkToFit="1"/>
    </xf>
    <xf numFmtId="0" fontId="30" fillId="2" borderId="12" xfId="0" applyFont="1" applyFill="1" applyBorder="1" applyAlignment="1">
      <alignment horizontal="left" vertical="center" shrinkToFit="1"/>
    </xf>
    <xf numFmtId="0" fontId="30" fillId="2" borderId="12" xfId="0" applyFont="1" applyFill="1" applyBorder="1" applyAlignment="1">
      <alignment horizontal="left" shrinkToFit="1"/>
    </xf>
    <xf numFmtId="0" fontId="30" fillId="19" borderId="1" xfId="0" applyFont="1" applyFill="1" applyBorder="1" applyAlignment="1">
      <alignment vertical="center" shrinkToFit="1"/>
    </xf>
    <xf numFmtId="0" fontId="30" fillId="24" borderId="1" xfId="0" applyFont="1" applyFill="1" applyBorder="1" applyAlignment="1">
      <alignment horizontal="left" vertical="center" shrinkToFi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horizontal="left" vertical="center"/>
    </xf>
    <xf numFmtId="0" fontId="30" fillId="23" borderId="1" xfId="0" applyFont="1" applyFill="1" applyBorder="1" applyAlignment="1">
      <alignment horizontal="left" vertical="center" shrinkToFit="1"/>
    </xf>
    <xf numFmtId="0" fontId="30" fillId="25" borderId="1" xfId="0" applyFont="1" applyFill="1" applyBorder="1" applyAlignment="1">
      <alignment horizontal="left" shrinkToFit="1"/>
    </xf>
    <xf numFmtId="0" fontId="30" fillId="25" borderId="1" xfId="0" applyFont="1" applyFill="1" applyBorder="1" applyAlignment="1">
      <alignment horizontal="left" vertical="center" shrinkToFit="1"/>
    </xf>
    <xf numFmtId="0" fontId="30" fillId="0" borderId="57" xfId="0" applyFont="1" applyBorder="1" applyAlignment="1">
      <alignment horizontal="right" vertical="center" wrapText="1"/>
    </xf>
    <xf numFmtId="0" fontId="30" fillId="0" borderId="57" xfId="0" applyFont="1" applyBorder="1" applyAlignment="1">
      <alignment horizontal="right" vertical="center"/>
    </xf>
    <xf numFmtId="0" fontId="30" fillId="24" borderId="1" xfId="0" applyFont="1" applyFill="1" applyBorder="1" applyAlignment="1">
      <alignment horizontal="right" vertical="center" wrapText="1"/>
    </xf>
    <xf numFmtId="0" fontId="30" fillId="24" borderId="1" xfId="0" applyFont="1" applyFill="1" applyBorder="1" applyAlignment="1">
      <alignment horizontal="right" vertical="center"/>
    </xf>
    <xf numFmtId="0" fontId="30" fillId="25" borderId="1" xfId="0" applyFont="1" applyFill="1" applyBorder="1" applyAlignment="1">
      <alignment horizontal="right" vertical="center" wrapText="1"/>
    </xf>
    <xf numFmtId="0" fontId="30" fillId="25" borderId="1" xfId="0" applyFont="1" applyFill="1" applyBorder="1" applyAlignment="1">
      <alignment horizontal="right" vertical="center"/>
    </xf>
    <xf numFmtId="0" fontId="30" fillId="2" borderId="9" xfId="0" applyFont="1" applyFill="1" applyBorder="1" applyAlignment="1">
      <alignment horizontal="left" vertical="center" shrinkToFit="1"/>
    </xf>
    <xf numFmtId="0" fontId="30" fillId="2" borderId="2" xfId="0" applyFont="1" applyFill="1" applyBorder="1" applyAlignment="1">
      <alignment horizontal="left" vertical="center" shrinkToFit="1"/>
    </xf>
    <xf numFmtId="0" fontId="30" fillId="0" borderId="1" xfId="0" applyFont="1" applyBorder="1" applyAlignment="1">
      <alignment shrinkToFit="1"/>
    </xf>
    <xf numFmtId="0" fontId="30" fillId="0" borderId="4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53" xfId="0" applyFont="1" applyBorder="1" applyAlignment="1">
      <alignment horizontal="left" vertical="center" shrinkToFit="1"/>
    </xf>
    <xf numFmtId="0" fontId="30" fillId="0" borderId="12" xfId="0" applyFont="1" applyBorder="1" applyAlignment="1">
      <alignment horizontal="left" shrinkToFit="1"/>
    </xf>
    <xf numFmtId="0" fontId="30" fillId="0" borderId="64" xfId="0" applyFont="1" applyBorder="1" applyAlignment="1">
      <alignment vertical="center"/>
    </xf>
    <xf numFmtId="0" fontId="45" fillId="0" borderId="65" xfId="0" applyFont="1" applyBorder="1" applyAlignment="1">
      <alignment horizontal="center" vertical="center"/>
    </xf>
    <xf numFmtId="0" fontId="30" fillId="24" borderId="1" xfId="0" applyFont="1" applyFill="1" applyBorder="1" applyAlignment="1">
      <alignment vertical="center"/>
    </xf>
    <xf numFmtId="0" fontId="45" fillId="24" borderId="1" xfId="0" applyFont="1" applyFill="1" applyBorder="1" applyAlignment="1">
      <alignment horizontal="center" vertical="center"/>
    </xf>
    <xf numFmtId="0" fontId="30" fillId="0" borderId="12" xfId="0" applyFont="1" applyBorder="1" applyAlignment="1">
      <alignment vertical="center"/>
    </xf>
    <xf numFmtId="0" fontId="45" fillId="0" borderId="35" xfId="0" applyFont="1" applyBorder="1" applyAlignment="1">
      <alignment horizontal="center" vertical="center"/>
    </xf>
    <xf numFmtId="0" fontId="46" fillId="0" borderId="35" xfId="0" applyFont="1" applyBorder="1" applyAlignment="1">
      <alignment horizontal="center" vertical="center"/>
    </xf>
    <xf numFmtId="0" fontId="47" fillId="0" borderId="9" xfId="0" applyFont="1" applyBorder="1" applyAlignment="1">
      <alignment horizontal="left" vertical="center" shrinkToFit="1"/>
    </xf>
    <xf numFmtId="0" fontId="30" fillId="0" borderId="9" xfId="0" applyFont="1" applyBorder="1" applyAlignment="1">
      <alignment horizontal="left" shrinkToFit="1"/>
    </xf>
    <xf numFmtId="0" fontId="30" fillId="2" borderId="9" xfId="0" applyFont="1" applyFill="1" applyBorder="1" applyAlignment="1">
      <alignment horizontal="left" shrinkToFit="1"/>
    </xf>
    <xf numFmtId="0" fontId="30" fillId="2" borderId="2" xfId="0" applyFont="1" applyFill="1" applyBorder="1" applyAlignment="1">
      <alignment horizontal="left" shrinkToFit="1"/>
    </xf>
    <xf numFmtId="0" fontId="31" fillId="0" borderId="1" xfId="0" applyFont="1" applyBorder="1" applyAlignment="1">
      <alignment horizontal="left" vertical="center" shrinkToFit="1"/>
    </xf>
    <xf numFmtId="0" fontId="30" fillId="0" borderId="1" xfId="0" applyFont="1" applyBorder="1" applyAlignment="1">
      <alignment vertical="top" shrinkToFit="1"/>
    </xf>
    <xf numFmtId="0" fontId="30" fillId="0" borderId="9" xfId="0" applyFont="1" applyBorder="1" applyAlignment="1">
      <alignment vertical="top" shrinkToFit="1"/>
    </xf>
    <xf numFmtId="0" fontId="30" fillId="0" borderId="5" xfId="0" applyFont="1" applyBorder="1" applyAlignment="1">
      <alignment vertical="top" shrinkToFit="1"/>
    </xf>
    <xf numFmtId="0" fontId="30" fillId="0" borderId="4" xfId="0" applyFont="1" applyBorder="1" applyAlignment="1">
      <alignment horizontal="left" shrinkToFit="1"/>
    </xf>
    <xf numFmtId="0" fontId="30" fillId="0" borderId="66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24" borderId="9" xfId="0" applyFont="1" applyFill="1" applyBorder="1" applyAlignment="1">
      <alignment vertical="center" shrinkToFit="1"/>
    </xf>
    <xf numFmtId="0" fontId="30" fillId="0" borderId="43" xfId="0" applyFont="1" applyBorder="1" applyAlignment="1">
      <alignment horizontal="left" vertical="center" shrinkToFit="1"/>
    </xf>
    <xf numFmtId="0" fontId="30" fillId="25" borderId="5" xfId="0" applyFont="1" applyFill="1" applyBorder="1" applyAlignment="1">
      <alignment horizontal="left" vertical="center" shrinkToFit="1"/>
    </xf>
    <xf numFmtId="0" fontId="30" fillId="0" borderId="9" xfId="0" applyFont="1" applyBorder="1" applyAlignment="1">
      <alignment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35" xfId="0" applyFont="1" applyBorder="1" applyAlignment="1">
      <alignment vertical="center"/>
    </xf>
    <xf numFmtId="0" fontId="45" fillId="25" borderId="35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30" fillId="0" borderId="67" xfId="0" applyFont="1" applyBorder="1" applyAlignment="1">
      <alignment vertical="center"/>
    </xf>
    <xf numFmtId="0" fontId="45" fillId="0" borderId="6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177" fontId="1" fillId="7" borderId="23" xfId="0" applyNumberFormat="1" applyFont="1" applyFill="1" applyBorder="1" applyAlignment="1">
      <alignment horizontal="center" vertical="center" shrinkToFit="1"/>
    </xf>
    <xf numFmtId="0" fontId="1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" fillId="19" borderId="12" xfId="0" applyFont="1" applyFill="1" applyBorder="1" applyAlignment="1">
      <alignment horizontal="left" vertical="center" shrinkToFit="1"/>
    </xf>
    <xf numFmtId="0" fontId="1" fillId="24" borderId="12" xfId="0" applyFont="1" applyFill="1" applyBorder="1" applyAlignment="1">
      <alignment vertical="center"/>
    </xf>
    <xf numFmtId="0" fontId="13" fillId="24" borderId="12" xfId="0" applyFont="1" applyFill="1" applyBorder="1" applyAlignment="1">
      <alignment horizontal="center" vertical="center"/>
    </xf>
    <xf numFmtId="0" fontId="1" fillId="0" borderId="54" xfId="0" applyFont="1" applyBorder="1" applyAlignment="1">
      <alignment vertical="center"/>
    </xf>
    <xf numFmtId="0" fontId="13" fillId="0" borderId="55" xfId="0" applyFont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176" fontId="1" fillId="19" borderId="49" xfId="0" applyNumberFormat="1" applyFont="1" applyFill="1" applyBorder="1" applyAlignment="1">
      <alignment horizontal="center" vertical="center"/>
    </xf>
    <xf numFmtId="0" fontId="1" fillId="19" borderId="53" xfId="0" applyFont="1" applyFill="1" applyBorder="1" applyAlignment="1">
      <alignment horizontal="center" vertical="center"/>
    </xf>
    <xf numFmtId="0" fontId="43" fillId="0" borderId="36" xfId="0" applyFont="1" applyBorder="1" applyAlignment="1">
      <alignment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0" fillId="4" borderId="0" xfId="0" applyNumberFormat="1" applyFill="1"/>
    <xf numFmtId="49" fontId="0" fillId="4" borderId="2" xfId="0" applyNumberFormat="1" applyFill="1" applyBorder="1"/>
    <xf numFmtId="183" fontId="1" fillId="6" borderId="2" xfId="0" applyNumberFormat="1" applyFont="1" applyFill="1" applyBorder="1" applyAlignment="1">
      <alignment horizontal="center" vertical="center"/>
    </xf>
    <xf numFmtId="183" fontId="0" fillId="4" borderId="0" xfId="0" applyNumberFormat="1" applyFill="1"/>
    <xf numFmtId="183" fontId="0" fillId="4" borderId="2" xfId="0" applyNumberFormat="1" applyFill="1" applyBorder="1"/>
    <xf numFmtId="183" fontId="20" fillId="0" borderId="0" xfId="0" applyNumberFormat="1" applyFont="1" applyAlignment="1">
      <alignment horizontal="center" vertical="center" shrinkToFit="1"/>
    </xf>
    <xf numFmtId="183" fontId="20" fillId="0" borderId="0" xfId="0" applyNumberFormat="1" applyFont="1" applyAlignment="1">
      <alignment horizontal="center" vertical="center"/>
    </xf>
    <xf numFmtId="0" fontId="9" fillId="18" borderId="40" xfId="0" applyFont="1" applyFill="1" applyBorder="1" applyAlignment="1">
      <alignment vertical="center"/>
    </xf>
    <xf numFmtId="176" fontId="9" fillId="18" borderId="11" xfId="0" applyNumberFormat="1" applyFont="1" applyFill="1" applyBorder="1" applyAlignment="1">
      <alignment horizontal="center" vertical="center" shrinkToFit="1"/>
    </xf>
    <xf numFmtId="0" fontId="9" fillId="18" borderId="11" xfId="0" applyFont="1" applyFill="1" applyBorder="1" applyAlignment="1">
      <alignment horizontal="center" vertical="center" shrinkToFit="1"/>
    </xf>
    <xf numFmtId="176" fontId="1" fillId="19" borderId="7" xfId="0" applyNumberFormat="1" applyFont="1" applyFill="1" applyBorder="1" applyAlignment="1">
      <alignment horizontal="center" vertical="center"/>
    </xf>
    <xf numFmtId="0" fontId="1" fillId="19" borderId="6" xfId="0" applyFont="1" applyFill="1" applyBorder="1" applyAlignment="1">
      <alignment horizontal="center" vertical="center"/>
    </xf>
    <xf numFmtId="0" fontId="1" fillId="19" borderId="9" xfId="0" applyFont="1" applyFill="1" applyBorder="1" applyAlignment="1">
      <alignment horizontal="center" vertical="center"/>
    </xf>
    <xf numFmtId="176" fontId="3" fillId="18" borderId="13" xfId="0" applyNumberFormat="1" applyFont="1" applyFill="1" applyBorder="1" applyAlignment="1">
      <alignment vertical="center"/>
    </xf>
    <xf numFmtId="0" fontId="3" fillId="18" borderId="13" xfId="0" applyFont="1" applyFill="1" applyBorder="1" applyAlignment="1">
      <alignment vertical="center"/>
    </xf>
    <xf numFmtId="0" fontId="35" fillId="18" borderId="11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 shrinkToFit="1"/>
    </xf>
    <xf numFmtId="0" fontId="1" fillId="25" borderId="9" xfId="0" applyFont="1" applyFill="1" applyBorder="1" applyAlignment="1">
      <alignment horizontal="left" vertical="center" shrinkToFit="1"/>
    </xf>
    <xf numFmtId="0" fontId="35" fillId="0" borderId="9" xfId="0" applyFont="1" applyBorder="1" applyAlignment="1">
      <alignment horizontal="left" vertical="center"/>
    </xf>
    <xf numFmtId="0" fontId="35" fillId="0" borderId="5" xfId="0" applyFont="1" applyBorder="1" applyAlignment="1">
      <alignment vertical="center"/>
    </xf>
    <xf numFmtId="0" fontId="1" fillId="0" borderId="9" xfId="0" applyFont="1" applyBorder="1" applyAlignment="1">
      <alignment horizontal="center" vertical="center" shrinkToFit="1"/>
    </xf>
    <xf numFmtId="0" fontId="1" fillId="23" borderId="5" xfId="0" applyFont="1" applyFill="1" applyBorder="1" applyAlignment="1">
      <alignment horizontal="left" vertical="center" shrinkToFit="1"/>
    </xf>
    <xf numFmtId="0" fontId="1" fillId="25" borderId="9" xfId="0" applyFont="1" applyFill="1" applyBorder="1" applyAlignment="1">
      <alignment vertical="center" shrinkToFit="1"/>
    </xf>
    <xf numFmtId="0" fontId="9" fillId="25" borderId="5" xfId="0" applyFont="1" applyFill="1" applyBorder="1" applyAlignment="1">
      <alignment horizontal="left" vertical="center" shrinkToFit="1"/>
    </xf>
    <xf numFmtId="0" fontId="1" fillId="25" borderId="57" xfId="0" applyFont="1" applyFill="1" applyBorder="1" applyAlignment="1">
      <alignment horizontal="right" vertical="center" wrapText="1"/>
    </xf>
    <xf numFmtId="0" fontId="1" fillId="25" borderId="57" xfId="0" applyFont="1" applyFill="1" applyBorder="1" applyAlignment="1">
      <alignment horizontal="right" vertical="center"/>
    </xf>
    <xf numFmtId="0" fontId="1" fillId="25" borderId="2" xfId="0" applyFont="1" applyFill="1" applyBorder="1" applyAlignment="1">
      <alignment horizontal="left" vertical="center" shrinkToFit="1"/>
    </xf>
    <xf numFmtId="0" fontId="1" fillId="25" borderId="1" xfId="0" applyFont="1" applyFill="1" applyBorder="1" applyAlignment="1">
      <alignment vertical="center" shrinkToFit="1"/>
    </xf>
    <xf numFmtId="0" fontId="35" fillId="0" borderId="9" xfId="0" applyFont="1" applyBorder="1" applyAlignment="1">
      <alignment vertical="center"/>
    </xf>
    <xf numFmtId="0" fontId="9" fillId="0" borderId="5" xfId="0" applyFont="1" applyBorder="1" applyAlignment="1">
      <alignment horizontal="center" vertical="center" shrinkToFit="1"/>
    </xf>
    <xf numFmtId="0" fontId="48" fillId="0" borderId="5" xfId="0" applyFont="1" applyBorder="1" applyAlignment="1">
      <alignment vertical="center"/>
    </xf>
    <xf numFmtId="0" fontId="9" fillId="2" borderId="41" xfId="0" applyFont="1" applyFill="1" applyBorder="1" applyAlignment="1">
      <alignment vertical="center"/>
    </xf>
    <xf numFmtId="0" fontId="9" fillId="2" borderId="38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shrinkToFit="1"/>
    </xf>
    <xf numFmtId="0" fontId="1" fillId="2" borderId="5" xfId="0" applyFont="1" applyFill="1" applyBorder="1" applyAlignment="1">
      <alignment horizontal="center" shrinkToFit="1"/>
    </xf>
    <xf numFmtId="0" fontId="3" fillId="2" borderId="14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1" fillId="2" borderId="70" xfId="0" applyFont="1" applyFill="1" applyBorder="1" applyAlignment="1">
      <alignment horizontal="center" vertical="center" shrinkToFit="1"/>
    </xf>
    <xf numFmtId="0" fontId="1" fillId="2" borderId="37" xfId="0" applyFont="1" applyFill="1" applyBorder="1" applyAlignment="1">
      <alignment horizontal="center" vertical="center" shrinkToFit="1"/>
    </xf>
    <xf numFmtId="177" fontId="9" fillId="27" borderId="42" xfId="0" applyNumberFormat="1" applyFont="1" applyFill="1" applyBorder="1" applyAlignment="1">
      <alignment vertical="center"/>
    </xf>
    <xf numFmtId="180" fontId="1" fillId="27" borderId="45" xfId="0" applyNumberFormat="1" applyFont="1" applyFill="1" applyBorder="1" applyAlignment="1">
      <alignment horizontal="center" vertical="center" shrinkToFit="1"/>
    </xf>
    <xf numFmtId="177" fontId="1" fillId="19" borderId="2" xfId="0" applyNumberFormat="1" applyFont="1" applyFill="1" applyBorder="1" applyAlignment="1">
      <alignment horizontal="center" vertical="center" wrapText="1"/>
    </xf>
    <xf numFmtId="180" fontId="1" fillId="19" borderId="2" xfId="0" applyNumberFormat="1" applyFont="1" applyFill="1" applyBorder="1" applyAlignment="1">
      <alignment horizontal="center" vertical="center" wrapText="1"/>
    </xf>
    <xf numFmtId="177" fontId="13" fillId="18" borderId="6" xfId="0" applyNumberFormat="1" applyFont="1" applyFill="1" applyBorder="1" applyAlignment="1">
      <alignment horizontal="center" vertical="center" wrapText="1"/>
    </xf>
    <xf numFmtId="177" fontId="13" fillId="18" borderId="31" xfId="0" applyNumberFormat="1" applyFont="1" applyFill="1" applyBorder="1" applyAlignment="1">
      <alignment horizontal="center" vertical="center" wrapText="1"/>
    </xf>
    <xf numFmtId="180" fontId="13" fillId="18" borderId="6" xfId="0" applyNumberFormat="1" applyFont="1" applyFill="1" applyBorder="1" applyAlignment="1">
      <alignment horizontal="center" vertical="center" wrapText="1"/>
    </xf>
    <xf numFmtId="177" fontId="13" fillId="18" borderId="2" xfId="0" applyNumberFormat="1" applyFont="1" applyFill="1" applyBorder="1" applyAlignment="1">
      <alignment horizontal="center" vertical="center" wrapText="1"/>
    </xf>
    <xf numFmtId="180" fontId="13" fillId="18" borderId="2" xfId="0" applyNumberFormat="1" applyFont="1" applyFill="1" applyBorder="1" applyAlignment="1">
      <alignment horizontal="center" vertical="center" wrapText="1"/>
    </xf>
    <xf numFmtId="177" fontId="35" fillId="18" borderId="2" xfId="0" applyNumberFormat="1" applyFont="1" applyFill="1" applyBorder="1" applyAlignment="1">
      <alignment vertical="center" wrapText="1"/>
    </xf>
    <xf numFmtId="180" fontId="35" fillId="18" borderId="2" xfId="0" applyNumberFormat="1" applyFont="1" applyFill="1" applyBorder="1" applyAlignment="1">
      <alignment vertical="center" wrapText="1"/>
    </xf>
    <xf numFmtId="180" fontId="13" fillId="18" borderId="31" xfId="0" applyNumberFormat="1" applyFont="1" applyFill="1" applyBorder="1" applyAlignment="1">
      <alignment horizontal="center" vertical="center" wrapText="1"/>
    </xf>
    <xf numFmtId="177" fontId="3" fillId="27" borderId="39" xfId="0" applyNumberFormat="1" applyFont="1" applyFill="1" applyBorder="1"/>
    <xf numFmtId="177" fontId="3" fillId="27" borderId="1" xfId="0" applyNumberFormat="1" applyFont="1" applyFill="1" applyBorder="1"/>
    <xf numFmtId="180" fontId="8" fillId="27" borderId="2" xfId="0" applyNumberFormat="1" applyFont="1" applyFill="1" applyBorder="1"/>
    <xf numFmtId="177" fontId="35" fillId="27" borderId="2" xfId="0" applyNumberFormat="1" applyFont="1" applyFill="1" applyBorder="1"/>
    <xf numFmtId="180" fontId="35" fillId="27" borderId="2" xfId="0" applyNumberFormat="1" applyFont="1" applyFill="1" applyBorder="1"/>
    <xf numFmtId="0" fontId="30" fillId="0" borderId="60" xfId="0" applyFont="1" applyBorder="1" applyAlignment="1">
      <alignment horizontal="left" shrinkToFit="1"/>
    </xf>
    <xf numFmtId="0" fontId="39" fillId="0" borderId="39" xfId="0" applyFont="1" applyBorder="1"/>
    <xf numFmtId="0" fontId="30" fillId="0" borderId="60" xfId="0" applyFont="1" applyBorder="1" applyAlignment="1">
      <alignment horizontal="left" vertical="center" shrinkToFit="1"/>
    </xf>
    <xf numFmtId="0" fontId="30" fillId="0" borderId="7" xfId="0" applyFont="1" applyBorder="1" applyAlignment="1">
      <alignment horizontal="left" shrinkToFit="1"/>
    </xf>
    <xf numFmtId="0" fontId="39" fillId="0" borderId="8" xfId="0" applyFont="1" applyBorder="1"/>
    <xf numFmtId="0" fontId="30" fillId="0" borderId="23" xfId="0" applyFont="1" applyBorder="1" applyAlignment="1">
      <alignment horizontal="left" vertical="center" shrinkToFit="1"/>
    </xf>
    <xf numFmtId="0" fontId="39" fillId="0" borderId="55" xfId="0" applyFont="1" applyBorder="1"/>
    <xf numFmtId="0" fontId="30" fillId="0" borderId="59" xfId="0" applyFont="1" applyBorder="1" applyAlignment="1">
      <alignment horizontal="left" vertical="center" shrinkToFit="1"/>
    </xf>
    <xf numFmtId="0" fontId="30" fillId="0" borderId="54" xfId="0" applyFont="1" applyBorder="1" applyAlignment="1">
      <alignment horizontal="left" vertical="center" shrinkToFit="1"/>
    </xf>
    <xf numFmtId="0" fontId="30" fillId="0" borderId="7" xfId="0" applyFont="1" applyBorder="1" applyAlignment="1">
      <alignment horizontal="center" vertical="center" wrapText="1"/>
    </xf>
    <xf numFmtId="0" fontId="30" fillId="25" borderId="7" xfId="0" applyFont="1" applyFill="1" applyBorder="1" applyAlignment="1">
      <alignment horizontal="left" shrinkToFit="1"/>
    </xf>
    <xf numFmtId="0" fontId="30" fillId="24" borderId="60" xfId="0" applyFont="1" applyFill="1" applyBorder="1" applyAlignment="1">
      <alignment horizontal="left" vertical="center" shrinkToFit="1"/>
    </xf>
    <xf numFmtId="0" fontId="30" fillId="19" borderId="7" xfId="0" applyFont="1" applyFill="1" applyBorder="1" applyAlignment="1">
      <alignment horizontal="left" vertical="center" shrinkToFit="1"/>
    </xf>
    <xf numFmtId="0" fontId="30" fillId="25" borderId="60" xfId="0" applyFont="1" applyFill="1" applyBorder="1" applyAlignment="1">
      <alignment horizontal="left" vertical="center" shrinkToFit="1"/>
    </xf>
    <xf numFmtId="0" fontId="30" fillId="0" borderId="7" xfId="0" applyFont="1" applyBorder="1" applyAlignment="1">
      <alignment horizontal="left" vertical="center" shrinkToFit="1"/>
    </xf>
    <xf numFmtId="0" fontId="30" fillId="25" borderId="6" xfId="0" applyFont="1" applyFill="1" applyBorder="1" applyAlignment="1">
      <alignment horizontal="left" vertical="center" shrinkToFit="1"/>
    </xf>
    <xf numFmtId="0" fontId="39" fillId="0" borderId="6" xfId="0" applyFont="1" applyBorder="1"/>
    <xf numFmtId="0" fontId="30" fillId="0" borderId="61" xfId="0" applyFont="1" applyBorder="1" applyAlignment="1">
      <alignment horizontal="left" vertical="center" shrinkToFit="1"/>
    </xf>
    <xf numFmtId="0" fontId="39" fillId="0" borderId="35" xfId="0" applyFont="1" applyBorder="1"/>
    <xf numFmtId="0" fontId="30" fillId="19" borderId="6" xfId="0" applyFont="1" applyFill="1" applyBorder="1" applyAlignment="1">
      <alignment horizontal="left" vertical="center" shrinkToFit="1"/>
    </xf>
    <xf numFmtId="0" fontId="30" fillId="2" borderId="60" xfId="0" applyFont="1" applyFill="1" applyBorder="1" applyAlignment="1">
      <alignment horizontal="left" vertical="center" shrinkToFit="1"/>
    </xf>
    <xf numFmtId="0" fontId="30" fillId="19" borderId="60" xfId="0" applyFont="1" applyFill="1" applyBorder="1" applyAlignment="1">
      <alignment horizontal="left" vertical="center" shrinkToFit="1"/>
    </xf>
    <xf numFmtId="0" fontId="30" fillId="23" borderId="7" xfId="0" applyFont="1" applyFill="1" applyBorder="1" applyAlignment="1">
      <alignment horizontal="left" vertical="center" shrinkToFit="1"/>
    </xf>
    <xf numFmtId="0" fontId="30" fillId="23" borderId="60" xfId="0" applyFont="1" applyFill="1" applyBorder="1" applyAlignment="1">
      <alignment horizontal="left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0" borderId="63" xfId="0" applyFont="1" applyBorder="1" applyAlignment="1">
      <alignment horizontal="left" vertical="center" shrinkToFit="1"/>
    </xf>
    <xf numFmtId="0" fontId="39" fillId="0" borderId="44" xfId="0" applyFont="1" applyBorder="1"/>
    <xf numFmtId="0" fontId="30" fillId="24" borderId="7" xfId="0" applyFont="1" applyFill="1" applyBorder="1" applyAlignment="1">
      <alignment horizontal="left" vertical="center" shrinkToFit="1"/>
    </xf>
    <xf numFmtId="0" fontId="30" fillId="0" borderId="6" xfId="0" applyFont="1" applyBorder="1" applyAlignment="1">
      <alignment horizontal="left" vertical="center" shrinkToFit="1"/>
    </xf>
    <xf numFmtId="0" fontId="30" fillId="2" borderId="60" xfId="0" applyFont="1" applyFill="1" applyBorder="1" applyAlignment="1">
      <alignment horizontal="left" shrinkToFit="1"/>
    </xf>
    <xf numFmtId="0" fontId="30" fillId="25" borderId="7" xfId="0" applyFont="1" applyFill="1" applyBorder="1" applyAlignment="1">
      <alignment horizontal="left" vertical="center" shrinkToFit="1"/>
    </xf>
    <xf numFmtId="176" fontId="20" fillId="0" borderId="0" xfId="0" applyNumberFormat="1" applyFont="1" applyAlignment="1">
      <alignment horizontal="left" vertical="top" wrapText="1"/>
    </xf>
    <xf numFmtId="0" fontId="1" fillId="0" borderId="60" xfId="0" applyFont="1" applyBorder="1" applyAlignment="1">
      <alignment horizontal="left" vertical="center" shrinkToFit="1"/>
    </xf>
    <xf numFmtId="0" fontId="2" fillId="0" borderId="39" xfId="0" applyFont="1" applyBorder="1"/>
    <xf numFmtId="0" fontId="1" fillId="0" borderId="60" xfId="0" applyFont="1" applyBorder="1" applyAlignment="1">
      <alignment horizontal="left" shrinkToFit="1"/>
    </xf>
    <xf numFmtId="0" fontId="1" fillId="0" borderId="54" xfId="0" applyFont="1" applyBorder="1" applyAlignment="1">
      <alignment horizontal="left" vertical="center" shrinkToFit="1"/>
    </xf>
    <xf numFmtId="0" fontId="2" fillId="0" borderId="55" xfId="0" applyFont="1" applyBorder="1"/>
    <xf numFmtId="0" fontId="1" fillId="0" borderId="23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2" fillId="0" borderId="8" xfId="0" applyFont="1" applyBorder="1"/>
    <xf numFmtId="0" fontId="1" fillId="23" borderId="7" xfId="0" applyFont="1" applyFill="1" applyBorder="1" applyAlignment="1">
      <alignment horizontal="left" vertical="center" shrinkToFit="1"/>
    </xf>
    <xf numFmtId="0" fontId="1" fillId="0" borderId="59" xfId="0" applyFont="1" applyBorder="1" applyAlignment="1">
      <alignment horizontal="left" vertical="center" shrinkToFit="1"/>
    </xf>
    <xf numFmtId="0" fontId="1" fillId="2" borderId="60" xfId="0" applyFont="1" applyFill="1" applyBorder="1" applyAlignment="1">
      <alignment horizontal="left" vertical="center" shrinkToFit="1"/>
    </xf>
    <xf numFmtId="0" fontId="1" fillId="23" borderId="60" xfId="0" applyFont="1" applyFill="1" applyBorder="1" applyAlignment="1">
      <alignment horizontal="left" vertical="center" shrinkToFit="1"/>
    </xf>
    <xf numFmtId="0" fontId="1" fillId="19" borderId="6" xfId="0" applyFont="1" applyFill="1" applyBorder="1" applyAlignment="1">
      <alignment horizontal="left" vertical="center" shrinkToFit="1"/>
    </xf>
    <xf numFmtId="0" fontId="2" fillId="0" borderId="6" xfId="0" applyFont="1" applyBorder="1"/>
    <xf numFmtId="0" fontId="1" fillId="0" borderId="6" xfId="0" applyFont="1" applyBorder="1" applyAlignment="1">
      <alignment horizontal="left" vertical="center" shrinkToFit="1"/>
    </xf>
    <xf numFmtId="0" fontId="1" fillId="25" borderId="6" xfId="0" applyFont="1" applyFill="1" applyBorder="1" applyAlignment="1">
      <alignment horizontal="left" vertical="center" shrinkToFit="1"/>
    </xf>
    <xf numFmtId="0" fontId="1" fillId="19" borderId="60" xfId="0" applyFont="1" applyFill="1" applyBorder="1" applyAlignment="1">
      <alignment horizontal="left" vertical="center" shrinkToFit="1"/>
    </xf>
    <xf numFmtId="0" fontId="1" fillId="19" borderId="7" xfId="0" applyFont="1" applyFill="1" applyBorder="1" applyAlignment="1">
      <alignment horizontal="left" vertical="center" shrinkToFit="1"/>
    </xf>
    <xf numFmtId="0" fontId="1" fillId="0" borderId="61" xfId="0" applyFont="1" applyBorder="1" applyAlignment="1">
      <alignment horizontal="left" vertical="center" shrinkToFit="1"/>
    </xf>
    <xf numFmtId="0" fontId="2" fillId="0" borderId="35" xfId="0" applyFont="1" applyBorder="1"/>
    <xf numFmtId="0" fontId="1" fillId="25" borderId="60" xfId="0" applyFont="1" applyFill="1" applyBorder="1" applyAlignment="1">
      <alignment horizontal="left" vertical="center" shrinkToFit="1"/>
    </xf>
    <xf numFmtId="0" fontId="1" fillId="24" borderId="7" xfId="0" applyFont="1" applyFill="1" applyBorder="1" applyAlignment="1">
      <alignment horizontal="left" vertical="center" shrinkToFit="1"/>
    </xf>
    <xf numFmtId="0" fontId="1" fillId="0" borderId="63" xfId="0" applyFont="1" applyBorder="1" applyAlignment="1">
      <alignment horizontal="left" vertical="center" shrinkToFit="1"/>
    </xf>
    <xf numFmtId="0" fontId="2" fillId="0" borderId="44" xfId="0" applyFont="1" applyBorder="1"/>
    <xf numFmtId="0" fontId="1" fillId="25" borderId="7" xfId="0" applyFont="1" applyFill="1" applyBorder="1" applyAlignment="1">
      <alignment horizontal="left" shrinkToFit="1"/>
    </xf>
    <xf numFmtId="0" fontId="1" fillId="0" borderId="7" xfId="0" applyFont="1" applyBorder="1" applyAlignment="1">
      <alignment horizontal="center" vertical="center" wrapText="1"/>
    </xf>
    <xf numFmtId="0" fontId="1" fillId="24" borderId="60" xfId="0" applyFont="1" applyFill="1" applyBorder="1" applyAlignment="1">
      <alignment horizontal="left" vertical="center" shrinkToFit="1"/>
    </xf>
    <xf numFmtId="0" fontId="1" fillId="0" borderId="7" xfId="0" applyFont="1" applyBorder="1" applyAlignment="1">
      <alignment horizontal="left" shrinkToFit="1"/>
    </xf>
    <xf numFmtId="0" fontId="1" fillId="2" borderId="60" xfId="0" applyFont="1" applyFill="1" applyBorder="1" applyAlignment="1">
      <alignment horizontal="left" shrinkToFit="1"/>
    </xf>
    <xf numFmtId="0" fontId="1" fillId="25" borderId="7" xfId="0" applyFont="1" applyFill="1" applyBorder="1" applyAlignment="1">
      <alignment horizontal="left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1" fillId="25" borderId="60" xfId="0" applyFont="1" applyFill="1" applyBorder="1" applyAlignment="1">
      <alignment horizontal="left" shrinkToFit="1"/>
    </xf>
    <xf numFmtId="176" fontId="20" fillId="0" borderId="0" xfId="0" applyNumberFormat="1" applyFont="1" applyAlignment="1">
      <alignment vertical="top" wrapText="1"/>
    </xf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colors>
    <mruColors>
      <color rgb="FFD6FC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A986"/>
  <sheetViews>
    <sheetView view="pageBreakPreview" zoomScaleNormal="85" zoomScaleSheetLayoutView="100" workbookViewId="0">
      <pane xSplit="1" ySplit="1" topLeftCell="I137" activePane="bottomRight" state="frozen"/>
      <selection pane="topRight" activeCell="B1" sqref="B1"/>
      <selection pane="bottomLeft" activeCell="A3" sqref="A3"/>
      <selection pane="bottomRight" activeCell="V159" sqref="V159:AB159"/>
    </sheetView>
  </sheetViews>
  <sheetFormatPr defaultColWidth="11.25" defaultRowHeight="15" customHeight="1"/>
  <cols>
    <col min="1" max="1" width="5.625" customWidth="1"/>
    <col min="2" max="2" width="5.125" customWidth="1"/>
    <col min="3" max="3" width="10.875" style="305" customWidth="1"/>
    <col min="4" max="4" width="10.875" style="303" customWidth="1"/>
    <col min="5" max="5" width="10.875" style="305" customWidth="1"/>
    <col min="6" max="6" width="6.375" style="310" customWidth="1"/>
    <col min="7" max="7" width="6.375" style="303" customWidth="1"/>
    <col min="8" max="8" width="12.375" style="305" customWidth="1"/>
    <col min="9" max="9" width="10.875" style="310" customWidth="1"/>
    <col min="10" max="10" width="7.375" style="303" customWidth="1"/>
    <col min="11" max="11" width="13.125" style="305" customWidth="1"/>
    <col min="12" max="12" width="6.25" style="310" customWidth="1"/>
    <col min="13" max="13" width="7.375" style="303" customWidth="1"/>
    <col min="14" max="14" width="9.625" style="288" customWidth="1"/>
    <col min="15" max="15" width="6.625" style="304" customWidth="1"/>
    <col min="16" max="16" width="6.5" style="303" customWidth="1"/>
    <col min="17" max="17" width="12" style="305" customWidth="1"/>
    <col min="18" max="18" width="7.25" style="306" customWidth="1"/>
    <col min="19" max="19" width="6.375" style="303" customWidth="1"/>
    <col min="20" max="20" width="16.5" style="194" customWidth="1"/>
    <col min="21" max="21" width="16.375" style="195" customWidth="1"/>
    <col min="22" max="22" width="5.75" customWidth="1"/>
    <col min="23" max="28" width="7.25" customWidth="1"/>
    <col min="29" max="29" width="4.75" style="177" customWidth="1"/>
    <col min="30" max="30" width="7.25" style="88" customWidth="1"/>
    <col min="31" max="40" width="3.5" style="88" customWidth="1"/>
    <col min="41" max="41" width="12.5" style="88" customWidth="1"/>
    <col min="42" max="44" width="3.5" style="88" customWidth="1"/>
    <col min="45" max="45" width="7.75" style="88" customWidth="1"/>
    <col min="46" max="46" width="8.125" style="88" customWidth="1"/>
    <col min="47" max="53" width="6.5" style="88" customWidth="1"/>
  </cols>
  <sheetData>
    <row r="1" spans="1:53" s="92" customFormat="1" ht="18" customHeight="1" thickBot="1">
      <c r="A1" s="197"/>
      <c r="B1" s="198" t="s">
        <v>0</v>
      </c>
      <c r="C1" s="274"/>
      <c r="D1" s="275"/>
      <c r="E1" s="276"/>
      <c r="F1" s="307"/>
      <c r="G1" s="278"/>
      <c r="H1" s="274"/>
      <c r="I1" s="307"/>
      <c r="J1" s="278"/>
      <c r="K1" s="276"/>
      <c r="L1" s="307"/>
      <c r="M1" s="278"/>
      <c r="N1" s="279"/>
      <c r="O1" s="280"/>
      <c r="P1" s="278"/>
      <c r="Q1" s="274"/>
      <c r="R1" s="277"/>
      <c r="S1" s="278"/>
      <c r="T1" s="230"/>
      <c r="U1" s="180"/>
      <c r="V1" s="205"/>
      <c r="W1" s="205"/>
      <c r="X1" s="205"/>
      <c r="Y1" s="205"/>
      <c r="Z1" s="205"/>
      <c r="AA1" s="205"/>
      <c r="AB1" s="224"/>
      <c r="AC1" s="155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</row>
    <row r="2" spans="1:53" s="109" customFormat="1" ht="15" customHeight="1" thickBot="1">
      <c r="A2" s="231" t="s">
        <v>67</v>
      </c>
      <c r="B2" s="232" t="s">
        <v>1</v>
      </c>
      <c r="C2" s="281" t="s">
        <v>9</v>
      </c>
      <c r="D2" s="282" t="s">
        <v>10</v>
      </c>
      <c r="E2" s="283"/>
      <c r="F2" s="287" t="s">
        <v>10</v>
      </c>
      <c r="G2" s="285" t="s">
        <v>11</v>
      </c>
      <c r="H2" s="281"/>
      <c r="I2" s="287" t="s">
        <v>10</v>
      </c>
      <c r="J2" s="285" t="s">
        <v>11</v>
      </c>
      <c r="K2" s="283"/>
      <c r="L2" s="287" t="s">
        <v>10</v>
      </c>
      <c r="M2" s="285" t="s">
        <v>11</v>
      </c>
      <c r="N2" s="263" t="s">
        <v>12</v>
      </c>
      <c r="O2" s="236" t="s">
        <v>10</v>
      </c>
      <c r="P2" s="285" t="s">
        <v>11</v>
      </c>
      <c r="Q2" s="286"/>
      <c r="R2" s="284" t="s">
        <v>10</v>
      </c>
      <c r="S2" s="285" t="s">
        <v>11</v>
      </c>
      <c r="T2" s="233" t="s">
        <v>56</v>
      </c>
      <c r="U2" s="234" t="s">
        <v>57</v>
      </c>
      <c r="V2" s="206" t="s">
        <v>2</v>
      </c>
      <c r="W2" s="206" t="s">
        <v>3</v>
      </c>
      <c r="X2" s="206" t="s">
        <v>4</v>
      </c>
      <c r="Y2" s="206" t="s">
        <v>5</v>
      </c>
      <c r="Z2" s="206" t="s">
        <v>6</v>
      </c>
      <c r="AA2" s="206" t="s">
        <v>7</v>
      </c>
      <c r="AB2" s="206" t="s">
        <v>8</v>
      </c>
      <c r="AC2" s="157"/>
      <c r="AD2" s="101" t="s">
        <v>43</v>
      </c>
      <c r="AE2" s="101" t="s">
        <v>44</v>
      </c>
      <c r="AF2" s="101" t="s">
        <v>48</v>
      </c>
      <c r="AG2" s="102" t="s">
        <v>9</v>
      </c>
      <c r="AH2" s="103" t="s">
        <v>45</v>
      </c>
      <c r="AI2" s="104" t="s">
        <v>49</v>
      </c>
      <c r="AJ2" s="104" t="s">
        <v>45</v>
      </c>
      <c r="AK2" s="104" t="s">
        <v>50</v>
      </c>
      <c r="AL2" s="103" t="s">
        <v>45</v>
      </c>
      <c r="AM2" s="103" t="s">
        <v>46</v>
      </c>
      <c r="AN2" s="105" t="s">
        <v>45</v>
      </c>
      <c r="AO2" s="103" t="s">
        <v>35</v>
      </c>
      <c r="AP2" s="103" t="s">
        <v>45</v>
      </c>
      <c r="AQ2" s="103" t="s">
        <v>47</v>
      </c>
      <c r="AR2" s="103" t="s">
        <v>45</v>
      </c>
      <c r="AS2" s="106" t="s">
        <v>52</v>
      </c>
      <c r="AT2" s="106" t="s">
        <v>53</v>
      </c>
      <c r="AU2" s="107" t="s">
        <v>2</v>
      </c>
      <c r="AV2" s="107" t="s">
        <v>3</v>
      </c>
      <c r="AW2" s="107" t="s">
        <v>4</v>
      </c>
      <c r="AX2" s="107" t="s">
        <v>5</v>
      </c>
      <c r="AY2" s="107" t="s">
        <v>6</v>
      </c>
      <c r="AZ2" s="107" t="s">
        <v>7</v>
      </c>
      <c r="BA2" s="108" t="s">
        <v>8</v>
      </c>
    </row>
    <row r="3" spans="1:53" s="109" customFormat="1" ht="22.7" customHeight="1" thickBot="1">
      <c r="A3" s="312">
        <v>45413</v>
      </c>
      <c r="B3" s="313" t="s">
        <v>100</v>
      </c>
      <c r="C3" s="601" t="s">
        <v>124</v>
      </c>
      <c r="D3" s="591"/>
      <c r="E3" s="609" t="s">
        <v>138</v>
      </c>
      <c r="F3" s="591"/>
      <c r="G3" s="261" t="str">
        <f t="shared" ref="G3:G52" si="0">IF(F3,"公斤","")</f>
        <v/>
      </c>
      <c r="H3" s="601" t="s">
        <v>170</v>
      </c>
      <c r="I3" s="591"/>
      <c r="J3" s="261" t="str">
        <f t="shared" ref="J3:J52" si="1">IF(I3,"公斤","")</f>
        <v/>
      </c>
      <c r="K3" s="601" t="s">
        <v>206</v>
      </c>
      <c r="L3" s="591"/>
      <c r="M3" s="261" t="str">
        <f t="shared" ref="M3:M52" si="2">IF(L3,"公斤","")</f>
        <v/>
      </c>
      <c r="N3" s="263" t="s">
        <v>14</v>
      </c>
      <c r="O3" s="236"/>
      <c r="P3" s="261" t="str">
        <f t="shared" ref="P3:P52" si="3">IF(O3,"公斤","")</f>
        <v/>
      </c>
      <c r="Q3" s="601" t="s">
        <v>231</v>
      </c>
      <c r="R3" s="591"/>
      <c r="S3" s="261" t="str">
        <f t="shared" ref="S3:S52" si="4">IF(R3,"公斤","")</f>
        <v/>
      </c>
      <c r="T3" s="186" t="s">
        <v>41</v>
      </c>
      <c r="U3" s="237"/>
      <c r="V3" s="207">
        <v>5</v>
      </c>
      <c r="W3" s="207">
        <v>3.1740259740259744</v>
      </c>
      <c r="X3" s="207">
        <v>1.9</v>
      </c>
      <c r="Y3" s="207">
        <v>2.7370129870129873</v>
      </c>
      <c r="Z3" s="208"/>
      <c r="AA3" s="208"/>
      <c r="AB3" s="207">
        <v>758.71753246753258</v>
      </c>
      <c r="AC3" s="160"/>
      <c r="AD3" s="112">
        <f>A3</f>
        <v>45413</v>
      </c>
      <c r="AE3" s="112" t="str">
        <f>A4</f>
        <v>三</v>
      </c>
      <c r="AF3" s="112" t="str">
        <f>B3</f>
        <v>L3</v>
      </c>
      <c r="AG3" s="113" t="str">
        <f>C3</f>
        <v>拌麵特餐</v>
      </c>
      <c r="AH3" s="114" t="str">
        <f>C4&amp;" "&amp;C5&amp;" "&amp;C6&amp;" "&amp;C7&amp;" "&amp;C8&amp;" "&amp;C9</f>
        <v xml:space="preserve">麵條     </v>
      </c>
      <c r="AI3" s="113" t="str">
        <f>E3</f>
        <v>梅粉魚排</v>
      </c>
      <c r="AJ3" s="114" t="str">
        <f>E4&amp;" "&amp;E5&amp;" "&amp;E6&amp;" "&amp;E7&amp;" "&amp;E8&amp;" "&amp;E9</f>
        <v xml:space="preserve">魚排 梅子粉    </v>
      </c>
      <c r="AK3" s="113" t="str">
        <f>H3</f>
        <v>拌麵配料</v>
      </c>
      <c r="AL3" s="114" t="str">
        <f>H4&amp;" "&amp;H5&amp;" "&amp;H6&amp;" "&amp;H7&amp;" "&amp;H8&amp;" "&amp;H9</f>
        <v>豬後腿肉 甘藍 胡蘿蔔 洋蔥 乾香菇 油蔥酥</v>
      </c>
      <c r="AM3" s="113" t="str">
        <f>K3</f>
        <v>蛋香時蔬</v>
      </c>
      <c r="AN3" s="114" t="str">
        <f>K4&amp;" "&amp;K5&amp;" "&amp;K6&amp;" "&amp;K7&amp;" "&amp;K8&amp;" "&amp;K9</f>
        <v xml:space="preserve">時蔬 雞蛋 胡蘿蔔 大蒜  </v>
      </c>
      <c r="AO3" s="113" t="str">
        <f>N3</f>
        <v>時蔬</v>
      </c>
      <c r="AP3" s="114" t="str">
        <f>N4&amp;" "&amp;N5&amp;" "&amp;N6&amp;" "&amp;N7&amp;" "&amp;N8&amp;" "&amp;N9</f>
        <v xml:space="preserve">蔬菜 大蒜    </v>
      </c>
      <c r="AQ3" s="113" t="str">
        <f>Q3</f>
        <v>時瓜魚丸湯</v>
      </c>
      <c r="AR3" s="114" t="str">
        <f>Q4&amp;" "&amp;Q5&amp;" "&amp;Q6&amp;" "&amp;Q7&amp;" "&amp;Q8&amp;" "&amp;Q9</f>
        <v xml:space="preserve">時瓜 魚丸 薑   </v>
      </c>
      <c r="AS3" s="115" t="str">
        <f t="shared" ref="AS3:BA3" si="5">T3</f>
        <v>水果</v>
      </c>
      <c r="AT3" s="113">
        <f t="shared" si="5"/>
        <v>0</v>
      </c>
      <c r="AU3" s="116">
        <f t="shared" si="5"/>
        <v>5</v>
      </c>
      <c r="AV3" s="116">
        <f t="shared" si="5"/>
        <v>3.1740259740259744</v>
      </c>
      <c r="AW3" s="116">
        <f t="shared" si="5"/>
        <v>1.9</v>
      </c>
      <c r="AX3" s="116">
        <f t="shared" si="5"/>
        <v>2.7370129870129873</v>
      </c>
      <c r="AY3" s="116">
        <f t="shared" si="5"/>
        <v>0</v>
      </c>
      <c r="AZ3" s="116">
        <f t="shared" si="5"/>
        <v>0</v>
      </c>
      <c r="BA3" s="117">
        <f t="shared" si="5"/>
        <v>758.71753246753258</v>
      </c>
    </row>
    <row r="4" spans="1:53" ht="22.7" customHeight="1" thickBot="1">
      <c r="A4" s="199" t="s">
        <v>71</v>
      </c>
      <c r="B4" s="314"/>
      <c r="C4" s="423" t="s">
        <v>125</v>
      </c>
      <c r="D4" s="424">
        <v>15</v>
      </c>
      <c r="E4" s="435" t="s">
        <v>74</v>
      </c>
      <c r="F4" s="436">
        <v>6.5</v>
      </c>
      <c r="G4" s="262" t="str">
        <f>IF(F4,"公斤","")</f>
        <v>公斤</v>
      </c>
      <c r="H4" s="423" t="s">
        <v>16</v>
      </c>
      <c r="I4" s="424">
        <v>2</v>
      </c>
      <c r="J4" s="262" t="str">
        <f>IF(I4,"公斤","")</f>
        <v>公斤</v>
      </c>
      <c r="K4" s="491" t="s">
        <v>35</v>
      </c>
      <c r="L4" s="424">
        <v>3</v>
      </c>
      <c r="M4" s="262" t="str">
        <f>IF(L4,"公斤","")</f>
        <v>公斤</v>
      </c>
      <c r="N4" s="264" t="s">
        <v>12</v>
      </c>
      <c r="O4" s="229">
        <v>7</v>
      </c>
      <c r="P4" s="262" t="str">
        <f>IF(O4,"公斤","")</f>
        <v>公斤</v>
      </c>
      <c r="Q4" s="442" t="s">
        <v>86</v>
      </c>
      <c r="R4" s="424">
        <v>5</v>
      </c>
      <c r="S4" s="262" t="str">
        <f>IF(R4,"公斤","")</f>
        <v>公斤</v>
      </c>
      <c r="T4" s="182"/>
      <c r="U4" s="183"/>
      <c r="V4" s="209"/>
      <c r="W4" s="209"/>
      <c r="X4" s="209"/>
      <c r="Y4" s="209"/>
      <c r="Z4" s="210"/>
      <c r="AA4" s="210"/>
      <c r="AB4" s="209"/>
      <c r="AC4" s="161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</row>
    <row r="5" spans="1:53" ht="22.7" customHeight="1" thickBot="1">
      <c r="A5" s="199"/>
      <c r="B5" s="314"/>
      <c r="C5" s="423"/>
      <c r="D5" s="424"/>
      <c r="E5" s="437" t="s">
        <v>139</v>
      </c>
      <c r="F5" s="436"/>
      <c r="G5" s="262" t="str">
        <f t="shared" si="0"/>
        <v/>
      </c>
      <c r="H5" s="423" t="s">
        <v>171</v>
      </c>
      <c r="I5" s="424">
        <v>2</v>
      </c>
      <c r="J5" s="262" t="str">
        <f t="shared" si="1"/>
        <v>公斤</v>
      </c>
      <c r="K5" s="423" t="s">
        <v>17</v>
      </c>
      <c r="L5" s="424">
        <v>3</v>
      </c>
      <c r="M5" s="262" t="str">
        <f t="shared" si="2"/>
        <v>公斤</v>
      </c>
      <c r="N5" s="265" t="s">
        <v>18</v>
      </c>
      <c r="O5" s="228">
        <v>0.05</v>
      </c>
      <c r="P5" s="262" t="str">
        <f t="shared" si="3"/>
        <v>公斤</v>
      </c>
      <c r="Q5" s="503" t="s">
        <v>191</v>
      </c>
      <c r="R5" s="436">
        <v>1</v>
      </c>
      <c r="S5" s="262" t="str">
        <f t="shared" si="4"/>
        <v>公斤</v>
      </c>
      <c r="T5" s="184"/>
      <c r="U5" s="185"/>
      <c r="V5" s="209">
        <v>5</v>
      </c>
      <c r="W5" s="207">
        <v>2.628571428571429</v>
      </c>
      <c r="X5" s="207">
        <v>1.55</v>
      </c>
      <c r="Y5" s="207">
        <v>2.2892857142857146</v>
      </c>
      <c r="Z5" s="210"/>
      <c r="AA5" s="210"/>
      <c r="AB5" s="207">
        <v>688.91071428571422</v>
      </c>
      <c r="AC5" s="161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</row>
    <row r="6" spans="1:53" ht="22.7" customHeight="1">
      <c r="A6" s="199"/>
      <c r="B6" s="314"/>
      <c r="C6" s="423"/>
      <c r="D6" s="424"/>
      <c r="E6" s="423"/>
      <c r="F6" s="424"/>
      <c r="G6" s="262" t="str">
        <f t="shared" si="0"/>
        <v/>
      </c>
      <c r="H6" s="423" t="s">
        <v>19</v>
      </c>
      <c r="I6" s="424">
        <v>0.5</v>
      </c>
      <c r="J6" s="262" t="str">
        <f t="shared" si="1"/>
        <v>公斤</v>
      </c>
      <c r="K6" s="423" t="s">
        <v>19</v>
      </c>
      <c r="L6" s="424">
        <v>0.5</v>
      </c>
      <c r="M6" s="262" t="str">
        <f t="shared" si="2"/>
        <v>公斤</v>
      </c>
      <c r="N6" s="265"/>
      <c r="O6" s="228"/>
      <c r="P6" s="262" t="str">
        <f t="shared" si="3"/>
        <v/>
      </c>
      <c r="Q6" s="442" t="s">
        <v>20</v>
      </c>
      <c r="R6" s="424">
        <v>0.05</v>
      </c>
      <c r="S6" s="262" t="str">
        <f t="shared" si="4"/>
        <v>公斤</v>
      </c>
      <c r="T6" s="184"/>
      <c r="U6" s="185"/>
      <c r="V6" s="209"/>
      <c r="W6" s="209"/>
      <c r="X6" s="209"/>
      <c r="Y6" s="209"/>
      <c r="Z6" s="210"/>
      <c r="AA6" s="210"/>
      <c r="AB6" s="210"/>
      <c r="AC6" s="161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</row>
    <row r="7" spans="1:53" ht="22.7" customHeight="1">
      <c r="A7" s="199"/>
      <c r="B7" s="314"/>
      <c r="C7" s="423"/>
      <c r="D7" s="424"/>
      <c r="E7" s="423"/>
      <c r="F7" s="424"/>
      <c r="G7" s="262" t="str">
        <f t="shared" si="0"/>
        <v/>
      </c>
      <c r="H7" s="423" t="s">
        <v>32</v>
      </c>
      <c r="I7" s="424">
        <v>1</v>
      </c>
      <c r="J7" s="262" t="str">
        <f t="shared" si="1"/>
        <v>公斤</v>
      </c>
      <c r="K7" s="423" t="s">
        <v>18</v>
      </c>
      <c r="L7" s="424">
        <v>0.05</v>
      </c>
      <c r="M7" s="262" t="str">
        <f t="shared" si="2"/>
        <v>公斤</v>
      </c>
      <c r="N7" s="265"/>
      <c r="O7" s="228"/>
      <c r="P7" s="262" t="str">
        <f t="shared" si="3"/>
        <v/>
      </c>
      <c r="Q7" s="442"/>
      <c r="R7" s="424"/>
      <c r="S7" s="262" t="str">
        <f t="shared" si="4"/>
        <v/>
      </c>
      <c r="T7" s="184"/>
      <c r="U7" s="185"/>
      <c r="V7" s="209"/>
      <c r="W7" s="209"/>
      <c r="X7" s="209"/>
      <c r="Y7" s="209"/>
      <c r="Z7" s="210"/>
      <c r="AA7" s="210"/>
      <c r="AB7" s="210"/>
      <c r="AC7" s="161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</row>
    <row r="8" spans="1:53" ht="22.7" customHeight="1">
      <c r="A8" s="199"/>
      <c r="B8" s="314"/>
      <c r="C8" s="423"/>
      <c r="D8" s="424"/>
      <c r="E8" s="423"/>
      <c r="F8" s="424"/>
      <c r="G8" s="262" t="str">
        <f t="shared" si="0"/>
        <v/>
      </c>
      <c r="H8" s="423" t="s">
        <v>29</v>
      </c>
      <c r="I8" s="424">
        <v>0.05</v>
      </c>
      <c r="J8" s="262" t="str">
        <f t="shared" si="1"/>
        <v>公斤</v>
      </c>
      <c r="K8" s="423"/>
      <c r="L8" s="424"/>
      <c r="M8" s="262" t="str">
        <f t="shared" si="2"/>
        <v/>
      </c>
      <c r="N8" s="265"/>
      <c r="O8" s="228"/>
      <c r="P8" s="262" t="str">
        <f t="shared" si="3"/>
        <v/>
      </c>
      <c r="Q8" s="442"/>
      <c r="R8" s="424"/>
      <c r="S8" s="262" t="str">
        <f t="shared" si="4"/>
        <v/>
      </c>
      <c r="T8" s="184"/>
      <c r="U8" s="185"/>
      <c r="V8" s="209"/>
      <c r="W8" s="209"/>
      <c r="X8" s="209"/>
      <c r="Y8" s="209"/>
      <c r="Z8" s="210"/>
      <c r="AA8" s="210"/>
      <c r="AB8" s="210"/>
      <c r="AC8" s="161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</row>
    <row r="9" spans="1:53" s="92" customFormat="1" ht="22.7" customHeight="1" thickBot="1">
      <c r="A9" s="199"/>
      <c r="B9" s="315"/>
      <c r="C9" s="423"/>
      <c r="D9" s="424"/>
      <c r="E9" s="423"/>
      <c r="F9" s="424"/>
      <c r="G9" s="262" t="str">
        <f t="shared" si="0"/>
        <v/>
      </c>
      <c r="H9" s="437" t="s">
        <v>85</v>
      </c>
      <c r="I9" s="424">
        <v>0.01</v>
      </c>
      <c r="J9" s="262" t="str">
        <f t="shared" si="1"/>
        <v>公斤</v>
      </c>
      <c r="K9" s="423"/>
      <c r="L9" s="424"/>
      <c r="M9" s="262" t="str">
        <f t="shared" si="2"/>
        <v/>
      </c>
      <c r="N9" s="265"/>
      <c r="O9" s="228"/>
      <c r="P9" s="262" t="str">
        <f t="shared" si="3"/>
        <v/>
      </c>
      <c r="Q9" s="442"/>
      <c r="R9" s="424"/>
      <c r="S9" s="262" t="str">
        <f t="shared" si="4"/>
        <v/>
      </c>
      <c r="T9" s="184"/>
      <c r="U9" s="185"/>
      <c r="V9" s="211"/>
      <c r="W9" s="211"/>
      <c r="X9" s="211"/>
      <c r="Y9" s="211"/>
      <c r="Z9" s="212"/>
      <c r="AA9" s="212"/>
      <c r="AB9" s="212"/>
      <c r="AC9" s="16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</row>
    <row r="10" spans="1:53" s="247" customFormat="1" ht="22.7" customHeight="1" thickBot="1">
      <c r="A10" s="312">
        <f>A3+1</f>
        <v>45414</v>
      </c>
      <c r="B10" s="313" t="s">
        <v>101</v>
      </c>
      <c r="C10" s="594" t="s">
        <v>21</v>
      </c>
      <c r="D10" s="588"/>
      <c r="E10" s="589" t="s">
        <v>140</v>
      </c>
      <c r="F10" s="588"/>
      <c r="G10" s="261" t="str">
        <f t="shared" si="0"/>
        <v/>
      </c>
      <c r="H10" s="607" t="s">
        <v>172</v>
      </c>
      <c r="I10" s="588"/>
      <c r="J10" s="261" t="str">
        <f t="shared" si="1"/>
        <v/>
      </c>
      <c r="K10" s="589" t="s">
        <v>207</v>
      </c>
      <c r="L10" s="588"/>
      <c r="M10" s="261" t="str">
        <f t="shared" si="2"/>
        <v/>
      </c>
      <c r="N10" s="263" t="s">
        <v>14</v>
      </c>
      <c r="O10" s="236"/>
      <c r="P10" s="261" t="str">
        <f t="shared" si="3"/>
        <v/>
      </c>
      <c r="Q10" s="610" t="s">
        <v>232</v>
      </c>
      <c r="R10" s="588"/>
      <c r="S10" s="261" t="str">
        <f t="shared" si="4"/>
        <v/>
      </c>
      <c r="T10" s="188" t="s">
        <v>40</v>
      </c>
      <c r="U10" s="239"/>
      <c r="V10" s="207">
        <v>6.4</v>
      </c>
      <c r="W10" s="207">
        <v>2.4761904761904763</v>
      </c>
      <c r="X10" s="207">
        <v>2.2000000000000002</v>
      </c>
      <c r="Y10" s="207">
        <v>2.5380952380952384</v>
      </c>
      <c r="Z10" s="208"/>
      <c r="AA10" s="208"/>
      <c r="AB10" s="207">
        <v>802.92857142857156</v>
      </c>
      <c r="AC10" s="240"/>
      <c r="AD10" s="241">
        <f>A10</f>
        <v>45414</v>
      </c>
      <c r="AE10" s="241" t="str">
        <f>A11</f>
        <v>四</v>
      </c>
      <c r="AF10" s="241" t="str">
        <f t="shared" ref="AF10" si="6">B10</f>
        <v>L4</v>
      </c>
      <c r="AG10" s="242" t="str">
        <f t="shared" ref="AG10" si="7">C10</f>
        <v>糙米飯</v>
      </c>
      <c r="AH10" s="243" t="str">
        <f t="shared" ref="AH10" si="8">C11&amp;" "&amp;C12&amp;" "&amp;C13&amp;" "&amp;C14&amp;" "&amp;C15&amp;" "&amp;C16</f>
        <v xml:space="preserve">米 糙米    </v>
      </c>
      <c r="AI10" s="242" t="str">
        <f t="shared" ref="AI10" si="9">E10</f>
        <v>南瓜滷肉</v>
      </c>
      <c r="AJ10" s="243" t="str">
        <f t="shared" ref="AJ10" si="10">E11&amp;" "&amp;E12&amp;" "&amp;E13&amp;" "&amp;E14&amp;" "&amp;E15&amp;" "&amp;E16</f>
        <v xml:space="preserve">豬後腿肉 南瓜 胡蘿蔔 大蒜  </v>
      </c>
      <c r="AK10" s="242" t="str">
        <f t="shared" ref="AK10" si="11">H10</f>
        <v>豆瓣海根</v>
      </c>
      <c r="AL10" s="243" t="str">
        <f t="shared" ref="AL10" si="12">H11&amp;" "&amp;H12&amp;" "&amp;H13&amp;" "&amp;H14&amp;" "&amp;H15&amp;" "&amp;H16</f>
        <v xml:space="preserve">海帶根 豬後腿肉 胡蘿蔔 大蒜 豆瓣醬 </v>
      </c>
      <c r="AM10" s="242" t="str">
        <f t="shared" ref="AM10" si="13">K10</f>
        <v>豆包甘藍</v>
      </c>
      <c r="AN10" s="243" t="str">
        <f t="shared" ref="AN10" si="14">K11&amp;" "&amp;K12&amp;" "&amp;K13&amp;" "&amp;K14&amp;" "&amp;K15&amp;" "&amp;K16</f>
        <v xml:space="preserve">甘藍 大蒜 豆包   </v>
      </c>
      <c r="AO10" s="242" t="str">
        <f t="shared" ref="AO10" si="15">N10</f>
        <v>時蔬</v>
      </c>
      <c r="AP10" s="243" t="str">
        <f t="shared" ref="AP10" si="16">N11&amp;" "&amp;N12&amp;" "&amp;N13&amp;" "&amp;N14&amp;" "&amp;N15&amp;" "&amp;N16</f>
        <v xml:space="preserve">蔬菜 大蒜    </v>
      </c>
      <c r="AQ10" s="242" t="str">
        <f t="shared" ref="AQ10" si="17">Q10</f>
        <v>綠豆粉圓湯</v>
      </c>
      <c r="AR10" s="243" t="str">
        <f t="shared" ref="AR10" si="18">Q11&amp;" "&amp;Q12&amp;" "&amp;Q13&amp;" "&amp;Q14&amp;" "&amp;Q15&amp;" "&amp;Q16</f>
        <v xml:space="preserve">綠豆 二砂糖 粉圓   </v>
      </c>
      <c r="AS10" s="244" t="str">
        <f t="shared" ref="AS10" si="19">T10</f>
        <v>果汁</v>
      </c>
      <c r="AT10" s="242">
        <f t="shared" ref="AT10" si="20">U10</f>
        <v>0</v>
      </c>
      <c r="AU10" s="245">
        <f t="shared" ref="AU10" si="21">V10</f>
        <v>6.4</v>
      </c>
      <c r="AV10" s="245">
        <f t="shared" ref="AV10" si="22">W10</f>
        <v>2.4761904761904763</v>
      </c>
      <c r="AW10" s="245">
        <f t="shared" ref="AW10" si="23">X10</f>
        <v>2.2000000000000002</v>
      </c>
      <c r="AX10" s="245">
        <f t="shared" ref="AX10" si="24">Y10</f>
        <v>2.5380952380952384</v>
      </c>
      <c r="AY10" s="245">
        <f t="shared" ref="AY10" si="25">Z10</f>
        <v>0</v>
      </c>
      <c r="AZ10" s="245">
        <f t="shared" ref="AZ10" si="26">AA10</f>
        <v>0</v>
      </c>
      <c r="BA10" s="246">
        <f t="shared" ref="BA10" si="27">AB10</f>
        <v>802.92857142857156</v>
      </c>
    </row>
    <row r="11" spans="1:53" ht="22.7" customHeight="1" thickBot="1">
      <c r="A11" s="199" t="s">
        <v>72</v>
      </c>
      <c r="B11" s="314"/>
      <c r="C11" s="425" t="s">
        <v>15</v>
      </c>
      <c r="D11" s="426">
        <v>8</v>
      </c>
      <c r="E11" s="438" t="s">
        <v>16</v>
      </c>
      <c r="F11" s="430">
        <v>6.5</v>
      </c>
      <c r="G11" s="262" t="str">
        <f t="shared" si="0"/>
        <v>公斤</v>
      </c>
      <c r="H11" s="426" t="s">
        <v>173</v>
      </c>
      <c r="I11" s="426">
        <v>6</v>
      </c>
      <c r="J11" s="262" t="str">
        <f t="shared" si="1"/>
        <v>公斤</v>
      </c>
      <c r="K11" s="492" t="s">
        <v>171</v>
      </c>
      <c r="L11" s="456">
        <v>7</v>
      </c>
      <c r="M11" s="262" t="str">
        <f t="shared" si="2"/>
        <v>公斤</v>
      </c>
      <c r="N11" s="264" t="s">
        <v>12</v>
      </c>
      <c r="O11" s="229">
        <v>7</v>
      </c>
      <c r="P11" s="262" t="str">
        <f t="shared" si="3"/>
        <v>公斤</v>
      </c>
      <c r="Q11" s="468" t="s">
        <v>233</v>
      </c>
      <c r="R11" s="468">
        <v>1</v>
      </c>
      <c r="S11" s="262" t="str">
        <f t="shared" si="4"/>
        <v>公斤</v>
      </c>
      <c r="T11" s="182"/>
      <c r="U11" s="183"/>
      <c r="V11" s="209"/>
      <c r="W11" s="209"/>
      <c r="X11" s="209"/>
      <c r="Y11" s="209"/>
      <c r="Z11" s="210"/>
      <c r="AA11" s="210"/>
      <c r="AB11" s="209"/>
      <c r="AC11" s="161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</row>
    <row r="12" spans="1:53" ht="22.7" customHeight="1" thickBot="1">
      <c r="A12" s="199"/>
      <c r="B12" s="314"/>
      <c r="C12" s="425" t="s">
        <v>24</v>
      </c>
      <c r="D12" s="426">
        <v>2</v>
      </c>
      <c r="E12" s="438" t="s">
        <v>141</v>
      </c>
      <c r="F12" s="426">
        <v>4</v>
      </c>
      <c r="G12" s="262" t="str">
        <f t="shared" si="0"/>
        <v>公斤</v>
      </c>
      <c r="H12" s="426" t="s">
        <v>16</v>
      </c>
      <c r="I12" s="426">
        <v>1</v>
      </c>
      <c r="J12" s="262" t="str">
        <f t="shared" si="1"/>
        <v>公斤</v>
      </c>
      <c r="K12" s="426" t="s">
        <v>18</v>
      </c>
      <c r="L12" s="426">
        <v>0.05</v>
      </c>
      <c r="M12" s="262" t="str">
        <f t="shared" si="2"/>
        <v>公斤</v>
      </c>
      <c r="N12" s="265" t="s">
        <v>18</v>
      </c>
      <c r="O12" s="228">
        <v>0.05</v>
      </c>
      <c r="P12" s="262" t="str">
        <f t="shared" si="3"/>
        <v>公斤</v>
      </c>
      <c r="Q12" s="426" t="s">
        <v>30</v>
      </c>
      <c r="R12" s="426">
        <v>1</v>
      </c>
      <c r="S12" s="262" t="str">
        <f t="shared" si="4"/>
        <v>公斤</v>
      </c>
      <c r="T12" s="184"/>
      <c r="U12" s="185"/>
      <c r="V12" s="209">
        <v>5.8</v>
      </c>
      <c r="W12" s="207">
        <v>2.1428571428571428</v>
      </c>
      <c r="X12" s="207">
        <v>1.4</v>
      </c>
      <c r="Y12" s="207">
        <v>1.9714285714285713</v>
      </c>
      <c r="Z12" s="210"/>
      <c r="AA12" s="210"/>
      <c r="AB12" s="207">
        <v>690.42857142857144</v>
      </c>
      <c r="AC12" s="161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</row>
    <row r="13" spans="1:53" ht="22.7" customHeight="1">
      <c r="A13" s="199"/>
      <c r="B13" s="314"/>
      <c r="C13" s="425"/>
      <c r="D13" s="426"/>
      <c r="E13" s="438" t="s">
        <v>19</v>
      </c>
      <c r="F13" s="426">
        <v>0.5</v>
      </c>
      <c r="G13" s="262" t="str">
        <f t="shared" si="0"/>
        <v>公斤</v>
      </c>
      <c r="H13" s="426" t="s">
        <v>19</v>
      </c>
      <c r="I13" s="426">
        <v>0.5</v>
      </c>
      <c r="J13" s="262" t="str">
        <f t="shared" si="1"/>
        <v>公斤</v>
      </c>
      <c r="K13" s="426" t="s">
        <v>181</v>
      </c>
      <c r="L13" s="426">
        <v>1</v>
      </c>
      <c r="M13" s="262" t="str">
        <f t="shared" si="2"/>
        <v>公斤</v>
      </c>
      <c r="N13" s="265"/>
      <c r="O13" s="228"/>
      <c r="P13" s="262" t="str">
        <f t="shared" si="3"/>
        <v/>
      </c>
      <c r="Q13" s="426" t="s">
        <v>234</v>
      </c>
      <c r="R13" s="426">
        <v>1</v>
      </c>
      <c r="S13" s="262" t="str">
        <f t="shared" si="4"/>
        <v>公斤</v>
      </c>
      <c r="T13" s="184"/>
      <c r="U13" s="185"/>
      <c r="V13" s="209"/>
      <c r="W13" s="209"/>
      <c r="X13" s="209"/>
      <c r="Y13" s="209"/>
      <c r="Z13" s="210"/>
      <c r="AA13" s="210"/>
      <c r="AB13" s="210"/>
      <c r="AC13" s="161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</row>
    <row r="14" spans="1:53" ht="22.7" customHeight="1">
      <c r="A14" s="199"/>
      <c r="B14" s="314"/>
      <c r="C14" s="425"/>
      <c r="D14" s="426"/>
      <c r="E14" s="423" t="s">
        <v>18</v>
      </c>
      <c r="F14" s="424">
        <v>0.05</v>
      </c>
      <c r="G14" s="262" t="str">
        <f t="shared" si="0"/>
        <v>公斤</v>
      </c>
      <c r="H14" s="452" t="s">
        <v>18</v>
      </c>
      <c r="I14" s="452">
        <v>0.05</v>
      </c>
      <c r="J14" s="262" t="str">
        <f t="shared" si="1"/>
        <v>公斤</v>
      </c>
      <c r="K14" s="426"/>
      <c r="L14" s="426"/>
      <c r="M14" s="262" t="str">
        <f t="shared" si="2"/>
        <v/>
      </c>
      <c r="N14" s="265"/>
      <c r="O14" s="228"/>
      <c r="P14" s="262" t="str">
        <f t="shared" si="3"/>
        <v/>
      </c>
      <c r="Q14" s="426"/>
      <c r="R14" s="426"/>
      <c r="S14" s="262" t="str">
        <f t="shared" si="4"/>
        <v/>
      </c>
      <c r="T14" s="184"/>
      <c r="U14" s="185"/>
      <c r="V14" s="209"/>
      <c r="W14" s="209"/>
      <c r="X14" s="209"/>
      <c r="Y14" s="209"/>
      <c r="Z14" s="210"/>
      <c r="AA14" s="210"/>
      <c r="AB14" s="210"/>
      <c r="AC14" s="161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</row>
    <row r="15" spans="1:53" ht="22.7" customHeight="1">
      <c r="A15" s="199"/>
      <c r="B15" s="314"/>
      <c r="C15" s="425"/>
      <c r="D15" s="426"/>
      <c r="E15" s="438"/>
      <c r="F15" s="426"/>
      <c r="G15" s="262" t="str">
        <f t="shared" si="0"/>
        <v/>
      </c>
      <c r="H15" s="453" t="s">
        <v>174</v>
      </c>
      <c r="I15" s="453"/>
      <c r="J15" s="262" t="str">
        <f t="shared" si="1"/>
        <v/>
      </c>
      <c r="K15" s="492"/>
      <c r="L15" s="456"/>
      <c r="M15" s="262" t="str">
        <f t="shared" si="2"/>
        <v/>
      </c>
      <c r="N15" s="265"/>
      <c r="O15" s="228"/>
      <c r="P15" s="262" t="str">
        <f t="shared" si="3"/>
        <v/>
      </c>
      <c r="Q15" s="426"/>
      <c r="R15" s="426"/>
      <c r="S15" s="262" t="str">
        <f t="shared" si="4"/>
        <v/>
      </c>
      <c r="T15" s="184"/>
      <c r="U15" s="185"/>
      <c r="V15" s="209"/>
      <c r="W15" s="209"/>
      <c r="X15" s="209"/>
      <c r="Y15" s="209"/>
      <c r="Z15" s="210"/>
      <c r="AA15" s="210"/>
      <c r="AB15" s="210"/>
      <c r="AC15" s="161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</row>
    <row r="16" spans="1:53" s="92" customFormat="1" ht="22.7" customHeight="1" thickBot="1">
      <c r="A16" s="199"/>
      <c r="B16" s="315"/>
      <c r="C16" s="425"/>
      <c r="D16" s="426"/>
      <c r="E16" s="423"/>
      <c r="F16" s="424"/>
      <c r="G16" s="262" t="str">
        <f t="shared" si="0"/>
        <v/>
      </c>
      <c r="H16" s="452"/>
      <c r="I16" s="452"/>
      <c r="J16" s="262" t="str">
        <f t="shared" si="1"/>
        <v/>
      </c>
      <c r="K16" s="426"/>
      <c r="L16" s="426"/>
      <c r="M16" s="262" t="str">
        <f t="shared" si="2"/>
        <v/>
      </c>
      <c r="N16" s="265"/>
      <c r="O16" s="228"/>
      <c r="P16" s="262" t="str">
        <f t="shared" si="3"/>
        <v/>
      </c>
      <c r="Q16" s="426"/>
      <c r="R16" s="426"/>
      <c r="S16" s="262" t="str">
        <f t="shared" si="4"/>
        <v/>
      </c>
      <c r="T16" s="184"/>
      <c r="U16" s="185"/>
      <c r="V16" s="211"/>
      <c r="W16" s="211"/>
      <c r="X16" s="211"/>
      <c r="Y16" s="211"/>
      <c r="Z16" s="210"/>
      <c r="AA16" s="210"/>
      <c r="AB16" s="212"/>
      <c r="AC16" s="16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</row>
    <row r="17" spans="1:53" s="109" customFormat="1" ht="22.7" customHeight="1" thickBot="1">
      <c r="A17" s="312">
        <f>A10+1</f>
        <v>45415</v>
      </c>
      <c r="B17" s="313" t="s">
        <v>102</v>
      </c>
      <c r="C17" s="594" t="s">
        <v>126</v>
      </c>
      <c r="D17" s="588"/>
      <c r="E17" s="602" t="s">
        <v>142</v>
      </c>
      <c r="F17" s="603"/>
      <c r="G17" s="261" t="str">
        <f t="shared" si="0"/>
        <v/>
      </c>
      <c r="H17" s="601" t="s">
        <v>95</v>
      </c>
      <c r="I17" s="591"/>
      <c r="J17" s="261" t="str">
        <f t="shared" si="1"/>
        <v/>
      </c>
      <c r="K17" s="611" t="s">
        <v>208</v>
      </c>
      <c r="L17" s="591"/>
      <c r="M17" s="261" t="str">
        <f t="shared" si="2"/>
        <v/>
      </c>
      <c r="N17" s="263" t="s">
        <v>14</v>
      </c>
      <c r="O17" s="236"/>
      <c r="P17" s="261" t="str">
        <f t="shared" si="3"/>
        <v/>
      </c>
      <c r="Q17" s="589" t="s">
        <v>235</v>
      </c>
      <c r="R17" s="588"/>
      <c r="S17" s="261" t="str">
        <f t="shared" si="4"/>
        <v/>
      </c>
      <c r="T17" s="189" t="s">
        <v>60</v>
      </c>
      <c r="U17" s="181" t="s">
        <v>42</v>
      </c>
      <c r="V17" s="207">
        <v>6.2</v>
      </c>
      <c r="W17" s="207">
        <v>3.5129870129870131</v>
      </c>
      <c r="X17" s="207">
        <v>1.65</v>
      </c>
      <c r="Y17" s="207">
        <v>2.7814935064935069</v>
      </c>
      <c r="Z17" s="208"/>
      <c r="AA17" s="208"/>
      <c r="AB17" s="207">
        <v>863.89123376623388</v>
      </c>
      <c r="AC17" s="160"/>
      <c r="AD17" s="112">
        <f>A17</f>
        <v>45415</v>
      </c>
      <c r="AE17" s="112" t="str">
        <f>A18</f>
        <v>五</v>
      </c>
      <c r="AF17" s="112" t="str">
        <f t="shared" ref="AF17" si="28">B17</f>
        <v>L5</v>
      </c>
      <c r="AG17" s="113" t="str">
        <f t="shared" ref="AG17" si="29">C17</f>
        <v>麥仁飯</v>
      </c>
      <c r="AH17" s="114" t="str">
        <f t="shared" ref="AH17" si="30">C18&amp;" "&amp;C19&amp;" "&amp;C20&amp;" "&amp;C21&amp;" "&amp;C22&amp;" "&amp;C23</f>
        <v xml:space="preserve">米 大麥仁    </v>
      </c>
      <c r="AI17" s="113" t="str">
        <f t="shared" ref="AI17" si="31">E17</f>
        <v>瓜仔雞</v>
      </c>
      <c r="AJ17" s="114" t="str">
        <f t="shared" ref="AJ17" si="32">E18&amp;" "&amp;E19&amp;" "&amp;E20&amp;" "&amp;E21&amp;" "&amp;E22&amp;" "&amp;E23</f>
        <v xml:space="preserve">肉雞 醃漬花胡瓜 胡蘿蔔 大蒜  </v>
      </c>
      <c r="AK17" s="113" t="str">
        <f t="shared" ref="AK17" si="33">H17</f>
        <v>番茄炒蛋</v>
      </c>
      <c r="AL17" s="114" t="str">
        <f t="shared" ref="AL17" si="34">H18&amp;" "&amp;H19&amp;" "&amp;H20&amp;" "&amp;H21&amp;" "&amp;H22&amp;" "&amp;H23</f>
        <v xml:space="preserve">大番茄 雞蛋 大蒜   </v>
      </c>
      <c r="AM17" s="113" t="str">
        <f t="shared" ref="AM17" si="35">K17</f>
        <v>奶香馬鈴薯</v>
      </c>
      <c r="AN17" s="114" t="str">
        <f t="shared" ref="AN17" si="36">K18&amp;" "&amp;K19&amp;" "&amp;K20&amp;" "&amp;K21&amp;" "&amp;K22&amp;" "&amp;K23</f>
        <v xml:space="preserve">馬鈴薯 胡蘿蔔 奶油(固態)   </v>
      </c>
      <c r="AO17" s="113" t="str">
        <f t="shared" ref="AO17" si="37">N17</f>
        <v>時蔬</v>
      </c>
      <c r="AP17" s="114" t="str">
        <f t="shared" ref="AP17" si="38">N18&amp;" "&amp;N19&amp;" "&amp;N20&amp;" "&amp;N21&amp;" "&amp;N22&amp;" "&amp;N23</f>
        <v xml:space="preserve">蔬菜 大蒜    </v>
      </c>
      <c r="AQ17" s="113" t="str">
        <f t="shared" ref="AQ17" si="39">Q17</f>
        <v>時蔬湯</v>
      </c>
      <c r="AR17" s="114" t="str">
        <f t="shared" ref="AR17" si="40">Q18&amp;" "&amp;Q19&amp;" "&amp;Q20&amp;" "&amp;Q21&amp;" "&amp;Q22&amp;" "&amp;Q23</f>
        <v xml:space="preserve">時蔬 排骨 薑   </v>
      </c>
      <c r="AS17" s="115" t="str">
        <f t="shared" ref="AS17" si="41">T17</f>
        <v>綜合堅果</v>
      </c>
      <c r="AT17" s="113" t="str">
        <f t="shared" ref="AT17" si="42">U17</f>
        <v>有機豆奶</v>
      </c>
      <c r="AU17" s="116">
        <f t="shared" ref="AU17" si="43">V17</f>
        <v>6.2</v>
      </c>
      <c r="AV17" s="116">
        <f t="shared" ref="AV17" si="44">W17</f>
        <v>3.5129870129870131</v>
      </c>
      <c r="AW17" s="116">
        <f t="shared" ref="AW17" si="45">X17</f>
        <v>1.65</v>
      </c>
      <c r="AX17" s="116">
        <f t="shared" ref="AX17" si="46">Y17</f>
        <v>2.7814935064935069</v>
      </c>
      <c r="AY17" s="116">
        <f t="shared" ref="AY17" si="47">Z17</f>
        <v>0</v>
      </c>
      <c r="AZ17" s="116">
        <f t="shared" ref="AZ17" si="48">AA17</f>
        <v>0</v>
      </c>
      <c r="BA17" s="117">
        <f t="shared" ref="BA17" si="49">AB17</f>
        <v>863.89123376623388</v>
      </c>
    </row>
    <row r="18" spans="1:53" ht="22.7" customHeight="1" thickBot="1">
      <c r="A18" s="199" t="s">
        <v>68</v>
      </c>
      <c r="B18" s="314"/>
      <c r="C18" s="425" t="s">
        <v>15</v>
      </c>
      <c r="D18" s="426">
        <v>10</v>
      </c>
      <c r="E18" s="423" t="s">
        <v>31</v>
      </c>
      <c r="F18" s="428">
        <v>10</v>
      </c>
      <c r="G18" s="262" t="str">
        <f t="shared" si="0"/>
        <v>公斤</v>
      </c>
      <c r="H18" s="423" t="s">
        <v>82</v>
      </c>
      <c r="I18" s="424">
        <v>4</v>
      </c>
      <c r="J18" s="262" t="str">
        <f t="shared" si="1"/>
        <v>公斤</v>
      </c>
      <c r="K18" s="426" t="s">
        <v>34</v>
      </c>
      <c r="L18" s="426">
        <v>8</v>
      </c>
      <c r="M18" s="262" t="str">
        <f t="shared" si="2"/>
        <v>公斤</v>
      </c>
      <c r="N18" s="264" t="s">
        <v>12</v>
      </c>
      <c r="O18" s="229">
        <v>7</v>
      </c>
      <c r="P18" s="262" t="str">
        <f t="shared" si="3"/>
        <v>公斤</v>
      </c>
      <c r="Q18" s="426" t="s">
        <v>14</v>
      </c>
      <c r="R18" s="426">
        <v>3</v>
      </c>
      <c r="S18" s="262" t="str">
        <f t="shared" si="4"/>
        <v>公斤</v>
      </c>
      <c r="T18" s="182"/>
      <c r="U18" s="183"/>
      <c r="V18" s="209"/>
      <c r="W18" s="209"/>
      <c r="X18" s="209"/>
      <c r="Y18" s="209"/>
      <c r="Z18" s="210"/>
      <c r="AA18" s="210"/>
      <c r="AB18" s="209"/>
      <c r="AC18" s="161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</row>
    <row r="19" spans="1:53" ht="22.7" customHeight="1" thickBot="1">
      <c r="A19" s="199"/>
      <c r="B19" s="314"/>
      <c r="C19" s="425" t="s">
        <v>127</v>
      </c>
      <c r="D19" s="426">
        <v>0.4</v>
      </c>
      <c r="E19" s="438" t="s">
        <v>143</v>
      </c>
      <c r="F19" s="426">
        <v>2</v>
      </c>
      <c r="G19" s="262" t="str">
        <f t="shared" si="0"/>
        <v>公斤</v>
      </c>
      <c r="H19" s="423" t="s">
        <v>17</v>
      </c>
      <c r="I19" s="424">
        <v>4</v>
      </c>
      <c r="J19" s="262" t="str">
        <f t="shared" si="1"/>
        <v>公斤</v>
      </c>
      <c r="K19" s="426" t="s">
        <v>19</v>
      </c>
      <c r="L19" s="426">
        <v>0.5</v>
      </c>
      <c r="M19" s="262" t="str">
        <f t="shared" si="2"/>
        <v>公斤</v>
      </c>
      <c r="N19" s="265" t="s">
        <v>18</v>
      </c>
      <c r="O19" s="228">
        <v>0.05</v>
      </c>
      <c r="P19" s="262" t="str">
        <f t="shared" si="3"/>
        <v>公斤</v>
      </c>
      <c r="Q19" s="430" t="s">
        <v>37</v>
      </c>
      <c r="R19" s="430">
        <v>1</v>
      </c>
      <c r="S19" s="262" t="str">
        <f t="shared" si="4"/>
        <v>公斤</v>
      </c>
      <c r="T19" s="184"/>
      <c r="U19" s="185"/>
      <c r="V19" s="209">
        <v>5.2</v>
      </c>
      <c r="W19" s="207">
        <v>3.5129870129870131</v>
      </c>
      <c r="X19" s="207">
        <v>1.655</v>
      </c>
      <c r="Y19" s="207">
        <v>2.7839935064935069</v>
      </c>
      <c r="Z19" s="210"/>
      <c r="AA19" s="210"/>
      <c r="AB19" s="207">
        <v>794.12873376623384</v>
      </c>
      <c r="AC19" s="161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</row>
    <row r="20" spans="1:53" ht="22.7" customHeight="1">
      <c r="A20" s="199"/>
      <c r="B20" s="314"/>
      <c r="C20" s="425"/>
      <c r="D20" s="426"/>
      <c r="E20" s="423" t="s">
        <v>19</v>
      </c>
      <c r="F20" s="424">
        <v>0.5</v>
      </c>
      <c r="G20" s="262" t="str">
        <f t="shared" si="0"/>
        <v>公斤</v>
      </c>
      <c r="H20" s="423" t="s">
        <v>18</v>
      </c>
      <c r="I20" s="424">
        <v>0.05</v>
      </c>
      <c r="J20" s="262" t="str">
        <f t="shared" si="1"/>
        <v>公斤</v>
      </c>
      <c r="K20" s="493" t="s">
        <v>209</v>
      </c>
      <c r="L20" s="494">
        <v>0.5</v>
      </c>
      <c r="M20" s="262" t="str">
        <f t="shared" si="2"/>
        <v>公斤</v>
      </c>
      <c r="N20" s="265"/>
      <c r="O20" s="228"/>
      <c r="P20" s="262" t="str">
        <f t="shared" si="3"/>
        <v/>
      </c>
      <c r="Q20" s="426" t="s">
        <v>20</v>
      </c>
      <c r="R20" s="426">
        <v>0.05</v>
      </c>
      <c r="S20" s="262" t="str">
        <f t="shared" si="4"/>
        <v>公斤</v>
      </c>
      <c r="T20" s="184"/>
      <c r="U20" s="185"/>
      <c r="V20" s="209"/>
      <c r="W20" s="209"/>
      <c r="X20" s="209"/>
      <c r="Y20" s="209"/>
      <c r="Z20" s="210"/>
      <c r="AA20" s="210"/>
      <c r="AB20" s="210"/>
      <c r="AC20" s="161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</row>
    <row r="21" spans="1:53" ht="22.7" customHeight="1">
      <c r="A21" s="199"/>
      <c r="B21" s="314"/>
      <c r="C21" s="425"/>
      <c r="D21" s="426"/>
      <c r="E21" s="423" t="s">
        <v>18</v>
      </c>
      <c r="F21" s="424">
        <v>0.05</v>
      </c>
      <c r="G21" s="262" t="str">
        <f t="shared" si="0"/>
        <v>公斤</v>
      </c>
      <c r="H21" s="423"/>
      <c r="I21" s="424"/>
      <c r="J21" s="262" t="str">
        <f t="shared" si="1"/>
        <v/>
      </c>
      <c r="K21" s="453"/>
      <c r="L21" s="453"/>
      <c r="M21" s="262" t="str">
        <f t="shared" si="2"/>
        <v/>
      </c>
      <c r="N21" s="265"/>
      <c r="O21" s="228"/>
      <c r="P21" s="262" t="str">
        <f t="shared" si="3"/>
        <v/>
      </c>
      <c r="Q21" s="426"/>
      <c r="R21" s="426"/>
      <c r="S21" s="262" t="str">
        <f t="shared" si="4"/>
        <v/>
      </c>
      <c r="T21" s="184"/>
      <c r="U21" s="185"/>
      <c r="V21" s="209"/>
      <c r="W21" s="209"/>
      <c r="X21" s="209"/>
      <c r="Y21" s="209"/>
      <c r="Z21" s="210"/>
      <c r="AA21" s="210"/>
      <c r="AB21" s="210"/>
      <c r="AC21" s="161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</row>
    <row r="22" spans="1:53" ht="22.7" customHeight="1">
      <c r="A22" s="199"/>
      <c r="B22" s="314"/>
      <c r="C22" s="425"/>
      <c r="D22" s="426"/>
      <c r="E22" s="423"/>
      <c r="F22" s="424"/>
      <c r="G22" s="262" t="str">
        <f t="shared" si="0"/>
        <v/>
      </c>
      <c r="H22" s="423"/>
      <c r="I22" s="424"/>
      <c r="J22" s="262" t="str">
        <f t="shared" si="1"/>
        <v/>
      </c>
      <c r="K22" s="453"/>
      <c r="L22" s="453"/>
      <c r="M22" s="262" t="str">
        <f t="shared" si="2"/>
        <v/>
      </c>
      <c r="N22" s="265"/>
      <c r="O22" s="228"/>
      <c r="P22" s="262" t="str">
        <f t="shared" si="3"/>
        <v/>
      </c>
      <c r="Q22" s="426"/>
      <c r="R22" s="426"/>
      <c r="S22" s="262" t="str">
        <f t="shared" si="4"/>
        <v/>
      </c>
      <c r="T22" s="184"/>
      <c r="U22" s="185"/>
      <c r="V22" s="209"/>
      <c r="W22" s="209"/>
      <c r="X22" s="209"/>
      <c r="Y22" s="209"/>
      <c r="Z22" s="210"/>
      <c r="AA22" s="210"/>
      <c r="AB22" s="210"/>
      <c r="AC22" s="161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</row>
    <row r="23" spans="1:53" s="92" customFormat="1" ht="22.7" customHeight="1" thickBot="1">
      <c r="A23" s="199"/>
      <c r="B23" s="315"/>
      <c r="C23" s="425"/>
      <c r="D23" s="426"/>
      <c r="E23" s="438"/>
      <c r="F23" s="426"/>
      <c r="G23" s="262" t="str">
        <f t="shared" si="0"/>
        <v/>
      </c>
      <c r="H23" s="426"/>
      <c r="I23" s="426"/>
      <c r="J23" s="262" t="str">
        <f t="shared" si="1"/>
        <v/>
      </c>
      <c r="K23" s="454"/>
      <c r="L23" s="454"/>
      <c r="M23" s="262" t="str">
        <f t="shared" si="2"/>
        <v/>
      </c>
      <c r="N23" s="265"/>
      <c r="O23" s="228"/>
      <c r="P23" s="262" t="str">
        <f t="shared" si="3"/>
        <v/>
      </c>
      <c r="Q23" s="426"/>
      <c r="R23" s="426"/>
      <c r="S23" s="262" t="str">
        <f t="shared" si="4"/>
        <v/>
      </c>
      <c r="T23" s="184"/>
      <c r="U23" s="185"/>
      <c r="V23" s="211"/>
      <c r="W23" s="211"/>
      <c r="X23" s="211"/>
      <c r="Y23" s="211"/>
      <c r="Z23" s="210"/>
      <c r="AA23" s="210"/>
      <c r="AB23" s="212"/>
      <c r="AC23" s="16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</row>
    <row r="24" spans="1:53" s="109" customFormat="1" ht="22.7" customHeight="1" thickBot="1">
      <c r="A24" s="312">
        <v>45052</v>
      </c>
      <c r="B24" s="313" t="s">
        <v>103</v>
      </c>
      <c r="C24" s="594" t="s">
        <v>13</v>
      </c>
      <c r="D24" s="588"/>
      <c r="E24" s="602" t="s">
        <v>144</v>
      </c>
      <c r="F24" s="603"/>
      <c r="G24" s="261" t="str">
        <f t="shared" si="0"/>
        <v/>
      </c>
      <c r="H24" s="608" t="s">
        <v>175</v>
      </c>
      <c r="I24" s="588"/>
      <c r="J24" s="261" t="str">
        <f t="shared" si="1"/>
        <v/>
      </c>
      <c r="K24" s="454" t="s">
        <v>88</v>
      </c>
      <c r="L24" s="454"/>
      <c r="M24" s="261" t="str">
        <f t="shared" si="2"/>
        <v/>
      </c>
      <c r="N24" s="263" t="s">
        <v>14</v>
      </c>
      <c r="O24" s="236"/>
      <c r="P24" s="261" t="str">
        <f t="shared" si="3"/>
        <v/>
      </c>
      <c r="Q24" s="589" t="s">
        <v>236</v>
      </c>
      <c r="R24" s="588"/>
      <c r="S24" s="261" t="str">
        <f t="shared" si="4"/>
        <v/>
      </c>
      <c r="T24" s="186" t="s">
        <v>41</v>
      </c>
      <c r="U24" s="181"/>
      <c r="V24" s="207">
        <v>6.2</v>
      </c>
      <c r="W24" s="207">
        <v>2.9740259740259738</v>
      </c>
      <c r="X24" s="207">
        <v>2.4500000000000002</v>
      </c>
      <c r="Y24" s="207">
        <v>2.9120129870129872</v>
      </c>
      <c r="Z24" s="208"/>
      <c r="AA24" s="208"/>
      <c r="AB24" s="207">
        <v>849.34253246753246</v>
      </c>
      <c r="AC24" s="160"/>
      <c r="AD24" s="112">
        <f>A24</f>
        <v>45052</v>
      </c>
      <c r="AE24" s="112" t="str">
        <f>A25</f>
        <v>一</v>
      </c>
      <c r="AF24" s="112" t="str">
        <f t="shared" ref="AF24" si="50">B24</f>
        <v>M1</v>
      </c>
      <c r="AG24" s="113" t="str">
        <f t="shared" ref="AG24" si="51">C24</f>
        <v>白米飯</v>
      </c>
      <c r="AH24" s="114" t="str">
        <f t="shared" ref="AH24" si="52">C25&amp;" "&amp;C26&amp;" "&amp;C27&amp;" "&amp;C28&amp;" "&amp;C29&amp;" "&amp;C30</f>
        <v xml:space="preserve">米     </v>
      </c>
      <c r="AI24" s="113" t="str">
        <f t="shared" ref="AI24" si="53">E24</f>
        <v>梅干滷肉</v>
      </c>
      <c r="AJ24" s="114" t="str">
        <f t="shared" ref="AJ24" si="54">E25&amp;" "&amp;E26&amp;" "&amp;E27&amp;" "&amp;E28&amp;" "&amp;E29&amp;" "&amp;E30</f>
        <v xml:space="preserve">豬後腿肉 麻竹筍干 梅乾菜 大蒜  </v>
      </c>
      <c r="AK24" s="113" t="str">
        <f t="shared" ref="AK24" si="55">H24</f>
        <v>花椰炒蛋</v>
      </c>
      <c r="AL24" s="114" t="str">
        <f t="shared" ref="AL24" si="56">H25&amp;" "&amp;H26&amp;" "&amp;H27&amp;" "&amp;H28&amp;" "&amp;H29&amp;" "&amp;H30</f>
        <v xml:space="preserve">雞蛋 冷凍青花菜 大蒜 胡蘿蔔  </v>
      </c>
      <c r="AM24" s="113" t="str">
        <f t="shared" ref="AM24" si="57">K24</f>
        <v>螞蟻上樹</v>
      </c>
      <c r="AN24" s="114" t="str">
        <f t="shared" ref="AN24" si="58">K25&amp;" "&amp;K26&amp;" "&amp;K27&amp;" "&amp;K28&amp;" "&amp;K29&amp;" "&amp;K30</f>
        <v xml:space="preserve">豬絞肉 冬粉 時蔬 乾木耳 大蒜 </v>
      </c>
      <c r="AO24" s="113" t="str">
        <f t="shared" ref="AO24" si="59">N24</f>
        <v>時蔬</v>
      </c>
      <c r="AP24" s="114" t="str">
        <f t="shared" ref="AP24" si="60">N25&amp;" "&amp;N26&amp;" "&amp;N27&amp;" "&amp;N28&amp;" "&amp;N29&amp;" "&amp;N30</f>
        <v xml:space="preserve">蔬菜 大蒜    </v>
      </c>
      <c r="AQ24" s="113" t="str">
        <f t="shared" ref="AQ24" si="61">Q24</f>
        <v>時瓜湯</v>
      </c>
      <c r="AR24" s="114" t="str">
        <f t="shared" ref="AR24" si="62">Q25&amp;" "&amp;Q26&amp;" "&amp;Q27&amp;" "&amp;Q28&amp;" "&amp;Q29&amp;" "&amp;Q30</f>
        <v xml:space="preserve">時瓜 薑 排骨   </v>
      </c>
      <c r="AS24" s="115" t="str">
        <f t="shared" ref="AS24" si="63">T24</f>
        <v>水果</v>
      </c>
      <c r="AT24" s="115">
        <f>U24</f>
        <v>0</v>
      </c>
      <c r="AU24" s="116">
        <f t="shared" ref="AU24" si="64">V24</f>
        <v>6.2</v>
      </c>
      <c r="AV24" s="116">
        <f t="shared" ref="AV24" si="65">W24</f>
        <v>2.9740259740259738</v>
      </c>
      <c r="AW24" s="116">
        <f t="shared" ref="AW24" si="66">X24</f>
        <v>2.4500000000000002</v>
      </c>
      <c r="AX24" s="116">
        <f t="shared" ref="AX24" si="67">Y24</f>
        <v>2.9120129870129872</v>
      </c>
      <c r="AY24" s="116">
        <f t="shared" ref="AY24" si="68">Z24</f>
        <v>0</v>
      </c>
      <c r="AZ24" s="116">
        <f t="shared" ref="AZ24" si="69">AA24</f>
        <v>0</v>
      </c>
      <c r="BA24" s="117">
        <f t="shared" ref="BA24" si="70">AB24</f>
        <v>849.34253246753246</v>
      </c>
    </row>
    <row r="25" spans="1:53" ht="22.7" customHeight="1" thickBot="1">
      <c r="A25" s="199" t="s">
        <v>69</v>
      </c>
      <c r="B25" s="314"/>
      <c r="C25" s="425" t="s">
        <v>15</v>
      </c>
      <c r="D25" s="426">
        <v>10</v>
      </c>
      <c r="E25" s="423" t="s">
        <v>16</v>
      </c>
      <c r="F25" s="428">
        <v>6.5</v>
      </c>
      <c r="G25" s="262" t="str">
        <f t="shared" si="0"/>
        <v>公斤</v>
      </c>
      <c r="H25" s="426" t="s">
        <v>17</v>
      </c>
      <c r="I25" s="426">
        <v>3</v>
      </c>
      <c r="J25" s="262" t="str">
        <f t="shared" si="1"/>
        <v>公斤</v>
      </c>
      <c r="K25" s="426" t="s">
        <v>22</v>
      </c>
      <c r="L25" s="454">
        <v>1</v>
      </c>
      <c r="M25" s="262" t="str">
        <f t="shared" si="2"/>
        <v>公斤</v>
      </c>
      <c r="N25" s="264" t="s">
        <v>12</v>
      </c>
      <c r="O25" s="229">
        <v>7</v>
      </c>
      <c r="P25" s="262" t="str">
        <f t="shared" si="3"/>
        <v>公斤</v>
      </c>
      <c r="Q25" s="426" t="s">
        <v>86</v>
      </c>
      <c r="R25" s="426">
        <v>5</v>
      </c>
      <c r="S25" s="262" t="str">
        <f t="shared" si="4"/>
        <v>公斤</v>
      </c>
      <c r="T25" s="182"/>
      <c r="U25" s="183"/>
      <c r="V25" s="209"/>
      <c r="W25" s="209"/>
      <c r="X25" s="209"/>
      <c r="Y25" s="209"/>
      <c r="Z25" s="210"/>
      <c r="AA25" s="210"/>
      <c r="AB25" s="209"/>
      <c r="AC25" s="161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</row>
    <row r="26" spans="1:53" ht="22.7" customHeight="1" thickBot="1">
      <c r="A26" s="199"/>
      <c r="B26" s="314"/>
      <c r="C26" s="425"/>
      <c r="D26" s="426"/>
      <c r="E26" s="423" t="s">
        <v>75</v>
      </c>
      <c r="F26" s="424">
        <v>2.5</v>
      </c>
      <c r="G26" s="262" t="str">
        <f t="shared" si="0"/>
        <v>公斤</v>
      </c>
      <c r="H26" s="430" t="s">
        <v>176</v>
      </c>
      <c r="I26" s="426">
        <v>6</v>
      </c>
      <c r="J26" s="262" t="str">
        <f t="shared" si="1"/>
        <v>公斤</v>
      </c>
      <c r="K26" s="454" t="s">
        <v>33</v>
      </c>
      <c r="L26" s="454">
        <v>1.8</v>
      </c>
      <c r="M26" s="262" t="str">
        <f t="shared" si="2"/>
        <v>公斤</v>
      </c>
      <c r="N26" s="265" t="s">
        <v>18</v>
      </c>
      <c r="O26" s="228">
        <v>0.05</v>
      </c>
      <c r="P26" s="262" t="str">
        <f t="shared" si="3"/>
        <v>公斤</v>
      </c>
      <c r="Q26" s="426" t="s">
        <v>20</v>
      </c>
      <c r="R26" s="426">
        <v>0.05</v>
      </c>
      <c r="S26" s="262" t="str">
        <f t="shared" si="4"/>
        <v>公斤</v>
      </c>
      <c r="T26" s="184"/>
      <c r="U26" s="185"/>
      <c r="V26" s="209">
        <v>5</v>
      </c>
      <c r="W26" s="207">
        <v>2.6883116883116882</v>
      </c>
      <c r="X26" s="207">
        <v>2.15</v>
      </c>
      <c r="Y26" s="207">
        <v>2.619155844155844</v>
      </c>
      <c r="Z26" s="210"/>
      <c r="AA26" s="210"/>
      <c r="AB26" s="207">
        <v>723.23538961038957</v>
      </c>
      <c r="AC26" s="161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</row>
    <row r="27" spans="1:53" ht="22.7" customHeight="1">
      <c r="A27" s="199"/>
      <c r="B27" s="314"/>
      <c r="C27" s="425"/>
      <c r="D27" s="426"/>
      <c r="E27" s="423" t="s">
        <v>145</v>
      </c>
      <c r="F27" s="424">
        <v>0.5</v>
      </c>
      <c r="G27" s="262" t="str">
        <f t="shared" si="0"/>
        <v>公斤</v>
      </c>
      <c r="H27" s="426" t="s">
        <v>18</v>
      </c>
      <c r="I27" s="426">
        <v>0.05</v>
      </c>
      <c r="J27" s="262" t="str">
        <f t="shared" si="1"/>
        <v>公斤</v>
      </c>
      <c r="K27" s="454" t="s">
        <v>14</v>
      </c>
      <c r="L27" s="454">
        <v>3</v>
      </c>
      <c r="M27" s="262" t="str">
        <f t="shared" si="2"/>
        <v>公斤</v>
      </c>
      <c r="N27" s="265"/>
      <c r="O27" s="228"/>
      <c r="P27" s="262" t="str">
        <f t="shared" si="3"/>
        <v/>
      </c>
      <c r="Q27" s="430" t="s">
        <v>37</v>
      </c>
      <c r="R27" s="430">
        <v>1</v>
      </c>
      <c r="S27" s="262" t="str">
        <f t="shared" si="4"/>
        <v>公斤</v>
      </c>
      <c r="T27" s="184"/>
      <c r="U27" s="185"/>
      <c r="V27" s="209"/>
      <c r="W27" s="209"/>
      <c r="X27" s="209"/>
      <c r="Y27" s="209"/>
      <c r="Z27" s="210"/>
      <c r="AA27" s="210"/>
      <c r="AB27" s="210"/>
      <c r="AC27" s="161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</row>
    <row r="28" spans="1:53" ht="22.7" customHeight="1">
      <c r="A28" s="199"/>
      <c r="B28" s="314"/>
      <c r="C28" s="425"/>
      <c r="D28" s="426"/>
      <c r="E28" s="423" t="s">
        <v>18</v>
      </c>
      <c r="F28" s="424">
        <v>0.05</v>
      </c>
      <c r="G28" s="262" t="str">
        <f t="shared" si="0"/>
        <v>公斤</v>
      </c>
      <c r="H28" s="426" t="s">
        <v>19</v>
      </c>
      <c r="I28" s="426">
        <v>0.5</v>
      </c>
      <c r="J28" s="262" t="str">
        <f t="shared" si="1"/>
        <v>公斤</v>
      </c>
      <c r="K28" s="426" t="s">
        <v>28</v>
      </c>
      <c r="L28" s="426">
        <v>0.01</v>
      </c>
      <c r="M28" s="262" t="str">
        <f t="shared" si="2"/>
        <v>公斤</v>
      </c>
      <c r="N28" s="265"/>
      <c r="O28" s="228"/>
      <c r="P28" s="262" t="str">
        <f t="shared" si="3"/>
        <v/>
      </c>
      <c r="Q28" s="426"/>
      <c r="R28" s="426"/>
      <c r="S28" s="262" t="str">
        <f t="shared" si="4"/>
        <v/>
      </c>
      <c r="T28" s="184"/>
      <c r="U28" s="185"/>
      <c r="V28" s="209"/>
      <c r="W28" s="209"/>
      <c r="X28" s="209"/>
      <c r="Y28" s="209"/>
      <c r="Z28" s="210"/>
      <c r="AA28" s="210"/>
      <c r="AB28" s="210"/>
      <c r="AC28" s="161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</row>
    <row r="29" spans="1:53" ht="22.7" customHeight="1">
      <c r="A29" s="199"/>
      <c r="B29" s="314"/>
      <c r="C29" s="425"/>
      <c r="D29" s="426"/>
      <c r="E29" s="423"/>
      <c r="F29" s="424"/>
      <c r="G29" s="262" t="str">
        <f t="shared" si="0"/>
        <v/>
      </c>
      <c r="H29" s="426"/>
      <c r="I29" s="426"/>
      <c r="J29" s="262" t="str">
        <f t="shared" si="1"/>
        <v/>
      </c>
      <c r="K29" s="426" t="s">
        <v>18</v>
      </c>
      <c r="L29" s="426">
        <v>0.05</v>
      </c>
      <c r="M29" s="262" t="str">
        <f t="shared" si="2"/>
        <v>公斤</v>
      </c>
      <c r="N29" s="265"/>
      <c r="O29" s="228"/>
      <c r="P29" s="262" t="str">
        <f t="shared" si="3"/>
        <v/>
      </c>
      <c r="Q29" s="426"/>
      <c r="R29" s="426"/>
      <c r="S29" s="262" t="str">
        <f t="shared" si="4"/>
        <v/>
      </c>
      <c r="T29" s="184"/>
      <c r="U29" s="185"/>
      <c r="V29" s="209"/>
      <c r="W29" s="209"/>
      <c r="X29" s="209"/>
      <c r="Y29" s="209"/>
      <c r="Z29" s="210"/>
      <c r="AA29" s="210"/>
      <c r="AB29" s="210"/>
      <c r="AC29" s="161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</row>
    <row r="30" spans="1:53" s="92" customFormat="1" ht="22.7" customHeight="1" thickBot="1">
      <c r="A30" s="199"/>
      <c r="B30" s="315"/>
      <c r="C30" s="425"/>
      <c r="D30" s="426"/>
      <c r="E30" s="438"/>
      <c r="F30" s="426"/>
      <c r="G30" s="262" t="str">
        <f t="shared" si="0"/>
        <v/>
      </c>
      <c r="H30" s="454"/>
      <c r="I30" s="454"/>
      <c r="J30" s="262" t="str">
        <f t="shared" si="1"/>
        <v/>
      </c>
      <c r="K30" s="426"/>
      <c r="L30" s="426"/>
      <c r="M30" s="262" t="str">
        <f t="shared" si="2"/>
        <v/>
      </c>
      <c r="N30" s="265"/>
      <c r="O30" s="228"/>
      <c r="P30" s="262" t="str">
        <f t="shared" si="3"/>
        <v/>
      </c>
      <c r="Q30" s="426"/>
      <c r="R30" s="426"/>
      <c r="S30" s="262" t="str">
        <f t="shared" si="4"/>
        <v/>
      </c>
      <c r="T30" s="184"/>
      <c r="U30" s="185"/>
      <c r="V30" s="211"/>
      <c r="W30" s="211"/>
      <c r="X30" s="211"/>
      <c r="Y30" s="211"/>
      <c r="Z30" s="210"/>
      <c r="AA30" s="210"/>
      <c r="AB30" s="212"/>
      <c r="AC30" s="16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</row>
    <row r="31" spans="1:53" s="109" customFormat="1" ht="22.7" customHeight="1" thickBot="1">
      <c r="A31" s="312">
        <f>A24+1</f>
        <v>45053</v>
      </c>
      <c r="B31" s="313" t="s">
        <v>104</v>
      </c>
      <c r="C31" s="594" t="s">
        <v>21</v>
      </c>
      <c r="D31" s="588"/>
      <c r="E31" s="438" t="s">
        <v>78</v>
      </c>
      <c r="F31" s="439"/>
      <c r="G31" s="261" t="str">
        <f t="shared" si="0"/>
        <v/>
      </c>
      <c r="H31" s="589" t="s">
        <v>177</v>
      </c>
      <c r="I31" s="588"/>
      <c r="J31" s="261" t="str">
        <f t="shared" si="1"/>
        <v/>
      </c>
      <c r="K31" s="601" t="s">
        <v>210</v>
      </c>
      <c r="L31" s="591"/>
      <c r="M31" s="261" t="str">
        <f t="shared" si="2"/>
        <v/>
      </c>
      <c r="N31" s="263" t="s">
        <v>14</v>
      </c>
      <c r="O31" s="236"/>
      <c r="P31" s="261" t="str">
        <f t="shared" si="3"/>
        <v/>
      </c>
      <c r="Q31" s="589" t="s">
        <v>237</v>
      </c>
      <c r="R31" s="588"/>
      <c r="S31" s="261" t="str">
        <f t="shared" si="4"/>
        <v/>
      </c>
      <c r="T31" s="188" t="s">
        <v>61</v>
      </c>
      <c r="U31" s="187"/>
      <c r="V31" s="213">
        <v>5.1764705882352944</v>
      </c>
      <c r="W31" s="207">
        <v>3.9246753246753241</v>
      </c>
      <c r="X31" s="207">
        <v>1.5249999999999999</v>
      </c>
      <c r="Y31" s="207">
        <v>2.9248376623376622</v>
      </c>
      <c r="Z31" s="208"/>
      <c r="AA31" s="208"/>
      <c r="AB31" s="207">
        <v>826.44628533231469</v>
      </c>
      <c r="AC31" s="160"/>
      <c r="AD31" s="112">
        <f>A31</f>
        <v>45053</v>
      </c>
      <c r="AE31" s="112" t="str">
        <f>A32</f>
        <v>二</v>
      </c>
      <c r="AF31" s="112" t="str">
        <f t="shared" ref="AF31" si="71">B31</f>
        <v>M2</v>
      </c>
      <c r="AG31" s="113" t="str">
        <f t="shared" ref="AG31" si="72">C31</f>
        <v>糙米飯</v>
      </c>
      <c r="AH31" s="114" t="str">
        <f t="shared" ref="AH31" si="73">C32&amp;" "&amp;C33&amp;" "&amp;C34&amp;" "&amp;C35&amp;" "&amp;C36&amp;" "&amp;C37</f>
        <v xml:space="preserve">米 糙米    </v>
      </c>
      <c r="AI31" s="113" t="str">
        <f t="shared" ref="AI31" si="74">E31</f>
        <v>香滷腿排</v>
      </c>
      <c r="AJ31" s="114" t="str">
        <f t="shared" ref="AJ31" si="75">E32&amp;" "&amp;E33&amp;" "&amp;E34&amp;" "&amp;E35&amp;" "&amp;E36&amp;" "&amp;E37</f>
        <v xml:space="preserve">腿排     </v>
      </c>
      <c r="AK31" s="113" t="str">
        <f t="shared" ref="AK31" si="76">H31</f>
        <v>三杯杏鮑菇</v>
      </c>
      <c r="AL31" s="114" t="str">
        <f t="shared" ref="AL31" si="77">H32&amp;" "&amp;H33&amp;" "&amp;H34&amp;" "&amp;H35&amp;" "&amp;H36&amp;" "&amp;H37</f>
        <v xml:space="preserve">杏鮑菇 麵腸 胡蘿蔔 九層塔 薑 </v>
      </c>
      <c r="AM31" s="113" t="str">
        <f t="shared" ref="AM31" si="78">K31</f>
        <v>香炒四色</v>
      </c>
      <c r="AN31" s="114" t="str">
        <f t="shared" ref="AN31" si="79">K32&amp;" "&amp;K33&amp;" "&amp;K34&amp;" "&amp;K35&amp;" "&amp;K36&amp;" "&amp;K37</f>
        <v xml:space="preserve">冷凍玉米粒 白蘿蔔 胡蘿蔔 豬絞肉 薑 </v>
      </c>
      <c r="AO31" s="113" t="str">
        <f t="shared" ref="AO31" si="80">N31</f>
        <v>時蔬</v>
      </c>
      <c r="AP31" s="114" t="str">
        <f t="shared" ref="AP31" si="81">N32&amp;" "&amp;N33&amp;" "&amp;N34&amp;" "&amp;N35&amp;" "&amp;N36&amp;" "&amp;N37</f>
        <v xml:space="preserve">蔬菜 大蒜    </v>
      </c>
      <c r="AQ31" s="113" t="str">
        <f t="shared" ref="AQ31" si="82">Q31</f>
        <v>海芽蛋花湯</v>
      </c>
      <c r="AR31" s="114" t="str">
        <f t="shared" ref="AR31" si="83">Q32&amp;" "&amp;Q33&amp;" "&amp;Q34&amp;" "&amp;Q35&amp;" "&amp;Q36&amp;" "&amp;Q37</f>
        <v xml:space="preserve">乾裙帶菜 雞蛋 薑   </v>
      </c>
      <c r="AS31" s="115" t="str">
        <f t="shared" ref="AS31" si="84">T31</f>
        <v>TAP豆漿</v>
      </c>
      <c r="AT31" s="113">
        <f t="shared" ref="AT31" si="85">U31</f>
        <v>0</v>
      </c>
      <c r="AU31" s="116">
        <f t="shared" ref="AU31" si="86">V31</f>
        <v>5.1764705882352944</v>
      </c>
      <c r="AV31" s="116">
        <f t="shared" ref="AV31" si="87">W31</f>
        <v>3.9246753246753241</v>
      </c>
      <c r="AW31" s="116">
        <f t="shared" ref="AW31" si="88">X31</f>
        <v>1.5249999999999999</v>
      </c>
      <c r="AX31" s="116">
        <f t="shared" ref="AX31" si="89">Y31</f>
        <v>2.9248376623376622</v>
      </c>
      <c r="AY31" s="116">
        <f t="shared" ref="AY31" si="90">Z31</f>
        <v>0</v>
      </c>
      <c r="AZ31" s="116">
        <f t="shared" ref="AZ31" si="91">AA31</f>
        <v>0</v>
      </c>
      <c r="BA31" s="117">
        <f t="shared" ref="BA31" si="92">AB31</f>
        <v>826.44628533231469</v>
      </c>
    </row>
    <row r="32" spans="1:53" ht="22.7" customHeight="1" thickBot="1">
      <c r="A32" s="199" t="s">
        <v>70</v>
      </c>
      <c r="B32" s="314"/>
      <c r="C32" s="425" t="s">
        <v>15</v>
      </c>
      <c r="D32" s="426">
        <v>8</v>
      </c>
      <c r="E32" s="438" t="s">
        <v>79</v>
      </c>
      <c r="F32" s="426">
        <v>12</v>
      </c>
      <c r="G32" s="262" t="str">
        <f t="shared" si="0"/>
        <v>公斤</v>
      </c>
      <c r="H32" s="438" t="s">
        <v>161</v>
      </c>
      <c r="I32" s="426">
        <v>3</v>
      </c>
      <c r="J32" s="262" t="str">
        <f t="shared" si="1"/>
        <v>公斤</v>
      </c>
      <c r="K32" s="423" t="s">
        <v>83</v>
      </c>
      <c r="L32" s="424">
        <v>1.5</v>
      </c>
      <c r="M32" s="262" t="str">
        <f t="shared" si="2"/>
        <v>公斤</v>
      </c>
      <c r="N32" s="264" t="s">
        <v>12</v>
      </c>
      <c r="O32" s="229">
        <v>7</v>
      </c>
      <c r="P32" s="262" t="str">
        <f t="shared" si="3"/>
        <v>公斤</v>
      </c>
      <c r="Q32" s="426" t="s">
        <v>23</v>
      </c>
      <c r="R32" s="426">
        <v>0.05</v>
      </c>
      <c r="S32" s="262" t="str">
        <f t="shared" si="4"/>
        <v>公斤</v>
      </c>
      <c r="T32" s="182"/>
      <c r="U32" s="183"/>
      <c r="V32" s="209"/>
      <c r="W32" s="209"/>
      <c r="X32" s="209"/>
      <c r="Y32" s="209"/>
      <c r="Z32" s="210"/>
      <c r="AA32" s="210"/>
      <c r="AB32" s="209"/>
      <c r="AC32" s="161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</row>
    <row r="33" spans="1:53" ht="22.7" customHeight="1" thickBot="1">
      <c r="A33" s="199"/>
      <c r="B33" s="314"/>
      <c r="C33" s="425" t="s">
        <v>24</v>
      </c>
      <c r="D33" s="426">
        <v>2</v>
      </c>
      <c r="E33" s="438"/>
      <c r="F33" s="426"/>
      <c r="G33" s="262" t="str">
        <f t="shared" si="0"/>
        <v/>
      </c>
      <c r="H33" s="438" t="s">
        <v>178</v>
      </c>
      <c r="I33" s="426">
        <v>2</v>
      </c>
      <c r="J33" s="262" t="str">
        <f t="shared" si="1"/>
        <v>公斤</v>
      </c>
      <c r="K33" s="423" t="s">
        <v>25</v>
      </c>
      <c r="L33" s="424">
        <v>4</v>
      </c>
      <c r="M33" s="262" t="str">
        <f t="shared" si="2"/>
        <v>公斤</v>
      </c>
      <c r="N33" s="265" t="s">
        <v>18</v>
      </c>
      <c r="O33" s="228">
        <v>0.05</v>
      </c>
      <c r="P33" s="262" t="str">
        <f t="shared" si="3"/>
        <v>公斤</v>
      </c>
      <c r="Q33" s="426" t="s">
        <v>17</v>
      </c>
      <c r="R33" s="426">
        <v>1</v>
      </c>
      <c r="S33" s="262" t="str">
        <f t="shared" si="4"/>
        <v>公斤</v>
      </c>
      <c r="T33" s="184"/>
      <c r="U33" s="185"/>
      <c r="V33" s="209">
        <v>5</v>
      </c>
      <c r="W33" s="207">
        <v>3.7532467532467528</v>
      </c>
      <c r="X33" s="207">
        <v>1.075</v>
      </c>
      <c r="Y33" s="207">
        <v>2.6141233766233767</v>
      </c>
      <c r="Z33" s="210"/>
      <c r="AA33" s="210"/>
      <c r="AB33" s="207">
        <v>776.0040584415583</v>
      </c>
      <c r="AC33" s="161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</row>
    <row r="34" spans="1:53" ht="22.7" customHeight="1">
      <c r="A34" s="199"/>
      <c r="B34" s="314"/>
      <c r="C34" s="425"/>
      <c r="D34" s="426"/>
      <c r="E34" s="438"/>
      <c r="F34" s="426"/>
      <c r="G34" s="262" t="str">
        <f t="shared" si="0"/>
        <v/>
      </c>
      <c r="H34" s="438" t="s">
        <v>19</v>
      </c>
      <c r="I34" s="426">
        <v>0.5</v>
      </c>
      <c r="J34" s="262" t="str">
        <f t="shared" si="1"/>
        <v>公斤</v>
      </c>
      <c r="K34" s="423" t="s">
        <v>19</v>
      </c>
      <c r="L34" s="424">
        <v>0.5</v>
      </c>
      <c r="M34" s="262" t="str">
        <f t="shared" si="2"/>
        <v>公斤</v>
      </c>
      <c r="N34" s="265"/>
      <c r="O34" s="228"/>
      <c r="P34" s="262" t="str">
        <f t="shared" si="3"/>
        <v/>
      </c>
      <c r="Q34" s="426" t="s">
        <v>20</v>
      </c>
      <c r="R34" s="426">
        <v>0.05</v>
      </c>
      <c r="S34" s="262" t="str">
        <f t="shared" si="4"/>
        <v>公斤</v>
      </c>
      <c r="T34" s="184"/>
      <c r="U34" s="185"/>
      <c r="V34" s="209"/>
      <c r="W34" s="209"/>
      <c r="X34" s="209"/>
      <c r="Y34" s="209"/>
      <c r="Z34" s="210"/>
      <c r="AA34" s="210"/>
      <c r="AB34" s="210"/>
      <c r="AC34" s="161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</row>
    <row r="35" spans="1:53" ht="22.7" customHeight="1">
      <c r="A35" s="199"/>
      <c r="B35" s="314"/>
      <c r="C35" s="425"/>
      <c r="D35" s="426"/>
      <c r="E35" s="438"/>
      <c r="F35" s="426"/>
      <c r="G35" s="262" t="str">
        <f t="shared" si="0"/>
        <v/>
      </c>
      <c r="H35" s="426" t="s">
        <v>59</v>
      </c>
      <c r="I35" s="426">
        <v>0.2</v>
      </c>
      <c r="J35" s="262" t="str">
        <f t="shared" si="1"/>
        <v>公斤</v>
      </c>
      <c r="K35" s="423" t="s">
        <v>22</v>
      </c>
      <c r="L35" s="424">
        <v>0.6</v>
      </c>
      <c r="M35" s="262" t="str">
        <f t="shared" si="2"/>
        <v>公斤</v>
      </c>
      <c r="N35" s="265"/>
      <c r="O35" s="228"/>
      <c r="P35" s="262" t="str">
        <f t="shared" si="3"/>
        <v/>
      </c>
      <c r="Q35" s="426"/>
      <c r="R35" s="426"/>
      <c r="S35" s="262" t="str">
        <f t="shared" si="4"/>
        <v/>
      </c>
      <c r="T35" s="184"/>
      <c r="U35" s="185"/>
      <c r="V35" s="209"/>
      <c r="W35" s="209"/>
      <c r="X35" s="209"/>
      <c r="Y35" s="209"/>
      <c r="Z35" s="210"/>
      <c r="AA35" s="210"/>
      <c r="AB35" s="210"/>
      <c r="AC35" s="161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</row>
    <row r="36" spans="1:53" ht="22.7" customHeight="1">
      <c r="A36" s="199"/>
      <c r="B36" s="314"/>
      <c r="C36" s="425"/>
      <c r="D36" s="426"/>
      <c r="E36" s="438"/>
      <c r="F36" s="426"/>
      <c r="G36" s="262" t="str">
        <f t="shared" si="0"/>
        <v/>
      </c>
      <c r="H36" s="455" t="s">
        <v>20</v>
      </c>
      <c r="I36" s="456">
        <v>0.01</v>
      </c>
      <c r="J36" s="262" t="str">
        <f t="shared" si="1"/>
        <v>公斤</v>
      </c>
      <c r="K36" s="492" t="s">
        <v>20</v>
      </c>
      <c r="L36" s="456">
        <v>0.01</v>
      </c>
      <c r="M36" s="262" t="str">
        <f t="shared" si="2"/>
        <v>公斤</v>
      </c>
      <c r="N36" s="265"/>
      <c r="O36" s="228"/>
      <c r="P36" s="262" t="str">
        <f t="shared" si="3"/>
        <v/>
      </c>
      <c r="Q36" s="426"/>
      <c r="R36" s="426"/>
      <c r="S36" s="262" t="str">
        <f t="shared" si="4"/>
        <v/>
      </c>
      <c r="T36" s="184"/>
      <c r="U36" s="185"/>
      <c r="V36" s="209"/>
      <c r="W36" s="209"/>
      <c r="X36" s="209"/>
      <c r="Y36" s="209"/>
      <c r="Z36" s="210"/>
      <c r="AA36" s="210"/>
      <c r="AB36" s="210"/>
      <c r="AC36" s="161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</row>
    <row r="37" spans="1:53" s="92" customFormat="1" ht="22.7" customHeight="1" thickBot="1">
      <c r="A37" s="199"/>
      <c r="B37" s="315"/>
      <c r="C37" s="425"/>
      <c r="D37" s="426"/>
      <c r="E37" s="438"/>
      <c r="F37" s="426"/>
      <c r="G37" s="262" t="str">
        <f t="shared" si="0"/>
        <v/>
      </c>
      <c r="H37" s="438"/>
      <c r="I37" s="426"/>
      <c r="J37" s="262" t="str">
        <f t="shared" si="1"/>
        <v/>
      </c>
      <c r="K37" s="454"/>
      <c r="L37" s="454"/>
      <c r="M37" s="262" t="str">
        <f t="shared" si="2"/>
        <v/>
      </c>
      <c r="N37" s="265"/>
      <c r="O37" s="228"/>
      <c r="P37" s="262" t="str">
        <f t="shared" si="3"/>
        <v/>
      </c>
      <c r="Q37" s="426"/>
      <c r="R37" s="426"/>
      <c r="S37" s="262" t="str">
        <f t="shared" si="4"/>
        <v/>
      </c>
      <c r="T37" s="184"/>
      <c r="U37" s="185"/>
      <c r="V37" s="211"/>
      <c r="W37" s="211"/>
      <c r="X37" s="211"/>
      <c r="Y37" s="211"/>
      <c r="Z37" s="210"/>
      <c r="AA37" s="210"/>
      <c r="AB37" s="212"/>
      <c r="AC37" s="16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</row>
    <row r="38" spans="1:53" s="109" customFormat="1" ht="22.7" customHeight="1" thickBot="1">
      <c r="A38" s="316">
        <f>A31+1</f>
        <v>45054</v>
      </c>
      <c r="B38" s="313" t="s">
        <v>105</v>
      </c>
      <c r="C38" s="606" t="s">
        <v>128</v>
      </c>
      <c r="D38" s="603"/>
      <c r="E38" s="440" t="s">
        <v>146</v>
      </c>
      <c r="F38" s="441"/>
      <c r="G38" s="261" t="str">
        <f t="shared" si="0"/>
        <v/>
      </c>
      <c r="H38" s="615" t="s">
        <v>84</v>
      </c>
      <c r="I38" s="603"/>
      <c r="J38" s="261" t="str">
        <f t="shared" si="1"/>
        <v/>
      </c>
      <c r="K38" s="426" t="s">
        <v>211</v>
      </c>
      <c r="L38" s="495"/>
      <c r="M38" s="261" t="str">
        <f t="shared" si="2"/>
        <v/>
      </c>
      <c r="N38" s="263" t="s">
        <v>14</v>
      </c>
      <c r="O38" s="236"/>
      <c r="P38" s="261" t="str">
        <f t="shared" si="3"/>
        <v/>
      </c>
      <c r="Q38" s="589" t="s">
        <v>238</v>
      </c>
      <c r="R38" s="588"/>
      <c r="S38" s="261" t="str">
        <f t="shared" si="4"/>
        <v/>
      </c>
      <c r="T38" s="186" t="s">
        <v>41</v>
      </c>
      <c r="U38" s="187"/>
      <c r="V38" s="207">
        <v>2</v>
      </c>
      <c r="W38" s="207">
        <v>0.88571428571428568</v>
      </c>
      <c r="X38" s="207">
        <v>2.1520000000000001</v>
      </c>
      <c r="Y38" s="207">
        <v>2.0188571428571427</v>
      </c>
      <c r="Z38" s="208"/>
      <c r="AA38" s="208"/>
      <c r="AB38" s="207">
        <v>351.07714285714286</v>
      </c>
      <c r="AC38" s="160"/>
      <c r="AD38" s="112">
        <f>A38</f>
        <v>45054</v>
      </c>
      <c r="AE38" s="112" t="str">
        <f>A39</f>
        <v>三</v>
      </c>
      <c r="AF38" s="112" t="str">
        <f t="shared" ref="AF38" si="93">B38</f>
        <v>M3</v>
      </c>
      <c r="AG38" s="113" t="str">
        <f t="shared" ref="AG38" si="94">C38</f>
        <v>南瓜米粉</v>
      </c>
      <c r="AH38" s="114" t="str">
        <f t="shared" ref="AH38" si="95">C39&amp;" "&amp;C40&amp;" "&amp;C41&amp;" "&amp;C42&amp;" "&amp;C43&amp;" "&amp;C44</f>
        <v xml:space="preserve">米粉     </v>
      </c>
      <c r="AI38" s="113" t="str">
        <f t="shared" ref="AI38" si="96">E38</f>
        <v>香菇肉燥</v>
      </c>
      <c r="AJ38" s="114" t="str">
        <f t="shared" ref="AJ38" si="97">E39&amp;" "&amp;E40&amp;" "&amp;E41&amp;" "&amp;E42&amp;" "&amp;E43&amp;" "&amp;E44</f>
        <v xml:space="preserve">絞肉 乾香菇 洋蔥 大蒜  </v>
      </c>
      <c r="AK38" s="113" t="str">
        <f t="shared" ref="AK38" si="98">H38</f>
        <v>特餐配料</v>
      </c>
      <c r="AL38" s="114" t="str">
        <f t="shared" ref="AL38" si="99">H39&amp;" "&amp;H40&amp;" "&amp;H41&amp;" "&amp;H42&amp;" "&amp;H43&amp;" "&amp;H44</f>
        <v>豬後腿肉 時蔬 南瓜 胡蘿蔔 乾香菇 油蔥酥</v>
      </c>
      <c r="AM38" s="113" t="str">
        <f t="shared" ref="AM38" si="100">K38</f>
        <v>饅頭</v>
      </c>
      <c r="AN38" s="114" t="str">
        <f t="shared" ref="AN38" si="101">K39&amp;" "&amp;K40&amp;" "&amp;K41&amp;" "&amp;K42&amp;" "&amp;K43&amp;" "&amp;K44</f>
        <v xml:space="preserve">饅頭     </v>
      </c>
      <c r="AO38" s="113" t="str">
        <f t="shared" ref="AO38" si="102">N38</f>
        <v>時蔬</v>
      </c>
      <c r="AP38" s="114" t="str">
        <f t="shared" ref="AP38" si="103">N39&amp;" "&amp;N40&amp;" "&amp;N41&amp;" "&amp;N42&amp;" "&amp;N43&amp;" "&amp;N44</f>
        <v xml:space="preserve">蔬菜 大蒜    </v>
      </c>
      <c r="AQ38" s="113" t="str">
        <f t="shared" ref="AQ38" si="104">Q38</f>
        <v>酸菜肉片湯</v>
      </c>
      <c r="AR38" s="114" t="str">
        <f t="shared" ref="AR38" si="105">Q39&amp;" "&amp;Q40&amp;" "&amp;Q41&amp;" "&amp;Q42&amp;" "&amp;Q43&amp;" "&amp;Q44</f>
        <v xml:space="preserve">酸菜 豬後腿肉 薑   </v>
      </c>
      <c r="AS38" s="115" t="str">
        <f t="shared" ref="AS38" si="106">T38</f>
        <v>水果</v>
      </c>
      <c r="AT38" s="113">
        <f t="shared" ref="AT38" si="107">U38</f>
        <v>0</v>
      </c>
      <c r="AU38" s="116">
        <f t="shared" ref="AU38" si="108">V38</f>
        <v>2</v>
      </c>
      <c r="AV38" s="116">
        <f t="shared" ref="AV38" si="109">W38</f>
        <v>0.88571428571428568</v>
      </c>
      <c r="AW38" s="116">
        <f t="shared" ref="AW38" si="110">X38</f>
        <v>2.1520000000000001</v>
      </c>
      <c r="AX38" s="116">
        <f t="shared" ref="AX38" si="111">Y38</f>
        <v>2.0188571428571427</v>
      </c>
      <c r="AY38" s="116">
        <f t="shared" ref="AY38" si="112">Z38</f>
        <v>0</v>
      </c>
      <c r="AZ38" s="116">
        <f t="shared" ref="AZ38" si="113">AA38</f>
        <v>0</v>
      </c>
      <c r="BA38" s="117">
        <f t="shared" ref="BA38" si="114">AB38</f>
        <v>351.07714285714286</v>
      </c>
    </row>
    <row r="39" spans="1:53" ht="22.7" customHeight="1" thickBot="1">
      <c r="A39" s="317" t="s">
        <v>71</v>
      </c>
      <c r="B39" s="314"/>
      <c r="C39" s="427" t="s">
        <v>73</v>
      </c>
      <c r="D39" s="428">
        <v>5</v>
      </c>
      <c r="E39" s="442" t="s">
        <v>147</v>
      </c>
      <c r="F39" s="424">
        <v>6.5</v>
      </c>
      <c r="G39" s="262" t="str">
        <f t="shared" si="0"/>
        <v>公斤</v>
      </c>
      <c r="H39" s="423" t="s">
        <v>16</v>
      </c>
      <c r="I39" s="424">
        <v>2</v>
      </c>
      <c r="J39" s="262" t="str">
        <f t="shared" si="1"/>
        <v>公斤</v>
      </c>
      <c r="K39" s="426" t="s">
        <v>211</v>
      </c>
      <c r="L39" s="426">
        <v>3</v>
      </c>
      <c r="M39" s="262" t="str">
        <f t="shared" si="2"/>
        <v>公斤</v>
      </c>
      <c r="N39" s="264" t="s">
        <v>12</v>
      </c>
      <c r="O39" s="229">
        <v>7</v>
      </c>
      <c r="P39" s="262" t="str">
        <f t="shared" si="3"/>
        <v>公斤</v>
      </c>
      <c r="Q39" s="426" t="s">
        <v>202</v>
      </c>
      <c r="R39" s="426">
        <v>2</v>
      </c>
      <c r="S39" s="262" t="str">
        <f t="shared" si="4"/>
        <v>公斤</v>
      </c>
      <c r="T39" s="182"/>
      <c r="U39" s="183"/>
      <c r="V39" s="209"/>
      <c r="W39" s="209"/>
      <c r="X39" s="209"/>
      <c r="Y39" s="209"/>
      <c r="Z39" s="210"/>
      <c r="AA39" s="210"/>
      <c r="AB39" s="209"/>
      <c r="AC39" s="161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</row>
    <row r="40" spans="1:53" ht="22.7" customHeight="1" thickBot="1">
      <c r="A40" s="317"/>
      <c r="B40" s="314"/>
      <c r="C40" s="427"/>
      <c r="D40" s="428"/>
      <c r="E40" s="442" t="s">
        <v>29</v>
      </c>
      <c r="F40" s="424">
        <v>0.1</v>
      </c>
      <c r="G40" s="262" t="str">
        <f t="shared" si="0"/>
        <v>公斤</v>
      </c>
      <c r="H40" s="423" t="s">
        <v>14</v>
      </c>
      <c r="I40" s="424">
        <v>2</v>
      </c>
      <c r="J40" s="262" t="str">
        <f t="shared" si="1"/>
        <v>公斤</v>
      </c>
      <c r="K40" s="426"/>
      <c r="L40" s="426"/>
      <c r="M40" s="262" t="str">
        <f t="shared" si="2"/>
        <v/>
      </c>
      <c r="N40" s="265" t="s">
        <v>18</v>
      </c>
      <c r="O40" s="228">
        <v>0.05</v>
      </c>
      <c r="P40" s="262" t="str">
        <f t="shared" si="3"/>
        <v>公斤</v>
      </c>
      <c r="Q40" s="430" t="s">
        <v>16</v>
      </c>
      <c r="R40" s="430">
        <v>1</v>
      </c>
      <c r="S40" s="262" t="str">
        <f t="shared" si="4"/>
        <v>公斤</v>
      </c>
      <c r="T40" s="184"/>
      <c r="U40" s="185"/>
      <c r="V40" s="209">
        <v>1</v>
      </c>
      <c r="W40" s="207">
        <v>0.88571428571428568</v>
      </c>
      <c r="X40" s="207">
        <v>1.6</v>
      </c>
      <c r="Y40" s="207">
        <v>2.6</v>
      </c>
      <c r="Z40" s="210"/>
      <c r="AA40" s="210"/>
      <c r="AB40" s="207">
        <v>293.42857142857144</v>
      </c>
      <c r="AC40" s="161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</row>
    <row r="41" spans="1:53" ht="22.7" customHeight="1">
      <c r="A41" s="317"/>
      <c r="B41" s="314"/>
      <c r="C41" s="429"/>
      <c r="D41" s="430"/>
      <c r="E41" s="423" t="s">
        <v>32</v>
      </c>
      <c r="F41" s="424">
        <v>2</v>
      </c>
      <c r="G41" s="262" t="str">
        <f t="shared" si="0"/>
        <v>公斤</v>
      </c>
      <c r="H41" s="423" t="s">
        <v>141</v>
      </c>
      <c r="I41" s="456">
        <v>2</v>
      </c>
      <c r="J41" s="262" t="str">
        <f t="shared" si="1"/>
        <v>公斤</v>
      </c>
      <c r="K41" s="426"/>
      <c r="L41" s="426"/>
      <c r="M41" s="262" t="str">
        <f t="shared" si="2"/>
        <v/>
      </c>
      <c r="N41" s="265"/>
      <c r="O41" s="228"/>
      <c r="P41" s="262" t="str">
        <f t="shared" si="3"/>
        <v/>
      </c>
      <c r="Q41" s="426" t="s">
        <v>20</v>
      </c>
      <c r="R41" s="426">
        <v>0.05</v>
      </c>
      <c r="S41" s="262" t="str">
        <f t="shared" si="4"/>
        <v>公斤</v>
      </c>
      <c r="T41" s="184"/>
      <c r="U41" s="185"/>
      <c r="V41" s="209"/>
      <c r="W41" s="209"/>
      <c r="X41" s="209"/>
      <c r="Y41" s="209"/>
      <c r="Z41" s="210"/>
      <c r="AA41" s="210"/>
      <c r="AB41" s="210"/>
      <c r="AC41" s="161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</row>
    <row r="42" spans="1:53" ht="22.7" customHeight="1">
      <c r="A42" s="317"/>
      <c r="B42" s="314"/>
      <c r="C42" s="429"/>
      <c r="D42" s="430"/>
      <c r="E42" s="423" t="s">
        <v>18</v>
      </c>
      <c r="F42" s="424">
        <v>0.05</v>
      </c>
      <c r="G42" s="262" t="str">
        <f t="shared" si="0"/>
        <v>公斤</v>
      </c>
      <c r="H42" s="423" t="s">
        <v>19</v>
      </c>
      <c r="I42" s="424">
        <v>0.5</v>
      </c>
      <c r="J42" s="262" t="str">
        <f t="shared" si="1"/>
        <v>公斤</v>
      </c>
      <c r="K42" s="426"/>
      <c r="L42" s="426"/>
      <c r="M42" s="262" t="str">
        <f t="shared" si="2"/>
        <v/>
      </c>
      <c r="N42" s="265"/>
      <c r="O42" s="228"/>
      <c r="P42" s="262" t="str">
        <f t="shared" si="3"/>
        <v/>
      </c>
      <c r="Q42" s="426"/>
      <c r="R42" s="426"/>
      <c r="S42" s="262" t="str">
        <f t="shared" si="4"/>
        <v/>
      </c>
      <c r="T42" s="184"/>
      <c r="U42" s="185"/>
      <c r="V42" s="209"/>
      <c r="W42" s="209"/>
      <c r="X42" s="209"/>
      <c r="Y42" s="209"/>
      <c r="Z42" s="210"/>
      <c r="AA42" s="210"/>
      <c r="AB42" s="210"/>
      <c r="AC42" s="161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</row>
    <row r="43" spans="1:53" ht="22.7" customHeight="1">
      <c r="A43" s="317"/>
      <c r="B43" s="314"/>
      <c r="C43" s="429"/>
      <c r="D43" s="430"/>
      <c r="E43" s="442"/>
      <c r="F43" s="424"/>
      <c r="G43" s="262" t="str">
        <f t="shared" si="0"/>
        <v/>
      </c>
      <c r="H43" s="423" t="s">
        <v>29</v>
      </c>
      <c r="I43" s="424">
        <v>0.02</v>
      </c>
      <c r="J43" s="262" t="str">
        <f t="shared" si="1"/>
        <v>公斤</v>
      </c>
      <c r="K43" s="426"/>
      <c r="L43" s="426"/>
      <c r="M43" s="262" t="str">
        <f t="shared" si="2"/>
        <v/>
      </c>
      <c r="N43" s="265"/>
      <c r="O43" s="228"/>
      <c r="P43" s="262" t="str">
        <f t="shared" si="3"/>
        <v/>
      </c>
      <c r="Q43" s="426"/>
      <c r="R43" s="426"/>
      <c r="S43" s="262" t="str">
        <f t="shared" si="4"/>
        <v/>
      </c>
      <c r="T43" s="184"/>
      <c r="U43" s="185"/>
      <c r="V43" s="209"/>
      <c r="W43" s="209"/>
      <c r="X43" s="209"/>
      <c r="Y43" s="209"/>
      <c r="Z43" s="210"/>
      <c r="AA43" s="210"/>
      <c r="AB43" s="210"/>
      <c r="AC43" s="161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</row>
    <row r="44" spans="1:53" s="92" customFormat="1" ht="22.7" customHeight="1" thickBot="1">
      <c r="A44" s="317"/>
      <c r="B44" s="315"/>
      <c r="C44" s="429"/>
      <c r="D44" s="430"/>
      <c r="E44" s="442"/>
      <c r="F44" s="424"/>
      <c r="G44" s="262" t="str">
        <f t="shared" si="0"/>
        <v/>
      </c>
      <c r="H44" s="457" t="s">
        <v>85</v>
      </c>
      <c r="I44" s="424">
        <v>0.01</v>
      </c>
      <c r="J44" s="262" t="str">
        <f t="shared" si="1"/>
        <v>公斤</v>
      </c>
      <c r="K44" s="426"/>
      <c r="L44" s="426"/>
      <c r="M44" s="262" t="str">
        <f t="shared" si="2"/>
        <v/>
      </c>
      <c r="N44" s="265"/>
      <c r="O44" s="228"/>
      <c r="P44" s="262" t="str">
        <f t="shared" si="3"/>
        <v/>
      </c>
      <c r="Q44" s="426"/>
      <c r="R44" s="426"/>
      <c r="S44" s="262" t="str">
        <f t="shared" si="4"/>
        <v/>
      </c>
      <c r="T44" s="184"/>
      <c r="U44" s="185"/>
      <c r="V44" s="211"/>
      <c r="W44" s="211"/>
      <c r="X44" s="211"/>
      <c r="Y44" s="211"/>
      <c r="Z44" s="210"/>
      <c r="AA44" s="210"/>
      <c r="AB44" s="212"/>
      <c r="AC44" s="16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</row>
    <row r="45" spans="1:53" s="109" customFormat="1" ht="22.7" customHeight="1" thickBot="1">
      <c r="A45" s="312">
        <f>A38+1</f>
        <v>45055</v>
      </c>
      <c r="B45" s="313" t="s">
        <v>106</v>
      </c>
      <c r="C45" s="594" t="s">
        <v>21</v>
      </c>
      <c r="D45" s="588"/>
      <c r="E45" s="426" t="s">
        <v>148</v>
      </c>
      <c r="F45" s="426"/>
      <c r="G45" s="261" t="str">
        <f t="shared" si="0"/>
        <v/>
      </c>
      <c r="H45" s="599" t="s">
        <v>179</v>
      </c>
      <c r="I45" s="591"/>
      <c r="J45" s="261" t="str">
        <f t="shared" si="1"/>
        <v/>
      </c>
      <c r="K45" s="479" t="s">
        <v>212</v>
      </c>
      <c r="L45" s="439"/>
      <c r="M45" s="261" t="str">
        <f t="shared" si="2"/>
        <v/>
      </c>
      <c r="N45" s="263" t="s">
        <v>14</v>
      </c>
      <c r="O45" s="236"/>
      <c r="P45" s="261" t="str">
        <f t="shared" si="3"/>
        <v/>
      </c>
      <c r="Q45" s="601" t="s">
        <v>239</v>
      </c>
      <c r="R45" s="591"/>
      <c r="S45" s="261" t="str">
        <f t="shared" si="4"/>
        <v/>
      </c>
      <c r="T45" s="188" t="s">
        <v>40</v>
      </c>
      <c r="U45" s="187"/>
      <c r="V45" s="207">
        <v>5.375</v>
      </c>
      <c r="W45" s="207">
        <v>3.5129870129870131</v>
      </c>
      <c r="X45" s="207">
        <v>1.8</v>
      </c>
      <c r="Y45" s="207">
        <v>2.8564935064935066</v>
      </c>
      <c r="Z45" s="208"/>
      <c r="AA45" s="208"/>
      <c r="AB45" s="207">
        <v>813.26623376623388</v>
      </c>
      <c r="AC45" s="160"/>
      <c r="AD45" s="112">
        <f>A45</f>
        <v>45055</v>
      </c>
      <c r="AE45" s="112" t="str">
        <f>A46</f>
        <v>四</v>
      </c>
      <c r="AF45" s="112" t="str">
        <f t="shared" ref="AF45" si="115">B45</f>
        <v>M4</v>
      </c>
      <c r="AG45" s="113" t="str">
        <f t="shared" ref="AG45" si="116">C45</f>
        <v>糙米飯</v>
      </c>
      <c r="AH45" s="114" t="str">
        <f t="shared" ref="AH45" si="117">C46&amp;" "&amp;C47&amp;" "&amp;C48&amp;" "&amp;C49&amp;" "&amp;C50&amp;" "&amp;C51</f>
        <v xml:space="preserve">米 糙米    </v>
      </c>
      <c r="AI45" s="113" t="str">
        <f t="shared" ref="AI45" si="118">E45</f>
        <v>紅燒雞丁</v>
      </c>
      <c r="AJ45" s="114" t="str">
        <f t="shared" ref="AJ45" si="119">E46&amp;" "&amp;E47&amp;" "&amp;E48&amp;" "&amp;E49&amp;" "&amp;E50&amp;" "&amp;E51</f>
        <v xml:space="preserve">肉雞 白蘿蔔 胡蘿蔔 大蒜  </v>
      </c>
      <c r="AK45" s="113" t="str">
        <f t="shared" ref="AK45" si="120">H45</f>
        <v>玉米炒蛋</v>
      </c>
      <c r="AL45" s="114" t="str">
        <f t="shared" ref="AL45" si="121">H46&amp;" "&amp;H47&amp;" "&amp;H48&amp;" "&amp;H49&amp;" "&amp;H50&amp;" "&amp;H51</f>
        <v xml:space="preserve">雞蛋 胡蘿蔔 冷凍玉米粒 薑  </v>
      </c>
      <c r="AM45" s="113" t="str">
        <f t="shared" ref="AM45" si="122">K45</f>
        <v>西滷菜</v>
      </c>
      <c r="AN45" s="114" t="str">
        <f t="shared" ref="AN45" si="123">K46&amp;" "&amp;K47&amp;" "&amp;K48&amp;" "&amp;K49&amp;" "&amp;K50&amp;" "&amp;K51</f>
        <v xml:space="preserve">豬絞肉 結球白菜 乾香菇 大蒜  </v>
      </c>
      <c r="AO45" s="113" t="str">
        <f t="shared" ref="AO45" si="124">N45</f>
        <v>時蔬</v>
      </c>
      <c r="AP45" s="114" t="str">
        <f t="shared" ref="AP45" si="125">N46&amp;" "&amp;N47&amp;" "&amp;N48&amp;" "&amp;N49&amp;" "&amp;N50&amp;" "&amp;N51</f>
        <v xml:space="preserve">蔬菜 大蒜    </v>
      </c>
      <c r="AQ45" s="113" t="str">
        <f t="shared" ref="AQ45" si="126">Q45</f>
        <v>黑糖山粉圓</v>
      </c>
      <c r="AR45" s="114" t="str">
        <f t="shared" ref="AR45" si="127">Q46&amp;" "&amp;Q47&amp;" "&amp;Q48&amp;" "&amp;Q49&amp;" "&amp;Q50&amp;" "&amp;Q51</f>
        <v xml:space="preserve">黑糖 山粉圓 二砂糖   </v>
      </c>
      <c r="AS45" s="115" t="str">
        <f t="shared" ref="AS45" si="128">T45</f>
        <v>果汁</v>
      </c>
      <c r="AT45" s="113">
        <f t="shared" ref="AT45" si="129">U45</f>
        <v>0</v>
      </c>
      <c r="AU45" s="116">
        <f t="shared" ref="AU45" si="130">V45</f>
        <v>5.375</v>
      </c>
      <c r="AV45" s="116">
        <f t="shared" ref="AV45" si="131">W45</f>
        <v>3.5129870129870131</v>
      </c>
      <c r="AW45" s="116">
        <f t="shared" ref="AW45" si="132">X45</f>
        <v>1.8</v>
      </c>
      <c r="AX45" s="116">
        <f t="shared" ref="AX45" si="133">Y45</f>
        <v>2.8564935064935066</v>
      </c>
      <c r="AY45" s="116">
        <f t="shared" ref="AY45" si="134">Z45</f>
        <v>0</v>
      </c>
      <c r="AZ45" s="116">
        <f t="shared" ref="AZ45" si="135">AA45</f>
        <v>0</v>
      </c>
      <c r="BA45" s="117">
        <f t="shared" ref="BA45" si="136">AB45</f>
        <v>813.26623376623388</v>
      </c>
    </row>
    <row r="46" spans="1:53" ht="22.7" customHeight="1" thickBot="1">
      <c r="A46" s="199" t="s">
        <v>72</v>
      </c>
      <c r="B46" s="314"/>
      <c r="C46" s="425" t="s">
        <v>15</v>
      </c>
      <c r="D46" s="426">
        <v>8</v>
      </c>
      <c r="E46" s="426" t="s">
        <v>31</v>
      </c>
      <c r="F46" s="430">
        <v>10</v>
      </c>
      <c r="G46" s="262" t="str">
        <f t="shared" si="0"/>
        <v>公斤</v>
      </c>
      <c r="H46" s="442" t="s">
        <v>17</v>
      </c>
      <c r="I46" s="424">
        <v>4</v>
      </c>
      <c r="J46" s="262" t="str">
        <f t="shared" si="1"/>
        <v>公斤</v>
      </c>
      <c r="K46" s="426" t="s">
        <v>22</v>
      </c>
      <c r="L46" s="454">
        <v>1</v>
      </c>
      <c r="M46" s="262" t="str">
        <f t="shared" si="2"/>
        <v>公斤</v>
      </c>
      <c r="N46" s="264" t="s">
        <v>12</v>
      </c>
      <c r="O46" s="229">
        <v>7</v>
      </c>
      <c r="P46" s="262" t="str">
        <f t="shared" si="3"/>
        <v>公斤</v>
      </c>
      <c r="Q46" s="423" t="s">
        <v>240</v>
      </c>
      <c r="R46" s="424">
        <v>0.5</v>
      </c>
      <c r="S46" s="262" t="str">
        <f t="shared" si="4"/>
        <v>公斤</v>
      </c>
      <c r="T46" s="182"/>
      <c r="U46" s="183"/>
      <c r="V46" s="209"/>
      <c r="W46" s="209"/>
      <c r="X46" s="209"/>
      <c r="Y46" s="209"/>
      <c r="Z46" s="210"/>
      <c r="AA46" s="210"/>
      <c r="AB46" s="209"/>
      <c r="AC46" s="161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</row>
    <row r="47" spans="1:53" ht="22.7" customHeight="1" thickBot="1">
      <c r="A47" s="199"/>
      <c r="B47" s="314"/>
      <c r="C47" s="425" t="s">
        <v>24</v>
      </c>
      <c r="D47" s="426">
        <v>2</v>
      </c>
      <c r="E47" s="426" t="s">
        <v>25</v>
      </c>
      <c r="F47" s="426">
        <v>3</v>
      </c>
      <c r="G47" s="262" t="str">
        <f t="shared" si="0"/>
        <v>公斤</v>
      </c>
      <c r="H47" s="453" t="s">
        <v>19</v>
      </c>
      <c r="I47" s="453">
        <v>0.5</v>
      </c>
      <c r="J47" s="262" t="str">
        <f t="shared" si="1"/>
        <v>公斤</v>
      </c>
      <c r="K47" s="454" t="s">
        <v>26</v>
      </c>
      <c r="L47" s="454">
        <v>7</v>
      </c>
      <c r="M47" s="262" t="str">
        <f t="shared" si="2"/>
        <v>公斤</v>
      </c>
      <c r="N47" s="265" t="s">
        <v>18</v>
      </c>
      <c r="O47" s="228">
        <v>0.05</v>
      </c>
      <c r="P47" s="262" t="str">
        <f t="shared" si="3"/>
        <v>公斤</v>
      </c>
      <c r="Q47" s="442" t="s">
        <v>241</v>
      </c>
      <c r="R47" s="424">
        <v>0.5</v>
      </c>
      <c r="S47" s="262" t="str">
        <f t="shared" si="4"/>
        <v>公斤</v>
      </c>
      <c r="T47" s="184"/>
      <c r="U47" s="185"/>
      <c r="V47" s="209">
        <v>5.4</v>
      </c>
      <c r="W47" s="207">
        <v>3.2272727272727275</v>
      </c>
      <c r="X47" s="207">
        <v>1.1000000000000001</v>
      </c>
      <c r="Y47" s="207">
        <v>2.3636363636363642</v>
      </c>
      <c r="Z47" s="210"/>
      <c r="AA47" s="210"/>
      <c r="AB47" s="207">
        <v>753.90909090909088</v>
      </c>
      <c r="AC47" s="161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</row>
    <row r="48" spans="1:53" ht="22.7" customHeight="1">
      <c r="A48" s="199"/>
      <c r="B48" s="314"/>
      <c r="C48" s="425"/>
      <c r="D48" s="426"/>
      <c r="E48" s="426" t="s">
        <v>19</v>
      </c>
      <c r="F48" s="426">
        <v>0.5</v>
      </c>
      <c r="G48" s="262" t="str">
        <f t="shared" si="0"/>
        <v>公斤</v>
      </c>
      <c r="H48" s="458" t="s">
        <v>83</v>
      </c>
      <c r="I48" s="428">
        <v>3</v>
      </c>
      <c r="J48" s="262" t="str">
        <f t="shared" si="1"/>
        <v>公斤</v>
      </c>
      <c r="K48" s="454" t="s">
        <v>29</v>
      </c>
      <c r="L48" s="454">
        <v>0.01</v>
      </c>
      <c r="M48" s="262" t="str">
        <f t="shared" si="2"/>
        <v>公斤</v>
      </c>
      <c r="N48" s="265"/>
      <c r="O48" s="228"/>
      <c r="P48" s="262" t="str">
        <f t="shared" si="3"/>
        <v/>
      </c>
      <c r="Q48" s="442" t="s">
        <v>30</v>
      </c>
      <c r="R48" s="424">
        <v>1</v>
      </c>
      <c r="S48" s="262" t="str">
        <f t="shared" si="4"/>
        <v>公斤</v>
      </c>
      <c r="T48" s="184"/>
      <c r="U48" s="185"/>
      <c r="V48" s="209"/>
      <c r="W48" s="209"/>
      <c r="X48" s="209"/>
      <c r="Y48" s="209"/>
      <c r="Z48" s="210"/>
      <c r="AA48" s="210"/>
      <c r="AB48" s="210"/>
      <c r="AC48" s="161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</row>
    <row r="49" spans="1:53" ht="22.7" customHeight="1">
      <c r="A49" s="199"/>
      <c r="B49" s="314"/>
      <c r="C49" s="425"/>
      <c r="D49" s="426"/>
      <c r="E49" s="426" t="s">
        <v>18</v>
      </c>
      <c r="F49" s="426">
        <v>0.05</v>
      </c>
      <c r="G49" s="262" t="str">
        <f t="shared" si="0"/>
        <v>公斤</v>
      </c>
      <c r="H49" s="442" t="s">
        <v>20</v>
      </c>
      <c r="I49" s="424">
        <v>0.05</v>
      </c>
      <c r="J49" s="262" t="str">
        <f t="shared" si="1"/>
        <v>公斤</v>
      </c>
      <c r="K49" s="426" t="s">
        <v>18</v>
      </c>
      <c r="L49" s="426">
        <v>0.05</v>
      </c>
      <c r="M49" s="262" t="str">
        <f t="shared" si="2"/>
        <v>公斤</v>
      </c>
      <c r="N49" s="265"/>
      <c r="O49" s="228"/>
      <c r="P49" s="262" t="str">
        <f t="shared" si="3"/>
        <v/>
      </c>
      <c r="Q49" s="442"/>
      <c r="R49" s="424"/>
      <c r="S49" s="262" t="str">
        <f t="shared" si="4"/>
        <v/>
      </c>
      <c r="T49" s="184"/>
      <c r="U49" s="185"/>
      <c r="V49" s="209"/>
      <c r="W49" s="209"/>
      <c r="X49" s="209"/>
      <c r="Y49" s="209"/>
      <c r="Z49" s="210"/>
      <c r="AA49" s="210"/>
      <c r="AB49" s="210"/>
      <c r="AC49" s="161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</row>
    <row r="50" spans="1:53" ht="22.7" customHeight="1">
      <c r="A50" s="199"/>
      <c r="B50" s="314"/>
      <c r="C50" s="425"/>
      <c r="D50" s="426"/>
      <c r="E50" s="426"/>
      <c r="F50" s="426"/>
      <c r="G50" s="262" t="str">
        <f t="shared" si="0"/>
        <v/>
      </c>
      <c r="H50" s="423"/>
      <c r="I50" s="424"/>
      <c r="J50" s="262" t="str">
        <f t="shared" si="1"/>
        <v/>
      </c>
      <c r="K50" s="426"/>
      <c r="L50" s="426"/>
      <c r="M50" s="262" t="str">
        <f t="shared" si="2"/>
        <v/>
      </c>
      <c r="N50" s="265"/>
      <c r="O50" s="228"/>
      <c r="P50" s="262" t="str">
        <f t="shared" si="3"/>
        <v/>
      </c>
      <c r="Q50" s="442"/>
      <c r="R50" s="424"/>
      <c r="S50" s="262" t="str">
        <f t="shared" si="4"/>
        <v/>
      </c>
      <c r="T50" s="184"/>
      <c r="U50" s="185"/>
      <c r="V50" s="209"/>
      <c r="W50" s="209"/>
      <c r="X50" s="209"/>
      <c r="Y50" s="209"/>
      <c r="Z50" s="210"/>
      <c r="AA50" s="210"/>
      <c r="AB50" s="210"/>
      <c r="AC50" s="161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</row>
    <row r="51" spans="1:53" s="92" customFormat="1" ht="22.7" customHeight="1" thickBot="1">
      <c r="A51" s="199"/>
      <c r="B51" s="315"/>
      <c r="C51" s="425"/>
      <c r="D51" s="426"/>
      <c r="E51" s="438"/>
      <c r="F51" s="426"/>
      <c r="G51" s="262" t="str">
        <f t="shared" si="0"/>
        <v/>
      </c>
      <c r="H51" s="426"/>
      <c r="I51" s="426"/>
      <c r="J51" s="262" t="str">
        <f t="shared" si="1"/>
        <v/>
      </c>
      <c r="K51" s="426"/>
      <c r="L51" s="426"/>
      <c r="M51" s="262" t="str">
        <f t="shared" si="2"/>
        <v/>
      </c>
      <c r="N51" s="265"/>
      <c r="O51" s="228"/>
      <c r="P51" s="262" t="str">
        <f t="shared" si="3"/>
        <v/>
      </c>
      <c r="Q51" s="426"/>
      <c r="R51" s="426"/>
      <c r="S51" s="262" t="str">
        <f t="shared" si="4"/>
        <v/>
      </c>
      <c r="T51" s="184"/>
      <c r="U51" s="185"/>
      <c r="V51" s="211"/>
      <c r="W51" s="211"/>
      <c r="X51" s="211"/>
      <c r="Y51" s="211"/>
      <c r="Z51" s="210"/>
      <c r="AA51" s="210"/>
      <c r="AB51" s="212"/>
      <c r="AC51" s="16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</row>
    <row r="52" spans="1:53" s="109" customFormat="1" ht="22.7" customHeight="1" thickBot="1">
      <c r="A52" s="312">
        <f>A45+1</f>
        <v>45056</v>
      </c>
      <c r="B52" s="313" t="s">
        <v>107</v>
      </c>
      <c r="C52" s="594" t="s">
        <v>129</v>
      </c>
      <c r="D52" s="588"/>
      <c r="E52" s="604" t="s">
        <v>76</v>
      </c>
      <c r="F52" s="605"/>
      <c r="G52" s="261" t="str">
        <f t="shared" si="0"/>
        <v/>
      </c>
      <c r="H52" s="459" t="s">
        <v>180</v>
      </c>
      <c r="I52" s="460"/>
      <c r="J52" s="261" t="str">
        <f t="shared" si="1"/>
        <v/>
      </c>
      <c r="K52" s="587" t="s">
        <v>213</v>
      </c>
      <c r="L52" s="588"/>
      <c r="M52" s="261" t="str">
        <f t="shared" si="2"/>
        <v/>
      </c>
      <c r="N52" s="263" t="s">
        <v>14</v>
      </c>
      <c r="O52" s="236"/>
      <c r="P52" s="261" t="str">
        <f t="shared" si="3"/>
        <v/>
      </c>
      <c r="Q52" s="589" t="s">
        <v>38</v>
      </c>
      <c r="R52" s="588"/>
      <c r="S52" s="261" t="str">
        <f t="shared" si="4"/>
        <v/>
      </c>
      <c r="T52" s="188" t="s">
        <v>99</v>
      </c>
      <c r="U52" s="181" t="s">
        <v>42</v>
      </c>
      <c r="V52" s="207">
        <v>5.2</v>
      </c>
      <c r="W52" s="207">
        <v>3.1857142857142855</v>
      </c>
      <c r="X52" s="207">
        <v>1.2650000000000001</v>
      </c>
      <c r="Y52" s="207">
        <v>2.425357142857143</v>
      </c>
      <c r="Z52" s="208"/>
      <c r="AA52" s="208"/>
      <c r="AB52" s="207">
        <v>743.69464285714287</v>
      </c>
      <c r="AC52" s="160"/>
      <c r="AD52" s="112">
        <f>A52</f>
        <v>45056</v>
      </c>
      <c r="AE52" s="112" t="str">
        <f>A53</f>
        <v>五</v>
      </c>
      <c r="AF52" s="112" t="str">
        <f t="shared" ref="AF52" si="137">B52</f>
        <v>M5</v>
      </c>
      <c r="AG52" s="113" t="str">
        <f t="shared" ref="AG52" si="138">C52</f>
        <v>紫米飯</v>
      </c>
      <c r="AH52" s="114" t="str">
        <f t="shared" ref="AH52" si="139">C53&amp;" "&amp;C54&amp;" "&amp;C55&amp;" "&amp;C56&amp;" "&amp;C57&amp;" "&amp;C58</f>
        <v xml:space="preserve">米 黑糯米    </v>
      </c>
      <c r="AI52" s="113" t="str">
        <f t="shared" ref="AI52" si="140">E52</f>
        <v>香滷肉排</v>
      </c>
      <c r="AJ52" s="114" t="str">
        <f t="shared" ref="AJ52" si="141">E53&amp;" "&amp;E54&amp;" "&amp;E55&amp;" "&amp;E56&amp;" "&amp;E57&amp;" "&amp;E58</f>
        <v xml:space="preserve">肉排 滷包    </v>
      </c>
      <c r="AK52" s="113" t="str">
        <f t="shared" ref="AK52" si="142">H52</f>
        <v>蔬香豆包</v>
      </c>
      <c r="AL52" s="114" t="str">
        <f t="shared" ref="AL52" si="143">H53&amp;" "&amp;H54&amp;" "&amp;H55&amp;" "&amp;H56&amp;" "&amp;H57&amp;" "&amp;H58</f>
        <v xml:space="preserve">豆包 時蔬 胡蘿蔔 乾木耳 大蒜 </v>
      </c>
      <c r="AM52" s="113" t="str">
        <f t="shared" ref="AM52" si="144">K52</f>
        <v>肉絲時蔬</v>
      </c>
      <c r="AN52" s="114" t="str">
        <f t="shared" ref="AN52" si="145">K53&amp;" "&amp;K54&amp;" "&amp;K55&amp;" "&amp;K56&amp;" "&amp;K57&amp;" "&amp;K58</f>
        <v xml:space="preserve">時蔬 豬後腿肉 大蒜 胡蘿蔔  </v>
      </c>
      <c r="AO52" s="113" t="str">
        <f t="shared" ref="AO52" si="146">N52</f>
        <v>時蔬</v>
      </c>
      <c r="AP52" s="114" t="str">
        <f t="shared" ref="AP52" si="147">N53&amp;" "&amp;N54&amp;" "&amp;N55&amp;" "&amp;N56&amp;" "&amp;N57&amp;" "&amp;N58</f>
        <v xml:space="preserve">蔬菜 大蒜    </v>
      </c>
      <c r="AQ52" s="113" t="str">
        <f t="shared" ref="AQ52" si="148">Q52</f>
        <v>味噌魚皮湯</v>
      </c>
      <c r="AR52" s="114" t="str">
        <f t="shared" ref="AR52" si="149">Q53&amp;" "&amp;Q54&amp;" "&amp;Q55&amp;" "&amp;Q56&amp;" "&amp;Q57&amp;" "&amp;Q58</f>
        <v xml:space="preserve">乾裙帶菜 味噌 薑 虱目魚皮  </v>
      </c>
      <c r="AS52" s="115" t="str">
        <f t="shared" ref="AS52" si="150">T52</f>
        <v>葡萄乾</v>
      </c>
      <c r="AT52" s="113" t="str">
        <f t="shared" ref="AT52" si="151">U52</f>
        <v>有機豆奶</v>
      </c>
      <c r="AU52" s="116">
        <f t="shared" ref="AU52" si="152">V52</f>
        <v>5.2</v>
      </c>
      <c r="AV52" s="116">
        <f t="shared" ref="AV52" si="153">W52</f>
        <v>3.1857142857142855</v>
      </c>
      <c r="AW52" s="116">
        <f t="shared" ref="AW52" si="154">X52</f>
        <v>1.2650000000000001</v>
      </c>
      <c r="AX52" s="116">
        <f t="shared" ref="AX52" si="155">Y52</f>
        <v>2.425357142857143</v>
      </c>
      <c r="AY52" s="116">
        <f t="shared" ref="AY52" si="156">Z52</f>
        <v>0</v>
      </c>
      <c r="AZ52" s="116">
        <f t="shared" ref="AZ52" si="157">AA52</f>
        <v>0</v>
      </c>
      <c r="BA52" s="117">
        <f t="shared" ref="BA52" si="158">AB52</f>
        <v>743.69464285714287</v>
      </c>
    </row>
    <row r="53" spans="1:53" ht="22.7" customHeight="1" thickBot="1">
      <c r="A53" s="199" t="s">
        <v>68</v>
      </c>
      <c r="B53" s="314"/>
      <c r="C53" s="425" t="s">
        <v>15</v>
      </c>
      <c r="D53" s="426">
        <v>10</v>
      </c>
      <c r="E53" s="438" t="s">
        <v>77</v>
      </c>
      <c r="F53" s="426">
        <v>6</v>
      </c>
      <c r="G53" s="262" t="str">
        <f t="shared" ref="G53:G116" si="159">IF(F53,"公斤","")</f>
        <v>公斤</v>
      </c>
      <c r="H53" s="461" t="s">
        <v>181</v>
      </c>
      <c r="I53" s="462">
        <v>3</v>
      </c>
      <c r="J53" s="262" t="str">
        <f t="shared" ref="J53:J116" si="160">IF(I53,"公斤","")</f>
        <v>公斤</v>
      </c>
      <c r="K53" s="496" t="s">
        <v>14</v>
      </c>
      <c r="L53" s="496">
        <v>7</v>
      </c>
      <c r="M53" s="262" t="str">
        <f t="shared" ref="M53:M116" si="161">IF(L53,"公斤","")</f>
        <v>公斤</v>
      </c>
      <c r="N53" s="264" t="s">
        <v>12</v>
      </c>
      <c r="O53" s="229">
        <v>7</v>
      </c>
      <c r="P53" s="262" t="str">
        <f t="shared" ref="P53:P116" si="162">IF(O53,"公斤","")</f>
        <v>公斤</v>
      </c>
      <c r="Q53" s="426" t="s">
        <v>23</v>
      </c>
      <c r="R53" s="426">
        <v>0.05</v>
      </c>
      <c r="S53" s="262" t="str">
        <f t="shared" ref="S53:S116" si="163">IF(R53,"公斤","")</f>
        <v>公斤</v>
      </c>
      <c r="T53" s="182"/>
      <c r="U53" s="183"/>
      <c r="V53" s="209"/>
      <c r="W53" s="209"/>
      <c r="X53" s="209"/>
      <c r="Y53" s="209"/>
      <c r="Z53" s="210"/>
      <c r="AA53" s="210"/>
      <c r="AB53" s="209"/>
      <c r="AC53" s="161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</row>
    <row r="54" spans="1:53" ht="22.7" customHeight="1" thickBot="1">
      <c r="A54" s="199"/>
      <c r="B54" s="314"/>
      <c r="C54" s="425" t="s">
        <v>130</v>
      </c>
      <c r="D54" s="426">
        <v>0.4</v>
      </c>
      <c r="E54" s="438" t="s">
        <v>149</v>
      </c>
      <c r="F54" s="426"/>
      <c r="G54" s="262" t="str">
        <f t="shared" si="159"/>
        <v/>
      </c>
      <c r="H54" s="426" t="s">
        <v>14</v>
      </c>
      <c r="I54" s="426">
        <v>4</v>
      </c>
      <c r="J54" s="262" t="str">
        <f t="shared" si="160"/>
        <v>公斤</v>
      </c>
      <c r="K54" s="496" t="s">
        <v>16</v>
      </c>
      <c r="L54" s="496">
        <v>0.6</v>
      </c>
      <c r="M54" s="262" t="str">
        <f t="shared" si="161"/>
        <v>公斤</v>
      </c>
      <c r="N54" s="265" t="s">
        <v>18</v>
      </c>
      <c r="O54" s="228">
        <v>0.05</v>
      </c>
      <c r="P54" s="262" t="str">
        <f t="shared" si="162"/>
        <v>公斤</v>
      </c>
      <c r="Q54" s="426" t="s">
        <v>27</v>
      </c>
      <c r="R54" s="426">
        <v>0.6</v>
      </c>
      <c r="S54" s="262" t="str">
        <f t="shared" si="163"/>
        <v>公斤</v>
      </c>
      <c r="T54" s="184"/>
      <c r="U54" s="185"/>
      <c r="V54" s="209">
        <v>5.2</v>
      </c>
      <c r="W54" s="207">
        <v>3.0142857142857142</v>
      </c>
      <c r="X54" s="207">
        <v>1.155</v>
      </c>
      <c r="Y54" s="207">
        <v>2.2846428571428574</v>
      </c>
      <c r="Z54" s="210"/>
      <c r="AA54" s="210"/>
      <c r="AB54" s="207">
        <v>721.75535714285718</v>
      </c>
      <c r="AC54" s="161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</row>
    <row r="55" spans="1:53" ht="22.7" customHeight="1">
      <c r="A55" s="199"/>
      <c r="B55" s="314"/>
      <c r="C55" s="425"/>
      <c r="D55" s="426"/>
      <c r="E55" s="438"/>
      <c r="F55" s="426"/>
      <c r="G55" s="262" t="str">
        <f t="shared" si="159"/>
        <v/>
      </c>
      <c r="H55" s="426" t="s">
        <v>19</v>
      </c>
      <c r="I55" s="426">
        <v>0.5</v>
      </c>
      <c r="J55" s="262" t="str">
        <f t="shared" si="160"/>
        <v>公斤</v>
      </c>
      <c r="K55" s="497" t="s">
        <v>18</v>
      </c>
      <c r="L55" s="498">
        <v>0.05</v>
      </c>
      <c r="M55" s="262" t="str">
        <f t="shared" si="161"/>
        <v>公斤</v>
      </c>
      <c r="N55" s="265"/>
      <c r="O55" s="228"/>
      <c r="P55" s="262" t="str">
        <f t="shared" si="162"/>
        <v/>
      </c>
      <c r="Q55" s="426" t="s">
        <v>20</v>
      </c>
      <c r="R55" s="426">
        <v>0.05</v>
      </c>
      <c r="S55" s="262" t="str">
        <f t="shared" si="163"/>
        <v>公斤</v>
      </c>
      <c r="T55" s="184"/>
      <c r="U55" s="185"/>
      <c r="V55" s="209"/>
      <c r="W55" s="209"/>
      <c r="X55" s="209"/>
      <c r="Y55" s="209"/>
      <c r="Z55" s="210"/>
      <c r="AA55" s="210"/>
      <c r="AB55" s="210"/>
      <c r="AC55" s="161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</row>
    <row r="56" spans="1:53" ht="22.7" customHeight="1">
      <c r="A56" s="199"/>
      <c r="B56" s="314"/>
      <c r="C56" s="425"/>
      <c r="D56" s="426"/>
      <c r="E56" s="438"/>
      <c r="F56" s="426"/>
      <c r="G56" s="262" t="str">
        <f t="shared" si="159"/>
        <v/>
      </c>
      <c r="H56" s="452" t="s">
        <v>28</v>
      </c>
      <c r="I56" s="452">
        <v>0.01</v>
      </c>
      <c r="J56" s="262" t="str">
        <f t="shared" si="160"/>
        <v>公斤</v>
      </c>
      <c r="K56" s="496" t="s">
        <v>19</v>
      </c>
      <c r="L56" s="496">
        <v>0.5</v>
      </c>
      <c r="M56" s="262" t="str">
        <f t="shared" si="161"/>
        <v>公斤</v>
      </c>
      <c r="N56" s="265"/>
      <c r="O56" s="228"/>
      <c r="P56" s="262" t="str">
        <f t="shared" si="162"/>
        <v/>
      </c>
      <c r="Q56" s="464" t="s">
        <v>39</v>
      </c>
      <c r="R56" s="430">
        <v>1.2</v>
      </c>
      <c r="S56" s="262" t="str">
        <f t="shared" si="163"/>
        <v>公斤</v>
      </c>
      <c r="T56" s="184"/>
      <c r="U56" s="185"/>
      <c r="V56" s="209"/>
      <c r="W56" s="209"/>
      <c r="X56" s="209"/>
      <c r="Y56" s="209"/>
      <c r="Z56" s="210"/>
      <c r="AA56" s="210"/>
      <c r="AB56" s="210"/>
      <c r="AC56" s="161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</row>
    <row r="57" spans="1:53" ht="22.7" customHeight="1">
      <c r="A57" s="199"/>
      <c r="B57" s="314"/>
      <c r="C57" s="425"/>
      <c r="D57" s="426"/>
      <c r="E57" s="426"/>
      <c r="F57" s="426"/>
      <c r="G57" s="262" t="str">
        <f t="shared" si="159"/>
        <v/>
      </c>
      <c r="H57" s="453" t="s">
        <v>18</v>
      </c>
      <c r="I57" s="453">
        <v>0.05</v>
      </c>
      <c r="J57" s="262" t="str">
        <f t="shared" si="160"/>
        <v>公斤</v>
      </c>
      <c r="K57" s="496"/>
      <c r="L57" s="496"/>
      <c r="M57" s="262" t="str">
        <f t="shared" si="161"/>
        <v/>
      </c>
      <c r="N57" s="265"/>
      <c r="O57" s="228"/>
      <c r="P57" s="262" t="str">
        <f t="shared" si="162"/>
        <v/>
      </c>
      <c r="Q57" s="426"/>
      <c r="R57" s="426"/>
      <c r="S57" s="262" t="str">
        <f t="shared" si="163"/>
        <v/>
      </c>
      <c r="T57" s="184"/>
      <c r="U57" s="185"/>
      <c r="V57" s="209"/>
      <c r="W57" s="209"/>
      <c r="X57" s="209"/>
      <c r="Y57" s="209"/>
      <c r="Z57" s="210"/>
      <c r="AA57" s="210"/>
      <c r="AB57" s="210"/>
      <c r="AC57" s="161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</row>
    <row r="58" spans="1:53" s="92" customFormat="1" ht="22.7" customHeight="1" thickBot="1">
      <c r="A58" s="199"/>
      <c r="B58" s="315"/>
      <c r="C58" s="425"/>
      <c r="D58" s="426"/>
      <c r="E58" s="438"/>
      <c r="F58" s="426"/>
      <c r="G58" s="262" t="str">
        <f t="shared" si="159"/>
        <v/>
      </c>
      <c r="H58" s="426"/>
      <c r="I58" s="426"/>
      <c r="J58" s="262" t="str">
        <f t="shared" si="160"/>
        <v/>
      </c>
      <c r="K58" s="438"/>
      <c r="L58" s="426"/>
      <c r="M58" s="262" t="str">
        <f t="shared" si="161"/>
        <v/>
      </c>
      <c r="N58" s="265"/>
      <c r="O58" s="228"/>
      <c r="P58" s="262" t="str">
        <f t="shared" si="162"/>
        <v/>
      </c>
      <c r="Q58" s="426"/>
      <c r="R58" s="426"/>
      <c r="S58" s="262" t="str">
        <f t="shared" si="163"/>
        <v/>
      </c>
      <c r="T58" s="184"/>
      <c r="U58" s="185"/>
      <c r="V58" s="211"/>
      <c r="W58" s="210"/>
      <c r="X58" s="211"/>
      <c r="Y58" s="211"/>
      <c r="Z58" s="210"/>
      <c r="AA58" s="210"/>
      <c r="AB58" s="212"/>
      <c r="AC58" s="16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</row>
    <row r="59" spans="1:53" s="109" customFormat="1" ht="22.7" customHeight="1" thickBot="1">
      <c r="A59" s="312">
        <v>45059</v>
      </c>
      <c r="B59" s="313" t="s">
        <v>108</v>
      </c>
      <c r="C59" s="594" t="s">
        <v>13</v>
      </c>
      <c r="D59" s="588"/>
      <c r="E59" s="589" t="s">
        <v>150</v>
      </c>
      <c r="F59" s="588"/>
      <c r="G59" s="261" t="str">
        <f t="shared" si="159"/>
        <v/>
      </c>
      <c r="H59" s="589" t="s">
        <v>182</v>
      </c>
      <c r="I59" s="588"/>
      <c r="J59" s="261" t="str">
        <f t="shared" si="160"/>
        <v/>
      </c>
      <c r="K59" s="616" t="s">
        <v>214</v>
      </c>
      <c r="L59" s="588"/>
      <c r="M59" s="261" t="str">
        <f t="shared" si="161"/>
        <v/>
      </c>
      <c r="N59" s="263" t="s">
        <v>14</v>
      </c>
      <c r="O59" s="236"/>
      <c r="P59" s="261" t="str">
        <f t="shared" si="162"/>
        <v/>
      </c>
      <c r="Q59" s="453" t="s">
        <v>242</v>
      </c>
      <c r="R59" s="453"/>
      <c r="S59" s="261" t="str">
        <f t="shared" si="163"/>
        <v/>
      </c>
      <c r="T59" s="186" t="s">
        <v>41</v>
      </c>
      <c r="U59" s="181"/>
      <c r="V59" s="207">
        <v>5</v>
      </c>
      <c r="W59" s="207">
        <v>3.1928571428571426</v>
      </c>
      <c r="X59" s="207">
        <v>2.25</v>
      </c>
      <c r="Y59" s="207">
        <v>2.9214285714285717</v>
      </c>
      <c r="Z59" s="214"/>
      <c r="AA59" s="214"/>
      <c r="AB59" s="207">
        <v>777.17857142857133</v>
      </c>
      <c r="AC59" s="160"/>
      <c r="AD59" s="112">
        <f>A59</f>
        <v>45059</v>
      </c>
      <c r="AE59" s="112" t="str">
        <f>A60</f>
        <v>一</v>
      </c>
      <c r="AF59" s="112" t="str">
        <f t="shared" ref="AF59" si="164">B59</f>
        <v>N1</v>
      </c>
      <c r="AG59" s="113" t="str">
        <f t="shared" ref="AG59" si="165">C59</f>
        <v>白米飯</v>
      </c>
      <c r="AH59" s="114" t="str">
        <f t="shared" ref="AH59" si="166">C60&amp;" "&amp;C61&amp;" "&amp;C62&amp;" "&amp;C63&amp;" "&amp;C64&amp;" "&amp;C65</f>
        <v xml:space="preserve">米     </v>
      </c>
      <c r="AI59" s="113" t="str">
        <f t="shared" ref="AI59" si="167">E59</f>
        <v>洋蔥豬柳</v>
      </c>
      <c r="AJ59" s="114" t="str">
        <f t="shared" ref="AJ59" si="168">E60&amp;" "&amp;E61&amp;" "&amp;E62&amp;" "&amp;E63&amp;" "&amp;E64&amp;" "&amp;E65</f>
        <v xml:space="preserve">豬後腿肉 洋蔥 胡蘿蔔   </v>
      </c>
      <c r="AK59" s="113" t="str">
        <f t="shared" ref="AK59" si="169">H59</f>
        <v>火腿花椰</v>
      </c>
      <c r="AL59" s="114" t="str">
        <f t="shared" ref="AL59" si="170">H60&amp;" "&amp;H61&amp;" "&amp;H62&amp;" "&amp;H63&amp;" "&amp;H64&amp;" "&amp;H65</f>
        <v xml:space="preserve">切片火腿(豬肉) 冷凍青花菜 胡蘿蔔 大蒜  </v>
      </c>
      <c r="AM59" s="113" t="str">
        <f t="shared" ref="AM59" si="171">K59</f>
        <v>家常豆腐</v>
      </c>
      <c r="AN59" s="114" t="str">
        <f t="shared" ref="AN59" si="172">K60&amp;" "&amp;K61&amp;" "&amp;K62&amp;" "&amp;K63&amp;" "&amp;K64&amp;" "&amp;K65</f>
        <v xml:space="preserve">豆腐 時蔬 乾木耳 大蒜  </v>
      </c>
      <c r="AO59" s="113" t="str">
        <f t="shared" ref="AO59" si="173">N59</f>
        <v>時蔬</v>
      </c>
      <c r="AP59" s="114" t="str">
        <f t="shared" ref="AP59" si="174">N60&amp;" "&amp;N61&amp;" "&amp;N62&amp;" "&amp;N63&amp;" "&amp;N64&amp;" "&amp;N65</f>
        <v xml:space="preserve">蔬菜 大蒜    </v>
      </c>
      <c r="AQ59" s="113" t="str">
        <f t="shared" ref="AQ59" si="175">Q59</f>
        <v>針菇蔬湯</v>
      </c>
      <c r="AR59" s="114" t="str">
        <f t="shared" ref="AR59" si="176">Q60&amp;" "&amp;Q61&amp;" "&amp;Q62&amp;" "&amp;Q63&amp;" "&amp;Q64&amp;" "&amp;Q65</f>
        <v xml:space="preserve">金針菇 時蔬 薑 豬後腿肉  </v>
      </c>
      <c r="AS59" s="115" t="str">
        <f t="shared" ref="AS59" si="177">T59</f>
        <v>水果</v>
      </c>
      <c r="AT59" s="113">
        <f t="shared" ref="AT59" si="178">U59</f>
        <v>0</v>
      </c>
      <c r="AU59" s="116">
        <f t="shared" ref="AU59" si="179">V59</f>
        <v>5</v>
      </c>
      <c r="AV59" s="116">
        <f t="shared" ref="AV59" si="180">W59</f>
        <v>3.1928571428571426</v>
      </c>
      <c r="AW59" s="116">
        <f t="shared" ref="AW59" si="181">X59</f>
        <v>2.25</v>
      </c>
      <c r="AX59" s="116">
        <f t="shared" ref="AX59" si="182">Y59</f>
        <v>2.9214285714285717</v>
      </c>
      <c r="AY59" s="116">
        <f t="shared" ref="AY59" si="183">Z59</f>
        <v>0</v>
      </c>
      <c r="AZ59" s="116">
        <f t="shared" ref="AZ59" si="184">AA59</f>
        <v>0</v>
      </c>
      <c r="BA59" s="117">
        <f t="shared" ref="BA59" si="185">AB59</f>
        <v>777.17857142857133</v>
      </c>
    </row>
    <row r="60" spans="1:53" ht="22.7" customHeight="1" thickBot="1">
      <c r="A60" s="199" t="s">
        <v>69</v>
      </c>
      <c r="B60" s="314"/>
      <c r="C60" s="425" t="s">
        <v>15</v>
      </c>
      <c r="D60" s="426">
        <v>10</v>
      </c>
      <c r="E60" s="438" t="s">
        <v>16</v>
      </c>
      <c r="F60" s="430">
        <v>6.5</v>
      </c>
      <c r="G60" s="262" t="str">
        <f t="shared" si="159"/>
        <v>公斤</v>
      </c>
      <c r="H60" s="463" t="s">
        <v>183</v>
      </c>
      <c r="I60" s="464">
        <v>1.5</v>
      </c>
      <c r="J60" s="262" t="str">
        <f t="shared" si="160"/>
        <v>公斤</v>
      </c>
      <c r="K60" s="453" t="s">
        <v>87</v>
      </c>
      <c r="L60" s="452">
        <v>6</v>
      </c>
      <c r="M60" s="262" t="str">
        <f t="shared" si="161"/>
        <v>公斤</v>
      </c>
      <c r="N60" s="264" t="s">
        <v>12</v>
      </c>
      <c r="O60" s="229">
        <v>7</v>
      </c>
      <c r="P60" s="262" t="str">
        <f t="shared" si="162"/>
        <v>公斤</v>
      </c>
      <c r="Q60" s="426" t="s">
        <v>243</v>
      </c>
      <c r="R60" s="426">
        <v>1</v>
      </c>
      <c r="S60" s="262" t="str">
        <f t="shared" si="163"/>
        <v>公斤</v>
      </c>
      <c r="T60" s="182"/>
      <c r="U60" s="183"/>
      <c r="V60" s="209"/>
      <c r="W60" s="209"/>
      <c r="X60" s="209"/>
      <c r="Y60" s="209"/>
      <c r="Z60" s="215"/>
      <c r="AA60" s="215"/>
      <c r="AB60" s="209"/>
      <c r="AC60" s="161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</row>
    <row r="61" spans="1:53" ht="22.7" customHeight="1" thickBot="1">
      <c r="A61" s="199"/>
      <c r="B61" s="314"/>
      <c r="C61" s="425"/>
      <c r="D61" s="426"/>
      <c r="E61" s="438" t="s">
        <v>32</v>
      </c>
      <c r="F61" s="426">
        <v>2.5</v>
      </c>
      <c r="G61" s="262" t="str">
        <f t="shared" si="159"/>
        <v>公斤</v>
      </c>
      <c r="H61" s="465" t="s">
        <v>176</v>
      </c>
      <c r="I61" s="466">
        <v>7</v>
      </c>
      <c r="J61" s="262" t="str">
        <f t="shared" si="160"/>
        <v>公斤</v>
      </c>
      <c r="K61" s="454" t="s">
        <v>14</v>
      </c>
      <c r="L61" s="454">
        <v>2</v>
      </c>
      <c r="M61" s="262" t="str">
        <f t="shared" si="161"/>
        <v>公斤</v>
      </c>
      <c r="N61" s="265" t="s">
        <v>18</v>
      </c>
      <c r="O61" s="228">
        <v>0.05</v>
      </c>
      <c r="P61" s="262" t="str">
        <f t="shared" si="162"/>
        <v>公斤</v>
      </c>
      <c r="Q61" s="426" t="s">
        <v>14</v>
      </c>
      <c r="R61" s="426">
        <v>2</v>
      </c>
      <c r="S61" s="262" t="str">
        <f t="shared" si="163"/>
        <v>公斤</v>
      </c>
      <c r="T61" s="184"/>
      <c r="U61" s="185"/>
      <c r="V61" s="209">
        <v>5</v>
      </c>
      <c r="W61" s="207">
        <v>2.4428571428571426</v>
      </c>
      <c r="X61" s="207">
        <v>2.0499999999999998</v>
      </c>
      <c r="Y61" s="207">
        <v>2.4464285714285712</v>
      </c>
      <c r="Z61" s="216"/>
      <c r="AA61" s="216"/>
      <c r="AB61" s="207">
        <v>694.55357142857133</v>
      </c>
      <c r="AC61" s="161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</row>
    <row r="62" spans="1:53" ht="22.7" customHeight="1">
      <c r="A62" s="199"/>
      <c r="B62" s="314"/>
      <c r="C62" s="425"/>
      <c r="D62" s="426"/>
      <c r="E62" s="438" t="s">
        <v>19</v>
      </c>
      <c r="F62" s="426">
        <v>1</v>
      </c>
      <c r="G62" s="262" t="str">
        <f t="shared" si="159"/>
        <v>公斤</v>
      </c>
      <c r="H62" s="465" t="s">
        <v>19</v>
      </c>
      <c r="I62" s="466">
        <v>0.5</v>
      </c>
      <c r="J62" s="262" t="str">
        <f t="shared" si="160"/>
        <v>公斤</v>
      </c>
      <c r="K62" s="454" t="s">
        <v>28</v>
      </c>
      <c r="L62" s="454">
        <v>0.01</v>
      </c>
      <c r="M62" s="262" t="str">
        <f t="shared" si="161"/>
        <v>公斤</v>
      </c>
      <c r="N62" s="265"/>
      <c r="O62" s="228"/>
      <c r="P62" s="262" t="str">
        <f t="shared" si="162"/>
        <v/>
      </c>
      <c r="Q62" s="426" t="s">
        <v>20</v>
      </c>
      <c r="R62" s="426">
        <v>0.05</v>
      </c>
      <c r="S62" s="262" t="str">
        <f t="shared" si="163"/>
        <v>公斤</v>
      </c>
      <c r="T62" s="184"/>
      <c r="U62" s="185"/>
      <c r="V62" s="209"/>
      <c r="W62" s="209"/>
      <c r="X62" s="209"/>
      <c r="Y62" s="209"/>
      <c r="Z62" s="216"/>
      <c r="AA62" s="216"/>
      <c r="AB62" s="210"/>
      <c r="AC62" s="161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</row>
    <row r="63" spans="1:53" ht="22.7" customHeight="1">
      <c r="A63" s="199"/>
      <c r="B63" s="314"/>
      <c r="C63" s="425"/>
      <c r="D63" s="426"/>
      <c r="E63" s="443"/>
      <c r="F63" s="426"/>
      <c r="G63" s="262" t="str">
        <f t="shared" si="159"/>
        <v/>
      </c>
      <c r="H63" s="426" t="s">
        <v>18</v>
      </c>
      <c r="I63" s="426">
        <v>0.05</v>
      </c>
      <c r="J63" s="262" t="str">
        <f t="shared" si="160"/>
        <v>公斤</v>
      </c>
      <c r="K63" s="453" t="s">
        <v>18</v>
      </c>
      <c r="L63" s="453">
        <v>0.05</v>
      </c>
      <c r="M63" s="262" t="str">
        <f t="shared" si="161"/>
        <v>公斤</v>
      </c>
      <c r="N63" s="265"/>
      <c r="O63" s="228"/>
      <c r="P63" s="262" t="str">
        <f t="shared" si="162"/>
        <v/>
      </c>
      <c r="Q63" s="430" t="s">
        <v>16</v>
      </c>
      <c r="R63" s="430">
        <v>1</v>
      </c>
      <c r="S63" s="262" t="str">
        <f t="shared" si="163"/>
        <v>公斤</v>
      </c>
      <c r="T63" s="184"/>
      <c r="U63" s="185"/>
      <c r="V63" s="209"/>
      <c r="W63" s="209"/>
      <c r="X63" s="209"/>
      <c r="Y63" s="209"/>
      <c r="Z63" s="216"/>
      <c r="AA63" s="216"/>
      <c r="AB63" s="210"/>
      <c r="AC63" s="161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</row>
    <row r="64" spans="1:53" ht="22.7" customHeight="1">
      <c r="A64" s="199"/>
      <c r="B64" s="314"/>
      <c r="C64" s="425"/>
      <c r="D64" s="426"/>
      <c r="E64" s="438"/>
      <c r="F64" s="426"/>
      <c r="G64" s="262" t="str">
        <f t="shared" si="159"/>
        <v/>
      </c>
      <c r="H64" s="467"/>
      <c r="I64" s="466"/>
      <c r="J64" s="262" t="str">
        <f t="shared" si="160"/>
        <v/>
      </c>
      <c r="K64" s="453"/>
      <c r="L64" s="453"/>
      <c r="M64" s="262" t="str">
        <f t="shared" si="161"/>
        <v/>
      </c>
      <c r="N64" s="265"/>
      <c r="O64" s="228"/>
      <c r="P64" s="262" t="str">
        <f t="shared" si="162"/>
        <v/>
      </c>
      <c r="Q64" s="426"/>
      <c r="R64" s="426"/>
      <c r="S64" s="262" t="str">
        <f t="shared" si="163"/>
        <v/>
      </c>
      <c r="T64" s="184"/>
      <c r="U64" s="185"/>
      <c r="V64" s="209"/>
      <c r="W64" s="209"/>
      <c r="X64" s="209"/>
      <c r="Y64" s="209"/>
      <c r="Z64" s="216"/>
      <c r="AA64" s="216"/>
      <c r="AB64" s="210"/>
      <c r="AC64" s="161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</row>
    <row r="65" spans="1:53" s="92" customFormat="1" ht="22.7" customHeight="1" thickBot="1">
      <c r="A65" s="199"/>
      <c r="B65" s="315"/>
      <c r="C65" s="425"/>
      <c r="D65" s="426"/>
      <c r="E65" s="438"/>
      <c r="F65" s="426"/>
      <c r="G65" s="262" t="str">
        <f t="shared" si="159"/>
        <v/>
      </c>
      <c r="H65" s="426"/>
      <c r="I65" s="426"/>
      <c r="J65" s="262" t="str">
        <f t="shared" si="160"/>
        <v/>
      </c>
      <c r="K65" s="452"/>
      <c r="L65" s="452"/>
      <c r="M65" s="262" t="str">
        <f t="shared" si="161"/>
        <v/>
      </c>
      <c r="N65" s="265"/>
      <c r="O65" s="228"/>
      <c r="P65" s="262" t="str">
        <f t="shared" si="162"/>
        <v/>
      </c>
      <c r="Q65" s="426"/>
      <c r="R65" s="426"/>
      <c r="S65" s="262" t="str">
        <f t="shared" si="163"/>
        <v/>
      </c>
      <c r="T65" s="184"/>
      <c r="U65" s="185"/>
      <c r="V65" s="211"/>
      <c r="W65" s="211"/>
      <c r="X65" s="211"/>
      <c r="Y65" s="211"/>
      <c r="Z65" s="212"/>
      <c r="AA65" s="212"/>
      <c r="AB65" s="212"/>
      <c r="AC65" s="16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</row>
    <row r="66" spans="1:53" s="109" customFormat="1" ht="22.7" customHeight="1" thickBot="1">
      <c r="A66" s="312">
        <f>A59+1</f>
        <v>45060</v>
      </c>
      <c r="B66" s="313" t="s">
        <v>109</v>
      </c>
      <c r="C66" s="594" t="s">
        <v>21</v>
      </c>
      <c r="D66" s="588"/>
      <c r="E66" s="438" t="s">
        <v>151</v>
      </c>
      <c r="F66" s="426"/>
      <c r="G66" s="261" t="str">
        <f t="shared" si="159"/>
        <v/>
      </c>
      <c r="H66" s="600" t="s">
        <v>184</v>
      </c>
      <c r="I66" s="588"/>
      <c r="J66" s="261" t="str">
        <f t="shared" si="160"/>
        <v/>
      </c>
      <c r="K66" s="459" t="s">
        <v>215</v>
      </c>
      <c r="L66" s="460"/>
      <c r="M66" s="261" t="str">
        <f t="shared" si="161"/>
        <v/>
      </c>
      <c r="N66" s="263" t="s">
        <v>14</v>
      </c>
      <c r="O66" s="236"/>
      <c r="P66" s="261" t="str">
        <f t="shared" si="162"/>
        <v/>
      </c>
      <c r="Q66" s="589" t="s">
        <v>236</v>
      </c>
      <c r="R66" s="588"/>
      <c r="S66" s="261" t="str">
        <f t="shared" si="163"/>
        <v/>
      </c>
      <c r="T66" s="188" t="s">
        <v>61</v>
      </c>
      <c r="U66" s="187"/>
      <c r="V66" s="207">
        <v>5.375</v>
      </c>
      <c r="W66" s="207">
        <v>3.1701298701298697</v>
      </c>
      <c r="X66" s="207">
        <v>1.5</v>
      </c>
      <c r="Y66" s="207">
        <v>2.535064935064935</v>
      </c>
      <c r="Z66" s="207"/>
      <c r="AA66" s="207"/>
      <c r="AB66" s="207">
        <v>765.58766233766232</v>
      </c>
      <c r="AC66" s="160"/>
      <c r="AD66" s="112">
        <f>A66</f>
        <v>45060</v>
      </c>
      <c r="AE66" s="112" t="str">
        <f>A67</f>
        <v>二</v>
      </c>
      <c r="AF66" s="112" t="str">
        <f t="shared" ref="AF66" si="186">B66</f>
        <v>N2</v>
      </c>
      <c r="AG66" s="113" t="str">
        <f t="shared" ref="AG66" si="187">C66</f>
        <v>糙米飯</v>
      </c>
      <c r="AH66" s="114" t="str">
        <f t="shared" ref="AH66" si="188">C67&amp;" "&amp;C68&amp;" "&amp;C69&amp;" "&amp;C70&amp;" "&amp;C71&amp;" "&amp;C72</f>
        <v xml:space="preserve">米 糙米    </v>
      </c>
      <c r="AI66" s="113" t="str">
        <f t="shared" ref="AI66" si="189">E66</f>
        <v>塔香魷魚</v>
      </c>
      <c r="AJ66" s="114" t="str">
        <f t="shared" ref="AJ66" si="190">E67&amp;" "&amp;E68&amp;" "&amp;E69&amp;" "&amp;E70&amp;" "&amp;E71&amp;" "&amp;E72</f>
        <v>阿根廷魷 豬後腿肉 時蔬 胡蘿蔔 九層塔 大蒜</v>
      </c>
      <c r="AK66" s="113" t="str">
        <f t="shared" ref="AK66" si="191">H66</f>
        <v>海結滷豆干</v>
      </c>
      <c r="AL66" s="114" t="str">
        <f t="shared" ref="AL66" si="192">H67&amp;" "&amp;H68&amp;" "&amp;H69&amp;" "&amp;H70&amp;" "&amp;H71&amp;" "&amp;H72</f>
        <v xml:space="preserve">海帶結 豆干 胡蘿蔔 大蒜  </v>
      </c>
      <c r="AM66" s="113" t="str">
        <f t="shared" ref="AM66" si="193">K66</f>
        <v>三色炒蛋</v>
      </c>
      <c r="AN66" s="114" t="str">
        <f t="shared" ref="AN66" si="194">K67&amp;" "&amp;K68&amp;" "&amp;K69&amp;" "&amp;K70&amp;" "&amp;K71&amp;" "&amp;K72</f>
        <v xml:space="preserve">三色豆 雞蛋 大蒜   </v>
      </c>
      <c r="AO66" s="113" t="str">
        <f t="shared" ref="AO66" si="195">N66</f>
        <v>時蔬</v>
      </c>
      <c r="AP66" s="114" t="str">
        <f t="shared" ref="AP66" si="196">N67&amp;" "&amp;N68&amp;" "&amp;N69&amp;" "&amp;N70&amp;" "&amp;N71&amp;" "&amp;N72</f>
        <v xml:space="preserve">蔬菜 大蒜    </v>
      </c>
      <c r="AQ66" s="113" t="str">
        <f t="shared" ref="AQ66" si="197">Q66</f>
        <v>時瓜湯</v>
      </c>
      <c r="AR66" s="114" t="str">
        <f t="shared" ref="AR66" si="198">Q67&amp;" "&amp;Q68&amp;" "&amp;Q69&amp;" "&amp;Q70&amp;" "&amp;Q71&amp;" "&amp;Q72</f>
        <v xml:space="preserve">時瓜 薑 排骨   </v>
      </c>
      <c r="AS66" s="115" t="str">
        <f t="shared" ref="AS66" si="199">T66</f>
        <v>TAP豆漿</v>
      </c>
      <c r="AT66" s="113">
        <f t="shared" ref="AT66" si="200">U66</f>
        <v>0</v>
      </c>
      <c r="AU66" s="116">
        <f t="shared" ref="AU66" si="201">V66</f>
        <v>5.375</v>
      </c>
      <c r="AV66" s="116">
        <f t="shared" ref="AV66" si="202">W66</f>
        <v>3.1701298701298697</v>
      </c>
      <c r="AW66" s="116">
        <f t="shared" ref="AW66" si="203">X66</f>
        <v>1.5</v>
      </c>
      <c r="AX66" s="116">
        <f t="shared" ref="AX66" si="204">Y66</f>
        <v>2.535064935064935</v>
      </c>
      <c r="AY66" s="116">
        <f t="shared" ref="AY66" si="205">Z66</f>
        <v>0</v>
      </c>
      <c r="AZ66" s="116">
        <f t="shared" ref="AZ66" si="206">AA66</f>
        <v>0</v>
      </c>
      <c r="BA66" s="117">
        <f t="shared" ref="BA66" si="207">AB66</f>
        <v>765.58766233766232</v>
      </c>
    </row>
    <row r="67" spans="1:53" ht="22.7" customHeight="1" thickBot="1">
      <c r="A67" s="199" t="s">
        <v>70</v>
      </c>
      <c r="B67" s="314"/>
      <c r="C67" s="425" t="s">
        <v>15</v>
      </c>
      <c r="D67" s="426">
        <v>8</v>
      </c>
      <c r="E67" s="444" t="s">
        <v>152</v>
      </c>
      <c r="F67" s="430">
        <v>4</v>
      </c>
      <c r="G67" s="262" t="str">
        <f t="shared" si="159"/>
        <v>公斤</v>
      </c>
      <c r="H67" s="426" t="s">
        <v>185</v>
      </c>
      <c r="I67" s="426">
        <v>2</v>
      </c>
      <c r="J67" s="262" t="str">
        <f t="shared" si="160"/>
        <v>公斤</v>
      </c>
      <c r="K67" s="461" t="s">
        <v>198</v>
      </c>
      <c r="L67" s="462">
        <v>3</v>
      </c>
      <c r="M67" s="262" t="str">
        <f t="shared" si="161"/>
        <v>公斤</v>
      </c>
      <c r="N67" s="264" t="s">
        <v>12</v>
      </c>
      <c r="O67" s="229">
        <v>7</v>
      </c>
      <c r="P67" s="262" t="str">
        <f t="shared" si="162"/>
        <v>公斤</v>
      </c>
      <c r="Q67" s="426" t="s">
        <v>86</v>
      </c>
      <c r="R67" s="426">
        <v>5</v>
      </c>
      <c r="S67" s="262" t="str">
        <f t="shared" si="163"/>
        <v>公斤</v>
      </c>
      <c r="T67" s="182"/>
      <c r="U67" s="183"/>
      <c r="V67" s="209"/>
      <c r="W67" s="209"/>
      <c r="X67" s="209"/>
      <c r="Y67" s="209"/>
      <c r="Z67" s="209"/>
      <c r="AA67" s="209"/>
      <c r="AB67" s="209"/>
      <c r="AC67" s="161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</row>
    <row r="68" spans="1:53" ht="22.7" customHeight="1" thickBot="1">
      <c r="A68" s="199"/>
      <c r="B68" s="314"/>
      <c r="C68" s="425" t="s">
        <v>24</v>
      </c>
      <c r="D68" s="426">
        <v>2</v>
      </c>
      <c r="E68" s="438" t="s">
        <v>16</v>
      </c>
      <c r="F68" s="426">
        <v>3</v>
      </c>
      <c r="G68" s="262" t="str">
        <f t="shared" si="159"/>
        <v>公斤</v>
      </c>
      <c r="H68" s="426" t="s">
        <v>186</v>
      </c>
      <c r="I68" s="454">
        <v>4</v>
      </c>
      <c r="J68" s="262" t="str">
        <f t="shared" si="160"/>
        <v>公斤</v>
      </c>
      <c r="K68" s="426" t="s">
        <v>17</v>
      </c>
      <c r="L68" s="426">
        <v>4</v>
      </c>
      <c r="M68" s="262" t="str">
        <f t="shared" si="161"/>
        <v>公斤</v>
      </c>
      <c r="N68" s="265" t="s">
        <v>18</v>
      </c>
      <c r="O68" s="228">
        <v>0.05</v>
      </c>
      <c r="P68" s="262" t="str">
        <f t="shared" si="162"/>
        <v>公斤</v>
      </c>
      <c r="Q68" s="426" t="s">
        <v>20</v>
      </c>
      <c r="R68" s="426">
        <v>0.05</v>
      </c>
      <c r="S68" s="262" t="str">
        <f t="shared" si="163"/>
        <v>公斤</v>
      </c>
      <c r="T68" s="184"/>
      <c r="U68" s="185"/>
      <c r="V68" s="209">
        <v>5</v>
      </c>
      <c r="W68" s="207">
        <v>2.4428571428571426</v>
      </c>
      <c r="X68" s="207">
        <v>1.5</v>
      </c>
      <c r="Y68" s="207">
        <v>2.1714285714285713</v>
      </c>
      <c r="Z68" s="209"/>
      <c r="AA68" s="207"/>
      <c r="AB68" s="207">
        <v>668.42857142857133</v>
      </c>
      <c r="AC68" s="161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</row>
    <row r="69" spans="1:53" ht="22.7" customHeight="1">
      <c r="A69" s="199"/>
      <c r="B69" s="314"/>
      <c r="C69" s="425"/>
      <c r="D69" s="426"/>
      <c r="E69" s="438" t="s">
        <v>14</v>
      </c>
      <c r="F69" s="426">
        <v>2</v>
      </c>
      <c r="G69" s="262" t="str">
        <f t="shared" si="159"/>
        <v>公斤</v>
      </c>
      <c r="H69" s="426" t="s">
        <v>19</v>
      </c>
      <c r="I69" s="426">
        <v>0.5</v>
      </c>
      <c r="J69" s="262" t="str">
        <f t="shared" si="160"/>
        <v>公斤</v>
      </c>
      <c r="K69" s="453" t="s">
        <v>18</v>
      </c>
      <c r="L69" s="453">
        <v>0.05</v>
      </c>
      <c r="M69" s="262" t="str">
        <f t="shared" si="161"/>
        <v>公斤</v>
      </c>
      <c r="N69" s="265"/>
      <c r="O69" s="228"/>
      <c r="P69" s="262" t="str">
        <f t="shared" si="162"/>
        <v/>
      </c>
      <c r="Q69" s="430" t="s">
        <v>37</v>
      </c>
      <c r="R69" s="430">
        <v>1</v>
      </c>
      <c r="S69" s="262" t="str">
        <f t="shared" si="163"/>
        <v>公斤</v>
      </c>
      <c r="T69" s="184"/>
      <c r="U69" s="185"/>
      <c r="V69" s="209"/>
      <c r="W69" s="209"/>
      <c r="X69" s="209"/>
      <c r="Y69" s="209"/>
      <c r="Z69" s="209"/>
      <c r="AA69" s="209"/>
      <c r="AB69" s="210"/>
      <c r="AC69" s="161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</row>
    <row r="70" spans="1:53" ht="22.7" customHeight="1">
      <c r="A70" s="199"/>
      <c r="B70" s="314"/>
      <c r="C70" s="425"/>
      <c r="D70" s="426"/>
      <c r="E70" s="438" t="s">
        <v>19</v>
      </c>
      <c r="F70" s="426">
        <v>0.5</v>
      </c>
      <c r="G70" s="262" t="str">
        <f t="shared" si="159"/>
        <v>公斤</v>
      </c>
      <c r="H70" s="426" t="s">
        <v>18</v>
      </c>
      <c r="I70" s="426">
        <v>0.05</v>
      </c>
      <c r="J70" s="262" t="str">
        <f t="shared" si="160"/>
        <v>公斤</v>
      </c>
      <c r="K70" s="452"/>
      <c r="L70" s="452"/>
      <c r="M70" s="262" t="str">
        <f t="shared" si="161"/>
        <v/>
      </c>
      <c r="N70" s="265"/>
      <c r="O70" s="228"/>
      <c r="P70" s="262" t="str">
        <f t="shared" si="162"/>
        <v/>
      </c>
      <c r="Q70" s="426"/>
      <c r="R70" s="426"/>
      <c r="S70" s="262" t="str">
        <f t="shared" si="163"/>
        <v/>
      </c>
      <c r="T70" s="184"/>
      <c r="U70" s="185"/>
      <c r="V70" s="209"/>
      <c r="W70" s="209"/>
      <c r="X70" s="209"/>
      <c r="Y70" s="209"/>
      <c r="Z70" s="209"/>
      <c r="AA70" s="209"/>
      <c r="AB70" s="210"/>
      <c r="AC70" s="161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</row>
    <row r="71" spans="1:53" ht="22.7" customHeight="1">
      <c r="A71" s="199"/>
      <c r="B71" s="314"/>
      <c r="C71" s="425"/>
      <c r="D71" s="426"/>
      <c r="E71" s="438" t="s">
        <v>59</v>
      </c>
      <c r="F71" s="426">
        <v>0.2</v>
      </c>
      <c r="G71" s="262" t="str">
        <f t="shared" si="159"/>
        <v>公斤</v>
      </c>
      <c r="H71" s="438"/>
      <c r="I71" s="426"/>
      <c r="J71" s="262" t="str">
        <f t="shared" si="160"/>
        <v/>
      </c>
      <c r="K71" s="453"/>
      <c r="L71" s="453"/>
      <c r="M71" s="262" t="str">
        <f t="shared" si="161"/>
        <v/>
      </c>
      <c r="N71" s="265"/>
      <c r="O71" s="228"/>
      <c r="P71" s="262" t="str">
        <f t="shared" si="162"/>
        <v/>
      </c>
      <c r="Q71" s="426"/>
      <c r="R71" s="426"/>
      <c r="S71" s="262" t="str">
        <f t="shared" si="163"/>
        <v/>
      </c>
      <c r="T71" s="184"/>
      <c r="U71" s="185"/>
      <c r="V71" s="209"/>
      <c r="W71" s="209"/>
      <c r="X71" s="209"/>
      <c r="Y71" s="209"/>
      <c r="Z71" s="209"/>
      <c r="AA71" s="209"/>
      <c r="AB71" s="210"/>
      <c r="AC71" s="161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</row>
    <row r="72" spans="1:53" s="92" customFormat="1" ht="22.7" customHeight="1" thickBot="1">
      <c r="A72" s="199"/>
      <c r="B72" s="315"/>
      <c r="C72" s="425"/>
      <c r="D72" s="426"/>
      <c r="E72" s="438" t="s">
        <v>18</v>
      </c>
      <c r="F72" s="426">
        <v>0.05</v>
      </c>
      <c r="G72" s="262" t="str">
        <f t="shared" si="159"/>
        <v>公斤</v>
      </c>
      <c r="H72" s="438"/>
      <c r="I72" s="426"/>
      <c r="J72" s="262" t="str">
        <f t="shared" si="160"/>
        <v/>
      </c>
      <c r="K72" s="453"/>
      <c r="L72" s="452"/>
      <c r="M72" s="262" t="str">
        <f t="shared" si="161"/>
        <v/>
      </c>
      <c r="N72" s="265"/>
      <c r="O72" s="228"/>
      <c r="P72" s="262" t="str">
        <f t="shared" si="162"/>
        <v/>
      </c>
      <c r="Q72" s="426"/>
      <c r="R72" s="426"/>
      <c r="S72" s="262" t="str">
        <f t="shared" si="163"/>
        <v/>
      </c>
      <c r="T72" s="184"/>
      <c r="U72" s="185"/>
      <c r="V72" s="211"/>
      <c r="W72" s="211"/>
      <c r="X72" s="211"/>
      <c r="Y72" s="211"/>
      <c r="Z72" s="211"/>
      <c r="AA72" s="211"/>
      <c r="AB72" s="212"/>
      <c r="AC72" s="16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</row>
    <row r="73" spans="1:53" s="109" customFormat="1" ht="22.7" customHeight="1" thickBot="1">
      <c r="A73" s="312">
        <f>A66+1</f>
        <v>45061</v>
      </c>
      <c r="B73" s="313" t="s">
        <v>110</v>
      </c>
      <c r="C73" s="594" t="s">
        <v>131</v>
      </c>
      <c r="D73" s="588"/>
      <c r="E73" s="589" t="s">
        <v>153</v>
      </c>
      <c r="F73" s="588"/>
      <c r="G73" s="261" t="str">
        <f t="shared" si="159"/>
        <v/>
      </c>
      <c r="H73" s="589" t="s">
        <v>187</v>
      </c>
      <c r="I73" s="588"/>
      <c r="J73" s="289" t="str">
        <f t="shared" si="160"/>
        <v/>
      </c>
      <c r="K73" s="589" t="s">
        <v>216</v>
      </c>
      <c r="L73" s="588"/>
      <c r="M73" s="261" t="str">
        <f t="shared" si="161"/>
        <v/>
      </c>
      <c r="N73" s="263" t="s">
        <v>14</v>
      </c>
      <c r="O73" s="236"/>
      <c r="P73" s="261" t="str">
        <f t="shared" si="162"/>
        <v/>
      </c>
      <c r="Q73" s="589" t="s">
        <v>244</v>
      </c>
      <c r="R73" s="588"/>
      <c r="S73" s="261" t="str">
        <f t="shared" si="163"/>
        <v/>
      </c>
      <c r="T73" s="186" t="s">
        <v>41</v>
      </c>
      <c r="U73" s="187"/>
      <c r="V73" s="207">
        <v>5</v>
      </c>
      <c r="W73" s="207">
        <v>3.7341991341991339</v>
      </c>
      <c r="X73" s="207">
        <v>2.15</v>
      </c>
      <c r="Y73" s="207">
        <v>2.9420995670995671</v>
      </c>
      <c r="Z73" s="207"/>
      <c r="AA73" s="207"/>
      <c r="AB73" s="207">
        <v>816.20941558441564</v>
      </c>
      <c r="AC73" s="160"/>
      <c r="AD73" s="112">
        <f>A73</f>
        <v>45061</v>
      </c>
      <c r="AE73" s="112" t="str">
        <f>A74</f>
        <v>三</v>
      </c>
      <c r="AF73" s="112" t="str">
        <f t="shared" ref="AF73" si="208">B73</f>
        <v>N3</v>
      </c>
      <c r="AG73" s="113" t="str">
        <f t="shared" ref="AG73" si="209">C73</f>
        <v>油飯特餐</v>
      </c>
      <c r="AH73" s="114" t="str">
        <f t="shared" ref="AH73" si="210">C74&amp;" "&amp;C75&amp;" "&amp;C76&amp;" "&amp;C77&amp;" "&amp;C78&amp;" "&amp;C79</f>
        <v xml:space="preserve">米 糯米    </v>
      </c>
      <c r="AI73" s="113" t="str">
        <f t="shared" ref="AI73" si="211">E73</f>
        <v>香滷棒腿</v>
      </c>
      <c r="AJ73" s="114" t="str">
        <f t="shared" ref="AJ73" si="212">E74&amp;" "&amp;E75&amp;" "&amp;E76&amp;" "&amp;E77&amp;" "&amp;E78&amp;" "&amp;E79</f>
        <v xml:space="preserve">棒腿 滷包    </v>
      </c>
      <c r="AK73" s="113" t="str">
        <f t="shared" ref="AK73" si="213">H73</f>
        <v>油飯配料</v>
      </c>
      <c r="AL73" s="114" t="str">
        <f>H74&amp;" "&amp;'葷-國小'!H75&amp;" "&amp;H76&amp;" "&amp;H77&amp;" "&amp;H78&amp;" "&amp;H79</f>
        <v>豬後腿肉 蘿蔔乾 時蔬 乾香菇 油蔥酥 大蒜</v>
      </c>
      <c r="AM73" s="113" t="str">
        <f t="shared" ref="AM73" si="214">K73</f>
        <v>豆皮甘藍</v>
      </c>
      <c r="AN73" s="114" t="str">
        <f t="shared" ref="AN73" si="215">K74&amp;" "&amp;K75&amp;" "&amp;K76&amp;" "&amp;K77&amp;" "&amp;K78&amp;" "&amp;K79</f>
        <v xml:space="preserve">甘藍 胡蘿蔔 大蒜 豆皮  </v>
      </c>
      <c r="AO73" s="113" t="str">
        <f t="shared" ref="AO73" si="216">N73</f>
        <v>時蔬</v>
      </c>
      <c r="AP73" s="114" t="str">
        <f t="shared" ref="AP73" si="217">N74&amp;" "&amp;N75&amp;" "&amp;N76&amp;" "&amp;N77&amp;" "&amp;N78&amp;" "&amp;N79</f>
        <v xml:space="preserve">蔬菜 大蒜    </v>
      </c>
      <c r="AQ73" s="113" t="str">
        <f t="shared" ref="AQ73" si="218">Q73</f>
        <v>時蔬蛋花湯</v>
      </c>
      <c r="AR73" s="114" t="str">
        <f t="shared" ref="AR73" si="219">Q74&amp;" "&amp;Q75&amp;" "&amp;Q76&amp;" "&amp;Q77&amp;" "&amp;Q78&amp;" "&amp;Q79</f>
        <v xml:space="preserve">時蔬 雞蛋 薑   </v>
      </c>
      <c r="AS73" s="115" t="str">
        <f t="shared" ref="AS73" si="220">T73</f>
        <v>水果</v>
      </c>
      <c r="AT73" s="113">
        <f t="shared" ref="AT73" si="221">U73</f>
        <v>0</v>
      </c>
      <c r="AU73" s="116">
        <f t="shared" ref="AU73" si="222">V73</f>
        <v>5</v>
      </c>
      <c r="AV73" s="116">
        <f t="shared" ref="AV73" si="223">W73</f>
        <v>3.7341991341991339</v>
      </c>
      <c r="AW73" s="116">
        <f t="shared" ref="AW73" si="224">X73</f>
        <v>2.15</v>
      </c>
      <c r="AX73" s="116">
        <f t="shared" ref="AX73" si="225">Y73</f>
        <v>2.9420995670995671</v>
      </c>
      <c r="AY73" s="116">
        <f t="shared" ref="AY73" si="226">Z73</f>
        <v>0</v>
      </c>
      <c r="AZ73" s="116">
        <f t="shared" ref="AZ73" si="227">AA73</f>
        <v>0</v>
      </c>
      <c r="BA73" s="117">
        <f t="shared" ref="BA73" si="228">AB73</f>
        <v>816.20941558441564</v>
      </c>
    </row>
    <row r="74" spans="1:53" ht="22.7" customHeight="1" thickBot="1">
      <c r="A74" s="199" t="s">
        <v>71</v>
      </c>
      <c r="B74" s="314"/>
      <c r="C74" s="425" t="s">
        <v>15</v>
      </c>
      <c r="D74" s="426">
        <v>8</v>
      </c>
      <c r="E74" s="438" t="s">
        <v>154</v>
      </c>
      <c r="F74" s="426">
        <v>10</v>
      </c>
      <c r="G74" s="262" t="str">
        <f t="shared" si="159"/>
        <v>公斤</v>
      </c>
      <c r="H74" s="426" t="s">
        <v>16</v>
      </c>
      <c r="I74" s="426">
        <v>1.5</v>
      </c>
      <c r="J74" s="290" t="str">
        <f t="shared" si="160"/>
        <v>公斤</v>
      </c>
      <c r="K74" s="492" t="s">
        <v>171</v>
      </c>
      <c r="L74" s="456">
        <v>7</v>
      </c>
      <c r="M74" s="262" t="str">
        <f t="shared" si="161"/>
        <v>公斤</v>
      </c>
      <c r="N74" s="264" t="s">
        <v>12</v>
      </c>
      <c r="O74" s="229">
        <v>7</v>
      </c>
      <c r="P74" s="262" t="str">
        <f t="shared" si="162"/>
        <v>公斤</v>
      </c>
      <c r="Q74" s="438" t="s">
        <v>14</v>
      </c>
      <c r="R74" s="426">
        <v>3</v>
      </c>
      <c r="S74" s="262" t="str">
        <f t="shared" si="163"/>
        <v>公斤</v>
      </c>
      <c r="T74" s="182"/>
      <c r="U74" s="183"/>
      <c r="V74" s="209"/>
      <c r="W74" s="209"/>
      <c r="X74" s="209"/>
      <c r="Y74" s="209"/>
      <c r="Z74" s="209"/>
      <c r="AA74" s="209"/>
      <c r="AB74" s="209"/>
      <c r="AC74" s="161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</row>
    <row r="75" spans="1:53" ht="22.7" customHeight="1" thickBot="1">
      <c r="A75" s="199"/>
      <c r="B75" s="314"/>
      <c r="C75" s="425" t="s">
        <v>132</v>
      </c>
      <c r="D75" s="426">
        <v>3</v>
      </c>
      <c r="E75" s="438" t="s">
        <v>149</v>
      </c>
      <c r="F75" s="426"/>
      <c r="G75" s="262" t="str">
        <f t="shared" si="159"/>
        <v/>
      </c>
      <c r="H75" s="426" t="s">
        <v>188</v>
      </c>
      <c r="I75" s="426">
        <v>1</v>
      </c>
      <c r="J75" s="290" t="str">
        <f t="shared" si="160"/>
        <v>公斤</v>
      </c>
      <c r="K75" s="426" t="s">
        <v>19</v>
      </c>
      <c r="L75" s="426">
        <v>0.5</v>
      </c>
      <c r="M75" s="262" t="str">
        <f t="shared" si="161"/>
        <v>公斤</v>
      </c>
      <c r="N75" s="265" t="s">
        <v>18</v>
      </c>
      <c r="O75" s="228">
        <v>0.05</v>
      </c>
      <c r="P75" s="262" t="str">
        <f t="shared" si="162"/>
        <v>公斤</v>
      </c>
      <c r="Q75" s="438" t="s">
        <v>17</v>
      </c>
      <c r="R75" s="426">
        <v>1</v>
      </c>
      <c r="S75" s="262" t="str">
        <f t="shared" si="163"/>
        <v>公斤</v>
      </c>
      <c r="T75" s="184"/>
      <c r="U75" s="185"/>
      <c r="V75" s="209">
        <v>5</v>
      </c>
      <c r="W75" s="207">
        <v>3.4675324675324672</v>
      </c>
      <c r="X75" s="207">
        <v>1.4</v>
      </c>
      <c r="Y75" s="207">
        <v>2.6337662337662335</v>
      </c>
      <c r="Z75" s="209"/>
      <c r="AA75" s="207"/>
      <c r="AB75" s="207">
        <v>763.58441558441564</v>
      </c>
      <c r="AC75" s="161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</row>
    <row r="76" spans="1:53" ht="22.7" customHeight="1">
      <c r="A76" s="199"/>
      <c r="B76" s="314"/>
      <c r="C76" s="425"/>
      <c r="D76" s="426"/>
      <c r="E76" s="426"/>
      <c r="F76" s="426"/>
      <c r="G76" s="262" t="str">
        <f t="shared" si="159"/>
        <v/>
      </c>
      <c r="H76" s="426" t="s">
        <v>14</v>
      </c>
      <c r="I76" s="426">
        <v>3</v>
      </c>
      <c r="J76" s="290" t="str">
        <f t="shared" si="160"/>
        <v>公斤</v>
      </c>
      <c r="K76" s="426" t="s">
        <v>18</v>
      </c>
      <c r="L76" s="426">
        <v>0.05</v>
      </c>
      <c r="M76" s="262" t="str">
        <f t="shared" si="161"/>
        <v>公斤</v>
      </c>
      <c r="N76" s="265"/>
      <c r="O76" s="228"/>
      <c r="P76" s="262" t="str">
        <f t="shared" si="162"/>
        <v/>
      </c>
      <c r="Q76" s="438" t="s">
        <v>20</v>
      </c>
      <c r="R76" s="426">
        <v>0.05</v>
      </c>
      <c r="S76" s="262" t="str">
        <f t="shared" si="163"/>
        <v>公斤</v>
      </c>
      <c r="T76" s="184"/>
      <c r="U76" s="185"/>
      <c r="V76" s="209"/>
      <c r="W76" s="209"/>
      <c r="X76" s="209"/>
      <c r="Y76" s="209"/>
      <c r="Z76" s="209"/>
      <c r="AA76" s="209"/>
      <c r="AB76" s="210"/>
      <c r="AC76" s="161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</row>
    <row r="77" spans="1:53" ht="22.7" customHeight="1">
      <c r="A77" s="199"/>
      <c r="B77" s="314"/>
      <c r="C77" s="425"/>
      <c r="D77" s="426"/>
      <c r="E77" s="426"/>
      <c r="F77" s="426"/>
      <c r="G77" s="262" t="str">
        <f t="shared" si="159"/>
        <v/>
      </c>
      <c r="H77" s="426" t="s">
        <v>29</v>
      </c>
      <c r="I77" s="426">
        <v>0.1</v>
      </c>
      <c r="J77" s="290" t="str">
        <f t="shared" si="160"/>
        <v>公斤</v>
      </c>
      <c r="K77" s="426" t="s">
        <v>217</v>
      </c>
      <c r="L77" s="426">
        <v>0.4</v>
      </c>
      <c r="M77" s="262" t="str">
        <f t="shared" si="161"/>
        <v>公斤</v>
      </c>
      <c r="N77" s="265"/>
      <c r="O77" s="228"/>
      <c r="P77" s="262" t="str">
        <f t="shared" si="162"/>
        <v/>
      </c>
      <c r="Q77" s="438"/>
      <c r="R77" s="426"/>
      <c r="S77" s="262" t="str">
        <f t="shared" si="163"/>
        <v/>
      </c>
      <c r="T77" s="184"/>
      <c r="U77" s="185"/>
      <c r="V77" s="209"/>
      <c r="W77" s="209"/>
      <c r="X77" s="209"/>
      <c r="Y77" s="209"/>
      <c r="Z77" s="209"/>
      <c r="AA77" s="209"/>
      <c r="AB77" s="210"/>
      <c r="AC77" s="161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</row>
    <row r="78" spans="1:53" ht="22.7" customHeight="1">
      <c r="A78" s="199"/>
      <c r="B78" s="314"/>
      <c r="C78" s="425"/>
      <c r="D78" s="426"/>
      <c r="E78" s="438"/>
      <c r="F78" s="426"/>
      <c r="G78" s="262" t="str">
        <f t="shared" si="159"/>
        <v/>
      </c>
      <c r="H78" s="468" t="s">
        <v>85</v>
      </c>
      <c r="I78" s="426">
        <v>0.01</v>
      </c>
      <c r="J78" s="290" t="str">
        <f t="shared" si="160"/>
        <v>公斤</v>
      </c>
      <c r="K78" s="492"/>
      <c r="L78" s="456"/>
      <c r="M78" s="262" t="str">
        <f t="shared" si="161"/>
        <v/>
      </c>
      <c r="N78" s="265"/>
      <c r="O78" s="228"/>
      <c r="P78" s="262" t="str">
        <f t="shared" si="162"/>
        <v/>
      </c>
      <c r="Q78" s="438"/>
      <c r="R78" s="426"/>
      <c r="S78" s="262" t="str">
        <f t="shared" si="163"/>
        <v/>
      </c>
      <c r="T78" s="184"/>
      <c r="U78" s="185"/>
      <c r="V78" s="209"/>
      <c r="W78" s="209"/>
      <c r="X78" s="209"/>
      <c r="Y78" s="209"/>
      <c r="Z78" s="209"/>
      <c r="AA78" s="209"/>
      <c r="AB78" s="210"/>
      <c r="AC78" s="161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</row>
    <row r="79" spans="1:53" s="92" customFormat="1" ht="22.7" customHeight="1" thickBot="1">
      <c r="A79" s="199"/>
      <c r="B79" s="315"/>
      <c r="C79" s="425"/>
      <c r="D79" s="426"/>
      <c r="E79" s="426"/>
      <c r="F79" s="426"/>
      <c r="G79" s="262" t="str">
        <f t="shared" si="159"/>
        <v/>
      </c>
      <c r="H79" s="426" t="s">
        <v>18</v>
      </c>
      <c r="I79" s="426">
        <v>0.05</v>
      </c>
      <c r="J79" s="290" t="str">
        <f t="shared" si="160"/>
        <v>公斤</v>
      </c>
      <c r="K79" s="426"/>
      <c r="L79" s="426"/>
      <c r="M79" s="262" t="str">
        <f t="shared" si="161"/>
        <v/>
      </c>
      <c r="N79" s="265"/>
      <c r="O79" s="228"/>
      <c r="P79" s="262" t="str">
        <f t="shared" si="162"/>
        <v/>
      </c>
      <c r="Q79" s="438"/>
      <c r="R79" s="426"/>
      <c r="S79" s="262" t="str">
        <f t="shared" si="163"/>
        <v/>
      </c>
      <c r="T79" s="184"/>
      <c r="U79" s="185"/>
      <c r="V79" s="211"/>
      <c r="W79" s="211"/>
      <c r="X79" s="211"/>
      <c r="Y79" s="211"/>
      <c r="Z79" s="211"/>
      <c r="AA79" s="211"/>
      <c r="AB79" s="212"/>
      <c r="AC79" s="16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</row>
    <row r="80" spans="1:53" s="109" customFormat="1" ht="26.25" customHeight="1" thickBot="1">
      <c r="A80" s="312">
        <f>A73+1</f>
        <v>45062</v>
      </c>
      <c r="B80" s="313" t="s">
        <v>111</v>
      </c>
      <c r="C80" s="594" t="s">
        <v>21</v>
      </c>
      <c r="D80" s="588"/>
      <c r="E80" s="589" t="s">
        <v>155</v>
      </c>
      <c r="F80" s="588"/>
      <c r="G80" s="261" t="str">
        <f t="shared" si="159"/>
        <v/>
      </c>
      <c r="H80" s="469" t="s">
        <v>189</v>
      </c>
      <c r="I80" s="454"/>
      <c r="J80" s="261" t="str">
        <f t="shared" si="160"/>
        <v/>
      </c>
      <c r="K80" s="617" t="s">
        <v>218</v>
      </c>
      <c r="L80" s="591"/>
      <c r="M80" s="261" t="str">
        <f t="shared" si="161"/>
        <v/>
      </c>
      <c r="N80" s="263" t="s">
        <v>14</v>
      </c>
      <c r="O80" s="236"/>
      <c r="P80" s="261" t="str">
        <f t="shared" si="162"/>
        <v/>
      </c>
      <c r="Q80" s="504" t="s">
        <v>245</v>
      </c>
      <c r="R80" s="504"/>
      <c r="S80" s="261" t="str">
        <f t="shared" si="163"/>
        <v/>
      </c>
      <c r="T80" s="188" t="s">
        <v>40</v>
      </c>
      <c r="U80" s="187"/>
      <c r="V80" s="207">
        <v>7</v>
      </c>
      <c r="W80" s="209">
        <v>3.4090909090909092</v>
      </c>
      <c r="X80" s="207">
        <v>1.55</v>
      </c>
      <c r="Y80" s="207">
        <v>2.6795454545454547</v>
      </c>
      <c r="Z80" s="207"/>
      <c r="AA80" s="207">
        <v>0.1</v>
      </c>
      <c r="AB80" s="207">
        <v>911.01136363636374</v>
      </c>
      <c r="AC80" s="160"/>
      <c r="AD80" s="112">
        <f>A80</f>
        <v>45062</v>
      </c>
      <c r="AE80" s="112" t="str">
        <f>A81</f>
        <v>四</v>
      </c>
      <c r="AF80" s="112" t="str">
        <f t="shared" ref="AF80" si="229">B80</f>
        <v>N4</v>
      </c>
      <c r="AG80" s="113" t="str">
        <f t="shared" ref="AG80" si="230">C80</f>
        <v>糙米飯</v>
      </c>
      <c r="AH80" s="114" t="str">
        <f t="shared" ref="AH80" si="231">C81&amp;" "&amp;C82&amp;" "&amp;C83&amp;" "&amp;C84&amp;" "&amp;C85&amp;" "&amp;C86</f>
        <v xml:space="preserve">米 糙米    </v>
      </c>
      <c r="AI80" s="113" t="str">
        <f t="shared" ref="AI80" si="232">E80</f>
        <v>咕咾雞丁</v>
      </c>
      <c r="AJ80" s="114" t="str">
        <f t="shared" ref="AJ80" si="233">E81&amp;" "&amp;E82&amp;" "&amp;E83&amp;" "&amp;E84&amp;" "&amp;E85&amp;" "&amp;E86</f>
        <v xml:space="preserve">肉雞 鳳梨豆醬 洋蔥 番茄醬 大蒜 </v>
      </c>
      <c r="AK80" s="113" t="str">
        <f t="shared" ref="AK80" si="234">H80</f>
        <v>蔬香寬粉</v>
      </c>
      <c r="AL80" s="114" t="str">
        <f t="shared" ref="AL80" si="235">H81&amp;" "&amp;H82&amp;" "&amp;H83&amp;" "&amp;H84&amp;" "&amp;H85&amp;" "&amp;H86</f>
        <v xml:space="preserve">豬絞肉 冬粉 時蔬 乾木耳 大蒜 </v>
      </c>
      <c r="AM80" s="113" t="str">
        <f t="shared" ref="AM80" si="236">K80</f>
        <v>時蔬炒蛋</v>
      </c>
      <c r="AN80" s="114" t="str">
        <f t="shared" ref="AN80" si="237">K81&amp;" "&amp;K82&amp;" "&amp;K83&amp;" "&amp;K84&amp;" "&amp;K85&amp;" "&amp;K86</f>
        <v xml:space="preserve">雞蛋 時蔬 胡蘿蔔 薑  </v>
      </c>
      <c r="AO80" s="113" t="str">
        <f t="shared" ref="AO80" si="238">N80</f>
        <v>時蔬</v>
      </c>
      <c r="AP80" s="114" t="str">
        <f t="shared" ref="AP80" si="239">N81&amp;" "&amp;N82&amp;" "&amp;N83&amp;" "&amp;N84&amp;" "&amp;N85&amp;" "&amp;N86</f>
        <v xml:space="preserve">蔬菜 大蒜    </v>
      </c>
      <c r="AQ80" s="113" t="str">
        <f t="shared" ref="AQ80" si="240">Q80</f>
        <v>冬瓜脆圓湯</v>
      </c>
      <c r="AR80" s="114" t="str">
        <f t="shared" ref="AR80" si="241">Q81&amp;" "&amp;Q82&amp;" "&amp;Q83&amp;" "&amp;Q84&amp;" "&amp;Q85&amp;" "&amp;Q86</f>
        <v xml:space="preserve">脆圓 冬瓜糖磚 二砂糖   </v>
      </c>
      <c r="AS80" s="115" t="str">
        <f t="shared" ref="AS80" si="242">T80</f>
        <v>果汁</v>
      </c>
      <c r="AT80" s="113">
        <f t="shared" ref="AT80" si="243">U80</f>
        <v>0</v>
      </c>
      <c r="AU80" s="116">
        <f t="shared" ref="AU80" si="244">V80</f>
        <v>7</v>
      </c>
      <c r="AV80" s="116">
        <f t="shared" ref="AV80" si="245">W80</f>
        <v>3.4090909090909092</v>
      </c>
      <c r="AW80" s="116">
        <f t="shared" ref="AW80" si="246">X80</f>
        <v>1.55</v>
      </c>
      <c r="AX80" s="116">
        <f t="shared" ref="AX80" si="247">Y80</f>
        <v>2.6795454545454547</v>
      </c>
      <c r="AY80" s="116">
        <f t="shared" ref="AY80" si="248">Z80</f>
        <v>0</v>
      </c>
      <c r="AZ80" s="116">
        <f t="shared" ref="AZ80" si="249">AA80</f>
        <v>0.1</v>
      </c>
      <c r="BA80" s="117">
        <f t="shared" ref="BA80" si="250">AB80</f>
        <v>911.01136363636374</v>
      </c>
    </row>
    <row r="81" spans="1:53" ht="22.7" customHeight="1" thickBot="1">
      <c r="A81" s="199" t="s">
        <v>72</v>
      </c>
      <c r="B81" s="314"/>
      <c r="C81" s="425" t="s">
        <v>15</v>
      </c>
      <c r="D81" s="426">
        <v>8</v>
      </c>
      <c r="E81" s="445" t="s">
        <v>31</v>
      </c>
      <c r="F81" s="446">
        <v>10</v>
      </c>
      <c r="G81" s="262" t="str">
        <f t="shared" si="159"/>
        <v>公斤</v>
      </c>
      <c r="H81" s="426" t="s">
        <v>22</v>
      </c>
      <c r="I81" s="454">
        <v>1</v>
      </c>
      <c r="J81" s="262" t="str">
        <f t="shared" si="160"/>
        <v>公斤</v>
      </c>
      <c r="K81" s="442" t="s">
        <v>17</v>
      </c>
      <c r="L81" s="424">
        <v>4</v>
      </c>
      <c r="M81" s="262" t="str">
        <f t="shared" si="161"/>
        <v>公斤</v>
      </c>
      <c r="N81" s="264" t="s">
        <v>12</v>
      </c>
      <c r="O81" s="229">
        <v>7</v>
      </c>
      <c r="P81" s="262" t="str">
        <f t="shared" si="162"/>
        <v>公斤</v>
      </c>
      <c r="Q81" s="426" t="s">
        <v>246</v>
      </c>
      <c r="R81" s="426">
        <v>2</v>
      </c>
      <c r="S81" s="262" t="str">
        <f t="shared" si="163"/>
        <v>公斤</v>
      </c>
      <c r="T81" s="182"/>
      <c r="U81" s="183"/>
      <c r="V81" s="209"/>
      <c r="W81" s="209"/>
      <c r="X81" s="209"/>
      <c r="Y81" s="209"/>
      <c r="Z81" s="209"/>
      <c r="AA81" s="209"/>
      <c r="AB81" s="209"/>
      <c r="AC81" s="161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</row>
    <row r="82" spans="1:53" ht="22.7" customHeight="1" thickBot="1">
      <c r="A82" s="199"/>
      <c r="B82" s="314"/>
      <c r="C82" s="425" t="s">
        <v>24</v>
      </c>
      <c r="D82" s="426">
        <v>2</v>
      </c>
      <c r="E82" s="438" t="s">
        <v>156</v>
      </c>
      <c r="F82" s="447">
        <v>1.5</v>
      </c>
      <c r="G82" s="262" t="str">
        <f t="shared" si="159"/>
        <v>公斤</v>
      </c>
      <c r="H82" s="454" t="s">
        <v>33</v>
      </c>
      <c r="I82" s="454">
        <v>1.5</v>
      </c>
      <c r="J82" s="262" t="str">
        <f t="shared" si="160"/>
        <v>公斤</v>
      </c>
      <c r="K82" s="442" t="s">
        <v>14</v>
      </c>
      <c r="L82" s="424">
        <v>3</v>
      </c>
      <c r="M82" s="262" t="str">
        <f t="shared" si="161"/>
        <v>公斤</v>
      </c>
      <c r="N82" s="265" t="s">
        <v>18</v>
      </c>
      <c r="O82" s="228">
        <v>0.05</v>
      </c>
      <c r="P82" s="262" t="str">
        <f t="shared" si="162"/>
        <v>公斤</v>
      </c>
      <c r="Q82" s="426" t="s">
        <v>247</v>
      </c>
      <c r="R82" s="426">
        <v>0.1</v>
      </c>
      <c r="S82" s="262" t="str">
        <f t="shared" si="163"/>
        <v>公斤</v>
      </c>
      <c r="T82" s="184"/>
      <c r="U82" s="185"/>
      <c r="V82" s="209">
        <v>7</v>
      </c>
      <c r="W82" s="209">
        <v>2.6818181818181817</v>
      </c>
      <c r="X82" s="207">
        <v>1.2</v>
      </c>
      <c r="Y82" s="207">
        <v>2.1409090909090911</v>
      </c>
      <c r="Z82" s="209"/>
      <c r="AA82" s="207">
        <v>0.1</v>
      </c>
      <c r="AB82" s="207">
        <v>823.47727272727275</v>
      </c>
      <c r="AC82" s="161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</row>
    <row r="83" spans="1:53" ht="22.7" customHeight="1">
      <c r="A83" s="199"/>
      <c r="B83" s="314"/>
      <c r="C83" s="425"/>
      <c r="D83" s="426"/>
      <c r="E83" s="438" t="s">
        <v>32</v>
      </c>
      <c r="F83" s="447">
        <v>2</v>
      </c>
      <c r="G83" s="262" t="str">
        <f t="shared" si="159"/>
        <v>公斤</v>
      </c>
      <c r="H83" s="454" t="s">
        <v>14</v>
      </c>
      <c r="I83" s="454">
        <v>3</v>
      </c>
      <c r="J83" s="262" t="str">
        <f t="shared" si="160"/>
        <v>公斤</v>
      </c>
      <c r="K83" s="426" t="s">
        <v>19</v>
      </c>
      <c r="L83" s="426">
        <v>0.5</v>
      </c>
      <c r="M83" s="262" t="str">
        <f t="shared" si="161"/>
        <v>公斤</v>
      </c>
      <c r="N83" s="265"/>
      <c r="O83" s="228"/>
      <c r="P83" s="262" t="str">
        <f t="shared" si="162"/>
        <v/>
      </c>
      <c r="Q83" s="426" t="s">
        <v>30</v>
      </c>
      <c r="R83" s="426">
        <v>0.5</v>
      </c>
      <c r="S83" s="262" t="str">
        <f t="shared" si="163"/>
        <v>公斤</v>
      </c>
      <c r="T83" s="184"/>
      <c r="U83" s="185"/>
      <c r="V83" s="209"/>
      <c r="W83" s="209"/>
      <c r="X83" s="209"/>
      <c r="Y83" s="209"/>
      <c r="Z83" s="209"/>
      <c r="AA83" s="209"/>
      <c r="AB83" s="210"/>
      <c r="AC83" s="161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</row>
    <row r="84" spans="1:53" ht="22.7" customHeight="1">
      <c r="A84" s="199"/>
      <c r="B84" s="314"/>
      <c r="C84" s="425"/>
      <c r="D84" s="426"/>
      <c r="E84" s="438" t="s">
        <v>81</v>
      </c>
      <c r="F84" s="447"/>
      <c r="G84" s="262" t="str">
        <f t="shared" si="159"/>
        <v/>
      </c>
      <c r="H84" s="426" t="s">
        <v>28</v>
      </c>
      <c r="I84" s="426">
        <v>0.01</v>
      </c>
      <c r="J84" s="262" t="str">
        <f t="shared" si="160"/>
        <v>公斤</v>
      </c>
      <c r="K84" s="442" t="s">
        <v>20</v>
      </c>
      <c r="L84" s="424">
        <v>0.05</v>
      </c>
      <c r="M84" s="262" t="str">
        <f t="shared" si="161"/>
        <v>公斤</v>
      </c>
      <c r="N84" s="265"/>
      <c r="O84" s="228"/>
      <c r="P84" s="262" t="str">
        <f t="shared" si="162"/>
        <v/>
      </c>
      <c r="Q84" s="426"/>
      <c r="R84" s="426"/>
      <c r="S84" s="262" t="str">
        <f t="shared" si="163"/>
        <v/>
      </c>
      <c r="T84" s="184"/>
      <c r="U84" s="185"/>
      <c r="V84" s="209"/>
      <c r="W84" s="209"/>
      <c r="X84" s="209"/>
      <c r="Y84" s="209"/>
      <c r="Z84" s="209"/>
      <c r="AA84" s="209"/>
      <c r="AB84" s="210"/>
      <c r="AC84" s="161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</row>
    <row r="85" spans="1:53" ht="22.7" customHeight="1">
      <c r="A85" s="199"/>
      <c r="B85" s="314"/>
      <c r="C85" s="425"/>
      <c r="D85" s="426"/>
      <c r="E85" s="438" t="s">
        <v>18</v>
      </c>
      <c r="F85" s="426">
        <v>0.05</v>
      </c>
      <c r="G85" s="262" t="str">
        <f t="shared" si="159"/>
        <v>公斤</v>
      </c>
      <c r="H85" s="426" t="s">
        <v>18</v>
      </c>
      <c r="I85" s="426">
        <v>0.05</v>
      </c>
      <c r="J85" s="262" t="str">
        <f t="shared" si="160"/>
        <v>公斤</v>
      </c>
      <c r="K85" s="454"/>
      <c r="L85" s="454"/>
      <c r="M85" s="262" t="str">
        <f t="shared" si="161"/>
        <v/>
      </c>
      <c r="N85" s="265"/>
      <c r="O85" s="228"/>
      <c r="P85" s="262" t="str">
        <f t="shared" si="162"/>
        <v/>
      </c>
      <c r="Q85" s="426"/>
      <c r="R85" s="426"/>
      <c r="S85" s="262" t="str">
        <f t="shared" si="163"/>
        <v/>
      </c>
      <c r="T85" s="184"/>
      <c r="U85" s="185"/>
      <c r="V85" s="209"/>
      <c r="W85" s="209"/>
      <c r="X85" s="209"/>
      <c r="Y85" s="209"/>
      <c r="Z85" s="209"/>
      <c r="AA85" s="209"/>
      <c r="AB85" s="210"/>
      <c r="AC85" s="161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</row>
    <row r="86" spans="1:53" s="92" customFormat="1" ht="22.7" customHeight="1" thickBot="1">
      <c r="A86" s="199"/>
      <c r="B86" s="315"/>
      <c r="C86" s="425"/>
      <c r="D86" s="426"/>
      <c r="E86" s="448"/>
      <c r="F86" s="449"/>
      <c r="G86" s="262" t="str">
        <f t="shared" si="159"/>
        <v/>
      </c>
      <c r="H86" s="426"/>
      <c r="I86" s="426"/>
      <c r="J86" s="262" t="str">
        <f t="shared" si="160"/>
        <v/>
      </c>
      <c r="K86" s="454"/>
      <c r="L86" s="454"/>
      <c r="M86" s="262" t="str">
        <f t="shared" si="161"/>
        <v/>
      </c>
      <c r="N86" s="265"/>
      <c r="O86" s="228"/>
      <c r="P86" s="262" t="str">
        <f t="shared" si="162"/>
        <v/>
      </c>
      <c r="Q86" s="426"/>
      <c r="R86" s="426"/>
      <c r="S86" s="262" t="str">
        <f t="shared" si="163"/>
        <v/>
      </c>
      <c r="T86" s="184"/>
      <c r="U86" s="185"/>
      <c r="V86" s="211"/>
      <c r="W86" s="211"/>
      <c r="X86" s="211"/>
      <c r="Y86" s="211"/>
      <c r="Z86" s="211"/>
      <c r="AA86" s="211"/>
      <c r="AB86" s="212"/>
      <c r="AC86" s="16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</row>
    <row r="87" spans="1:53" s="109" customFormat="1" ht="27.75" customHeight="1" thickBot="1">
      <c r="A87" s="312">
        <f>A80+1</f>
        <v>45063</v>
      </c>
      <c r="B87" s="313" t="s">
        <v>112</v>
      </c>
      <c r="C87" s="594" t="s">
        <v>62</v>
      </c>
      <c r="D87" s="588"/>
      <c r="E87" s="614" t="s">
        <v>157</v>
      </c>
      <c r="F87" s="591"/>
      <c r="G87" s="261" t="str">
        <f t="shared" si="159"/>
        <v/>
      </c>
      <c r="H87" s="589" t="s">
        <v>190</v>
      </c>
      <c r="I87" s="588"/>
      <c r="J87" s="261" t="str">
        <f t="shared" si="160"/>
        <v/>
      </c>
      <c r="K87" s="587" t="s">
        <v>219</v>
      </c>
      <c r="L87" s="588"/>
      <c r="M87" s="261" t="str">
        <f t="shared" si="161"/>
        <v/>
      </c>
      <c r="N87" s="263" t="s">
        <v>14</v>
      </c>
      <c r="O87" s="236"/>
      <c r="P87" s="261" t="str">
        <f t="shared" si="162"/>
        <v/>
      </c>
      <c r="Q87" s="438" t="s">
        <v>248</v>
      </c>
      <c r="R87" s="426"/>
      <c r="S87" s="261" t="str">
        <f t="shared" si="163"/>
        <v/>
      </c>
      <c r="T87" s="188" t="s">
        <v>58</v>
      </c>
      <c r="U87" s="181" t="s">
        <v>42</v>
      </c>
      <c r="V87" s="207">
        <v>5</v>
      </c>
      <c r="W87" s="207">
        <v>3.4285714285714284</v>
      </c>
      <c r="X87" s="207">
        <v>2.25</v>
      </c>
      <c r="Y87" s="207">
        <v>3.0392857142857146</v>
      </c>
      <c r="Z87" s="207"/>
      <c r="AA87" s="207"/>
      <c r="AB87" s="207">
        <v>800.16071428571422</v>
      </c>
      <c r="AC87" s="160"/>
      <c r="AD87" s="112">
        <f>A87</f>
        <v>45063</v>
      </c>
      <c r="AE87" s="112" t="str">
        <f>A88</f>
        <v>五</v>
      </c>
      <c r="AF87" s="112" t="str">
        <f t="shared" ref="AF87" si="251">B87</f>
        <v>N5</v>
      </c>
      <c r="AG87" s="113" t="str">
        <f t="shared" ref="AG87" si="252">C87</f>
        <v>燕麥飯</v>
      </c>
      <c r="AH87" s="114" t="str">
        <f t="shared" ref="AH87" si="253">C88&amp;" "&amp;C89&amp;" "&amp;C90&amp;" "&amp;C91&amp;" "&amp;C92&amp;" "&amp;C93</f>
        <v xml:space="preserve">米 燕麥    </v>
      </c>
      <c r="AI87" s="113" t="str">
        <f t="shared" ref="AI87" si="254">E87</f>
        <v>燒烤雞翅</v>
      </c>
      <c r="AJ87" s="114" t="str">
        <f t="shared" ref="AJ87" si="255">E88&amp;" "&amp;E89&amp;" "&amp;E90&amp;" "&amp;E91&amp;" "&amp;E92&amp;" "&amp;E93</f>
        <v xml:space="preserve">燒烤雞翅     </v>
      </c>
      <c r="AK87" s="113" t="str">
        <f t="shared" ref="AK87" si="256">H87</f>
        <v>時瓜燴魚丸</v>
      </c>
      <c r="AL87" s="114" t="str">
        <f t="shared" ref="AL87" si="257">H88&amp;" "&amp;H89&amp;" "&amp;H90&amp;" "&amp;H91&amp;" "&amp;H92&amp;" "&amp;H93</f>
        <v xml:space="preserve">魚丸 時瓜 胡蘿蔔 大蒜  </v>
      </c>
      <c r="AM87" s="113" t="str">
        <f t="shared" ref="AM87" si="258">K87</f>
        <v>塔香海茸</v>
      </c>
      <c r="AN87" s="114" t="str">
        <f t="shared" ref="AN87" si="259">K88&amp;" "&amp;K89&amp;" "&amp;K90&amp;" "&amp;K91&amp;" "&amp;K92&amp;" "&amp;K93</f>
        <v xml:space="preserve">海帶茸 豬後腿肉 九層塔 大蒜  </v>
      </c>
      <c r="AO87" s="113" t="str">
        <f t="shared" ref="AO87" si="260">N87</f>
        <v>時蔬</v>
      </c>
      <c r="AP87" s="114" t="str">
        <f t="shared" ref="AP87" si="261">N88&amp;" "&amp;N89&amp;" "&amp;N90&amp;" "&amp;N91&amp;" "&amp;N92&amp;" "&amp;N93</f>
        <v xml:space="preserve">蔬菜 大蒜    </v>
      </c>
      <c r="AQ87" s="113" t="str">
        <f t="shared" ref="AQ87" si="262">Q87</f>
        <v>榨菜肉絲湯</v>
      </c>
      <c r="AR87" s="114" t="str">
        <f t="shared" ref="AR87" si="263">Q88&amp;" "&amp;Q89&amp;" "&amp;Q90&amp;" "&amp;Q91&amp;" "&amp;Q92&amp;" "&amp;Q93</f>
        <v xml:space="preserve">榨菜 豬後腿肉 薑   </v>
      </c>
      <c r="AS87" s="115" t="str">
        <f t="shared" ref="AS87" si="264">T87</f>
        <v>海苔</v>
      </c>
      <c r="AT87" s="113" t="str">
        <f t="shared" ref="AT87" si="265">U87</f>
        <v>有機豆奶</v>
      </c>
      <c r="AU87" s="116">
        <f t="shared" ref="AU87" si="266">V87</f>
        <v>5</v>
      </c>
      <c r="AV87" s="116">
        <f t="shared" ref="AV87" si="267">W87</f>
        <v>3.4285714285714284</v>
      </c>
      <c r="AW87" s="116">
        <f t="shared" ref="AW87" si="268">X87</f>
        <v>2.25</v>
      </c>
      <c r="AX87" s="116">
        <f t="shared" ref="AX87" si="269">Y87</f>
        <v>3.0392857142857146</v>
      </c>
      <c r="AY87" s="116">
        <f t="shared" ref="AY87" si="270">Z87</f>
        <v>0</v>
      </c>
      <c r="AZ87" s="116">
        <f t="shared" ref="AZ87" si="271">AA87</f>
        <v>0</v>
      </c>
      <c r="BA87" s="117">
        <f t="shared" ref="BA87" si="272">AB87</f>
        <v>800.16071428571422</v>
      </c>
    </row>
    <row r="88" spans="1:53" ht="22.7" customHeight="1" thickBot="1">
      <c r="A88" s="199" t="s">
        <v>68</v>
      </c>
      <c r="B88" s="314"/>
      <c r="C88" s="425" t="s">
        <v>15</v>
      </c>
      <c r="D88" s="426">
        <v>10</v>
      </c>
      <c r="E88" s="435" t="s">
        <v>157</v>
      </c>
      <c r="F88" s="436">
        <v>10</v>
      </c>
      <c r="G88" s="262" t="str">
        <f t="shared" si="159"/>
        <v>公斤</v>
      </c>
      <c r="H88" s="444" t="s">
        <v>191</v>
      </c>
      <c r="I88" s="430">
        <v>1.5</v>
      </c>
      <c r="J88" s="262" t="str">
        <f t="shared" si="160"/>
        <v>公斤</v>
      </c>
      <c r="K88" s="426" t="s">
        <v>220</v>
      </c>
      <c r="L88" s="454">
        <v>5</v>
      </c>
      <c r="M88" s="262" t="str">
        <f t="shared" si="161"/>
        <v>公斤</v>
      </c>
      <c r="N88" s="264" t="s">
        <v>12</v>
      </c>
      <c r="O88" s="229">
        <v>7</v>
      </c>
      <c r="P88" s="262" t="str">
        <f t="shared" si="162"/>
        <v>公斤</v>
      </c>
      <c r="Q88" s="438" t="s">
        <v>92</v>
      </c>
      <c r="R88" s="426">
        <v>2</v>
      </c>
      <c r="S88" s="262" t="str">
        <f t="shared" si="163"/>
        <v>公斤</v>
      </c>
      <c r="T88" s="182"/>
      <c r="U88" s="183"/>
      <c r="V88" s="209"/>
      <c r="W88" s="209"/>
      <c r="X88" s="209"/>
      <c r="Y88" s="209"/>
      <c r="Z88" s="209"/>
      <c r="AA88" s="209"/>
      <c r="AB88" s="209"/>
      <c r="AC88" s="161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</row>
    <row r="89" spans="1:53" ht="22.7" customHeight="1" thickBot="1">
      <c r="A89" s="199"/>
      <c r="B89" s="314"/>
      <c r="C89" s="425" t="s">
        <v>63</v>
      </c>
      <c r="D89" s="426">
        <v>0.4</v>
      </c>
      <c r="E89" s="423"/>
      <c r="F89" s="424"/>
      <c r="G89" s="262" t="str">
        <f t="shared" si="159"/>
        <v/>
      </c>
      <c r="H89" s="438" t="s">
        <v>86</v>
      </c>
      <c r="I89" s="426">
        <v>8</v>
      </c>
      <c r="J89" s="262" t="str">
        <f t="shared" si="160"/>
        <v>公斤</v>
      </c>
      <c r="K89" s="454" t="s">
        <v>16</v>
      </c>
      <c r="L89" s="454">
        <v>1</v>
      </c>
      <c r="M89" s="262" t="str">
        <f t="shared" si="161"/>
        <v>公斤</v>
      </c>
      <c r="N89" s="265" t="s">
        <v>18</v>
      </c>
      <c r="O89" s="228">
        <v>0.05</v>
      </c>
      <c r="P89" s="262" t="str">
        <f t="shared" si="162"/>
        <v>公斤</v>
      </c>
      <c r="Q89" s="463" t="s">
        <v>16</v>
      </c>
      <c r="R89" s="430">
        <v>1.2</v>
      </c>
      <c r="S89" s="262" t="str">
        <f t="shared" si="163"/>
        <v>公斤</v>
      </c>
      <c r="T89" s="184"/>
      <c r="U89" s="185"/>
      <c r="V89" s="209">
        <v>5</v>
      </c>
      <c r="W89" s="207">
        <v>3.6571428571428566</v>
      </c>
      <c r="X89" s="207">
        <v>1.75</v>
      </c>
      <c r="Y89" s="207">
        <v>2.9035714285714285</v>
      </c>
      <c r="Z89" s="209"/>
      <c r="AA89" s="207"/>
      <c r="AB89" s="207">
        <v>798.69642857142844</v>
      </c>
      <c r="AC89" s="161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</row>
    <row r="90" spans="1:53" ht="22.7" customHeight="1">
      <c r="A90" s="199"/>
      <c r="B90" s="314"/>
      <c r="C90" s="425"/>
      <c r="D90" s="426"/>
      <c r="E90" s="423"/>
      <c r="F90" s="424"/>
      <c r="G90" s="262" t="str">
        <f t="shared" si="159"/>
        <v/>
      </c>
      <c r="H90" s="438" t="s">
        <v>19</v>
      </c>
      <c r="I90" s="426">
        <v>0.5</v>
      </c>
      <c r="J90" s="262" t="str">
        <f t="shared" si="160"/>
        <v>公斤</v>
      </c>
      <c r="K90" s="454" t="s">
        <v>59</v>
      </c>
      <c r="L90" s="454">
        <v>0.01</v>
      </c>
      <c r="M90" s="262" t="str">
        <f t="shared" si="161"/>
        <v>公斤</v>
      </c>
      <c r="N90" s="265"/>
      <c r="O90" s="228"/>
      <c r="P90" s="262" t="str">
        <f t="shared" si="162"/>
        <v/>
      </c>
      <c r="Q90" s="438" t="s">
        <v>20</v>
      </c>
      <c r="R90" s="426">
        <v>0.05</v>
      </c>
      <c r="S90" s="262" t="str">
        <f t="shared" si="163"/>
        <v>公斤</v>
      </c>
      <c r="T90" s="184"/>
      <c r="U90" s="185"/>
      <c r="V90" s="209"/>
      <c r="W90" s="209"/>
      <c r="X90" s="209"/>
      <c r="Y90" s="209"/>
      <c r="Z90" s="209"/>
      <c r="AA90" s="209"/>
      <c r="AB90" s="210"/>
      <c r="AC90" s="161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</row>
    <row r="91" spans="1:53" ht="22.7" customHeight="1">
      <c r="A91" s="199"/>
      <c r="B91" s="314"/>
      <c r="C91" s="425"/>
      <c r="D91" s="426"/>
      <c r="E91" s="423"/>
      <c r="F91" s="424"/>
      <c r="G91" s="262" t="str">
        <f t="shared" si="159"/>
        <v/>
      </c>
      <c r="H91" s="438" t="s">
        <v>18</v>
      </c>
      <c r="I91" s="426">
        <v>0.05</v>
      </c>
      <c r="J91" s="262" t="str">
        <f t="shared" si="160"/>
        <v>公斤</v>
      </c>
      <c r="K91" s="454" t="s">
        <v>18</v>
      </c>
      <c r="L91" s="454">
        <v>0.05</v>
      </c>
      <c r="M91" s="262" t="str">
        <f t="shared" si="161"/>
        <v>公斤</v>
      </c>
      <c r="N91" s="265"/>
      <c r="O91" s="228"/>
      <c r="P91" s="262" t="str">
        <f t="shared" si="162"/>
        <v/>
      </c>
      <c r="Q91" s="438"/>
      <c r="R91" s="426"/>
      <c r="S91" s="262" t="str">
        <f t="shared" si="163"/>
        <v/>
      </c>
      <c r="T91" s="184"/>
      <c r="U91" s="185"/>
      <c r="V91" s="209"/>
      <c r="W91" s="209"/>
      <c r="X91" s="209"/>
      <c r="Y91" s="209"/>
      <c r="Z91" s="209"/>
      <c r="AA91" s="209"/>
      <c r="AB91" s="210"/>
      <c r="AC91" s="161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</row>
    <row r="92" spans="1:53" ht="22.7" customHeight="1">
      <c r="A92" s="199"/>
      <c r="B92" s="314"/>
      <c r="C92" s="425"/>
      <c r="D92" s="426"/>
      <c r="E92" s="423"/>
      <c r="F92" s="424"/>
      <c r="G92" s="262" t="str">
        <f t="shared" si="159"/>
        <v/>
      </c>
      <c r="H92" s="438"/>
      <c r="I92" s="426"/>
      <c r="J92" s="262" t="str">
        <f t="shared" si="160"/>
        <v/>
      </c>
      <c r="K92" s="455"/>
      <c r="L92" s="456"/>
      <c r="M92" s="262" t="str">
        <f t="shared" si="161"/>
        <v/>
      </c>
      <c r="N92" s="265"/>
      <c r="O92" s="228"/>
      <c r="P92" s="262" t="str">
        <f t="shared" si="162"/>
        <v/>
      </c>
      <c r="Q92" s="426"/>
      <c r="R92" s="426"/>
      <c r="S92" s="262" t="str">
        <f t="shared" si="163"/>
        <v/>
      </c>
      <c r="T92" s="184"/>
      <c r="U92" s="185"/>
      <c r="V92" s="209"/>
      <c r="W92" s="209"/>
      <c r="X92" s="209"/>
      <c r="Y92" s="209"/>
      <c r="Z92" s="209"/>
      <c r="AA92" s="209"/>
      <c r="AB92" s="210"/>
      <c r="AC92" s="161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</row>
    <row r="93" spans="1:53" s="92" customFormat="1" ht="22.7" customHeight="1" thickBot="1">
      <c r="A93" s="199"/>
      <c r="B93" s="314"/>
      <c r="C93" s="425"/>
      <c r="D93" s="426"/>
      <c r="E93" s="426"/>
      <c r="F93" s="426"/>
      <c r="G93" s="262" t="str">
        <f t="shared" si="159"/>
        <v/>
      </c>
      <c r="H93" s="438"/>
      <c r="I93" s="426"/>
      <c r="J93" s="262" t="str">
        <f t="shared" si="160"/>
        <v/>
      </c>
      <c r="K93" s="454"/>
      <c r="L93" s="454"/>
      <c r="M93" s="262" t="str">
        <f t="shared" si="161"/>
        <v/>
      </c>
      <c r="N93" s="265"/>
      <c r="O93" s="228"/>
      <c r="P93" s="262" t="str">
        <f t="shared" si="162"/>
        <v/>
      </c>
      <c r="Q93" s="438"/>
      <c r="R93" s="426"/>
      <c r="S93" s="262" t="str">
        <f t="shared" si="163"/>
        <v/>
      </c>
      <c r="T93" s="184"/>
      <c r="U93" s="185"/>
      <c r="V93" s="211"/>
      <c r="W93" s="211"/>
      <c r="X93" s="211"/>
      <c r="Y93" s="211"/>
      <c r="Z93" s="211"/>
      <c r="AA93" s="211"/>
      <c r="AB93" s="212"/>
      <c r="AC93" s="16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</row>
    <row r="94" spans="1:53" s="109" customFormat="1" ht="24.75" customHeight="1" thickBot="1">
      <c r="A94" s="312">
        <v>45066</v>
      </c>
      <c r="B94" s="313" t="s">
        <v>113</v>
      </c>
      <c r="C94" s="594" t="s">
        <v>13</v>
      </c>
      <c r="D94" s="588"/>
      <c r="E94" s="589" t="s">
        <v>158</v>
      </c>
      <c r="F94" s="588"/>
      <c r="G94" s="261" t="str">
        <f t="shared" si="159"/>
        <v/>
      </c>
      <c r="H94" s="589" t="s">
        <v>192</v>
      </c>
      <c r="I94" s="588"/>
      <c r="J94" s="261" t="str">
        <f t="shared" si="160"/>
        <v/>
      </c>
      <c r="K94" s="438" t="s">
        <v>221</v>
      </c>
      <c r="L94" s="426"/>
      <c r="M94" s="289" t="str">
        <f t="shared" si="161"/>
        <v/>
      </c>
      <c r="N94" s="263" t="s">
        <v>14</v>
      </c>
      <c r="O94" s="236"/>
      <c r="P94" s="261" t="str">
        <f t="shared" si="162"/>
        <v/>
      </c>
      <c r="Q94" s="438" t="s">
        <v>249</v>
      </c>
      <c r="R94" s="426"/>
      <c r="S94" s="261" t="str">
        <f t="shared" si="163"/>
        <v/>
      </c>
      <c r="T94" s="186" t="s">
        <v>41</v>
      </c>
      <c r="U94" s="181"/>
      <c r="V94" s="207">
        <v>5.2142857142857144</v>
      </c>
      <c r="W94" s="207">
        <v>2.7844155844155845</v>
      </c>
      <c r="X94" s="207">
        <v>2.6</v>
      </c>
      <c r="Y94" s="207">
        <v>2.9922077922077923</v>
      </c>
      <c r="Z94" s="207"/>
      <c r="AA94" s="207"/>
      <c r="AB94" s="207">
        <v>773.48051948051943</v>
      </c>
      <c r="AC94" s="160"/>
      <c r="AD94" s="112">
        <f>A94</f>
        <v>45066</v>
      </c>
      <c r="AE94" s="112" t="str">
        <f>A95</f>
        <v>一</v>
      </c>
      <c r="AF94" s="112" t="str">
        <f t="shared" ref="AF94" si="273">B94</f>
        <v>O1</v>
      </c>
      <c r="AG94" s="113" t="str">
        <f t="shared" ref="AG94" si="274">C94</f>
        <v>白米飯</v>
      </c>
      <c r="AH94" s="114" t="str">
        <f t="shared" ref="AH94" si="275">C95&amp;" "&amp;C96&amp;" "&amp;C97&amp;" "&amp;C98&amp;" "&amp;C99&amp;" "&amp;C100</f>
        <v xml:space="preserve">米     </v>
      </c>
      <c r="AI94" s="113" t="str">
        <f t="shared" ref="AI94" si="276">E94</f>
        <v>花生肉片</v>
      </c>
      <c r="AJ94" s="114" t="str">
        <f t="shared" ref="AJ94" si="277">E95&amp;" "&amp;E96&amp;" "&amp;E97&amp;" "&amp;E98&amp;" "&amp;E99&amp;" "&amp;E100</f>
        <v xml:space="preserve">豬後腿肉 胡蘿蔔 時蔬 油花生 大蒜 </v>
      </c>
      <c r="AK94" s="113" t="str">
        <f t="shared" ref="AK94" si="278">H94</f>
        <v>番茄毛豆炒蛋</v>
      </c>
      <c r="AL94" s="114" t="str">
        <f t="shared" ref="AL94" si="279">H95&amp;" "&amp;H96&amp;" "&amp;H97&amp;" "&amp;H98&amp;" "&amp;H99&amp;" "&amp;H100</f>
        <v xml:space="preserve">冷凍毛豆仁 大番茄 雞蛋 大蒜 番茄醬 </v>
      </c>
      <c r="AM94" s="113" t="str">
        <f t="shared" ref="AM94" si="280">K94</f>
        <v>清炒花椰</v>
      </c>
      <c r="AN94" s="114" t="str">
        <f t="shared" ref="AN94" si="281">K95&amp;" "&amp;K96&amp;" "&amp;K97&amp;" "&amp;K98&amp;" "&amp;K99&amp;" "&amp;K100</f>
        <v xml:space="preserve">冷凍青花菜 胡蘿蔔 大蒜   </v>
      </c>
      <c r="AO94" s="113" t="str">
        <f t="shared" ref="AO94" si="282">N94</f>
        <v>時蔬</v>
      </c>
      <c r="AP94" s="114" t="str">
        <f t="shared" ref="AP94" si="283">N95&amp;" "&amp;N96&amp;" "&amp;N97&amp;" "&amp;N98&amp;" "&amp;N99&amp;" "&amp;N100</f>
        <v xml:space="preserve">蔬菜 大蒜    </v>
      </c>
      <c r="AQ94" s="113" t="str">
        <f t="shared" ref="AQ94" si="284">Q94</f>
        <v>時瓜黑輪湯</v>
      </c>
      <c r="AR94" s="114" t="str">
        <f t="shared" ref="AR94" si="285">Q95&amp;" "&amp;Q96&amp;" "&amp;Q97&amp;" "&amp;Q98&amp;" "&amp;Q99&amp;" "&amp;Q100</f>
        <v xml:space="preserve">時瓜 黑輪 薑   </v>
      </c>
      <c r="AS94" s="115" t="str">
        <f t="shared" ref="AS94" si="286">T94</f>
        <v>水果</v>
      </c>
      <c r="AT94" s="113">
        <f t="shared" ref="AT94" si="287">U94</f>
        <v>0</v>
      </c>
      <c r="AU94" s="116">
        <f t="shared" ref="AU94" si="288">V94</f>
        <v>5.2142857142857144</v>
      </c>
      <c r="AV94" s="116">
        <f t="shared" ref="AV94" si="289">W94</f>
        <v>2.7844155844155845</v>
      </c>
      <c r="AW94" s="116">
        <f t="shared" ref="AW94" si="290">X94</f>
        <v>2.6</v>
      </c>
      <c r="AX94" s="116">
        <f t="shared" ref="AX94" si="291">Y94</f>
        <v>2.9922077922077923</v>
      </c>
      <c r="AY94" s="116">
        <f t="shared" ref="AY94" si="292">Z94</f>
        <v>0</v>
      </c>
      <c r="AZ94" s="116">
        <f t="shared" ref="AZ94" si="293">AA94</f>
        <v>0</v>
      </c>
      <c r="BA94" s="117">
        <f t="shared" ref="BA94" si="294">AB94</f>
        <v>773.48051948051943</v>
      </c>
    </row>
    <row r="95" spans="1:53" ht="22.7" customHeight="1" thickBot="1">
      <c r="A95" s="199" t="s">
        <v>69</v>
      </c>
      <c r="B95" s="314"/>
      <c r="C95" s="425" t="s">
        <v>15</v>
      </c>
      <c r="D95" s="426">
        <v>10</v>
      </c>
      <c r="E95" s="426" t="s">
        <v>16</v>
      </c>
      <c r="F95" s="430">
        <v>6.5</v>
      </c>
      <c r="G95" s="262" t="str">
        <f t="shared" si="159"/>
        <v>公斤</v>
      </c>
      <c r="H95" s="438" t="s">
        <v>193</v>
      </c>
      <c r="I95" s="426">
        <v>1</v>
      </c>
      <c r="J95" s="262" t="str">
        <f t="shared" si="160"/>
        <v>公斤</v>
      </c>
      <c r="K95" s="438" t="s">
        <v>176</v>
      </c>
      <c r="L95" s="426">
        <v>7</v>
      </c>
      <c r="M95" s="290" t="str">
        <f t="shared" si="161"/>
        <v>公斤</v>
      </c>
      <c r="N95" s="264" t="s">
        <v>12</v>
      </c>
      <c r="O95" s="229">
        <v>7</v>
      </c>
      <c r="P95" s="262" t="str">
        <f t="shared" si="162"/>
        <v>公斤</v>
      </c>
      <c r="Q95" s="438" t="s">
        <v>86</v>
      </c>
      <c r="R95" s="426">
        <v>5</v>
      </c>
      <c r="S95" s="262" t="str">
        <f t="shared" si="163"/>
        <v>公斤</v>
      </c>
      <c r="T95" s="182"/>
      <c r="U95" s="183"/>
      <c r="V95" s="209"/>
      <c r="W95" s="209"/>
      <c r="X95" s="209"/>
      <c r="Y95" s="209"/>
      <c r="Z95" s="209"/>
      <c r="AA95" s="209"/>
      <c r="AB95" s="209"/>
      <c r="AC95" s="161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</row>
    <row r="96" spans="1:53" ht="22.7" customHeight="1" thickBot="1">
      <c r="A96" s="199"/>
      <c r="B96" s="314"/>
      <c r="C96" s="425"/>
      <c r="D96" s="426"/>
      <c r="E96" s="426" t="s">
        <v>19</v>
      </c>
      <c r="F96" s="426">
        <v>0.5</v>
      </c>
      <c r="G96" s="262" t="str">
        <f t="shared" si="159"/>
        <v>公斤</v>
      </c>
      <c r="H96" s="438" t="s">
        <v>82</v>
      </c>
      <c r="I96" s="470">
        <v>3.5</v>
      </c>
      <c r="J96" s="262" t="str">
        <f t="shared" si="160"/>
        <v>公斤</v>
      </c>
      <c r="K96" s="438" t="s">
        <v>19</v>
      </c>
      <c r="L96" s="426">
        <v>0.5</v>
      </c>
      <c r="M96" s="290" t="str">
        <f t="shared" si="161"/>
        <v>公斤</v>
      </c>
      <c r="N96" s="265" t="s">
        <v>18</v>
      </c>
      <c r="O96" s="228">
        <v>0.05</v>
      </c>
      <c r="P96" s="262" t="str">
        <f t="shared" si="162"/>
        <v>公斤</v>
      </c>
      <c r="Q96" s="444" t="s">
        <v>65</v>
      </c>
      <c r="R96" s="430">
        <v>1.5</v>
      </c>
      <c r="S96" s="262" t="str">
        <f t="shared" si="163"/>
        <v>公斤</v>
      </c>
      <c r="T96" s="184"/>
      <c r="U96" s="185"/>
      <c r="V96" s="209">
        <v>5.2</v>
      </c>
      <c r="W96" s="207">
        <v>2.7844155844155845</v>
      </c>
      <c r="X96" s="207">
        <v>1.9</v>
      </c>
      <c r="Y96" s="207">
        <v>2.7422077922077919</v>
      </c>
      <c r="Z96" s="209"/>
      <c r="AA96" s="207"/>
      <c r="AB96" s="207">
        <v>743.73051948051943</v>
      </c>
      <c r="AC96" s="161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</row>
    <row r="97" spans="1:53" ht="22.7" customHeight="1">
      <c r="A97" s="199"/>
      <c r="B97" s="314"/>
      <c r="C97" s="425"/>
      <c r="D97" s="426"/>
      <c r="E97" s="426" t="s">
        <v>14</v>
      </c>
      <c r="F97" s="426">
        <v>3</v>
      </c>
      <c r="G97" s="262" t="str">
        <f t="shared" si="159"/>
        <v>公斤</v>
      </c>
      <c r="H97" s="438" t="s">
        <v>17</v>
      </c>
      <c r="I97" s="426">
        <v>4</v>
      </c>
      <c r="J97" s="262" t="str">
        <f t="shared" si="160"/>
        <v>公斤</v>
      </c>
      <c r="K97" s="479" t="s">
        <v>18</v>
      </c>
      <c r="L97" s="454">
        <v>0.05</v>
      </c>
      <c r="M97" s="290" t="str">
        <f t="shared" ref="M97:M99" si="295">IF(L97,"公斤","")</f>
        <v>公斤</v>
      </c>
      <c r="N97" s="265"/>
      <c r="O97" s="228"/>
      <c r="P97" s="262" t="str">
        <f t="shared" si="162"/>
        <v/>
      </c>
      <c r="Q97" s="438" t="s">
        <v>20</v>
      </c>
      <c r="R97" s="426">
        <v>0.05</v>
      </c>
      <c r="S97" s="262" t="str">
        <f t="shared" si="163"/>
        <v>公斤</v>
      </c>
      <c r="T97" s="184"/>
      <c r="U97" s="185"/>
      <c r="V97" s="209"/>
      <c r="W97" s="209"/>
      <c r="X97" s="209"/>
      <c r="Y97" s="209"/>
      <c r="Z97" s="209"/>
      <c r="AA97" s="209"/>
      <c r="AB97" s="210"/>
      <c r="AC97" s="161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</row>
    <row r="98" spans="1:53" ht="22.7" customHeight="1">
      <c r="A98" s="199"/>
      <c r="B98" s="314"/>
      <c r="C98" s="425"/>
      <c r="D98" s="426"/>
      <c r="E98" s="426" t="s">
        <v>80</v>
      </c>
      <c r="F98" s="426">
        <v>0.1</v>
      </c>
      <c r="G98" s="262" t="str">
        <f t="shared" si="159"/>
        <v>公斤</v>
      </c>
      <c r="H98" s="438" t="s">
        <v>18</v>
      </c>
      <c r="I98" s="426">
        <v>0.05</v>
      </c>
      <c r="J98" s="262" t="str">
        <f t="shared" si="160"/>
        <v>公斤</v>
      </c>
      <c r="K98" s="479"/>
      <c r="L98" s="454"/>
      <c r="M98" s="290" t="str">
        <f t="shared" si="295"/>
        <v/>
      </c>
      <c r="N98" s="265"/>
      <c r="O98" s="228"/>
      <c r="P98" s="262" t="str">
        <f t="shared" si="162"/>
        <v/>
      </c>
      <c r="Q98" s="438"/>
      <c r="R98" s="426"/>
      <c r="S98" s="262" t="str">
        <f t="shared" si="163"/>
        <v/>
      </c>
      <c r="T98" s="184"/>
      <c r="U98" s="185"/>
      <c r="V98" s="209"/>
      <c r="W98" s="209"/>
      <c r="X98" s="209"/>
      <c r="Y98" s="209"/>
      <c r="Z98" s="209"/>
      <c r="AA98" s="209"/>
      <c r="AB98" s="210"/>
      <c r="AC98" s="161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</row>
    <row r="99" spans="1:53" ht="22.7" customHeight="1">
      <c r="A99" s="199"/>
      <c r="B99" s="314"/>
      <c r="C99" s="425"/>
      <c r="D99" s="426"/>
      <c r="E99" s="426" t="s">
        <v>18</v>
      </c>
      <c r="F99" s="426">
        <v>0.05</v>
      </c>
      <c r="G99" s="262" t="str">
        <f t="shared" si="159"/>
        <v>公斤</v>
      </c>
      <c r="H99" s="438" t="s">
        <v>81</v>
      </c>
      <c r="I99" s="426"/>
      <c r="J99" s="262" t="str">
        <f t="shared" si="160"/>
        <v/>
      </c>
      <c r="K99" s="438"/>
      <c r="L99" s="426"/>
      <c r="M99" s="290" t="str">
        <f t="shared" si="295"/>
        <v/>
      </c>
      <c r="N99" s="265"/>
      <c r="O99" s="228"/>
      <c r="P99" s="262" t="str">
        <f t="shared" si="162"/>
        <v/>
      </c>
      <c r="Q99" s="438"/>
      <c r="R99" s="426"/>
      <c r="S99" s="262" t="str">
        <f t="shared" si="163"/>
        <v/>
      </c>
      <c r="T99" s="184"/>
      <c r="U99" s="185"/>
      <c r="V99" s="209"/>
      <c r="W99" s="209"/>
      <c r="X99" s="209"/>
      <c r="Y99" s="209"/>
      <c r="Z99" s="209"/>
      <c r="AA99" s="209"/>
      <c r="AB99" s="210"/>
      <c r="AC99" s="161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</row>
    <row r="100" spans="1:53" s="92" customFormat="1" ht="22.7" customHeight="1" thickBot="1">
      <c r="A100" s="199"/>
      <c r="B100" s="315"/>
      <c r="C100" s="425"/>
      <c r="D100" s="426"/>
      <c r="E100" s="426"/>
      <c r="F100" s="426"/>
      <c r="G100" s="262" t="str">
        <f t="shared" si="159"/>
        <v/>
      </c>
      <c r="H100" s="438"/>
      <c r="I100" s="426"/>
      <c r="J100" s="262" t="str">
        <f t="shared" si="160"/>
        <v/>
      </c>
      <c r="K100" s="438"/>
      <c r="L100" s="426"/>
      <c r="M100" s="290" t="str">
        <f t="shared" si="161"/>
        <v/>
      </c>
      <c r="N100" s="265"/>
      <c r="O100" s="228"/>
      <c r="P100" s="262" t="str">
        <f t="shared" si="162"/>
        <v/>
      </c>
      <c r="Q100" s="438"/>
      <c r="R100" s="426"/>
      <c r="S100" s="262" t="str">
        <f t="shared" si="163"/>
        <v/>
      </c>
      <c r="T100" s="184"/>
      <c r="U100" s="185"/>
      <c r="V100" s="209"/>
      <c r="W100" s="209"/>
      <c r="X100" s="209"/>
      <c r="Y100" s="211"/>
      <c r="Z100" s="209"/>
      <c r="AA100" s="209"/>
      <c r="AB100" s="212"/>
      <c r="AC100" s="165"/>
      <c r="AD100" s="85"/>
      <c r="AE100" s="85"/>
      <c r="AF100" s="85"/>
      <c r="AG100" s="85"/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</row>
    <row r="101" spans="1:53" s="109" customFormat="1" ht="24.75" customHeight="1" thickBot="1">
      <c r="A101" s="312">
        <f>A94+1</f>
        <v>45067</v>
      </c>
      <c r="B101" s="313" t="s">
        <v>114</v>
      </c>
      <c r="C101" s="594" t="s">
        <v>21</v>
      </c>
      <c r="D101" s="588"/>
      <c r="E101" s="589" t="s">
        <v>159</v>
      </c>
      <c r="F101" s="588"/>
      <c r="G101" s="261" t="str">
        <f t="shared" si="159"/>
        <v/>
      </c>
      <c r="H101" s="589" t="s">
        <v>194</v>
      </c>
      <c r="I101" s="588"/>
      <c r="J101" s="261" t="str">
        <f t="shared" si="160"/>
        <v/>
      </c>
      <c r="K101" s="454" t="s">
        <v>222</v>
      </c>
      <c r="L101" s="454"/>
      <c r="M101" s="261" t="str">
        <f t="shared" si="161"/>
        <v/>
      </c>
      <c r="N101" s="263" t="s">
        <v>14</v>
      </c>
      <c r="O101" s="236"/>
      <c r="P101" s="261" t="str">
        <f t="shared" si="162"/>
        <v/>
      </c>
      <c r="Q101" s="589" t="s">
        <v>250</v>
      </c>
      <c r="R101" s="588"/>
      <c r="S101" s="261" t="str">
        <f t="shared" si="163"/>
        <v/>
      </c>
      <c r="T101" s="188" t="s">
        <v>90</v>
      </c>
      <c r="U101" s="187"/>
      <c r="V101" s="207">
        <v>5</v>
      </c>
      <c r="W101" s="207">
        <v>4.3568181818181815</v>
      </c>
      <c r="X101" s="207">
        <v>1.7030000000000001</v>
      </c>
      <c r="Y101" s="207">
        <v>3.0299090909090909</v>
      </c>
      <c r="Z101" s="207"/>
      <c r="AA101" s="207"/>
      <c r="AB101" s="207">
        <v>855.68227272727279</v>
      </c>
      <c r="AC101" s="160"/>
      <c r="AD101" s="112">
        <f>A101</f>
        <v>45067</v>
      </c>
      <c r="AE101" s="112" t="str">
        <f>A102</f>
        <v>二</v>
      </c>
      <c r="AF101" s="112" t="str">
        <f t="shared" ref="AF101" si="296">B101</f>
        <v>O2</v>
      </c>
      <c r="AG101" s="113" t="str">
        <f t="shared" ref="AG101" si="297">C101</f>
        <v>糙米飯</v>
      </c>
      <c r="AH101" s="114" t="str">
        <f t="shared" ref="AH101" si="298">C102&amp;" "&amp;C103&amp;" "&amp;C104&amp;" "&amp;C105&amp;" "&amp;C106&amp;" "&amp;C107</f>
        <v xml:space="preserve">米 糙米    </v>
      </c>
      <c r="AI101" s="113" t="str">
        <f t="shared" ref="AI101" si="299">E101</f>
        <v>鹹酥雞</v>
      </c>
      <c r="AJ101" s="114" t="str">
        <f t="shared" ref="AJ101" si="300">E102&amp;" "&amp;E103&amp;" "&amp;E104&amp;" "&amp;E105&amp;" "&amp;E106&amp;" "&amp;E107</f>
        <v xml:space="preserve">鹹酥雞 九層塔    </v>
      </c>
      <c r="AK101" s="113" t="str">
        <f t="shared" ref="AK101" si="301">H101</f>
        <v>紅燒豆腐</v>
      </c>
      <c r="AL101" s="114" t="str">
        <f t="shared" ref="AL101" si="302">H102&amp;" "&amp;H103&amp;" "&amp;H104&amp;" "&amp;H105&amp;" "&amp;H106&amp;" "&amp;H107</f>
        <v xml:space="preserve">豆腐 絞肉 時蔬 胡蘿蔔 大蒜 </v>
      </c>
      <c r="AM101" s="113" t="str">
        <f t="shared" ref="AM101" si="303">K101</f>
        <v>肉絲白菜</v>
      </c>
      <c r="AN101" s="114" t="str">
        <f t="shared" ref="AN101" si="304">K102&amp;" "&amp;K103&amp;" "&amp;K104&amp;" "&amp;K105&amp;" "&amp;K106&amp;" "&amp;K107</f>
        <v xml:space="preserve">豬後腿肉 結球白菜 胡蘿蔔 大蒜  </v>
      </c>
      <c r="AO101" s="113" t="str">
        <f t="shared" ref="AO101" si="305">N101</f>
        <v>時蔬</v>
      </c>
      <c r="AP101" s="114" t="str">
        <f t="shared" ref="AP101" si="306">N102&amp;" "&amp;N103&amp;" "&amp;N104&amp;" "&amp;N105&amp;" "&amp;N106&amp;" "&amp;N107</f>
        <v xml:space="preserve">蔬菜 大蒜    </v>
      </c>
      <c r="AQ101" s="113" t="str">
        <f t="shared" ref="AQ101" si="307">Q101</f>
        <v>紫菜蛋花湯</v>
      </c>
      <c r="AR101" s="114" t="str">
        <f t="shared" ref="AR101" si="308">Q102&amp;" "&amp;Q103&amp;" "&amp;Q104&amp;" "&amp;Q105&amp;" "&amp;Q106&amp;" "&amp;Q107</f>
        <v xml:space="preserve">紫菜 雞蛋 薑   </v>
      </c>
      <c r="AS101" s="115" t="str">
        <f t="shared" ref="AS101" si="309">T101</f>
        <v>保久乳</v>
      </c>
      <c r="AT101" s="113">
        <f t="shared" ref="AT101" si="310">U101</f>
        <v>0</v>
      </c>
      <c r="AU101" s="116">
        <f t="shared" ref="AU101" si="311">V101</f>
        <v>5</v>
      </c>
      <c r="AV101" s="116">
        <f t="shared" ref="AV101" si="312">W101</f>
        <v>4.3568181818181815</v>
      </c>
      <c r="AW101" s="116">
        <f t="shared" ref="AW101" si="313">X101</f>
        <v>1.7030000000000001</v>
      </c>
      <c r="AX101" s="116">
        <f t="shared" ref="AX101" si="314">Y101</f>
        <v>3.0299090909090909</v>
      </c>
      <c r="AY101" s="116">
        <f t="shared" ref="AY101" si="315">Z101</f>
        <v>0</v>
      </c>
      <c r="AZ101" s="116">
        <f t="shared" ref="AZ101" si="316">AA101</f>
        <v>0</v>
      </c>
      <c r="BA101" s="117">
        <f t="shared" ref="BA101" si="317">AB101</f>
        <v>855.68227272727279</v>
      </c>
    </row>
    <row r="102" spans="1:53" ht="22.7" customHeight="1" thickBot="1">
      <c r="A102" s="199" t="s">
        <v>70</v>
      </c>
      <c r="B102" s="314"/>
      <c r="C102" s="425" t="s">
        <v>15</v>
      </c>
      <c r="D102" s="426">
        <v>8</v>
      </c>
      <c r="E102" s="426" t="s">
        <v>159</v>
      </c>
      <c r="F102" s="430">
        <v>10.5</v>
      </c>
      <c r="G102" s="262" t="str">
        <f t="shared" si="159"/>
        <v>公斤</v>
      </c>
      <c r="H102" s="438" t="s">
        <v>87</v>
      </c>
      <c r="I102" s="426">
        <v>6</v>
      </c>
      <c r="J102" s="262" t="str">
        <f t="shared" si="160"/>
        <v>公斤</v>
      </c>
      <c r="K102" s="426" t="s">
        <v>16</v>
      </c>
      <c r="L102" s="454">
        <v>1</v>
      </c>
      <c r="M102" s="262" t="str">
        <f t="shared" si="161"/>
        <v>公斤</v>
      </c>
      <c r="N102" s="264" t="s">
        <v>12</v>
      </c>
      <c r="O102" s="229">
        <v>7</v>
      </c>
      <c r="P102" s="262" t="str">
        <f t="shared" si="162"/>
        <v>公斤</v>
      </c>
      <c r="Q102" s="438" t="s">
        <v>89</v>
      </c>
      <c r="R102" s="426">
        <v>0.03</v>
      </c>
      <c r="S102" s="262" t="str">
        <f t="shared" si="163"/>
        <v>公斤</v>
      </c>
      <c r="T102" s="190"/>
      <c r="U102" s="183"/>
      <c r="V102" s="209"/>
      <c r="W102" s="209"/>
      <c r="X102" s="209"/>
      <c r="Y102" s="209"/>
      <c r="Z102" s="209"/>
      <c r="AA102" s="209"/>
      <c r="AB102" s="209"/>
      <c r="AC102" s="161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</row>
    <row r="103" spans="1:53" ht="22.7" customHeight="1" thickBot="1">
      <c r="A103" s="199"/>
      <c r="B103" s="314"/>
      <c r="C103" s="425" t="s">
        <v>24</v>
      </c>
      <c r="D103" s="426">
        <v>2</v>
      </c>
      <c r="E103" s="426" t="s">
        <v>59</v>
      </c>
      <c r="F103" s="426">
        <v>0.1</v>
      </c>
      <c r="G103" s="262" t="str">
        <f t="shared" si="159"/>
        <v>公斤</v>
      </c>
      <c r="H103" s="438" t="s">
        <v>147</v>
      </c>
      <c r="I103" s="426">
        <v>1.8</v>
      </c>
      <c r="J103" s="262" t="str">
        <f t="shared" si="160"/>
        <v>公斤</v>
      </c>
      <c r="K103" s="454" t="s">
        <v>26</v>
      </c>
      <c r="L103" s="454">
        <v>7</v>
      </c>
      <c r="M103" s="262" t="str">
        <f t="shared" si="161"/>
        <v>公斤</v>
      </c>
      <c r="N103" s="265" t="s">
        <v>18</v>
      </c>
      <c r="O103" s="228">
        <v>0.05</v>
      </c>
      <c r="P103" s="262" t="str">
        <f t="shared" si="162"/>
        <v>公斤</v>
      </c>
      <c r="Q103" s="438" t="s">
        <v>17</v>
      </c>
      <c r="R103" s="426">
        <v>1</v>
      </c>
      <c r="S103" s="262" t="str">
        <f t="shared" si="163"/>
        <v>公斤</v>
      </c>
      <c r="T103" s="191"/>
      <c r="U103" s="185"/>
      <c r="V103" s="209">
        <v>5</v>
      </c>
      <c r="W103" s="209">
        <v>4.0711038961038959</v>
      </c>
      <c r="X103" s="207">
        <v>0.96299999999999986</v>
      </c>
      <c r="Y103" s="207">
        <v>2.7170519480519482</v>
      </c>
      <c r="Z103" s="209"/>
      <c r="AA103" s="207"/>
      <c r="AB103" s="207">
        <v>801.67512987012992</v>
      </c>
      <c r="AC103" s="161"/>
      <c r="AD103" s="85"/>
      <c r="AE103" s="85"/>
      <c r="AF103" s="85"/>
      <c r="AG103" s="85"/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</row>
    <row r="104" spans="1:53" ht="22.7" customHeight="1">
      <c r="A104" s="199"/>
      <c r="B104" s="314"/>
      <c r="C104" s="425"/>
      <c r="D104" s="426"/>
      <c r="E104" s="426"/>
      <c r="F104" s="426"/>
      <c r="G104" s="262" t="str">
        <f t="shared" si="159"/>
        <v/>
      </c>
      <c r="H104" s="438" t="s">
        <v>14</v>
      </c>
      <c r="I104" s="426">
        <v>2</v>
      </c>
      <c r="J104" s="262" t="str">
        <f t="shared" si="160"/>
        <v>公斤</v>
      </c>
      <c r="K104" s="426" t="s">
        <v>19</v>
      </c>
      <c r="L104" s="426">
        <v>0.5</v>
      </c>
      <c r="M104" s="262" t="str">
        <f t="shared" si="161"/>
        <v>公斤</v>
      </c>
      <c r="N104" s="265"/>
      <c r="O104" s="228"/>
      <c r="P104" s="262" t="str">
        <f t="shared" si="162"/>
        <v/>
      </c>
      <c r="Q104" s="438" t="s">
        <v>20</v>
      </c>
      <c r="R104" s="426">
        <v>0.05</v>
      </c>
      <c r="S104" s="262" t="str">
        <f t="shared" si="163"/>
        <v>公斤</v>
      </c>
      <c r="T104" s="191"/>
      <c r="U104" s="185"/>
      <c r="V104" s="209"/>
      <c r="W104" s="209"/>
      <c r="X104" s="209"/>
      <c r="Y104" s="209"/>
      <c r="Z104" s="209"/>
      <c r="AA104" s="209"/>
      <c r="AB104" s="210"/>
      <c r="AC104" s="161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</row>
    <row r="105" spans="1:53" ht="22.7" customHeight="1">
      <c r="A105" s="199"/>
      <c r="B105" s="314"/>
      <c r="C105" s="425"/>
      <c r="D105" s="426"/>
      <c r="E105" s="426"/>
      <c r="F105" s="426"/>
      <c r="G105" s="262" t="str">
        <f t="shared" si="159"/>
        <v/>
      </c>
      <c r="H105" s="426" t="s">
        <v>19</v>
      </c>
      <c r="I105" s="426">
        <v>0.5</v>
      </c>
      <c r="J105" s="262" t="str">
        <f t="shared" si="160"/>
        <v>公斤</v>
      </c>
      <c r="K105" s="426" t="s">
        <v>18</v>
      </c>
      <c r="L105" s="426">
        <v>0.05</v>
      </c>
      <c r="M105" s="262" t="str">
        <f t="shared" si="161"/>
        <v>公斤</v>
      </c>
      <c r="N105" s="265"/>
      <c r="O105" s="228"/>
      <c r="P105" s="262" t="str">
        <f t="shared" si="162"/>
        <v/>
      </c>
      <c r="Q105" s="438"/>
      <c r="R105" s="426"/>
      <c r="S105" s="262" t="str">
        <f t="shared" si="163"/>
        <v/>
      </c>
      <c r="T105" s="191"/>
      <c r="U105" s="185"/>
      <c r="V105" s="209"/>
      <c r="W105" s="209"/>
      <c r="X105" s="209"/>
      <c r="Y105" s="209"/>
      <c r="Z105" s="209"/>
      <c r="AA105" s="209"/>
      <c r="AB105" s="210"/>
      <c r="AC105" s="161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</row>
    <row r="106" spans="1:53" ht="22.7" customHeight="1">
      <c r="A106" s="199"/>
      <c r="B106" s="314"/>
      <c r="C106" s="425"/>
      <c r="D106" s="426"/>
      <c r="E106" s="426"/>
      <c r="F106" s="426"/>
      <c r="G106" s="262" t="str">
        <f t="shared" si="159"/>
        <v/>
      </c>
      <c r="H106" s="426" t="s">
        <v>18</v>
      </c>
      <c r="I106" s="426">
        <v>0.05</v>
      </c>
      <c r="J106" s="262" t="str">
        <f t="shared" si="160"/>
        <v>公斤</v>
      </c>
      <c r="K106" s="454"/>
      <c r="L106" s="454"/>
      <c r="M106" s="262" t="str">
        <f t="shared" si="161"/>
        <v/>
      </c>
      <c r="N106" s="265"/>
      <c r="O106" s="228"/>
      <c r="P106" s="262" t="str">
        <f t="shared" si="162"/>
        <v/>
      </c>
      <c r="Q106" s="438"/>
      <c r="R106" s="426"/>
      <c r="S106" s="262" t="str">
        <f t="shared" si="163"/>
        <v/>
      </c>
      <c r="T106" s="191"/>
      <c r="U106" s="185"/>
      <c r="V106" s="209"/>
      <c r="W106" s="209"/>
      <c r="X106" s="209"/>
      <c r="Y106" s="209"/>
      <c r="Z106" s="209"/>
      <c r="AA106" s="209"/>
      <c r="AB106" s="210"/>
      <c r="AC106" s="161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</row>
    <row r="107" spans="1:53" s="92" customFormat="1" ht="22.7" customHeight="1" thickBot="1">
      <c r="A107" s="199"/>
      <c r="B107" s="315"/>
      <c r="C107" s="425"/>
      <c r="D107" s="426"/>
      <c r="E107" s="426"/>
      <c r="F107" s="426"/>
      <c r="G107" s="262" t="str">
        <f t="shared" si="159"/>
        <v/>
      </c>
      <c r="H107" s="438"/>
      <c r="I107" s="426"/>
      <c r="J107" s="262" t="str">
        <f t="shared" si="160"/>
        <v/>
      </c>
      <c r="K107" s="438"/>
      <c r="L107" s="426"/>
      <c r="M107" s="262" t="str">
        <f t="shared" si="161"/>
        <v/>
      </c>
      <c r="N107" s="265"/>
      <c r="O107" s="228"/>
      <c r="P107" s="262" t="str">
        <f t="shared" si="162"/>
        <v/>
      </c>
      <c r="Q107" s="438"/>
      <c r="R107" s="426"/>
      <c r="S107" s="262" t="str">
        <f t="shared" si="163"/>
        <v/>
      </c>
      <c r="T107" s="192"/>
      <c r="U107" s="185"/>
      <c r="V107" s="211"/>
      <c r="W107" s="211"/>
      <c r="X107" s="211"/>
      <c r="Y107" s="211"/>
      <c r="Z107" s="211"/>
      <c r="AA107" s="211"/>
      <c r="AB107" s="212"/>
      <c r="AC107" s="16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</row>
    <row r="108" spans="1:53" s="109" customFormat="1" ht="26.25" customHeight="1" thickBot="1">
      <c r="A108" s="312">
        <f>A101+1</f>
        <v>45068</v>
      </c>
      <c r="B108" s="313" t="s">
        <v>115</v>
      </c>
      <c r="C108" s="594" t="s">
        <v>133</v>
      </c>
      <c r="D108" s="588"/>
      <c r="E108" s="426" t="s">
        <v>160</v>
      </c>
      <c r="F108" s="426"/>
      <c r="G108" s="261" t="str">
        <f t="shared" si="159"/>
        <v/>
      </c>
      <c r="H108" s="589" t="s">
        <v>195</v>
      </c>
      <c r="I108" s="588"/>
      <c r="J108" s="261" t="str">
        <f t="shared" si="160"/>
        <v/>
      </c>
      <c r="K108" s="601" t="s">
        <v>36</v>
      </c>
      <c r="L108" s="591"/>
      <c r="M108" s="261" t="str">
        <f t="shared" si="161"/>
        <v/>
      </c>
      <c r="N108" s="263" t="s">
        <v>14</v>
      </c>
      <c r="O108" s="236"/>
      <c r="P108" s="261" t="str">
        <f t="shared" si="162"/>
        <v/>
      </c>
      <c r="Q108" s="589" t="s">
        <v>251</v>
      </c>
      <c r="R108" s="588"/>
      <c r="S108" s="261" t="str">
        <f t="shared" si="163"/>
        <v/>
      </c>
      <c r="T108" s="186" t="s">
        <v>41</v>
      </c>
      <c r="U108" s="187"/>
      <c r="V108" s="207">
        <v>5.125</v>
      </c>
      <c r="W108" s="207">
        <v>2.9142857142857141</v>
      </c>
      <c r="X108" s="207">
        <v>2.2000000000000002</v>
      </c>
      <c r="Y108" s="207">
        <v>3.0571428571428569</v>
      </c>
      <c r="Z108" s="207"/>
      <c r="AA108" s="207"/>
      <c r="AB108" s="207">
        <v>769.89285714285711</v>
      </c>
      <c r="AC108" s="160"/>
      <c r="AD108" s="112">
        <f>A108</f>
        <v>45068</v>
      </c>
      <c r="AE108" s="112" t="str">
        <f>A109</f>
        <v>三</v>
      </c>
      <c r="AF108" s="112" t="str">
        <f t="shared" ref="AF108" si="318">B108</f>
        <v>O3</v>
      </c>
      <c r="AG108" s="113" t="str">
        <f t="shared" ref="AG108" si="319">C108</f>
        <v>培根拌飯</v>
      </c>
      <c r="AH108" s="114" t="str">
        <f t="shared" ref="AH108" si="320">C109&amp;" "&amp;C110&amp;" "&amp;C111&amp;" "&amp;C112&amp;" "&amp;C113&amp;" "&amp;C114</f>
        <v xml:space="preserve">米 糙米    </v>
      </c>
      <c r="AI108" s="113" t="str">
        <f t="shared" ref="AI108" si="321">E108</f>
        <v>鮮菇燒肉</v>
      </c>
      <c r="AJ108" s="114" t="str">
        <f t="shared" ref="AJ108" si="322">E109&amp;" "&amp;E110&amp;" "&amp;E111&amp;" "&amp;E112&amp;" "&amp;E113&amp;" "&amp;E114</f>
        <v xml:space="preserve">豬後腿肉 杏鮑菇 胡蘿蔔 大蒜  </v>
      </c>
      <c r="AK108" s="113" t="str">
        <f t="shared" ref="AK108" si="323">H108</f>
        <v>拌飯配料</v>
      </c>
      <c r="AL108" s="114" t="str">
        <f t="shared" ref="AL108" si="324">H109&amp;" "&amp;H110&amp;" "&amp;H111&amp;" "&amp;H112&amp;" "&amp;H113&amp;" "&amp;H114</f>
        <v xml:space="preserve">培根 絞肉 洋蔥 冷凍玉米粒 鳳梨罐頭 </v>
      </c>
      <c r="AM108" s="113" t="str">
        <f t="shared" ref="AM108" si="325">K108</f>
        <v>紅白雙絲</v>
      </c>
      <c r="AN108" s="114" t="str">
        <f t="shared" ref="AN108" si="326">K109&amp;" "&amp;K110&amp;" "&amp;K111&amp;" "&amp;K112&amp;" "&amp;K113&amp;" "&amp;K114</f>
        <v xml:space="preserve">白蘿蔔 胡蘿蔔 豬後腿肉 大蒜  </v>
      </c>
      <c r="AO108" s="113" t="str">
        <f t="shared" ref="AO108" si="327">N108</f>
        <v>時蔬</v>
      </c>
      <c r="AP108" s="114" t="str">
        <f t="shared" ref="AP108" si="328">N109&amp;" "&amp;N110&amp;" "&amp;N111&amp;" "&amp;N112&amp;" "&amp;N113&amp;" "&amp;N114</f>
        <v xml:space="preserve">蔬菜 大蒜    </v>
      </c>
      <c r="AQ108" s="113" t="str">
        <f t="shared" ref="AQ108" si="329">Q108</f>
        <v>時蔬小魚湯</v>
      </c>
      <c r="AR108" s="114" t="str">
        <f t="shared" ref="AR108" si="330">Q109&amp;" "&amp;Q110&amp;" "&amp;Q111&amp;" "&amp;Q112&amp;" "&amp;Q113&amp;" "&amp;Q114</f>
        <v xml:space="preserve">時蔬 小魚乾 薑   </v>
      </c>
      <c r="AS108" s="115" t="str">
        <f>T108</f>
        <v>水果</v>
      </c>
      <c r="AT108" s="113">
        <f>U108</f>
        <v>0</v>
      </c>
      <c r="AU108" s="116">
        <f t="shared" ref="AU108" si="331">V108</f>
        <v>5.125</v>
      </c>
      <c r="AV108" s="116">
        <f t="shared" ref="AV108" si="332">W108</f>
        <v>2.9142857142857141</v>
      </c>
      <c r="AW108" s="116">
        <f t="shared" ref="AW108" si="333">X108</f>
        <v>2.2000000000000002</v>
      </c>
      <c r="AX108" s="116">
        <f t="shared" ref="AX108" si="334">Y108</f>
        <v>3.0571428571428569</v>
      </c>
      <c r="AY108" s="116">
        <f t="shared" ref="AY108" si="335">Z108</f>
        <v>0</v>
      </c>
      <c r="AZ108" s="116">
        <f t="shared" ref="AZ108" si="336">AA108</f>
        <v>0</v>
      </c>
      <c r="BA108" s="117">
        <f t="shared" ref="BA108" si="337">AB108</f>
        <v>769.89285714285711</v>
      </c>
    </row>
    <row r="109" spans="1:53" ht="22.7" customHeight="1" thickBot="1">
      <c r="A109" s="199" t="s">
        <v>71</v>
      </c>
      <c r="B109" s="314"/>
      <c r="C109" s="425" t="s">
        <v>15</v>
      </c>
      <c r="D109" s="426">
        <v>8</v>
      </c>
      <c r="E109" s="426" t="s">
        <v>16</v>
      </c>
      <c r="F109" s="430">
        <v>6.5</v>
      </c>
      <c r="G109" s="262" t="str">
        <f t="shared" si="159"/>
        <v>公斤</v>
      </c>
      <c r="H109" s="444" t="s">
        <v>64</v>
      </c>
      <c r="I109" s="464">
        <v>1</v>
      </c>
      <c r="J109" s="262" t="str">
        <f t="shared" si="160"/>
        <v>公斤</v>
      </c>
      <c r="K109" s="423" t="s">
        <v>25</v>
      </c>
      <c r="L109" s="424">
        <v>4</v>
      </c>
      <c r="M109" s="262" t="str">
        <f t="shared" si="161"/>
        <v>公斤</v>
      </c>
      <c r="N109" s="264" t="s">
        <v>12</v>
      </c>
      <c r="O109" s="229">
        <v>7</v>
      </c>
      <c r="P109" s="262" t="str">
        <f t="shared" si="162"/>
        <v>公斤</v>
      </c>
      <c r="Q109" s="426" t="s">
        <v>14</v>
      </c>
      <c r="R109" s="426">
        <v>3</v>
      </c>
      <c r="S109" s="262" t="str">
        <f t="shared" si="163"/>
        <v>公斤</v>
      </c>
      <c r="T109" s="182"/>
      <c r="U109" s="183"/>
      <c r="V109" s="209"/>
      <c r="W109" s="209"/>
      <c r="X109" s="209"/>
      <c r="Y109" s="209"/>
      <c r="Z109" s="209"/>
      <c r="AA109" s="209"/>
      <c r="AB109" s="209"/>
      <c r="AC109" s="161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</row>
    <row r="110" spans="1:53" ht="22.7" customHeight="1" thickBot="1">
      <c r="A110" s="199"/>
      <c r="B110" s="314"/>
      <c r="C110" s="425" t="s">
        <v>24</v>
      </c>
      <c r="D110" s="426">
        <v>2</v>
      </c>
      <c r="E110" s="426" t="s">
        <v>161</v>
      </c>
      <c r="F110" s="426">
        <v>3</v>
      </c>
      <c r="G110" s="262" t="str">
        <f t="shared" si="159"/>
        <v>公斤</v>
      </c>
      <c r="H110" s="438" t="s">
        <v>147</v>
      </c>
      <c r="I110" s="426">
        <v>1.5</v>
      </c>
      <c r="J110" s="262" t="str">
        <f t="shared" si="160"/>
        <v>公斤</v>
      </c>
      <c r="K110" s="423" t="s">
        <v>19</v>
      </c>
      <c r="L110" s="424">
        <v>2</v>
      </c>
      <c r="M110" s="262" t="str">
        <f t="shared" si="161"/>
        <v>公斤</v>
      </c>
      <c r="N110" s="265" t="s">
        <v>18</v>
      </c>
      <c r="O110" s="228">
        <v>0.05</v>
      </c>
      <c r="P110" s="262" t="str">
        <f t="shared" si="162"/>
        <v>公斤</v>
      </c>
      <c r="Q110" s="426" t="s">
        <v>252</v>
      </c>
      <c r="R110" s="426">
        <v>0.1</v>
      </c>
      <c r="S110" s="262" t="str">
        <f t="shared" si="163"/>
        <v>公斤</v>
      </c>
      <c r="T110" s="184"/>
      <c r="U110" s="185"/>
      <c r="V110" s="209">
        <v>5.125</v>
      </c>
      <c r="W110" s="207">
        <v>2.3857142857142857</v>
      </c>
      <c r="X110" s="207">
        <v>1.6</v>
      </c>
      <c r="Y110" s="207">
        <v>2.4928571428571429</v>
      </c>
      <c r="Z110" s="209"/>
      <c r="AA110" s="207"/>
      <c r="AB110" s="207">
        <v>689.85714285714289</v>
      </c>
      <c r="AC110" s="161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</row>
    <row r="111" spans="1:53" ht="22.7" customHeight="1">
      <c r="A111" s="199"/>
      <c r="B111" s="314"/>
      <c r="C111" s="425"/>
      <c r="D111" s="426"/>
      <c r="E111" s="426" t="s">
        <v>19</v>
      </c>
      <c r="F111" s="426">
        <v>0.5</v>
      </c>
      <c r="G111" s="262" t="str">
        <f t="shared" si="159"/>
        <v>公斤</v>
      </c>
      <c r="H111" s="438" t="s">
        <v>32</v>
      </c>
      <c r="I111" s="426">
        <v>2.5</v>
      </c>
      <c r="J111" s="262" t="str">
        <f t="shared" si="160"/>
        <v>公斤</v>
      </c>
      <c r="K111" s="423" t="s">
        <v>16</v>
      </c>
      <c r="L111" s="424">
        <v>0.6</v>
      </c>
      <c r="M111" s="262" t="str">
        <f t="shared" si="161"/>
        <v>公斤</v>
      </c>
      <c r="N111" s="265"/>
      <c r="O111" s="228"/>
      <c r="P111" s="262" t="str">
        <f t="shared" si="162"/>
        <v/>
      </c>
      <c r="Q111" s="426" t="s">
        <v>20</v>
      </c>
      <c r="R111" s="426">
        <v>0.05</v>
      </c>
      <c r="S111" s="262" t="str">
        <f t="shared" si="163"/>
        <v>公斤</v>
      </c>
      <c r="T111" s="184"/>
      <c r="U111" s="185"/>
      <c r="V111" s="209"/>
      <c r="W111" s="209"/>
      <c r="X111" s="209"/>
      <c r="Y111" s="209"/>
      <c r="Z111" s="209"/>
      <c r="AA111" s="209"/>
      <c r="AB111" s="210"/>
      <c r="AC111" s="161"/>
      <c r="AD111" s="85"/>
      <c r="AE111" s="85"/>
      <c r="AF111" s="85"/>
      <c r="AG111" s="85"/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</row>
    <row r="112" spans="1:53" ht="22.7" customHeight="1">
      <c r="A112" s="199"/>
      <c r="B112" s="314"/>
      <c r="C112" s="425"/>
      <c r="D112" s="426"/>
      <c r="E112" s="426" t="s">
        <v>18</v>
      </c>
      <c r="F112" s="426">
        <v>0.05</v>
      </c>
      <c r="G112" s="262" t="str">
        <f t="shared" si="159"/>
        <v>公斤</v>
      </c>
      <c r="H112" s="438" t="s">
        <v>83</v>
      </c>
      <c r="I112" s="426">
        <v>1</v>
      </c>
      <c r="J112" s="262" t="str">
        <f t="shared" si="160"/>
        <v>公斤</v>
      </c>
      <c r="K112" s="423" t="s">
        <v>18</v>
      </c>
      <c r="L112" s="424">
        <v>0.05</v>
      </c>
      <c r="M112" s="262" t="str">
        <f t="shared" si="161"/>
        <v>公斤</v>
      </c>
      <c r="N112" s="265"/>
      <c r="O112" s="228"/>
      <c r="P112" s="262" t="str">
        <f t="shared" si="162"/>
        <v/>
      </c>
      <c r="Q112" s="426"/>
      <c r="R112" s="426"/>
      <c r="S112" s="262" t="str">
        <f t="shared" si="163"/>
        <v/>
      </c>
      <c r="T112" s="184"/>
      <c r="U112" s="185"/>
      <c r="V112" s="209"/>
      <c r="W112" s="209"/>
      <c r="X112" s="209"/>
      <c r="Y112" s="209"/>
      <c r="Z112" s="209"/>
      <c r="AA112" s="209"/>
      <c r="AB112" s="210"/>
      <c r="AC112" s="161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</row>
    <row r="113" spans="1:53" ht="22.7" customHeight="1">
      <c r="A113" s="199"/>
      <c r="B113" s="314"/>
      <c r="C113" s="425"/>
      <c r="D113" s="426"/>
      <c r="E113" s="426"/>
      <c r="F113" s="426"/>
      <c r="G113" s="262" t="str">
        <f t="shared" si="159"/>
        <v/>
      </c>
      <c r="H113" s="438" t="s">
        <v>196</v>
      </c>
      <c r="I113" s="426">
        <v>1</v>
      </c>
      <c r="J113" s="262" t="str">
        <f t="shared" si="160"/>
        <v>公斤</v>
      </c>
      <c r="K113" s="423"/>
      <c r="L113" s="424"/>
      <c r="M113" s="262" t="str">
        <f t="shared" si="161"/>
        <v/>
      </c>
      <c r="N113" s="265"/>
      <c r="O113" s="228"/>
      <c r="P113" s="262" t="str">
        <f t="shared" si="162"/>
        <v/>
      </c>
      <c r="Q113" s="426"/>
      <c r="R113" s="426"/>
      <c r="S113" s="262" t="str">
        <f t="shared" si="163"/>
        <v/>
      </c>
      <c r="T113" s="184"/>
      <c r="U113" s="185"/>
      <c r="V113" s="209"/>
      <c r="W113" s="209"/>
      <c r="X113" s="209"/>
      <c r="Y113" s="209"/>
      <c r="Z113" s="209"/>
      <c r="AA113" s="209"/>
      <c r="AB113" s="210"/>
      <c r="AC113" s="161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</row>
    <row r="114" spans="1:53" s="92" customFormat="1" ht="22.7" customHeight="1" thickBot="1">
      <c r="A114" s="199"/>
      <c r="B114" s="315"/>
      <c r="C114" s="425"/>
      <c r="D114" s="426"/>
      <c r="E114" s="426"/>
      <c r="F114" s="426"/>
      <c r="G114" s="262" t="str">
        <f t="shared" si="159"/>
        <v/>
      </c>
      <c r="H114" s="438"/>
      <c r="I114" s="426"/>
      <c r="J114" s="262" t="str">
        <f t="shared" si="160"/>
        <v/>
      </c>
      <c r="K114" s="452"/>
      <c r="L114" s="452"/>
      <c r="M114" s="262" t="str">
        <f t="shared" si="161"/>
        <v/>
      </c>
      <c r="N114" s="265"/>
      <c r="O114" s="228"/>
      <c r="P114" s="262" t="str">
        <f t="shared" si="162"/>
        <v/>
      </c>
      <c r="Q114" s="438"/>
      <c r="R114" s="426"/>
      <c r="S114" s="262" t="str">
        <f t="shared" si="163"/>
        <v/>
      </c>
      <c r="T114" s="184"/>
      <c r="U114" s="185"/>
      <c r="V114" s="211"/>
      <c r="W114" s="211"/>
      <c r="X114" s="211"/>
      <c r="Y114" s="211"/>
      <c r="Z114" s="211"/>
      <c r="AA114" s="211"/>
      <c r="AB114" s="212"/>
      <c r="AC114" s="16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</row>
    <row r="115" spans="1:53" s="109" customFormat="1" ht="28.5" customHeight="1" thickBot="1">
      <c r="A115" s="312">
        <f>A108+1</f>
        <v>45069</v>
      </c>
      <c r="B115" s="313" t="s">
        <v>116</v>
      </c>
      <c r="C115" s="594" t="s">
        <v>21</v>
      </c>
      <c r="D115" s="588"/>
      <c r="E115" s="612" t="s">
        <v>162</v>
      </c>
      <c r="F115" s="613"/>
      <c r="G115" s="261" t="str">
        <f t="shared" si="159"/>
        <v/>
      </c>
      <c r="H115" s="597" t="s">
        <v>197</v>
      </c>
      <c r="I115" s="591"/>
      <c r="J115" s="261" t="str">
        <f t="shared" si="160"/>
        <v/>
      </c>
      <c r="K115" s="589" t="s">
        <v>216</v>
      </c>
      <c r="L115" s="588"/>
      <c r="M115" s="261" t="str">
        <f t="shared" si="161"/>
        <v/>
      </c>
      <c r="N115" s="263" t="s">
        <v>14</v>
      </c>
      <c r="O115" s="236"/>
      <c r="P115" s="261" t="str">
        <f t="shared" si="162"/>
        <v/>
      </c>
      <c r="Q115" s="589" t="s">
        <v>253</v>
      </c>
      <c r="R115" s="588"/>
      <c r="S115" s="261" t="str">
        <f t="shared" si="163"/>
        <v/>
      </c>
      <c r="T115" s="188" t="s">
        <v>40</v>
      </c>
      <c r="U115" s="187"/>
      <c r="V115" s="207">
        <v>6.05</v>
      </c>
      <c r="W115" s="207">
        <v>3.1351731601731601</v>
      </c>
      <c r="X115" s="207">
        <v>1.7550000000000001</v>
      </c>
      <c r="Y115" s="207">
        <v>2.6450865800865802</v>
      </c>
      <c r="Z115" s="207"/>
      <c r="AA115" s="207"/>
      <c r="AB115" s="207">
        <v>821.54188311688313</v>
      </c>
      <c r="AC115" s="160"/>
      <c r="AD115" s="112">
        <f>A115</f>
        <v>45069</v>
      </c>
      <c r="AE115" s="112" t="str">
        <f>A116</f>
        <v>四</v>
      </c>
      <c r="AF115" s="112" t="str">
        <f t="shared" ref="AF115" si="338">B115</f>
        <v>O4</v>
      </c>
      <c r="AG115" s="113" t="str">
        <f t="shared" ref="AG115" si="339">C115</f>
        <v>糙米飯</v>
      </c>
      <c r="AH115" s="114" t="str">
        <f t="shared" ref="AH115" si="340">C116&amp;" "&amp;C117&amp;" "&amp;C118&amp;" "&amp;C119&amp;" "&amp;C120&amp;" "&amp;C121</f>
        <v xml:space="preserve">米 糙米    </v>
      </c>
      <c r="AI115" s="113" t="str">
        <f t="shared" ref="AI115" si="341">E115</f>
        <v>竹筍炒肉絲</v>
      </c>
      <c r="AJ115" s="114" t="str">
        <f t="shared" ref="AJ115" si="342">E116&amp;" "&amp;E117&amp;" "&amp;E118&amp;" "&amp;E119&amp;" "&amp;E120&amp;" "&amp;E121</f>
        <v xml:space="preserve">豬後腿肉 筍絲 胡蘿蔔 大蒜  </v>
      </c>
      <c r="AK115" s="113" t="str">
        <f t="shared" ref="AK115" si="343">H115</f>
        <v>三色鮪魚蛋</v>
      </c>
      <c r="AL115" s="114" t="str">
        <f t="shared" ref="AL115" si="344">H116&amp;" "&amp;H117&amp;" "&amp;H118&amp;" "&amp;H119&amp;" "&amp;H120&amp;" "&amp;H121</f>
        <v xml:space="preserve">蛋 鮪魚罐 三色豆 大蒜  </v>
      </c>
      <c r="AM115" s="113" t="str">
        <f t="shared" ref="AM115" si="345">K115</f>
        <v>豆皮甘藍</v>
      </c>
      <c r="AN115" s="114" t="str">
        <f t="shared" ref="AN115" si="346">K116&amp;" "&amp;K117&amp;" "&amp;K118&amp;" "&amp;K119&amp;" "&amp;K120&amp;" "&amp;K121</f>
        <v xml:space="preserve">甘藍 胡蘿蔔 大蒜 豆皮  </v>
      </c>
      <c r="AO115" s="113" t="str">
        <f t="shared" ref="AO115" si="347">N115</f>
        <v>時蔬</v>
      </c>
      <c r="AP115" s="114" t="str">
        <f t="shared" ref="AP115" si="348">N116&amp;" "&amp;N117&amp;" "&amp;N118&amp;" "&amp;N119&amp;" "&amp;N120&amp;" "&amp;N121</f>
        <v xml:space="preserve">蔬菜 大蒜    </v>
      </c>
      <c r="AQ115" s="113" t="str">
        <f t="shared" ref="AQ115" si="349">Q115</f>
        <v>綠豆湯</v>
      </c>
      <c r="AR115" s="114" t="str">
        <f t="shared" ref="AR115" si="350">Q116&amp;" "&amp;Q117&amp;" "&amp;Q118&amp;" "&amp;Q119&amp;" "&amp;Q120&amp;" "&amp;Q121</f>
        <v xml:space="preserve">綠豆 二砂糖    </v>
      </c>
      <c r="AS115" s="115" t="str">
        <f t="shared" ref="AS115" si="351">T115</f>
        <v>果汁</v>
      </c>
      <c r="AT115" s="113">
        <f t="shared" ref="AT115" si="352">U115</f>
        <v>0</v>
      </c>
      <c r="AU115" s="116">
        <f t="shared" ref="AU115" si="353">V115</f>
        <v>6.05</v>
      </c>
      <c r="AV115" s="116">
        <f t="shared" ref="AV115" si="354">W115</f>
        <v>3.1351731601731601</v>
      </c>
      <c r="AW115" s="116">
        <f t="shared" ref="AW115" si="355">X115</f>
        <v>1.7550000000000001</v>
      </c>
      <c r="AX115" s="116">
        <f t="shared" ref="AX115" si="356">Y115</f>
        <v>2.6450865800865802</v>
      </c>
      <c r="AY115" s="116">
        <f t="shared" ref="AY115" si="357">Z115</f>
        <v>0</v>
      </c>
      <c r="AZ115" s="116">
        <f t="shared" ref="AZ115" si="358">AA115</f>
        <v>0</v>
      </c>
      <c r="BA115" s="117">
        <f t="shared" ref="BA115" si="359">AB115</f>
        <v>821.54188311688313</v>
      </c>
    </row>
    <row r="116" spans="1:53" ht="22.7" customHeight="1" thickBot="1">
      <c r="A116" s="199" t="s">
        <v>72</v>
      </c>
      <c r="B116" s="314"/>
      <c r="C116" s="425" t="s">
        <v>15</v>
      </c>
      <c r="D116" s="426">
        <v>8</v>
      </c>
      <c r="E116" s="434" t="s">
        <v>16</v>
      </c>
      <c r="F116" s="450">
        <v>6.5</v>
      </c>
      <c r="G116" s="262" t="str">
        <f t="shared" si="159"/>
        <v>公斤</v>
      </c>
      <c r="H116" s="471" t="s">
        <v>97</v>
      </c>
      <c r="I116" s="472">
        <v>3.5</v>
      </c>
      <c r="J116" s="262" t="str">
        <f t="shared" si="160"/>
        <v>公斤</v>
      </c>
      <c r="K116" s="492" t="s">
        <v>171</v>
      </c>
      <c r="L116" s="456">
        <v>7</v>
      </c>
      <c r="M116" s="262" t="str">
        <f t="shared" si="161"/>
        <v>公斤</v>
      </c>
      <c r="N116" s="264" t="s">
        <v>12</v>
      </c>
      <c r="O116" s="229">
        <v>7</v>
      </c>
      <c r="P116" s="262" t="str">
        <f t="shared" si="162"/>
        <v>公斤</v>
      </c>
      <c r="Q116" s="438" t="s">
        <v>233</v>
      </c>
      <c r="R116" s="426">
        <v>2</v>
      </c>
      <c r="S116" s="262" t="str">
        <f t="shared" si="163"/>
        <v>公斤</v>
      </c>
      <c r="T116" s="182"/>
      <c r="U116" s="183"/>
      <c r="V116" s="209"/>
      <c r="W116" s="209"/>
      <c r="X116" s="209"/>
      <c r="Y116" s="209"/>
      <c r="Z116" s="209"/>
      <c r="AA116" s="209"/>
      <c r="AB116" s="209"/>
      <c r="AC116" s="161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</row>
    <row r="117" spans="1:53" ht="22.7" customHeight="1" thickBot="1">
      <c r="A117" s="199"/>
      <c r="B117" s="314"/>
      <c r="C117" s="425" t="s">
        <v>24</v>
      </c>
      <c r="D117" s="426">
        <v>2</v>
      </c>
      <c r="E117" s="426" t="s">
        <v>163</v>
      </c>
      <c r="F117" s="426">
        <v>2.5</v>
      </c>
      <c r="G117" s="262" t="str">
        <f t="shared" ref="G117:G135" si="360">IF(F117,"公斤","")</f>
        <v>公斤</v>
      </c>
      <c r="H117" s="473" t="s">
        <v>98</v>
      </c>
      <c r="I117" s="474">
        <v>1.5</v>
      </c>
      <c r="J117" s="262" t="str">
        <f t="shared" ref="J117:J128" si="361">IF(I117,"公斤","")</f>
        <v>公斤</v>
      </c>
      <c r="K117" s="426" t="s">
        <v>19</v>
      </c>
      <c r="L117" s="426">
        <v>0.5</v>
      </c>
      <c r="M117" s="262" t="str">
        <f t="shared" ref="M117:M128" si="362">IF(L117,"公斤","")</f>
        <v>公斤</v>
      </c>
      <c r="N117" s="265" t="s">
        <v>18</v>
      </c>
      <c r="O117" s="228">
        <v>0.05</v>
      </c>
      <c r="P117" s="262" t="str">
        <f t="shared" ref="P117:P128" si="363">IF(O117,"公斤","")</f>
        <v>公斤</v>
      </c>
      <c r="Q117" s="438" t="s">
        <v>30</v>
      </c>
      <c r="R117" s="426">
        <v>1</v>
      </c>
      <c r="S117" s="262" t="str">
        <f t="shared" ref="S117:S128" si="364">IF(R117,"公斤","")</f>
        <v>公斤</v>
      </c>
      <c r="T117" s="184"/>
      <c r="U117" s="185"/>
      <c r="V117" s="209">
        <v>6.05</v>
      </c>
      <c r="W117" s="207">
        <v>2.8685064935064934</v>
      </c>
      <c r="X117" s="207">
        <v>1.0050000000000001</v>
      </c>
      <c r="Y117" s="207">
        <v>2.1367532467532468</v>
      </c>
      <c r="Z117" s="209"/>
      <c r="AA117" s="207"/>
      <c r="AB117" s="207">
        <v>759.91688311688313</v>
      </c>
      <c r="AC117" s="161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</row>
    <row r="118" spans="1:53" ht="22.7" customHeight="1">
      <c r="A118" s="199"/>
      <c r="B118" s="314"/>
      <c r="C118" s="425"/>
      <c r="D118" s="426"/>
      <c r="E118" s="426" t="s">
        <v>19</v>
      </c>
      <c r="F118" s="426">
        <v>0.5</v>
      </c>
      <c r="G118" s="262" t="str">
        <f t="shared" si="360"/>
        <v>公斤</v>
      </c>
      <c r="H118" s="475" t="s">
        <v>198</v>
      </c>
      <c r="I118" s="476">
        <v>2</v>
      </c>
      <c r="J118" s="262" t="str">
        <f t="shared" si="361"/>
        <v>公斤</v>
      </c>
      <c r="K118" s="426" t="s">
        <v>18</v>
      </c>
      <c r="L118" s="426">
        <v>0.05</v>
      </c>
      <c r="M118" s="262" t="str">
        <f t="shared" si="362"/>
        <v>公斤</v>
      </c>
      <c r="N118" s="265"/>
      <c r="O118" s="228"/>
      <c r="P118" s="262" t="str">
        <f t="shared" si="363"/>
        <v/>
      </c>
      <c r="Q118" s="438"/>
      <c r="R118" s="426"/>
      <c r="S118" s="262" t="str">
        <f t="shared" si="364"/>
        <v/>
      </c>
      <c r="T118" s="184"/>
      <c r="U118" s="185"/>
      <c r="V118" s="209"/>
      <c r="W118" s="209"/>
      <c r="X118" s="209"/>
      <c r="Y118" s="209"/>
      <c r="Z118" s="209"/>
      <c r="AA118" s="209"/>
      <c r="AB118" s="210"/>
      <c r="AC118" s="161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</row>
    <row r="119" spans="1:53" ht="22.7" customHeight="1">
      <c r="A119" s="199"/>
      <c r="B119" s="314"/>
      <c r="C119" s="425"/>
      <c r="D119" s="426"/>
      <c r="E119" s="426" t="s">
        <v>18</v>
      </c>
      <c r="F119" s="426">
        <v>0.05</v>
      </c>
      <c r="G119" s="262" t="str">
        <f t="shared" si="360"/>
        <v>公斤</v>
      </c>
      <c r="H119" s="477" t="s">
        <v>18</v>
      </c>
      <c r="I119" s="478">
        <v>0.05</v>
      </c>
      <c r="J119" s="262" t="str">
        <f t="shared" si="361"/>
        <v>公斤</v>
      </c>
      <c r="K119" s="426" t="s">
        <v>217</v>
      </c>
      <c r="L119" s="426">
        <v>0.4</v>
      </c>
      <c r="M119" s="262" t="str">
        <f t="shared" si="362"/>
        <v>公斤</v>
      </c>
      <c r="N119" s="265"/>
      <c r="O119" s="228"/>
      <c r="P119" s="262" t="str">
        <f t="shared" si="363"/>
        <v/>
      </c>
      <c r="Q119" s="438"/>
      <c r="R119" s="426"/>
      <c r="S119" s="262" t="str">
        <f t="shared" si="364"/>
        <v/>
      </c>
      <c r="T119" s="184"/>
      <c r="U119" s="185"/>
      <c r="V119" s="209"/>
      <c r="W119" s="209"/>
      <c r="X119" s="209"/>
      <c r="Y119" s="209"/>
      <c r="Z119" s="209"/>
      <c r="AA119" s="209"/>
      <c r="AB119" s="210"/>
      <c r="AC119" s="161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</row>
    <row r="120" spans="1:53" ht="22.7" customHeight="1">
      <c r="A120" s="199"/>
      <c r="B120" s="314"/>
      <c r="C120" s="425"/>
      <c r="D120" s="426"/>
      <c r="E120" s="426"/>
      <c r="F120" s="426"/>
      <c r="G120" s="262" t="str">
        <f t="shared" si="360"/>
        <v/>
      </c>
      <c r="H120" s="438"/>
      <c r="I120" s="426"/>
      <c r="J120" s="262" t="str">
        <f t="shared" si="361"/>
        <v/>
      </c>
      <c r="K120" s="492"/>
      <c r="L120" s="456"/>
      <c r="M120" s="262" t="str">
        <f t="shared" si="362"/>
        <v/>
      </c>
      <c r="N120" s="265"/>
      <c r="O120" s="228"/>
      <c r="P120" s="262" t="str">
        <f t="shared" si="363"/>
        <v/>
      </c>
      <c r="Q120" s="438"/>
      <c r="R120" s="426"/>
      <c r="S120" s="262" t="str">
        <f t="shared" si="364"/>
        <v/>
      </c>
      <c r="T120" s="184"/>
      <c r="U120" s="185"/>
      <c r="V120" s="209"/>
      <c r="W120" s="209"/>
      <c r="X120" s="209"/>
      <c r="Y120" s="209"/>
      <c r="Z120" s="209"/>
      <c r="AA120" s="209"/>
      <c r="AB120" s="210"/>
      <c r="AC120" s="161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</row>
    <row r="121" spans="1:53" s="92" customFormat="1" ht="22.7" customHeight="1" thickBot="1">
      <c r="A121" s="199"/>
      <c r="B121" s="315"/>
      <c r="C121" s="425"/>
      <c r="D121" s="426"/>
      <c r="E121" s="426"/>
      <c r="F121" s="426"/>
      <c r="G121" s="262" t="str">
        <f t="shared" si="360"/>
        <v/>
      </c>
      <c r="H121" s="438"/>
      <c r="I121" s="426"/>
      <c r="J121" s="262" t="str">
        <f t="shared" si="361"/>
        <v/>
      </c>
      <c r="K121" s="426"/>
      <c r="L121" s="426"/>
      <c r="M121" s="262" t="str">
        <f t="shared" si="362"/>
        <v/>
      </c>
      <c r="N121" s="265"/>
      <c r="O121" s="228"/>
      <c r="P121" s="262" t="str">
        <f t="shared" si="363"/>
        <v/>
      </c>
      <c r="Q121" s="438"/>
      <c r="R121" s="426"/>
      <c r="S121" s="262" t="str">
        <f t="shared" si="364"/>
        <v/>
      </c>
      <c r="T121" s="184"/>
      <c r="U121" s="185"/>
      <c r="V121" s="211"/>
      <c r="W121" s="211"/>
      <c r="X121" s="211"/>
      <c r="Y121" s="211"/>
      <c r="Z121" s="211"/>
      <c r="AA121" s="211"/>
      <c r="AB121" s="212"/>
      <c r="AC121" s="16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</row>
    <row r="122" spans="1:53" s="109" customFormat="1" ht="28.5" customHeight="1" thickBot="1">
      <c r="A122" s="312">
        <f>A115+1</f>
        <v>45070</v>
      </c>
      <c r="B122" s="313" t="s">
        <v>117</v>
      </c>
      <c r="C122" s="594" t="s">
        <v>93</v>
      </c>
      <c r="D122" s="588"/>
      <c r="E122" s="598" t="s">
        <v>164</v>
      </c>
      <c r="F122" s="588"/>
      <c r="G122" s="261" t="str">
        <f t="shared" si="360"/>
        <v/>
      </c>
      <c r="H122" s="600" t="s">
        <v>199</v>
      </c>
      <c r="I122" s="588"/>
      <c r="J122" s="261" t="str">
        <f t="shared" si="361"/>
        <v/>
      </c>
      <c r="K122" s="479" t="s">
        <v>223</v>
      </c>
      <c r="L122" s="439"/>
      <c r="M122" s="261" t="str">
        <f t="shared" si="362"/>
        <v/>
      </c>
      <c r="N122" s="263" t="s">
        <v>14</v>
      </c>
      <c r="O122" s="236"/>
      <c r="P122" s="261" t="str">
        <f t="shared" si="363"/>
        <v/>
      </c>
      <c r="Q122" s="438" t="s">
        <v>254</v>
      </c>
      <c r="R122" s="426"/>
      <c r="S122" s="261" t="str">
        <f t="shared" si="364"/>
        <v/>
      </c>
      <c r="T122" s="189" t="s">
        <v>60</v>
      </c>
      <c r="U122" s="181" t="s">
        <v>42</v>
      </c>
      <c r="V122" s="207">
        <v>5</v>
      </c>
      <c r="W122" s="207">
        <v>3.2077922077922074</v>
      </c>
      <c r="X122" s="207">
        <v>2.1</v>
      </c>
      <c r="Y122" s="207">
        <v>2.8538961038961039</v>
      </c>
      <c r="Z122" s="207"/>
      <c r="AA122" s="207"/>
      <c r="AB122" s="207">
        <v>771.50974025974017</v>
      </c>
      <c r="AC122" s="160"/>
      <c r="AD122" s="112">
        <f>A122</f>
        <v>45070</v>
      </c>
      <c r="AE122" s="112" t="str">
        <f>A123</f>
        <v>五</v>
      </c>
      <c r="AF122" s="112" t="str">
        <f t="shared" ref="AF122" si="365">B122</f>
        <v>O5</v>
      </c>
      <c r="AG122" s="113" t="str">
        <f t="shared" ref="AG122" si="366">C122</f>
        <v>芝麻飯</v>
      </c>
      <c r="AH122" s="114" t="str">
        <f t="shared" ref="AH122" si="367">C123&amp;" "&amp;C124&amp;" "&amp;C125&amp;" "&amp;C126&amp;" "&amp;C127&amp;" "&amp;C128</f>
        <v xml:space="preserve">米 芝麻(熟)    </v>
      </c>
      <c r="AI122" s="113" t="str">
        <f t="shared" ref="AI122" si="368">E122</f>
        <v>金黃魚排</v>
      </c>
      <c r="AJ122" s="114" t="str">
        <f t="shared" ref="AJ122" si="369">E123&amp;" "&amp;E124&amp;" "&amp;E125&amp;" "&amp;E126&amp;" "&amp;E127&amp;" "&amp;E128</f>
        <v xml:space="preserve">鯊魚     </v>
      </c>
      <c r="AK122" s="113" t="str">
        <f t="shared" ref="AK122" si="370">H122</f>
        <v>肉絲花椰</v>
      </c>
      <c r="AL122" s="114" t="str">
        <f t="shared" ref="AL122" si="371">H123&amp;" "&amp;H124&amp;" "&amp;H125&amp;" "&amp;H126&amp;" "&amp;H127&amp;" "&amp;H128</f>
        <v xml:space="preserve">豬後腿肉 冷凍青花菜 胡蘿蔔 大蒜  </v>
      </c>
      <c r="AM122" s="113" t="str">
        <f t="shared" ref="AM122" si="372">K122</f>
        <v>蘿蔔乾炒蛋</v>
      </c>
      <c r="AN122" s="114" t="str">
        <f t="shared" ref="AN122" si="373">K123&amp;" "&amp;K124&amp;" "&amp;K125&amp;" "&amp;K126&amp;" "&amp;K127&amp;" "&amp;K128</f>
        <v xml:space="preserve">雞蛋 蘿蔔乾 胡蘿蔔 大蒜  </v>
      </c>
      <c r="AO122" s="113" t="str">
        <f t="shared" ref="AO122" si="374">N122</f>
        <v>時蔬</v>
      </c>
      <c r="AP122" s="114" t="str">
        <f t="shared" ref="AP122" si="375">N123&amp;" "&amp;N124&amp;" "&amp;N125&amp;" "&amp;N126&amp;" "&amp;N127&amp;" "&amp;N128</f>
        <v xml:space="preserve">蔬菜 大蒜    </v>
      </c>
      <c r="AQ122" s="113" t="str">
        <f t="shared" ref="AQ122" si="376">Q122</f>
        <v>時蔬鮮菇湯</v>
      </c>
      <c r="AR122" s="114" t="str">
        <f t="shared" ref="AR122" si="377">Q123&amp;" "&amp;Q124&amp;" "&amp;Q125&amp;" "&amp;Q126&amp;" "&amp;Q127&amp;" "&amp;Q128</f>
        <v xml:space="preserve">時蔬 香菇 排骨 薑  </v>
      </c>
      <c r="AS122" s="115" t="str">
        <f t="shared" ref="AS122" si="378">T122</f>
        <v>綜合堅果</v>
      </c>
      <c r="AT122" s="113" t="str">
        <f t="shared" ref="AT122" si="379">U122</f>
        <v>有機豆奶</v>
      </c>
      <c r="AU122" s="116">
        <f t="shared" ref="AU122" si="380">V122</f>
        <v>5</v>
      </c>
      <c r="AV122" s="116">
        <f t="shared" ref="AV122" si="381">W122</f>
        <v>3.2077922077922074</v>
      </c>
      <c r="AW122" s="116">
        <f t="shared" ref="AW122" si="382">X122</f>
        <v>2.1</v>
      </c>
      <c r="AX122" s="116">
        <f t="shared" ref="AX122" si="383">Y122</f>
        <v>2.8538961038961039</v>
      </c>
      <c r="AY122" s="116">
        <f t="shared" ref="AY122" si="384">Z122</f>
        <v>0</v>
      </c>
      <c r="AZ122" s="116">
        <f t="shared" ref="AZ122" si="385">AA122</f>
        <v>0</v>
      </c>
      <c r="BA122" s="117">
        <f t="shared" ref="BA122" si="386">AB122</f>
        <v>771.50974025974017</v>
      </c>
    </row>
    <row r="123" spans="1:53" ht="22.7" customHeight="1" thickBot="1">
      <c r="A123" s="199" t="s">
        <v>68</v>
      </c>
      <c r="B123" s="314"/>
      <c r="C123" s="425" t="s">
        <v>15</v>
      </c>
      <c r="D123" s="426">
        <v>10</v>
      </c>
      <c r="E123" s="438" t="s">
        <v>165</v>
      </c>
      <c r="F123" s="426">
        <v>6.5</v>
      </c>
      <c r="G123" s="262" t="str">
        <f t="shared" si="360"/>
        <v>公斤</v>
      </c>
      <c r="H123" s="438" t="s">
        <v>16</v>
      </c>
      <c r="I123" s="430">
        <v>1.5</v>
      </c>
      <c r="J123" s="262" t="str">
        <f t="shared" si="361"/>
        <v>公斤</v>
      </c>
      <c r="K123" s="426" t="s">
        <v>17</v>
      </c>
      <c r="L123" s="454">
        <v>3.5</v>
      </c>
      <c r="M123" s="262" t="str">
        <f t="shared" si="362"/>
        <v>公斤</v>
      </c>
      <c r="N123" s="264" t="s">
        <v>12</v>
      </c>
      <c r="O123" s="229">
        <v>7</v>
      </c>
      <c r="P123" s="262" t="str">
        <f t="shared" si="363"/>
        <v>公斤</v>
      </c>
      <c r="Q123" s="438" t="s">
        <v>14</v>
      </c>
      <c r="R123" s="426">
        <v>3</v>
      </c>
      <c r="S123" s="262" t="str">
        <f t="shared" si="364"/>
        <v>公斤</v>
      </c>
      <c r="T123" s="182"/>
      <c r="U123" s="183"/>
      <c r="V123" s="209"/>
      <c r="W123" s="209"/>
      <c r="X123" s="209"/>
      <c r="Y123" s="209"/>
      <c r="Z123" s="209"/>
      <c r="AA123" s="209"/>
      <c r="AB123" s="209"/>
      <c r="AC123" s="161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</row>
    <row r="124" spans="1:53" ht="22.7" customHeight="1" thickBot="1">
      <c r="A124" s="199"/>
      <c r="B124" s="314"/>
      <c r="C124" s="425" t="s">
        <v>94</v>
      </c>
      <c r="D124" s="426">
        <v>0.05</v>
      </c>
      <c r="E124" s="438"/>
      <c r="F124" s="426"/>
      <c r="G124" s="262" t="str">
        <f t="shared" si="360"/>
        <v/>
      </c>
      <c r="H124" s="465" t="s">
        <v>176</v>
      </c>
      <c r="I124" s="466">
        <v>7</v>
      </c>
      <c r="J124" s="262" t="str">
        <f t="shared" si="361"/>
        <v>公斤</v>
      </c>
      <c r="K124" s="454" t="s">
        <v>188</v>
      </c>
      <c r="L124" s="454">
        <v>2</v>
      </c>
      <c r="M124" s="262" t="str">
        <f t="shared" si="362"/>
        <v>公斤</v>
      </c>
      <c r="N124" s="265" t="s">
        <v>18</v>
      </c>
      <c r="O124" s="228">
        <v>0.05</v>
      </c>
      <c r="P124" s="262" t="str">
        <f t="shared" si="363"/>
        <v>公斤</v>
      </c>
      <c r="Q124" s="458" t="s">
        <v>255</v>
      </c>
      <c r="R124" s="505">
        <v>1</v>
      </c>
      <c r="S124" s="262" t="str">
        <f t="shared" si="364"/>
        <v>公斤</v>
      </c>
      <c r="T124" s="184"/>
      <c r="U124" s="185"/>
      <c r="V124" s="209">
        <v>5</v>
      </c>
      <c r="W124" s="207">
        <v>2.5714285714285712</v>
      </c>
      <c r="X124" s="207">
        <v>1.85</v>
      </c>
      <c r="Y124" s="207">
        <v>2.4107142857142856</v>
      </c>
      <c r="Z124" s="209"/>
      <c r="AA124" s="207"/>
      <c r="AB124" s="207">
        <v>697.58928571428578</v>
      </c>
      <c r="AC124" s="161"/>
      <c r="AD124" s="85"/>
      <c r="AE124" s="85"/>
      <c r="AF124" s="85"/>
      <c r="AG124" s="85"/>
      <c r="AH124" s="85"/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</row>
    <row r="125" spans="1:53" ht="22.7" customHeight="1">
      <c r="A125" s="199"/>
      <c r="B125" s="314"/>
      <c r="C125" s="425"/>
      <c r="D125" s="426"/>
      <c r="E125" s="438"/>
      <c r="F125" s="426"/>
      <c r="G125" s="262" t="str">
        <f t="shared" si="360"/>
        <v/>
      </c>
      <c r="H125" s="465" t="s">
        <v>19</v>
      </c>
      <c r="I125" s="466">
        <v>0.5</v>
      </c>
      <c r="J125" s="262" t="str">
        <f t="shared" si="361"/>
        <v>公斤</v>
      </c>
      <c r="K125" s="454" t="s">
        <v>19</v>
      </c>
      <c r="L125" s="454">
        <v>0.5</v>
      </c>
      <c r="M125" s="262" t="str">
        <f t="shared" si="362"/>
        <v>公斤</v>
      </c>
      <c r="N125" s="265"/>
      <c r="O125" s="228"/>
      <c r="P125" s="262" t="str">
        <f t="shared" si="363"/>
        <v/>
      </c>
      <c r="Q125" s="430" t="s">
        <v>37</v>
      </c>
      <c r="R125" s="470">
        <v>1</v>
      </c>
      <c r="S125" s="262" t="str">
        <f t="shared" si="364"/>
        <v>公斤</v>
      </c>
      <c r="T125" s="184"/>
      <c r="U125" s="185"/>
      <c r="V125" s="209"/>
      <c r="W125" s="209"/>
      <c r="X125" s="209"/>
      <c r="Y125" s="209"/>
      <c r="Z125" s="209"/>
      <c r="AA125" s="209"/>
      <c r="AB125" s="210"/>
      <c r="AC125" s="161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</row>
    <row r="126" spans="1:53" ht="22.7" customHeight="1">
      <c r="A126" s="199"/>
      <c r="B126" s="314"/>
      <c r="C126" s="425"/>
      <c r="D126" s="426"/>
      <c r="E126" s="438"/>
      <c r="F126" s="426"/>
      <c r="G126" s="262" t="str">
        <f t="shared" si="360"/>
        <v/>
      </c>
      <c r="H126" s="426" t="s">
        <v>18</v>
      </c>
      <c r="I126" s="426">
        <v>0.05</v>
      </c>
      <c r="J126" s="262" t="str">
        <f t="shared" si="361"/>
        <v>公斤</v>
      </c>
      <c r="K126" s="452" t="s">
        <v>18</v>
      </c>
      <c r="L126" s="452">
        <v>0.05</v>
      </c>
      <c r="M126" s="262" t="str">
        <f t="shared" si="362"/>
        <v>公斤</v>
      </c>
      <c r="N126" s="265"/>
      <c r="O126" s="228"/>
      <c r="P126" s="262" t="str">
        <f t="shared" si="363"/>
        <v/>
      </c>
      <c r="Q126" s="442" t="s">
        <v>20</v>
      </c>
      <c r="R126" s="424">
        <v>0.05</v>
      </c>
      <c r="S126" s="262" t="str">
        <f t="shared" si="364"/>
        <v>公斤</v>
      </c>
      <c r="T126" s="184"/>
      <c r="U126" s="185"/>
      <c r="V126" s="209"/>
      <c r="W126" s="209"/>
      <c r="X126" s="209"/>
      <c r="Y126" s="209"/>
      <c r="Z126" s="209"/>
      <c r="AA126" s="209"/>
      <c r="AB126" s="210"/>
      <c r="AC126" s="161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</row>
    <row r="127" spans="1:53" ht="18" customHeight="1">
      <c r="A127" s="199"/>
      <c r="B127" s="314"/>
      <c r="C127" s="425"/>
      <c r="D127" s="426"/>
      <c r="E127" s="426"/>
      <c r="F127" s="426"/>
      <c r="G127" s="262" t="str">
        <f t="shared" si="360"/>
        <v/>
      </c>
      <c r="H127" s="467"/>
      <c r="I127" s="466"/>
      <c r="J127" s="262" t="str">
        <f t="shared" si="361"/>
        <v/>
      </c>
      <c r="K127" s="454"/>
      <c r="L127" s="454"/>
      <c r="M127" s="262" t="str">
        <f t="shared" si="362"/>
        <v/>
      </c>
      <c r="N127" s="265"/>
      <c r="O127" s="228"/>
      <c r="P127" s="262" t="str">
        <f t="shared" si="363"/>
        <v/>
      </c>
      <c r="Q127" s="438"/>
      <c r="R127" s="426"/>
      <c r="S127" s="262" t="str">
        <f t="shared" si="364"/>
        <v/>
      </c>
      <c r="T127" s="184"/>
      <c r="U127" s="185"/>
      <c r="V127" s="209"/>
      <c r="W127" s="209"/>
      <c r="X127" s="209"/>
      <c r="Y127" s="209"/>
      <c r="Z127" s="209"/>
      <c r="AA127" s="209"/>
      <c r="AB127" s="210"/>
      <c r="AC127" s="162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</row>
    <row r="128" spans="1:53" s="92" customFormat="1" ht="15" customHeight="1" thickBot="1">
      <c r="A128" s="199"/>
      <c r="B128" s="315"/>
      <c r="C128" s="425"/>
      <c r="D128" s="426"/>
      <c r="E128" s="426"/>
      <c r="F128" s="426"/>
      <c r="G128" s="262" t="str">
        <f t="shared" si="360"/>
        <v/>
      </c>
      <c r="H128" s="438"/>
      <c r="I128" s="426"/>
      <c r="J128" s="262" t="str">
        <f t="shared" si="361"/>
        <v/>
      </c>
      <c r="K128" s="454"/>
      <c r="L128" s="454"/>
      <c r="M128" s="262" t="str">
        <f t="shared" si="362"/>
        <v/>
      </c>
      <c r="N128" s="265"/>
      <c r="O128" s="228"/>
      <c r="P128" s="262" t="str">
        <f t="shared" si="363"/>
        <v/>
      </c>
      <c r="Q128" s="438"/>
      <c r="R128" s="426"/>
      <c r="S128" s="262" t="str">
        <f t="shared" si="364"/>
        <v/>
      </c>
      <c r="T128" s="184"/>
      <c r="U128" s="185"/>
      <c r="V128" s="211"/>
      <c r="W128" s="211"/>
      <c r="X128" s="211"/>
      <c r="Y128" s="211"/>
      <c r="Z128" s="211"/>
      <c r="AA128" s="211"/>
      <c r="AB128" s="212"/>
      <c r="AC128" s="166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</row>
    <row r="129" spans="1:53" s="109" customFormat="1" ht="27" customHeight="1" thickBot="1">
      <c r="A129" s="312">
        <v>45073</v>
      </c>
      <c r="B129" s="313" t="s">
        <v>118</v>
      </c>
      <c r="C129" s="594" t="s">
        <v>13</v>
      </c>
      <c r="D129" s="588"/>
      <c r="E129" s="589" t="s">
        <v>166</v>
      </c>
      <c r="F129" s="588"/>
      <c r="G129" s="282"/>
      <c r="H129" s="463" t="s">
        <v>200</v>
      </c>
      <c r="I129" s="426"/>
      <c r="J129" s="282"/>
      <c r="K129" s="612" t="s">
        <v>224</v>
      </c>
      <c r="L129" s="613"/>
      <c r="M129" s="282"/>
      <c r="N129" s="263" t="s">
        <v>14</v>
      </c>
      <c r="O129" s="236"/>
      <c r="P129" s="261" t="str">
        <f t="shared" ref="P129:P163" si="387">IF(O129,"公斤","")</f>
        <v/>
      </c>
      <c r="Q129" s="438" t="s">
        <v>256</v>
      </c>
      <c r="R129" s="426"/>
      <c r="S129" s="282"/>
      <c r="T129" s="186" t="s">
        <v>41</v>
      </c>
      <c r="U129" s="181"/>
      <c r="V129" s="207">
        <v>5</v>
      </c>
      <c r="W129" s="207">
        <v>3.5064935064935066</v>
      </c>
      <c r="X129" s="207">
        <v>1.97</v>
      </c>
      <c r="Y129" s="207">
        <v>2.9382467532467533</v>
      </c>
      <c r="Z129" s="207"/>
      <c r="AA129" s="207"/>
      <c r="AB129" s="207">
        <v>794.45811688311687</v>
      </c>
      <c r="AC129" s="179"/>
      <c r="AD129" s="112">
        <f>A129</f>
        <v>45073</v>
      </c>
      <c r="AE129" s="112" t="str">
        <f>A130</f>
        <v>一</v>
      </c>
      <c r="AF129" s="112" t="str">
        <f t="shared" ref="AF129" si="388">B129</f>
        <v>P1</v>
      </c>
      <c r="AG129" s="113" t="str">
        <f t="shared" ref="AG129" si="389">C129</f>
        <v>白米飯</v>
      </c>
      <c r="AH129" s="114" t="str">
        <f t="shared" ref="AH129" si="390">C130&amp;" "&amp;C131&amp;" "&amp;C132&amp;" "&amp;C133&amp;" "&amp;C134&amp;" "&amp;C135</f>
        <v xml:space="preserve">米     </v>
      </c>
      <c r="AI129" s="113" t="str">
        <f t="shared" ref="AI129" si="391">E129</f>
        <v>打拋豬</v>
      </c>
      <c r="AJ129" s="114" t="str">
        <f t="shared" ref="AJ129" si="392">E130&amp;" "&amp;E131&amp;" "&amp;E132&amp;" "&amp;E133&amp;" "&amp;E134&amp;" "&amp;E135</f>
        <v xml:space="preserve">豬絞肉 豆薯 大番茄 九層塔 大蒜 </v>
      </c>
      <c r="AK129" s="113" t="str">
        <f t="shared" ref="AK129" si="393">H129</f>
        <v>蛋香花椰</v>
      </c>
      <c r="AL129" s="114" t="str">
        <f t="shared" ref="AL129" si="394">H130&amp;" "&amp;H131&amp;" "&amp;H132&amp;" "&amp;H133&amp;" "&amp;H134&amp;" "&amp;H135</f>
        <v xml:space="preserve">冷凍青花菜 雞蛋 胡蘿蔔 大蒜  </v>
      </c>
      <c r="AM129" s="113" t="str">
        <f t="shared" ref="AM129" si="395">K129</f>
        <v>家常豆干</v>
      </c>
      <c r="AN129" s="114" t="str">
        <f t="shared" ref="AN129" si="396">K130&amp;" "&amp;K131&amp;" "&amp;K132&amp;" "&amp;K133&amp;" "&amp;K134&amp;" "&amp;K135</f>
        <v xml:space="preserve">豆干 甜椒 大蒜   </v>
      </c>
      <c r="AO129" s="113" t="str">
        <f t="shared" ref="AO129" si="397">N129</f>
        <v>時蔬</v>
      </c>
      <c r="AP129" s="114" t="str">
        <f t="shared" ref="AP129" si="398">N130&amp;" "&amp;N131&amp;" "&amp;N132&amp;" "&amp;N133&amp;" "&amp;N134&amp;" "&amp;N135</f>
        <v xml:space="preserve">蔬菜 大蒜    </v>
      </c>
      <c r="AQ129" s="113" t="str">
        <f t="shared" ref="AQ129" si="399">Q129</f>
        <v>金針肉絲湯</v>
      </c>
      <c r="AR129" s="114" t="str">
        <f t="shared" ref="AR129" si="400">Q130&amp;" "&amp;Q131&amp;" "&amp;Q132&amp;" "&amp;Q133&amp;" "&amp;Q134&amp;" "&amp;Q135</f>
        <v xml:space="preserve">金針菜乾 豬後腿肉 薑 榨菜  </v>
      </c>
      <c r="AS129" s="115" t="str">
        <f t="shared" ref="AS129" si="401">T129</f>
        <v>水果</v>
      </c>
      <c r="AT129" s="113">
        <f t="shared" ref="AT129" si="402">U129</f>
        <v>0</v>
      </c>
      <c r="AU129" s="116">
        <f t="shared" ref="AU129" si="403">V129</f>
        <v>5</v>
      </c>
      <c r="AV129" s="116">
        <f t="shared" ref="AV129" si="404">W129</f>
        <v>3.5064935064935066</v>
      </c>
      <c r="AW129" s="116">
        <f t="shared" ref="AW129" si="405">X129</f>
        <v>1.97</v>
      </c>
      <c r="AX129" s="116">
        <f t="shared" ref="AX129" si="406">Y129</f>
        <v>2.9382467532467533</v>
      </c>
      <c r="AY129" s="116">
        <f t="shared" ref="AY129" si="407">Z129</f>
        <v>0</v>
      </c>
      <c r="AZ129" s="116">
        <f t="shared" ref="AZ129" si="408">AA129</f>
        <v>0</v>
      </c>
      <c r="BA129" s="117">
        <f t="shared" ref="BA129" si="409">AB129</f>
        <v>794.45811688311687</v>
      </c>
    </row>
    <row r="130" spans="1:53" ht="15.75" customHeight="1" thickBot="1">
      <c r="A130" s="199" t="s">
        <v>69</v>
      </c>
      <c r="B130" s="314"/>
      <c r="C130" s="425" t="s">
        <v>15</v>
      </c>
      <c r="D130" s="426">
        <v>10</v>
      </c>
      <c r="E130" s="426" t="s">
        <v>22</v>
      </c>
      <c r="F130" s="430">
        <v>6.5</v>
      </c>
      <c r="G130" s="262" t="str">
        <f t="shared" si="360"/>
        <v>公斤</v>
      </c>
      <c r="H130" s="463" t="s">
        <v>176</v>
      </c>
      <c r="I130" s="470">
        <v>6</v>
      </c>
      <c r="J130" s="262" t="str">
        <f>IF(I130,"公斤","")</f>
        <v>公斤</v>
      </c>
      <c r="K130" s="434" t="s">
        <v>186</v>
      </c>
      <c r="L130" s="434">
        <v>4</v>
      </c>
      <c r="M130" s="262" t="str">
        <f>IF(L130,"公斤","")</f>
        <v>公斤</v>
      </c>
      <c r="N130" s="264" t="s">
        <v>12</v>
      </c>
      <c r="O130" s="229">
        <v>7</v>
      </c>
      <c r="P130" s="262" t="str">
        <f t="shared" si="387"/>
        <v>公斤</v>
      </c>
      <c r="Q130" s="438" t="s">
        <v>55</v>
      </c>
      <c r="R130" s="426">
        <v>0.2</v>
      </c>
      <c r="S130" s="262" t="str">
        <f>IF(R130,"公斤","")</f>
        <v>公斤</v>
      </c>
      <c r="T130" s="182"/>
      <c r="U130" s="183"/>
      <c r="V130" s="209"/>
      <c r="W130" s="209"/>
      <c r="X130" s="209"/>
      <c r="Y130" s="209"/>
      <c r="Z130" s="209"/>
      <c r="AA130" s="209"/>
      <c r="AB130" s="209"/>
      <c r="AC130" s="168"/>
      <c r="AD130" s="85"/>
      <c r="AE130" s="85"/>
      <c r="AF130" s="85"/>
      <c r="AG130" s="85"/>
      <c r="AH130" s="85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</row>
    <row r="131" spans="1:53" ht="15.75" customHeight="1" thickBot="1">
      <c r="A131" s="199"/>
      <c r="B131" s="314"/>
      <c r="C131" s="425"/>
      <c r="D131" s="426"/>
      <c r="E131" s="426" t="s">
        <v>167</v>
      </c>
      <c r="F131" s="426">
        <v>2</v>
      </c>
      <c r="G131" s="262" t="str">
        <f t="shared" si="360"/>
        <v>公斤</v>
      </c>
      <c r="H131" s="438" t="s">
        <v>17</v>
      </c>
      <c r="I131" s="426">
        <v>2</v>
      </c>
      <c r="J131" s="262" t="str">
        <f t="shared" ref="J131:J135" si="410">IF(I131,"公斤","")</f>
        <v>公斤</v>
      </c>
      <c r="K131" s="454" t="s">
        <v>225</v>
      </c>
      <c r="L131" s="454">
        <v>2</v>
      </c>
      <c r="M131" s="262" t="str">
        <f t="shared" ref="M131:M134" si="411">IF(L131,"公斤","")</f>
        <v>公斤</v>
      </c>
      <c r="N131" s="265" t="s">
        <v>18</v>
      </c>
      <c r="O131" s="228">
        <v>0.05</v>
      </c>
      <c r="P131" s="262" t="str">
        <f t="shared" si="387"/>
        <v>公斤</v>
      </c>
      <c r="Q131" s="463" t="s">
        <v>16</v>
      </c>
      <c r="R131" s="430">
        <v>1</v>
      </c>
      <c r="S131" s="262" t="str">
        <f t="shared" ref="S131:S135" si="412">IF(R131,"公斤","")</f>
        <v>公斤</v>
      </c>
      <c r="T131" s="184"/>
      <c r="U131" s="185"/>
      <c r="V131" s="209">
        <v>5</v>
      </c>
      <c r="W131" s="207">
        <v>2.5064935064935066</v>
      </c>
      <c r="X131" s="207">
        <v>1.77</v>
      </c>
      <c r="Y131" s="207">
        <v>2.3382467532467537</v>
      </c>
      <c r="Z131" s="209"/>
      <c r="AA131" s="207"/>
      <c r="AB131" s="207">
        <v>687.45811688311699</v>
      </c>
      <c r="AC131" s="168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</row>
    <row r="132" spans="1:53" ht="15.75" customHeight="1">
      <c r="A132" s="199"/>
      <c r="B132" s="314"/>
      <c r="C132" s="425"/>
      <c r="D132" s="426"/>
      <c r="E132" s="426" t="s">
        <v>82</v>
      </c>
      <c r="F132" s="426">
        <v>2</v>
      </c>
      <c r="G132" s="262" t="str">
        <f t="shared" si="360"/>
        <v>公斤</v>
      </c>
      <c r="H132" s="438" t="s">
        <v>19</v>
      </c>
      <c r="I132" s="426">
        <v>0.5</v>
      </c>
      <c r="J132" s="262" t="str">
        <f t="shared" si="410"/>
        <v>公斤</v>
      </c>
      <c r="K132" s="426" t="s">
        <v>18</v>
      </c>
      <c r="L132" s="426">
        <v>0.05</v>
      </c>
      <c r="M132" s="262" t="str">
        <f t="shared" si="411"/>
        <v>公斤</v>
      </c>
      <c r="N132" s="265"/>
      <c r="O132" s="228"/>
      <c r="P132" s="262" t="str">
        <f t="shared" si="387"/>
        <v/>
      </c>
      <c r="Q132" s="438" t="s">
        <v>20</v>
      </c>
      <c r="R132" s="426">
        <v>0.05</v>
      </c>
      <c r="S132" s="262" t="str">
        <f t="shared" si="412"/>
        <v>公斤</v>
      </c>
      <c r="T132" s="184"/>
      <c r="U132" s="185"/>
      <c r="V132" s="209"/>
      <c r="W132" s="209"/>
      <c r="X132" s="209"/>
      <c r="Y132" s="209"/>
      <c r="Z132" s="209"/>
      <c r="AA132" s="209"/>
      <c r="AB132" s="210"/>
      <c r="AC132" s="168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</row>
    <row r="133" spans="1:53" ht="15.75" customHeight="1">
      <c r="A133" s="199"/>
      <c r="B133" s="314"/>
      <c r="C133" s="425"/>
      <c r="D133" s="426"/>
      <c r="E133" s="426" t="s">
        <v>59</v>
      </c>
      <c r="F133" s="426">
        <v>0.2</v>
      </c>
      <c r="G133" s="262" t="str">
        <f t="shared" si="360"/>
        <v>公斤</v>
      </c>
      <c r="H133" s="479" t="s">
        <v>18</v>
      </c>
      <c r="I133" s="454">
        <v>0.05</v>
      </c>
      <c r="J133" s="262" t="str">
        <f t="shared" si="410"/>
        <v>公斤</v>
      </c>
      <c r="K133" s="426"/>
      <c r="L133" s="426"/>
      <c r="M133" s="262" t="str">
        <f t="shared" si="411"/>
        <v/>
      </c>
      <c r="N133" s="265"/>
      <c r="O133" s="228"/>
      <c r="P133" s="262" t="str">
        <f t="shared" si="387"/>
        <v/>
      </c>
      <c r="Q133" s="438" t="s">
        <v>92</v>
      </c>
      <c r="R133" s="426">
        <v>2</v>
      </c>
      <c r="S133" s="262" t="str">
        <f t="shared" si="412"/>
        <v>公斤</v>
      </c>
      <c r="T133" s="184"/>
      <c r="U133" s="185"/>
      <c r="V133" s="209"/>
      <c r="W133" s="209"/>
      <c r="X133" s="209"/>
      <c r="Y133" s="209"/>
      <c r="Z133" s="209"/>
      <c r="AA133" s="209"/>
      <c r="AB133" s="210"/>
      <c r="AC133" s="168"/>
      <c r="AD133" s="85"/>
      <c r="AE133" s="85"/>
      <c r="AF133" s="85"/>
      <c r="AG133" s="85"/>
      <c r="AH133" s="85"/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</row>
    <row r="134" spans="1:53" ht="15.75" customHeight="1">
      <c r="A134" s="199"/>
      <c r="B134" s="314"/>
      <c r="C134" s="425"/>
      <c r="D134" s="426"/>
      <c r="E134" s="426" t="s">
        <v>18</v>
      </c>
      <c r="F134" s="426">
        <v>0.05</v>
      </c>
      <c r="G134" s="262" t="str">
        <f t="shared" si="360"/>
        <v>公斤</v>
      </c>
      <c r="H134" s="438"/>
      <c r="I134" s="426"/>
      <c r="J134" s="262" t="str">
        <f t="shared" si="410"/>
        <v/>
      </c>
      <c r="K134" s="434"/>
      <c r="L134" s="483"/>
      <c r="M134" s="262" t="str">
        <f t="shared" si="411"/>
        <v/>
      </c>
      <c r="N134" s="265"/>
      <c r="O134" s="228"/>
      <c r="P134" s="262" t="str">
        <f t="shared" si="387"/>
        <v/>
      </c>
      <c r="Q134" s="438"/>
      <c r="R134" s="426"/>
      <c r="S134" s="262" t="str">
        <f t="shared" si="412"/>
        <v/>
      </c>
      <c r="T134" s="184"/>
      <c r="U134" s="185"/>
      <c r="V134" s="209"/>
      <c r="W134" s="209"/>
      <c r="X134" s="209"/>
      <c r="Y134" s="209"/>
      <c r="Z134" s="209"/>
      <c r="AA134" s="209"/>
      <c r="AB134" s="210"/>
      <c r="AC134" s="168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</row>
    <row r="135" spans="1:53" ht="15.75" customHeight="1" thickBot="1">
      <c r="A135" s="199"/>
      <c r="B135" s="315"/>
      <c r="C135" s="425"/>
      <c r="D135" s="426"/>
      <c r="E135" s="426"/>
      <c r="F135" s="426"/>
      <c r="G135" s="262" t="str">
        <f t="shared" si="360"/>
        <v/>
      </c>
      <c r="H135" s="438"/>
      <c r="I135" s="426"/>
      <c r="J135" s="262" t="str">
        <f t="shared" si="410"/>
        <v/>
      </c>
      <c r="K135" s="426"/>
      <c r="L135" s="454"/>
      <c r="M135" s="291"/>
      <c r="N135" s="265"/>
      <c r="O135" s="228"/>
      <c r="P135" s="262" t="str">
        <f t="shared" si="387"/>
        <v/>
      </c>
      <c r="Q135" s="438"/>
      <c r="R135" s="426"/>
      <c r="S135" s="262" t="str">
        <f t="shared" si="412"/>
        <v/>
      </c>
      <c r="T135" s="184"/>
      <c r="U135" s="185"/>
      <c r="V135" s="211"/>
      <c r="W135" s="211"/>
      <c r="X135" s="211"/>
      <c r="Y135" s="211"/>
      <c r="Z135" s="211"/>
      <c r="AA135" s="211"/>
      <c r="AB135" s="212"/>
      <c r="AC135" s="168"/>
      <c r="AD135" s="85"/>
      <c r="AE135" s="85"/>
      <c r="AF135" s="85"/>
      <c r="AG135" s="85"/>
      <c r="AH135" s="85"/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</row>
    <row r="136" spans="1:53" s="109" customFormat="1" ht="23.25" customHeight="1" thickBot="1">
      <c r="A136" s="312">
        <f>A129+1</f>
        <v>45074</v>
      </c>
      <c r="B136" s="313" t="s">
        <v>119</v>
      </c>
      <c r="C136" s="594" t="s">
        <v>21</v>
      </c>
      <c r="D136" s="588"/>
      <c r="E136" s="589" t="s">
        <v>78</v>
      </c>
      <c r="F136" s="588"/>
      <c r="G136" s="282"/>
      <c r="H136" s="587" t="s">
        <v>172</v>
      </c>
      <c r="I136" s="588"/>
      <c r="J136" s="282"/>
      <c r="K136" s="587" t="s">
        <v>226</v>
      </c>
      <c r="L136" s="588"/>
      <c r="M136" s="282"/>
      <c r="N136" s="263" t="s">
        <v>14</v>
      </c>
      <c r="O136" s="236"/>
      <c r="P136" s="261" t="str">
        <f t="shared" si="387"/>
        <v/>
      </c>
      <c r="Q136" s="596" t="s">
        <v>257</v>
      </c>
      <c r="R136" s="591"/>
      <c r="S136" s="282"/>
      <c r="T136" s="248" t="s">
        <v>90</v>
      </c>
      <c r="U136" s="187"/>
      <c r="V136" s="217">
        <v>5.333333333333333</v>
      </c>
      <c r="W136" s="218">
        <v>4.0129870129870131</v>
      </c>
      <c r="X136" s="218">
        <v>1.51</v>
      </c>
      <c r="Y136" s="207">
        <v>2.9614935064935066</v>
      </c>
      <c r="Z136" s="218"/>
      <c r="AA136" s="218"/>
      <c r="AB136" s="225">
        <v>845.32456709956705</v>
      </c>
      <c r="AC136" s="179"/>
      <c r="AD136" s="112">
        <f>A136</f>
        <v>45074</v>
      </c>
      <c r="AE136" s="112" t="str">
        <f>A137</f>
        <v>二</v>
      </c>
      <c r="AF136" s="112" t="str">
        <f>B136</f>
        <v>P2</v>
      </c>
      <c r="AG136" s="113" t="str">
        <f>C136</f>
        <v>糙米飯</v>
      </c>
      <c r="AH136" s="114" t="str">
        <f>C137&amp;" "&amp;C138&amp;" "&amp;C139&amp;" "&amp;C140&amp;" "&amp;C141&amp;" "&amp;C142</f>
        <v xml:space="preserve">米 糙米    </v>
      </c>
      <c r="AI136" s="113" t="str">
        <f>E136</f>
        <v>香滷腿排</v>
      </c>
      <c r="AJ136" s="114" t="str">
        <f>E137&amp;" "&amp;E138&amp;" "&amp;E139&amp;" "&amp;E140&amp;" "&amp;E141&amp;" "&amp;E142</f>
        <v xml:space="preserve">腿排 滷包    </v>
      </c>
      <c r="AK136" s="113" t="str">
        <f>H136</f>
        <v>豆瓣海根</v>
      </c>
      <c r="AL136" s="114" t="str">
        <f>H137&amp;" "&amp;H138&amp;" "&amp;H139&amp;" "&amp;H140&amp;" "&amp;H141&amp;" "&amp;H142</f>
        <v xml:space="preserve">海帶根 豬後腿肉 大蒜 豆瓣醬  </v>
      </c>
      <c r="AM136" s="113" t="str">
        <f>K136</f>
        <v>筍干油腐</v>
      </c>
      <c r="AN136" s="114" t="str">
        <f>K137&amp;" "&amp;K138&amp;" "&amp;K139&amp;" "&amp;K140&amp;" "&amp;K141&amp;" "&amp;K142</f>
        <v xml:space="preserve">麻竹筍干 四角油豆腐 大蒜   </v>
      </c>
      <c r="AO136" s="113" t="str">
        <f>N136</f>
        <v>時蔬</v>
      </c>
      <c r="AP136" s="114" t="str">
        <f>N137&amp;" "&amp;N138&amp;" "&amp;N139&amp;" "&amp;N140&amp;" "&amp;N141&amp;" "&amp;N142</f>
        <v xml:space="preserve">蔬菜 大蒜    </v>
      </c>
      <c r="AQ136" s="113" t="str">
        <f>Q136</f>
        <v>冬菜蛋花湯</v>
      </c>
      <c r="AR136" s="114" t="str">
        <f>Q137&amp;" "&amp;Q138&amp;" "&amp;Q139&amp;" "&amp;Q140&amp;" "&amp;Q141&amp;" "&amp;Q142</f>
        <v xml:space="preserve">冬粉 醃漬冬菜 薑 雞蛋  </v>
      </c>
      <c r="AS136" s="115" t="str">
        <f>T136</f>
        <v>保久乳</v>
      </c>
      <c r="AT136" s="113">
        <f t="shared" ref="AT136" si="413">U136</f>
        <v>0</v>
      </c>
      <c r="AU136" s="116">
        <f t="shared" ref="AU136" si="414">V136</f>
        <v>5.333333333333333</v>
      </c>
      <c r="AV136" s="116">
        <f t="shared" ref="AV136" si="415">W136</f>
        <v>4.0129870129870131</v>
      </c>
      <c r="AW136" s="116">
        <f t="shared" ref="AW136" si="416">X136</f>
        <v>1.51</v>
      </c>
      <c r="AX136" s="116">
        <f t="shared" ref="AX136" si="417">Y136</f>
        <v>2.9614935064935066</v>
      </c>
      <c r="AY136" s="116">
        <f t="shared" ref="AY136" si="418">Z136</f>
        <v>0</v>
      </c>
      <c r="AZ136" s="116">
        <f t="shared" ref="AZ136" si="419">AA136</f>
        <v>0</v>
      </c>
      <c r="BA136" s="117">
        <f t="shared" ref="BA136" si="420">AB136</f>
        <v>845.32456709956705</v>
      </c>
    </row>
    <row r="137" spans="1:53" ht="21.75" customHeight="1" thickBot="1">
      <c r="A137" s="199" t="s">
        <v>70</v>
      </c>
      <c r="B137" s="314"/>
      <c r="C137" s="425" t="s">
        <v>15</v>
      </c>
      <c r="D137" s="426">
        <v>8</v>
      </c>
      <c r="E137" s="438" t="s">
        <v>79</v>
      </c>
      <c r="F137" s="426">
        <v>12</v>
      </c>
      <c r="G137" s="291"/>
      <c r="H137" s="426" t="s">
        <v>173</v>
      </c>
      <c r="I137" s="454">
        <v>5</v>
      </c>
      <c r="J137" s="291"/>
      <c r="K137" s="426" t="s">
        <v>75</v>
      </c>
      <c r="L137" s="454">
        <v>3</v>
      </c>
      <c r="M137" s="291"/>
      <c r="N137" s="264" t="s">
        <v>12</v>
      </c>
      <c r="O137" s="229">
        <v>7</v>
      </c>
      <c r="P137" s="262" t="str">
        <f t="shared" si="387"/>
        <v>公斤</v>
      </c>
      <c r="Q137" s="506" t="s">
        <v>33</v>
      </c>
      <c r="R137" s="507">
        <v>0.5</v>
      </c>
      <c r="S137" s="291"/>
      <c r="T137" s="182"/>
      <c r="U137" s="183"/>
      <c r="V137" s="219"/>
      <c r="W137" s="220"/>
      <c r="X137" s="220"/>
      <c r="Y137" s="209"/>
      <c r="Z137" s="220"/>
      <c r="AA137" s="220"/>
      <c r="AB137" s="226"/>
      <c r="AC137" s="168"/>
      <c r="AD137" s="85"/>
      <c r="AE137" s="85"/>
      <c r="AF137" s="85"/>
      <c r="AG137" s="85"/>
      <c r="AH137" s="85"/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</row>
    <row r="138" spans="1:53" ht="20.25" customHeight="1" thickBot="1">
      <c r="A138" s="199"/>
      <c r="B138" s="314"/>
      <c r="C138" s="425" t="s">
        <v>24</v>
      </c>
      <c r="D138" s="426">
        <v>2</v>
      </c>
      <c r="E138" s="438" t="s">
        <v>149</v>
      </c>
      <c r="F138" s="426"/>
      <c r="G138" s="291"/>
      <c r="H138" s="454" t="s">
        <v>16</v>
      </c>
      <c r="I138" s="454">
        <v>1</v>
      </c>
      <c r="J138" s="291"/>
      <c r="K138" s="454" t="s">
        <v>227</v>
      </c>
      <c r="L138" s="454">
        <v>3</v>
      </c>
      <c r="M138" s="291"/>
      <c r="N138" s="265" t="s">
        <v>18</v>
      </c>
      <c r="O138" s="228">
        <v>0.05</v>
      </c>
      <c r="P138" s="262" t="str">
        <f t="shared" si="387"/>
        <v>公斤</v>
      </c>
      <c r="Q138" s="506" t="s">
        <v>258</v>
      </c>
      <c r="R138" s="507">
        <v>0.1</v>
      </c>
      <c r="S138" s="291"/>
      <c r="T138" s="184"/>
      <c r="U138" s="185"/>
      <c r="V138" s="221">
        <v>5.3</v>
      </c>
      <c r="W138" s="222">
        <v>3.4675324675324672</v>
      </c>
      <c r="X138" s="222">
        <v>1.21</v>
      </c>
      <c r="Y138" s="207">
        <v>2.5387662337662338</v>
      </c>
      <c r="Z138" s="222"/>
      <c r="AA138" s="222"/>
      <c r="AB138" s="226">
        <v>775.55941558441555</v>
      </c>
      <c r="AC138" s="168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</row>
    <row r="139" spans="1:53" ht="21" customHeight="1">
      <c r="A139" s="199"/>
      <c r="B139" s="314"/>
      <c r="C139" s="425"/>
      <c r="D139" s="426"/>
      <c r="E139" s="426"/>
      <c r="F139" s="426"/>
      <c r="G139" s="291"/>
      <c r="H139" s="454" t="s">
        <v>18</v>
      </c>
      <c r="I139" s="454">
        <v>0.05</v>
      </c>
      <c r="J139" s="291"/>
      <c r="K139" s="454" t="s">
        <v>18</v>
      </c>
      <c r="L139" s="454">
        <v>0.05</v>
      </c>
      <c r="M139" s="291"/>
      <c r="N139" s="265"/>
      <c r="O139" s="228"/>
      <c r="P139" s="262" t="str">
        <f t="shared" si="387"/>
        <v/>
      </c>
      <c r="Q139" s="506" t="s">
        <v>20</v>
      </c>
      <c r="R139" s="507">
        <v>0.05</v>
      </c>
      <c r="S139" s="291"/>
      <c r="T139" s="184"/>
      <c r="U139" s="185"/>
      <c r="V139" s="221"/>
      <c r="W139" s="222"/>
      <c r="X139" s="222"/>
      <c r="Y139" s="209"/>
      <c r="Z139" s="222"/>
      <c r="AA139" s="222"/>
      <c r="AB139" s="226"/>
      <c r="AC139" s="168"/>
      <c r="AD139" s="85"/>
      <c r="AE139" s="85"/>
      <c r="AF139" s="85"/>
      <c r="AG139" s="85"/>
      <c r="AH139" s="85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</row>
    <row r="140" spans="1:53" ht="15.75" customHeight="1">
      <c r="A140" s="199"/>
      <c r="B140" s="314"/>
      <c r="C140" s="425"/>
      <c r="D140" s="426"/>
      <c r="E140" s="426"/>
      <c r="F140" s="426"/>
      <c r="G140" s="291"/>
      <c r="H140" s="426" t="s">
        <v>174</v>
      </c>
      <c r="I140" s="426"/>
      <c r="J140" s="291"/>
      <c r="K140" s="426"/>
      <c r="L140" s="426"/>
      <c r="M140" s="291"/>
      <c r="N140" s="265"/>
      <c r="O140" s="228"/>
      <c r="P140" s="262" t="str">
        <f t="shared" si="387"/>
        <v/>
      </c>
      <c r="Q140" s="438" t="s">
        <v>17</v>
      </c>
      <c r="R140" s="426">
        <v>1</v>
      </c>
      <c r="S140" s="291"/>
      <c r="T140" s="184"/>
      <c r="U140" s="185"/>
      <c r="V140" s="221"/>
      <c r="W140" s="222"/>
      <c r="X140" s="222"/>
      <c r="Y140" s="209"/>
      <c r="Z140" s="222"/>
      <c r="AA140" s="222"/>
      <c r="AB140" s="226"/>
      <c r="AC140" s="168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</row>
    <row r="141" spans="1:53" ht="23.25" customHeight="1">
      <c r="A141" s="199"/>
      <c r="B141" s="314"/>
      <c r="C141" s="425"/>
      <c r="D141" s="426"/>
      <c r="E141" s="426"/>
      <c r="F141" s="426"/>
      <c r="G141" s="291"/>
      <c r="H141" s="455"/>
      <c r="I141" s="456"/>
      <c r="J141" s="291"/>
      <c r="K141" s="426"/>
      <c r="L141" s="426"/>
      <c r="M141" s="291"/>
      <c r="N141" s="265"/>
      <c r="O141" s="228"/>
      <c r="P141" s="262" t="str">
        <f t="shared" si="387"/>
        <v/>
      </c>
      <c r="Q141" s="438"/>
      <c r="R141" s="426"/>
      <c r="S141" s="291"/>
      <c r="T141" s="184"/>
      <c r="U141" s="185"/>
      <c r="V141" s="221"/>
      <c r="W141" s="222"/>
      <c r="X141" s="222"/>
      <c r="Y141" s="209"/>
      <c r="Z141" s="222"/>
      <c r="AA141" s="222"/>
      <c r="AB141" s="226"/>
      <c r="AC141" s="168"/>
      <c r="AD141" s="85"/>
      <c r="AE141" s="85"/>
      <c r="AF141" s="85"/>
      <c r="AG141" s="85"/>
      <c r="AH141" s="85"/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</row>
    <row r="142" spans="1:53" ht="15.75" customHeight="1" thickBot="1">
      <c r="A142" s="199"/>
      <c r="B142" s="314"/>
      <c r="C142" s="431"/>
      <c r="D142" s="432"/>
      <c r="E142" s="432"/>
      <c r="F142" s="432"/>
      <c r="G142" s="291"/>
      <c r="H142" s="480"/>
      <c r="I142" s="432"/>
      <c r="J142" s="291"/>
      <c r="K142" s="499"/>
      <c r="L142" s="499"/>
      <c r="M142" s="291"/>
      <c r="N142" s="265"/>
      <c r="O142" s="228"/>
      <c r="P142" s="262" t="str">
        <f t="shared" si="387"/>
        <v/>
      </c>
      <c r="Q142" s="480"/>
      <c r="R142" s="432"/>
      <c r="S142" s="291"/>
      <c r="T142" s="184"/>
      <c r="U142" s="185"/>
      <c r="V142" s="405"/>
      <c r="W142" s="406"/>
      <c r="X142" s="406"/>
      <c r="Y142" s="211"/>
      <c r="Z142" s="406"/>
      <c r="AA142" s="406"/>
      <c r="AB142" s="226"/>
      <c r="AC142" s="168"/>
      <c r="AD142" s="85"/>
      <c r="AE142" s="85"/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</row>
    <row r="143" spans="1:53" ht="15.75" customHeight="1" thickBot="1">
      <c r="A143" s="235">
        <f>A136+1</f>
        <v>45075</v>
      </c>
      <c r="B143" s="409" t="s">
        <v>120</v>
      </c>
      <c r="C143" s="592" t="s">
        <v>134</v>
      </c>
      <c r="D143" s="593"/>
      <c r="E143" s="595" t="s">
        <v>76</v>
      </c>
      <c r="F143" s="593"/>
      <c r="G143" s="291"/>
      <c r="H143" s="481" t="s">
        <v>201</v>
      </c>
      <c r="I143" s="482"/>
      <c r="J143" s="291"/>
      <c r="K143" s="482" t="s">
        <v>213</v>
      </c>
      <c r="L143" s="482"/>
      <c r="M143" s="291"/>
      <c r="N143" s="263" t="s">
        <v>14</v>
      </c>
      <c r="O143" s="236"/>
      <c r="P143" s="261" t="str">
        <f t="shared" ref="P143" si="421">IF(O143,"公斤","")</f>
        <v/>
      </c>
      <c r="Q143" s="481" t="s">
        <v>259</v>
      </c>
      <c r="R143" s="482"/>
      <c r="S143" s="291"/>
      <c r="T143" s="186" t="s">
        <v>41</v>
      </c>
      <c r="U143" s="187"/>
      <c r="V143" s="249">
        <v>3.666666666666667</v>
      </c>
      <c r="W143" s="250">
        <v>3.4285714285714279</v>
      </c>
      <c r="X143" s="250">
        <v>2.0300000000000002</v>
      </c>
      <c r="Y143" s="238">
        <v>2.9292857142857143</v>
      </c>
      <c r="Z143" s="250"/>
      <c r="AA143" s="250"/>
      <c r="AB143" s="413">
        <v>696.37738095238103</v>
      </c>
      <c r="AC143" s="168"/>
      <c r="AD143" s="112">
        <f>A143</f>
        <v>45075</v>
      </c>
      <c r="AE143" s="112" t="str">
        <f>A144</f>
        <v>三</v>
      </c>
      <c r="AF143" s="112" t="str">
        <f>B143</f>
        <v>P3</v>
      </c>
      <c r="AG143" s="113" t="str">
        <f>C143</f>
        <v>刈包特餐</v>
      </c>
      <c r="AH143" s="114" t="str">
        <f>C144&amp;" "&amp;C145&amp;" "&amp;C146&amp;" "&amp;C147&amp;" "&amp;C148&amp;" "&amp;C149</f>
        <v xml:space="preserve">刈包     </v>
      </c>
      <c r="AI143" s="113" t="str">
        <f>E143</f>
        <v>香滷肉排</v>
      </c>
      <c r="AJ143" s="114" t="str">
        <f>E144&amp;" "&amp;E145&amp;" "&amp;E146&amp;" "&amp;E147&amp;" "&amp;E148&amp;" "&amp;E149</f>
        <v xml:space="preserve">肉排 滷包    </v>
      </c>
      <c r="AK143" s="113" t="str">
        <f>H143</f>
        <v>酸菜麵腸</v>
      </c>
      <c r="AL143" s="114" t="str">
        <f>H144&amp;" "&amp;H145&amp;" "&amp;H146&amp;" "&amp;H147&amp;" "&amp;H148&amp;" "&amp;H149</f>
        <v xml:space="preserve">酸菜 麵腸 大蒜   </v>
      </c>
      <c r="AM143" s="113" t="str">
        <f>K143</f>
        <v>肉絲時蔬</v>
      </c>
      <c r="AN143" s="114" t="str">
        <f>K144&amp;" "&amp;K145&amp;" "&amp;K146&amp;" "&amp;K147&amp;" "&amp;K148&amp;" "&amp;K149</f>
        <v xml:space="preserve">豬後腿肉 時蔬 胡蘿蔔 大蒜  </v>
      </c>
      <c r="AO143" s="113" t="str">
        <f>N143</f>
        <v>時蔬</v>
      </c>
      <c r="AP143" s="114" t="str">
        <f>N144&amp;" "&amp;N145&amp;" "&amp;N146&amp;" "&amp;N147&amp;" "&amp;N148&amp;" "&amp;N149</f>
        <v xml:space="preserve">蔬菜 大蒜    </v>
      </c>
      <c r="AQ143" s="113" t="str">
        <f>Q143</f>
        <v>麵線糊</v>
      </c>
      <c r="AR143" s="114" t="str">
        <f>Q144&amp;" "&amp;Q145&amp;" "&amp;Q146&amp;" "&amp;Q147&amp;" "&amp;Q148&amp;" "&amp;Q149</f>
        <v>麵線 豬後腿肉 脆筍絲 胡蘿蔔 結球白菜 柴魚片/乾木耳</v>
      </c>
      <c r="AS143" s="115" t="str">
        <f>T143</f>
        <v>水果</v>
      </c>
      <c r="AT143" s="421">
        <f>U143</f>
        <v>0</v>
      </c>
      <c r="AU143" s="421">
        <f t="shared" ref="AU143:AX143" si="422">V143</f>
        <v>3.666666666666667</v>
      </c>
      <c r="AV143" s="421">
        <f t="shared" si="422"/>
        <v>3.4285714285714279</v>
      </c>
      <c r="AW143" s="421">
        <f t="shared" si="422"/>
        <v>2.0300000000000002</v>
      </c>
      <c r="AX143" s="421">
        <f t="shared" si="422"/>
        <v>2.9292857142857143</v>
      </c>
      <c r="AY143" s="421">
        <f t="shared" ref="AY143" si="423">Z143</f>
        <v>0</v>
      </c>
      <c r="AZ143" s="421">
        <f t="shared" ref="AZ143" si="424">AA143</f>
        <v>0</v>
      </c>
      <c r="BA143" s="421">
        <f t="shared" ref="BA143" si="425">AB143</f>
        <v>696.37738095238103</v>
      </c>
    </row>
    <row r="144" spans="1:53" ht="15.75" customHeight="1" thickBot="1">
      <c r="A144" s="199" t="s">
        <v>71</v>
      </c>
      <c r="B144" s="314"/>
      <c r="C144" s="433" t="s">
        <v>135</v>
      </c>
      <c r="D144" s="434">
        <v>4</v>
      </c>
      <c r="E144" s="451" t="s">
        <v>77</v>
      </c>
      <c r="F144" s="434">
        <v>6</v>
      </c>
      <c r="G144" s="291"/>
      <c r="H144" s="451" t="s">
        <v>202</v>
      </c>
      <c r="I144" s="483">
        <v>3</v>
      </c>
      <c r="J144" s="291"/>
      <c r="K144" s="434" t="s">
        <v>16</v>
      </c>
      <c r="L144" s="434">
        <v>1</v>
      </c>
      <c r="M144" s="291"/>
      <c r="N144" s="264" t="s">
        <v>12</v>
      </c>
      <c r="O144" s="229">
        <v>7</v>
      </c>
      <c r="P144" s="262" t="str">
        <f t="shared" si="387"/>
        <v>公斤</v>
      </c>
      <c r="Q144" s="508" t="s">
        <v>260</v>
      </c>
      <c r="R144" s="509">
        <v>2.5</v>
      </c>
      <c r="S144" s="291"/>
      <c r="T144" s="190"/>
      <c r="U144" s="183"/>
      <c r="V144" s="219"/>
      <c r="W144" s="220"/>
      <c r="X144" s="220"/>
      <c r="Y144" s="209"/>
      <c r="Z144" s="220"/>
      <c r="AA144" s="220"/>
      <c r="AB144" s="226"/>
      <c r="AC144" s="168"/>
      <c r="AD144" s="86"/>
      <c r="AE144" s="86"/>
      <c r="AF144" s="86"/>
      <c r="AG144" s="86"/>
      <c r="AH144" s="86"/>
      <c r="AI144" s="86"/>
      <c r="AJ144" s="86"/>
      <c r="AK144" s="86"/>
      <c r="AL144" s="86"/>
      <c r="AM144" s="86"/>
      <c r="AN144" s="86"/>
      <c r="AO144" s="422"/>
      <c r="AP144" s="86"/>
      <c r="AQ144" s="86"/>
      <c r="AR144" s="86"/>
      <c r="AS144" s="86"/>
      <c r="AT144" s="86"/>
      <c r="AU144" s="86"/>
      <c r="AV144" s="86"/>
      <c r="AW144" s="86"/>
      <c r="AX144" s="86"/>
      <c r="AY144" s="86"/>
      <c r="AZ144" s="86"/>
      <c r="BA144" s="86"/>
    </row>
    <row r="145" spans="1:53" ht="15.75" customHeight="1" thickBot="1">
      <c r="A145" s="199"/>
      <c r="B145" s="314"/>
      <c r="C145" s="425"/>
      <c r="D145" s="426"/>
      <c r="E145" s="438" t="s">
        <v>149</v>
      </c>
      <c r="F145" s="426"/>
      <c r="G145" s="291"/>
      <c r="H145" s="438" t="s">
        <v>178</v>
      </c>
      <c r="I145" s="454">
        <v>4</v>
      </c>
      <c r="J145" s="291"/>
      <c r="K145" s="426" t="s">
        <v>14</v>
      </c>
      <c r="L145" s="426">
        <v>7</v>
      </c>
      <c r="M145" s="291"/>
      <c r="N145" s="265" t="s">
        <v>18</v>
      </c>
      <c r="O145" s="228">
        <v>0.05</v>
      </c>
      <c r="P145" s="262" t="str">
        <f t="shared" si="387"/>
        <v>公斤</v>
      </c>
      <c r="Q145" s="508" t="s">
        <v>16</v>
      </c>
      <c r="R145" s="510">
        <v>1</v>
      </c>
      <c r="S145" s="291"/>
      <c r="T145" s="191"/>
      <c r="U145" s="185"/>
      <c r="V145" s="221">
        <v>3.666666666666667</v>
      </c>
      <c r="W145" s="222">
        <v>3.1428571428571423</v>
      </c>
      <c r="X145" s="222">
        <v>1.28</v>
      </c>
      <c r="Y145" s="207">
        <v>2.4114285714285715</v>
      </c>
      <c r="Z145" s="222"/>
      <c r="AA145" s="222"/>
      <c r="AB145" s="226">
        <v>632.89523809523803</v>
      </c>
      <c r="AC145" s="168"/>
      <c r="AD145" s="86"/>
      <c r="AE145" s="86"/>
      <c r="AF145" s="86"/>
      <c r="AG145" s="86"/>
      <c r="AH145" s="86"/>
      <c r="AI145" s="86"/>
      <c r="AJ145" s="86"/>
      <c r="AK145" s="86"/>
      <c r="AL145" s="86"/>
      <c r="AM145" s="86"/>
      <c r="AN145" s="86"/>
      <c r="AO145" s="422"/>
      <c r="AP145" s="86"/>
      <c r="AQ145" s="86"/>
      <c r="AR145" s="86"/>
      <c r="AS145" s="86"/>
      <c r="AT145" s="86"/>
      <c r="AU145" s="86"/>
      <c r="AV145" s="86"/>
      <c r="AW145" s="86"/>
      <c r="AX145" s="86"/>
      <c r="AY145" s="86"/>
      <c r="AZ145" s="86"/>
      <c r="BA145" s="86"/>
    </row>
    <row r="146" spans="1:53" ht="15.75" customHeight="1">
      <c r="A146" s="199"/>
      <c r="B146" s="314"/>
      <c r="C146" s="425"/>
      <c r="D146" s="426"/>
      <c r="E146" s="438"/>
      <c r="F146" s="426"/>
      <c r="G146" s="291"/>
      <c r="H146" s="438" t="s">
        <v>18</v>
      </c>
      <c r="I146" s="426">
        <v>0.05</v>
      </c>
      <c r="J146" s="291"/>
      <c r="K146" s="438" t="s">
        <v>19</v>
      </c>
      <c r="L146" s="426">
        <v>0.5</v>
      </c>
      <c r="M146" s="291"/>
      <c r="N146" s="296"/>
      <c r="O146" s="297"/>
      <c r="P146" s="262" t="str">
        <f t="shared" si="387"/>
        <v/>
      </c>
      <c r="Q146" s="508" t="s">
        <v>261</v>
      </c>
      <c r="R146" s="510">
        <v>0.8</v>
      </c>
      <c r="S146" s="291"/>
      <c r="T146" s="191"/>
      <c r="U146" s="185"/>
      <c r="V146" s="221"/>
      <c r="W146" s="222"/>
      <c r="X146" s="222"/>
      <c r="Y146" s="209"/>
      <c r="Z146" s="222"/>
      <c r="AA146" s="222"/>
      <c r="AB146" s="226"/>
      <c r="AC146" s="168"/>
      <c r="AD146" s="86"/>
      <c r="AE146" s="86"/>
      <c r="AF146" s="86"/>
      <c r="AG146" s="86"/>
      <c r="AH146" s="86"/>
      <c r="AI146" s="86"/>
      <c r="AJ146" s="86"/>
      <c r="AK146" s="86"/>
      <c r="AL146" s="86"/>
      <c r="AM146" s="86"/>
      <c r="AN146" s="86"/>
      <c r="AO146" s="422"/>
      <c r="AP146" s="86"/>
      <c r="AQ146" s="86"/>
      <c r="AR146" s="86"/>
      <c r="AS146" s="86"/>
      <c r="AT146" s="86"/>
      <c r="AU146" s="86"/>
      <c r="AV146" s="86"/>
      <c r="AW146" s="86"/>
      <c r="AX146" s="86"/>
      <c r="AY146" s="86"/>
      <c r="AZ146" s="86"/>
      <c r="BA146" s="86"/>
    </row>
    <row r="147" spans="1:53" ht="15.75" customHeight="1">
      <c r="A147" s="199"/>
      <c r="B147" s="314"/>
      <c r="C147" s="425"/>
      <c r="D147" s="426"/>
      <c r="E147" s="438"/>
      <c r="F147" s="426"/>
      <c r="G147" s="291"/>
      <c r="H147" s="438"/>
      <c r="I147" s="426"/>
      <c r="J147" s="291"/>
      <c r="K147" s="479" t="s">
        <v>18</v>
      </c>
      <c r="L147" s="454">
        <v>0.05</v>
      </c>
      <c r="M147" s="291"/>
      <c r="N147" s="296"/>
      <c r="O147" s="297"/>
      <c r="P147" s="262" t="str">
        <f t="shared" si="387"/>
        <v/>
      </c>
      <c r="Q147" s="508" t="s">
        <v>19</v>
      </c>
      <c r="R147" s="489">
        <v>0.5</v>
      </c>
      <c r="S147" s="291"/>
      <c r="T147" s="191"/>
      <c r="U147" s="185"/>
      <c r="V147" s="221"/>
      <c r="W147" s="222"/>
      <c r="X147" s="222"/>
      <c r="Y147" s="209"/>
      <c r="Z147" s="222"/>
      <c r="AA147" s="222"/>
      <c r="AB147" s="226"/>
      <c r="AC147" s="168"/>
      <c r="AD147" s="86"/>
      <c r="AE147" s="86"/>
      <c r="AF147" s="86"/>
      <c r="AG147" s="86"/>
      <c r="AH147" s="86"/>
      <c r="AI147" s="86"/>
      <c r="AJ147" s="86"/>
      <c r="AK147" s="86"/>
      <c r="AL147" s="86"/>
      <c r="AM147" s="86"/>
      <c r="AN147" s="86"/>
      <c r="AO147" s="422"/>
      <c r="AP147" s="86"/>
      <c r="AQ147" s="86"/>
      <c r="AR147" s="86"/>
      <c r="AS147" s="86"/>
      <c r="AT147" s="86"/>
      <c r="AU147" s="86"/>
      <c r="AV147" s="86"/>
      <c r="AW147" s="86"/>
      <c r="AX147" s="86"/>
      <c r="AY147" s="86"/>
      <c r="AZ147" s="86"/>
      <c r="BA147" s="86"/>
    </row>
    <row r="148" spans="1:53" ht="15.75" customHeight="1">
      <c r="A148" s="199"/>
      <c r="B148" s="314"/>
      <c r="C148" s="425"/>
      <c r="D148" s="426"/>
      <c r="E148" s="426"/>
      <c r="F148" s="426"/>
      <c r="G148" s="291"/>
      <c r="H148" s="438"/>
      <c r="I148" s="426"/>
      <c r="J148" s="291"/>
      <c r="K148" s="438"/>
      <c r="L148" s="426"/>
      <c r="M148" s="291"/>
      <c r="N148" s="296"/>
      <c r="O148" s="297"/>
      <c r="P148" s="262" t="str">
        <f t="shared" si="387"/>
        <v/>
      </c>
      <c r="Q148" s="508" t="s">
        <v>26</v>
      </c>
      <c r="R148" s="489">
        <v>1.5</v>
      </c>
      <c r="S148" s="291"/>
      <c r="T148" s="191"/>
      <c r="U148" s="185"/>
      <c r="V148" s="221"/>
      <c r="W148" s="222"/>
      <c r="X148" s="222"/>
      <c r="Y148" s="209"/>
      <c r="Z148" s="222"/>
      <c r="AA148" s="222"/>
      <c r="AB148" s="226"/>
      <c r="AC148" s="168"/>
      <c r="AD148" s="86"/>
      <c r="AE148" s="86"/>
      <c r="AF148" s="86"/>
      <c r="AG148" s="86"/>
      <c r="AH148" s="86"/>
      <c r="AI148" s="86"/>
      <c r="AJ148" s="86"/>
      <c r="AK148" s="86"/>
      <c r="AL148" s="86"/>
      <c r="AM148" s="86"/>
      <c r="AN148" s="86"/>
      <c r="AO148" s="422"/>
      <c r="AP148" s="86"/>
      <c r="AQ148" s="86"/>
      <c r="AR148" s="86"/>
      <c r="AS148" s="86"/>
      <c r="AT148" s="86"/>
      <c r="AU148" s="86"/>
      <c r="AV148" s="86"/>
      <c r="AW148" s="86"/>
      <c r="AX148" s="86"/>
      <c r="AY148" s="86"/>
      <c r="AZ148" s="86"/>
      <c r="BA148" s="86"/>
    </row>
    <row r="149" spans="1:53" ht="15.75" customHeight="1" thickBot="1">
      <c r="A149" s="199"/>
      <c r="B149" s="315"/>
      <c r="C149" s="425"/>
      <c r="D149" s="426"/>
      <c r="E149" s="426"/>
      <c r="F149" s="426"/>
      <c r="G149" s="291"/>
      <c r="H149" s="438"/>
      <c r="I149" s="426"/>
      <c r="J149" s="291"/>
      <c r="K149" s="454"/>
      <c r="L149" s="454"/>
      <c r="M149" s="291"/>
      <c r="N149" s="296"/>
      <c r="O149" s="297"/>
      <c r="P149" s="262" t="str">
        <f t="shared" si="387"/>
        <v/>
      </c>
      <c r="Q149" s="511" t="s">
        <v>262</v>
      </c>
      <c r="R149" s="512">
        <v>0.01</v>
      </c>
      <c r="S149" s="291"/>
      <c r="T149" s="191"/>
      <c r="U149" s="185"/>
      <c r="V149" s="221"/>
      <c r="W149" s="222"/>
      <c r="X149" s="222"/>
      <c r="Y149" s="211"/>
      <c r="Z149" s="222"/>
      <c r="AA149" s="222"/>
      <c r="AB149" s="226"/>
      <c r="AC149" s="168"/>
      <c r="AD149" s="86"/>
      <c r="AE149" s="86"/>
      <c r="AF149" s="86"/>
      <c r="AG149" s="86"/>
      <c r="AH149" s="86"/>
      <c r="AI149" s="86"/>
      <c r="AJ149" s="86"/>
      <c r="AK149" s="86"/>
      <c r="AL149" s="86"/>
      <c r="AM149" s="86"/>
      <c r="AN149" s="86"/>
      <c r="AO149" s="422"/>
      <c r="AP149" s="86"/>
      <c r="AQ149" s="86"/>
      <c r="AR149" s="86"/>
      <c r="AS149" s="86"/>
      <c r="AT149" s="86"/>
      <c r="AU149" s="86"/>
      <c r="AV149" s="86"/>
      <c r="AW149" s="86"/>
      <c r="AX149" s="86"/>
      <c r="AY149" s="86"/>
      <c r="AZ149" s="86"/>
      <c r="BA149" s="86"/>
    </row>
    <row r="150" spans="1:53" ht="15.75" customHeight="1" thickBot="1">
      <c r="A150" s="312">
        <f>A143+1</f>
        <v>45076</v>
      </c>
      <c r="B150" s="313" t="s">
        <v>121</v>
      </c>
      <c r="C150" s="594" t="s">
        <v>21</v>
      </c>
      <c r="D150" s="588"/>
      <c r="E150" s="426" t="s">
        <v>168</v>
      </c>
      <c r="F150" s="426"/>
      <c r="G150" s="291"/>
      <c r="H150" s="484" t="s">
        <v>203</v>
      </c>
      <c r="I150" s="485"/>
      <c r="J150" s="291"/>
      <c r="K150" s="500" t="s">
        <v>228</v>
      </c>
      <c r="L150" s="485"/>
      <c r="M150" s="291"/>
      <c r="N150" s="263" t="s">
        <v>14</v>
      </c>
      <c r="O150" s="236"/>
      <c r="P150" s="261" t="str">
        <f t="shared" ref="P150" si="426">IF(O150,"公斤","")</f>
        <v/>
      </c>
      <c r="Q150" s="589" t="s">
        <v>263</v>
      </c>
      <c r="R150" s="588"/>
      <c r="S150" s="291"/>
      <c r="T150" s="188" t="s">
        <v>40</v>
      </c>
      <c r="U150" s="187"/>
      <c r="V150" s="221">
        <v>6.05</v>
      </c>
      <c r="W150" s="222">
        <v>2.1917261904761909</v>
      </c>
      <c r="X150" s="222">
        <v>2.2000000000000002</v>
      </c>
      <c r="Y150" s="207">
        <v>2.3958630952380959</v>
      </c>
      <c r="Z150" s="222">
        <v>0.3</v>
      </c>
      <c r="AA150" s="222"/>
      <c r="AB150" s="226">
        <v>795.69330357142871</v>
      </c>
      <c r="AC150" s="168"/>
      <c r="AD150" s="112">
        <f>A150</f>
        <v>45076</v>
      </c>
      <c r="AE150" s="112" t="str">
        <f>A151</f>
        <v>四</v>
      </c>
      <c r="AF150" s="112" t="str">
        <f>B150</f>
        <v>P4</v>
      </c>
      <c r="AG150" s="113" t="str">
        <f>C150</f>
        <v>糙米飯</v>
      </c>
      <c r="AH150" s="114" t="str">
        <f>C151&amp;" "&amp;C152&amp;" "&amp;C153&amp;" "&amp;C154&amp;" "&amp;C155&amp;" "&amp;C156</f>
        <v xml:space="preserve">米 糙米    </v>
      </c>
      <c r="AI150" s="113" t="str">
        <f>E150</f>
        <v>馬鈴薯燒肉</v>
      </c>
      <c r="AJ150" s="114" t="str">
        <f>E151&amp;" "&amp;E152&amp;" "&amp;E153&amp;" "&amp;E154&amp;" "&amp;E155&amp;" "&amp;E156</f>
        <v xml:space="preserve">豬後腿肉 馬鈴薯 胡蘿蔔 大蒜  </v>
      </c>
      <c r="AK150" s="113" t="str">
        <f>H150</f>
        <v>蔬菜佃煮</v>
      </c>
      <c r="AL150" s="114" t="str">
        <f>H151&amp;" "&amp;H152&amp;" "&amp;H153&amp;" "&amp;H154&amp;" "&amp;H155&amp;" "&amp;H156</f>
        <v xml:space="preserve">黑輪 白蘿蔔 玉米穗 凍豆腐 柴魚片 </v>
      </c>
      <c r="AM150" s="113" t="str">
        <f>K150</f>
        <v>麵筋白菜</v>
      </c>
      <c r="AN150" s="114" t="str">
        <f>K151&amp;" "&amp;K152&amp;" "&amp;K153&amp;" "&amp;K154&amp;" "&amp;K155&amp;" "&amp;K156</f>
        <v xml:space="preserve">結球白菜 麵筋泡 胡蘿蔔 大蒜  </v>
      </c>
      <c r="AO150" s="421" t="str">
        <f>N150</f>
        <v>時蔬</v>
      </c>
      <c r="AP150" s="114" t="str">
        <f>N151&amp;" "&amp;N152&amp;" "&amp;N153&amp;" "&amp;N154&amp;" "&amp;N155&amp;" "&amp;N156</f>
        <v xml:space="preserve">蔬菜 大蒜    </v>
      </c>
      <c r="AQ150" s="113" t="str">
        <f>Q150</f>
        <v>仙草芋圓奶</v>
      </c>
      <c r="AR150" s="114" t="str">
        <f>Q151&amp;" "&amp;Q152&amp;" "&amp;Q153&amp;" "&amp;Q154&amp;" "&amp;Q155&amp;" "&amp;Q156</f>
        <v xml:space="preserve">仙草凍 芋圓 全脂奶粉 二砂糖  </v>
      </c>
      <c r="AS150" s="115" t="str">
        <f>T150</f>
        <v>果汁</v>
      </c>
      <c r="AT150" s="421">
        <f>U150</f>
        <v>0</v>
      </c>
      <c r="AU150" s="421">
        <f t="shared" ref="AU150" si="427">V150</f>
        <v>6.05</v>
      </c>
      <c r="AV150" s="421">
        <f t="shared" ref="AV150" si="428">W150</f>
        <v>2.1917261904761909</v>
      </c>
      <c r="AW150" s="421">
        <f t="shared" ref="AW150" si="429">X150</f>
        <v>2.2000000000000002</v>
      </c>
      <c r="AX150" s="421">
        <f t="shared" ref="AX150" si="430">Y150</f>
        <v>2.3958630952380959</v>
      </c>
      <c r="AY150" s="421">
        <f t="shared" ref="AY150" si="431">Z150</f>
        <v>0.3</v>
      </c>
      <c r="AZ150" s="421">
        <f t="shared" ref="AZ150" si="432">AA150</f>
        <v>0</v>
      </c>
      <c r="BA150" s="421">
        <f t="shared" ref="BA150" si="433">AB150</f>
        <v>795.69330357142871</v>
      </c>
    </row>
    <row r="151" spans="1:53" ht="15.75" customHeight="1" thickBot="1">
      <c r="A151" s="199" t="s">
        <v>72</v>
      </c>
      <c r="B151" s="314"/>
      <c r="C151" s="425" t="s">
        <v>15</v>
      </c>
      <c r="D151" s="426">
        <v>8</v>
      </c>
      <c r="E151" s="426" t="s">
        <v>16</v>
      </c>
      <c r="F151" s="430">
        <v>6.5</v>
      </c>
      <c r="G151" s="291"/>
      <c r="H151" s="486" t="s">
        <v>65</v>
      </c>
      <c r="I151" s="487">
        <v>1.5</v>
      </c>
      <c r="J151" s="291"/>
      <c r="K151" s="501" t="s">
        <v>26</v>
      </c>
      <c r="L151" s="489">
        <v>7</v>
      </c>
      <c r="M151" s="291"/>
      <c r="N151" s="264" t="s">
        <v>12</v>
      </c>
      <c r="O151" s="229">
        <v>7</v>
      </c>
      <c r="P151" s="262" t="str">
        <f t="shared" si="387"/>
        <v>公斤</v>
      </c>
      <c r="Q151" s="426" t="s">
        <v>264</v>
      </c>
      <c r="R151" s="426">
        <v>4</v>
      </c>
      <c r="S151" s="291"/>
      <c r="T151" s="191"/>
      <c r="U151" s="183"/>
      <c r="V151" s="221"/>
      <c r="W151" s="222"/>
      <c r="X151" s="222"/>
      <c r="Y151" s="209"/>
      <c r="Z151" s="222"/>
      <c r="AA151" s="222"/>
      <c r="AB151" s="226"/>
      <c r="AC151" s="168"/>
      <c r="AD151" s="86"/>
      <c r="AE151" s="86"/>
      <c r="AF151" s="86"/>
      <c r="AG151" s="86"/>
      <c r="AH151" s="86"/>
      <c r="AI151" s="86"/>
      <c r="AJ151" s="86"/>
      <c r="AK151" s="86"/>
      <c r="AL151" s="86"/>
      <c r="AM151" s="86"/>
      <c r="AN151" s="86"/>
      <c r="AO151" s="422"/>
      <c r="AP151" s="86"/>
      <c r="AQ151" s="86"/>
      <c r="AR151" s="86"/>
      <c r="AS151" s="86"/>
      <c r="AT151" s="86"/>
      <c r="AU151" s="86"/>
      <c r="AV151" s="86"/>
      <c r="AW151" s="86"/>
      <c r="AX151" s="86"/>
      <c r="AY151" s="86"/>
      <c r="AZ151" s="86"/>
      <c r="BA151" s="86"/>
    </row>
    <row r="152" spans="1:53" ht="15.75" customHeight="1" thickBot="1">
      <c r="A152" s="199"/>
      <c r="B152" s="314"/>
      <c r="C152" s="425" t="s">
        <v>24</v>
      </c>
      <c r="D152" s="426">
        <v>2</v>
      </c>
      <c r="E152" s="426" t="s">
        <v>34</v>
      </c>
      <c r="F152" s="426">
        <v>3.5</v>
      </c>
      <c r="G152" s="291"/>
      <c r="H152" s="488" t="s">
        <v>25</v>
      </c>
      <c r="I152" s="489">
        <v>4</v>
      </c>
      <c r="J152" s="291"/>
      <c r="K152" s="501" t="s">
        <v>229</v>
      </c>
      <c r="L152" s="489">
        <v>0.5</v>
      </c>
      <c r="M152" s="291"/>
      <c r="N152" s="265" t="s">
        <v>18</v>
      </c>
      <c r="O152" s="228">
        <v>0.05</v>
      </c>
      <c r="P152" s="262" t="str">
        <f t="shared" si="387"/>
        <v>公斤</v>
      </c>
      <c r="Q152" s="426" t="s">
        <v>265</v>
      </c>
      <c r="R152" s="426">
        <v>1</v>
      </c>
      <c r="S152" s="291"/>
      <c r="T152" s="191"/>
      <c r="U152" s="185"/>
      <c r="V152" s="221">
        <v>6.2</v>
      </c>
      <c r="W152" s="222">
        <v>2.1071428571428572</v>
      </c>
      <c r="X152" s="222">
        <v>1.5</v>
      </c>
      <c r="Y152" s="207">
        <v>2.0035714285714286</v>
      </c>
      <c r="Z152" s="222">
        <v>0.3</v>
      </c>
      <c r="AA152" s="222"/>
      <c r="AB152" s="226">
        <v>764.69642857142856</v>
      </c>
      <c r="AC152" s="168"/>
      <c r="AD152" s="86"/>
      <c r="AE152" s="86"/>
      <c r="AF152" s="86"/>
      <c r="AG152" s="86"/>
      <c r="AH152" s="86"/>
      <c r="AI152" s="86"/>
      <c r="AJ152" s="86"/>
      <c r="AK152" s="86"/>
      <c r="AL152" s="86"/>
      <c r="AM152" s="86"/>
      <c r="AN152" s="86"/>
      <c r="AO152" s="422"/>
      <c r="AP152" s="86"/>
      <c r="AQ152" s="86"/>
      <c r="AR152" s="86"/>
      <c r="AS152" s="86"/>
      <c r="AT152" s="86"/>
      <c r="AU152" s="86"/>
      <c r="AV152" s="86"/>
      <c r="AW152" s="86"/>
      <c r="AX152" s="86"/>
      <c r="AY152" s="86"/>
      <c r="AZ152" s="86"/>
      <c r="BA152" s="86"/>
    </row>
    <row r="153" spans="1:53" ht="15.75" customHeight="1">
      <c r="A153" s="199"/>
      <c r="B153" s="314"/>
      <c r="C153" s="425"/>
      <c r="D153" s="426"/>
      <c r="E153" s="426" t="s">
        <v>19</v>
      </c>
      <c r="F153" s="426">
        <v>0.5</v>
      </c>
      <c r="G153" s="291"/>
      <c r="H153" s="488" t="s">
        <v>204</v>
      </c>
      <c r="I153" s="489">
        <v>2</v>
      </c>
      <c r="J153" s="291"/>
      <c r="K153" s="488" t="s">
        <v>19</v>
      </c>
      <c r="L153" s="489">
        <v>0.5</v>
      </c>
      <c r="M153" s="291"/>
      <c r="N153" s="296"/>
      <c r="O153" s="297"/>
      <c r="P153" s="262" t="str">
        <f t="shared" si="387"/>
        <v/>
      </c>
      <c r="Q153" s="464" t="s">
        <v>266</v>
      </c>
      <c r="R153" s="464">
        <v>1</v>
      </c>
      <c r="S153" s="291"/>
      <c r="T153" s="191"/>
      <c r="U153" s="185"/>
      <c r="V153" s="221"/>
      <c r="W153" s="222"/>
      <c r="X153" s="222"/>
      <c r="Y153" s="209"/>
      <c r="Z153" s="222"/>
      <c r="AA153" s="222"/>
      <c r="AB153" s="226"/>
      <c r="AC153" s="168"/>
      <c r="AD153" s="86"/>
      <c r="AE153" s="86"/>
      <c r="AF153" s="86"/>
      <c r="AG153" s="86"/>
      <c r="AH153" s="86"/>
      <c r="AI153" s="86"/>
      <c r="AJ153" s="86"/>
      <c r="AK153" s="86"/>
      <c r="AL153" s="86"/>
      <c r="AM153" s="86"/>
      <c r="AN153" s="86"/>
      <c r="AO153" s="422"/>
      <c r="AP153" s="86"/>
      <c r="AQ153" s="86"/>
      <c r="AR153" s="86"/>
      <c r="AS153" s="86"/>
      <c r="AT153" s="86"/>
      <c r="AU153" s="86"/>
      <c r="AV153" s="86"/>
      <c r="AW153" s="86"/>
      <c r="AX153" s="86"/>
      <c r="AY153" s="86"/>
      <c r="AZ153" s="86"/>
      <c r="BA153" s="86"/>
    </row>
    <row r="154" spans="1:53" ht="15.75" customHeight="1">
      <c r="A154" s="199"/>
      <c r="B154" s="314"/>
      <c r="C154" s="425"/>
      <c r="D154" s="426"/>
      <c r="E154" s="426" t="s">
        <v>18</v>
      </c>
      <c r="F154" s="426">
        <v>0.05</v>
      </c>
      <c r="G154" s="291"/>
      <c r="H154" s="488" t="s">
        <v>205</v>
      </c>
      <c r="I154" s="490">
        <v>2</v>
      </c>
      <c r="J154" s="291"/>
      <c r="K154" s="426" t="s">
        <v>18</v>
      </c>
      <c r="L154" s="426">
        <v>0.05</v>
      </c>
      <c r="M154" s="291"/>
      <c r="N154" s="296"/>
      <c r="O154" s="297"/>
      <c r="P154" s="262" t="str">
        <f t="shared" si="387"/>
        <v/>
      </c>
      <c r="Q154" s="426" t="s">
        <v>30</v>
      </c>
      <c r="R154" s="426">
        <v>1</v>
      </c>
      <c r="S154" s="291"/>
      <c r="T154" s="191"/>
      <c r="U154" s="185"/>
      <c r="V154" s="221"/>
      <c r="W154" s="222"/>
      <c r="X154" s="222"/>
      <c r="Y154" s="209"/>
      <c r="Z154" s="222"/>
      <c r="AA154" s="222"/>
      <c r="AB154" s="226"/>
      <c r="AC154" s="168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422"/>
      <c r="AP154" s="86"/>
      <c r="AQ154" s="86"/>
      <c r="AR154" s="86"/>
      <c r="AS154" s="86"/>
      <c r="AT154" s="86"/>
      <c r="AU154" s="86"/>
      <c r="AV154" s="86"/>
      <c r="AW154" s="86"/>
      <c r="AX154" s="86"/>
      <c r="AY154" s="86"/>
      <c r="AZ154" s="86"/>
      <c r="BA154" s="86"/>
    </row>
    <row r="155" spans="1:53" ht="15.75" customHeight="1">
      <c r="A155" s="199"/>
      <c r="B155" s="314"/>
      <c r="C155" s="425"/>
      <c r="D155" s="426"/>
      <c r="E155" s="426"/>
      <c r="F155" s="426"/>
      <c r="G155" s="291"/>
      <c r="H155" s="488" t="s">
        <v>66</v>
      </c>
      <c r="I155" s="489">
        <v>0.01</v>
      </c>
      <c r="J155" s="291"/>
      <c r="K155" s="426"/>
      <c r="L155" s="426"/>
      <c r="M155" s="291"/>
      <c r="N155" s="296"/>
      <c r="O155" s="297"/>
      <c r="P155" s="262" t="str">
        <f t="shared" si="387"/>
        <v/>
      </c>
      <c r="Q155" s="426"/>
      <c r="R155" s="426"/>
      <c r="S155" s="291"/>
      <c r="T155" s="191"/>
      <c r="U155" s="185"/>
      <c r="V155" s="221"/>
      <c r="W155" s="222"/>
      <c r="X155" s="222"/>
      <c r="Y155" s="209"/>
      <c r="Z155" s="222"/>
      <c r="AA155" s="222"/>
      <c r="AB155" s="226"/>
      <c r="AC155" s="168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422"/>
      <c r="AP155" s="86"/>
      <c r="AQ155" s="86"/>
      <c r="AR155" s="86"/>
      <c r="AS155" s="86"/>
      <c r="AT155" s="86"/>
      <c r="AU155" s="86"/>
      <c r="AV155" s="86"/>
      <c r="AW155" s="86"/>
      <c r="AX155" s="86"/>
      <c r="AY155" s="86"/>
      <c r="AZ155" s="86"/>
      <c r="BA155" s="86"/>
    </row>
    <row r="156" spans="1:53" ht="15.75" customHeight="1" thickBot="1">
      <c r="A156" s="199"/>
      <c r="B156" s="315"/>
      <c r="C156" s="425"/>
      <c r="D156" s="426"/>
      <c r="E156" s="426"/>
      <c r="F156" s="426"/>
      <c r="G156" s="291"/>
      <c r="H156" s="488"/>
      <c r="I156" s="489"/>
      <c r="J156" s="291"/>
      <c r="K156" s="454"/>
      <c r="L156" s="454"/>
      <c r="M156" s="291"/>
      <c r="N156" s="296"/>
      <c r="O156" s="297"/>
      <c r="P156" s="262" t="str">
        <f t="shared" si="387"/>
        <v/>
      </c>
      <c r="Q156" s="438"/>
      <c r="R156" s="426"/>
      <c r="S156" s="291"/>
      <c r="T156" s="191"/>
      <c r="U156" s="185"/>
      <c r="V156" s="221"/>
      <c r="W156" s="222"/>
      <c r="X156" s="222"/>
      <c r="Y156" s="211"/>
      <c r="Z156" s="222"/>
      <c r="AA156" s="222"/>
      <c r="AB156" s="226"/>
      <c r="AC156" s="168"/>
      <c r="AD156" s="86"/>
      <c r="AE156" s="86"/>
      <c r="AF156" s="86"/>
      <c r="AG156" s="86"/>
      <c r="AH156" s="86"/>
      <c r="AI156" s="86"/>
      <c r="AJ156" s="86"/>
      <c r="AK156" s="86"/>
      <c r="AL156" s="86"/>
      <c r="AM156" s="86"/>
      <c r="AN156" s="86"/>
      <c r="AO156" s="422"/>
      <c r="AP156" s="86"/>
      <c r="AQ156" s="86"/>
      <c r="AR156" s="86"/>
      <c r="AS156" s="86"/>
      <c r="AT156" s="86"/>
      <c r="AU156" s="86"/>
      <c r="AV156" s="86"/>
      <c r="AW156" s="86"/>
      <c r="AX156" s="86"/>
      <c r="AY156" s="86"/>
      <c r="AZ156" s="86"/>
      <c r="BA156" s="86"/>
    </row>
    <row r="157" spans="1:53" ht="15.75" customHeight="1" thickBot="1">
      <c r="A157" s="316">
        <f>A150+1</f>
        <v>45077</v>
      </c>
      <c r="B157" s="318" t="s">
        <v>122</v>
      </c>
      <c r="C157" s="594" t="s">
        <v>136</v>
      </c>
      <c r="D157" s="588"/>
      <c r="E157" s="426" t="s">
        <v>169</v>
      </c>
      <c r="F157" s="426"/>
      <c r="G157" s="291"/>
      <c r="H157" s="589" t="s">
        <v>95</v>
      </c>
      <c r="I157" s="588"/>
      <c r="J157" s="291"/>
      <c r="K157" s="590" t="s">
        <v>230</v>
      </c>
      <c r="L157" s="591"/>
      <c r="M157" s="291"/>
      <c r="N157" s="263" t="s">
        <v>14</v>
      </c>
      <c r="O157" s="236"/>
      <c r="P157" s="261" t="str">
        <f t="shared" ref="P157" si="434">IF(O157,"公斤","")</f>
        <v/>
      </c>
      <c r="Q157" s="438" t="s">
        <v>235</v>
      </c>
      <c r="R157" s="426"/>
      <c r="S157" s="291"/>
      <c r="T157" s="401" t="s">
        <v>99</v>
      </c>
      <c r="U157" s="181" t="s">
        <v>42</v>
      </c>
      <c r="V157" s="221">
        <v>6.3250000000000002</v>
      </c>
      <c r="W157" s="222">
        <v>3.0415584415584416</v>
      </c>
      <c r="X157" s="222">
        <v>1.75</v>
      </c>
      <c r="Y157" s="222">
        <v>2.595779220779221</v>
      </c>
      <c r="Z157" s="222"/>
      <c r="AA157" s="222"/>
      <c r="AB157" s="226">
        <v>831.4269480519481</v>
      </c>
      <c r="AC157" s="168"/>
      <c r="AD157" s="112">
        <f>A157</f>
        <v>45077</v>
      </c>
      <c r="AE157" s="112" t="str">
        <f>A158</f>
        <v>五</v>
      </c>
      <c r="AF157" s="112" t="str">
        <f>B157</f>
        <v>P5</v>
      </c>
      <c r="AG157" s="113" t="str">
        <f>C157</f>
        <v>小米飯</v>
      </c>
      <c r="AH157" s="114" t="str">
        <f>C158&amp;" "&amp;C159&amp;" "&amp;C160&amp;" "&amp;C161&amp;" "&amp;C162&amp;" "&amp;C163</f>
        <v xml:space="preserve">米 小米    </v>
      </c>
      <c r="AI157" s="113" t="str">
        <f>E157</f>
        <v>後山鹹豬肉</v>
      </c>
      <c r="AJ157" s="114" t="str">
        <f>E158&amp;" "&amp;E159&amp;" "&amp;E160&amp;" "&amp;E161&amp;" "&amp;E162&amp;" "&amp;E163</f>
        <v xml:space="preserve">豬後腿肉 洋蔥 胡蘿蔔 青蔥 大蒜 </v>
      </c>
      <c r="AK157" s="113" t="str">
        <f>H157</f>
        <v>番茄炒蛋</v>
      </c>
      <c r="AL157" s="114" t="str">
        <f>H158&amp;" "&amp;H159&amp;" "&amp;H160&amp;" "&amp;H161&amp;" "&amp;H162&amp;" "&amp;H163</f>
        <v xml:space="preserve">大番茄 雞蛋 大蒜 番茄醬  </v>
      </c>
      <c r="AM157" s="113" t="str">
        <f>K157</f>
        <v>奶香南瓜</v>
      </c>
      <c r="AN157" s="114" t="str">
        <f>K158&amp;" "&amp;K159&amp;" "&amp;K160&amp;" "&amp;K161&amp;" "&amp;K162&amp;" "&amp;K163</f>
        <v xml:space="preserve">南瓜 奶油(固態)    </v>
      </c>
      <c r="AO157" s="421" t="str">
        <f>N157</f>
        <v>時蔬</v>
      </c>
      <c r="AP157" s="114" t="str">
        <f>N158&amp;" "&amp;N159&amp;" "&amp;N160&amp;" "&amp;N161&amp;" "&amp;N162&amp;" "&amp;N163</f>
        <v xml:space="preserve">蔬菜 大蒜    </v>
      </c>
      <c r="AQ157" s="113" t="str">
        <f>Q157</f>
        <v>時蔬湯</v>
      </c>
      <c r="AR157" s="114" t="str">
        <f>Q158&amp;" "&amp;Q159&amp;" "&amp;Q160&amp;" "&amp;Q161&amp;" "&amp;Q162&amp;" "&amp;Q163</f>
        <v xml:space="preserve">時蔬 排骨 薑 原民雜糧豆  </v>
      </c>
      <c r="AS157" s="115" t="str">
        <f>T157</f>
        <v>葡萄乾</v>
      </c>
      <c r="AT157" s="421" t="str">
        <f>U157</f>
        <v>有機豆奶</v>
      </c>
      <c r="AU157" s="421">
        <f t="shared" ref="AU157" si="435">V157</f>
        <v>6.3250000000000002</v>
      </c>
      <c r="AV157" s="421">
        <f t="shared" ref="AV157" si="436">W157</f>
        <v>3.0415584415584416</v>
      </c>
      <c r="AW157" s="421">
        <f t="shared" ref="AW157" si="437">X157</f>
        <v>1.75</v>
      </c>
      <c r="AX157" s="421">
        <f t="shared" ref="AX157" si="438">Y157</f>
        <v>2.595779220779221</v>
      </c>
      <c r="AY157" s="421">
        <f t="shared" ref="AY157" si="439">Z157</f>
        <v>0</v>
      </c>
      <c r="AZ157" s="421">
        <f t="shared" ref="AZ157" si="440">AA157</f>
        <v>0</v>
      </c>
      <c r="BA157" s="421">
        <f t="shared" ref="BA157" si="441">AB157</f>
        <v>831.4269480519481</v>
      </c>
    </row>
    <row r="158" spans="1:53" ht="30.75" customHeight="1">
      <c r="A158" s="317" t="s">
        <v>68</v>
      </c>
      <c r="B158" s="319"/>
      <c r="C158" s="425" t="s">
        <v>15</v>
      </c>
      <c r="D158" s="426">
        <v>10</v>
      </c>
      <c r="E158" s="430" t="s">
        <v>16</v>
      </c>
      <c r="F158" s="430">
        <v>6.5</v>
      </c>
      <c r="G158" s="291"/>
      <c r="H158" s="438" t="s">
        <v>82</v>
      </c>
      <c r="I158" s="426">
        <v>4</v>
      </c>
      <c r="J158" s="291"/>
      <c r="K158" s="423" t="s">
        <v>141</v>
      </c>
      <c r="L158" s="456">
        <v>9</v>
      </c>
      <c r="M158" s="291"/>
      <c r="N158" s="264" t="s">
        <v>12</v>
      </c>
      <c r="O158" s="229">
        <v>7</v>
      </c>
      <c r="P158" s="262" t="str">
        <f t="shared" si="387"/>
        <v>公斤</v>
      </c>
      <c r="Q158" s="442" t="s">
        <v>14</v>
      </c>
      <c r="R158" s="424">
        <v>3</v>
      </c>
      <c r="S158" s="291"/>
      <c r="T158" s="191"/>
      <c r="U158" s="183"/>
      <c r="V158" s="221"/>
      <c r="W158" s="222"/>
      <c r="X158" s="222"/>
      <c r="Y158" s="222"/>
      <c r="Z158" s="222"/>
      <c r="AA158" s="222"/>
      <c r="AB158" s="226"/>
      <c r="AC158" s="168"/>
      <c r="AD158" s="86"/>
      <c r="AE158" s="86"/>
      <c r="AF158" s="86"/>
      <c r="AG158" s="86"/>
      <c r="AH158" s="86"/>
      <c r="AI158" s="86"/>
      <c r="AJ158" s="86"/>
      <c r="AK158" s="86"/>
      <c r="AL158" s="86"/>
      <c r="AM158" s="86"/>
      <c r="AN158" s="86"/>
      <c r="AO158" s="422"/>
      <c r="AP158" s="86"/>
      <c r="AQ158" s="86"/>
      <c r="AR158" s="86"/>
      <c r="AS158" s="86"/>
      <c r="AT158" s="86"/>
      <c r="AU158" s="86"/>
      <c r="AV158" s="86"/>
      <c r="AW158" s="86"/>
      <c r="AX158" s="86"/>
      <c r="AY158" s="86"/>
      <c r="AZ158" s="86"/>
      <c r="BA158" s="86"/>
    </row>
    <row r="159" spans="1:53" ht="15.75" customHeight="1">
      <c r="A159" s="317"/>
      <c r="B159" s="319"/>
      <c r="C159" s="425" t="s">
        <v>137</v>
      </c>
      <c r="D159" s="426">
        <v>0.4</v>
      </c>
      <c r="E159" s="426" t="s">
        <v>32</v>
      </c>
      <c r="F159" s="426">
        <v>3</v>
      </c>
      <c r="G159" s="291"/>
      <c r="H159" s="438" t="s">
        <v>17</v>
      </c>
      <c r="I159" s="426">
        <v>4</v>
      </c>
      <c r="J159" s="291"/>
      <c r="K159" s="492" t="s">
        <v>209</v>
      </c>
      <c r="L159" s="456">
        <v>0.5</v>
      </c>
      <c r="M159" s="291"/>
      <c r="N159" s="265" t="s">
        <v>18</v>
      </c>
      <c r="O159" s="228">
        <v>0.05</v>
      </c>
      <c r="P159" s="262" t="str">
        <f t="shared" si="387"/>
        <v>公斤</v>
      </c>
      <c r="Q159" s="458" t="s">
        <v>37</v>
      </c>
      <c r="R159" s="428">
        <v>1.6</v>
      </c>
      <c r="S159" s="291"/>
      <c r="T159" s="191"/>
      <c r="U159" s="185"/>
      <c r="V159" s="221">
        <v>5</v>
      </c>
      <c r="W159" s="222">
        <v>2.9</v>
      </c>
      <c r="X159" s="222">
        <v>1.75</v>
      </c>
      <c r="Y159" s="222">
        <v>2.5250000000000004</v>
      </c>
      <c r="Z159" s="222"/>
      <c r="AA159" s="222"/>
      <c r="AB159" s="226">
        <v>724.875</v>
      </c>
      <c r="AC159" s="168"/>
      <c r="AD159" s="86"/>
      <c r="AE159" s="86"/>
      <c r="AF159" s="86"/>
      <c r="AG159" s="86"/>
      <c r="AH159" s="86"/>
      <c r="AI159" s="86"/>
      <c r="AJ159" s="86"/>
      <c r="AK159" s="86"/>
      <c r="AL159" s="86"/>
      <c r="AM159" s="86"/>
      <c r="AN159" s="86"/>
      <c r="AO159" s="86"/>
      <c r="AP159" s="86"/>
      <c r="AQ159" s="86"/>
      <c r="AR159" s="86"/>
      <c r="AS159" s="86"/>
      <c r="AT159" s="86"/>
      <c r="AU159" s="86"/>
      <c r="AV159" s="86"/>
      <c r="AW159" s="86"/>
      <c r="AX159" s="86"/>
      <c r="AY159" s="86"/>
      <c r="AZ159" s="86"/>
      <c r="BA159" s="86"/>
    </row>
    <row r="160" spans="1:53" ht="15.75" customHeight="1">
      <c r="A160" s="317"/>
      <c r="B160" s="319"/>
      <c r="C160" s="425"/>
      <c r="D160" s="426"/>
      <c r="E160" s="426" t="s">
        <v>19</v>
      </c>
      <c r="F160" s="426">
        <v>0.5</v>
      </c>
      <c r="G160" s="291"/>
      <c r="H160" s="438" t="s">
        <v>18</v>
      </c>
      <c r="I160" s="426">
        <v>0.05</v>
      </c>
      <c r="J160" s="291"/>
      <c r="K160" s="502"/>
      <c r="L160" s="489"/>
      <c r="M160" s="291"/>
      <c r="N160" s="296"/>
      <c r="O160" s="297"/>
      <c r="P160" s="262" t="str">
        <f t="shared" si="387"/>
        <v/>
      </c>
      <c r="Q160" s="442" t="s">
        <v>20</v>
      </c>
      <c r="R160" s="424">
        <v>0.05</v>
      </c>
      <c r="S160" s="291"/>
      <c r="T160" s="191"/>
      <c r="U160" s="185"/>
      <c r="V160" s="221"/>
      <c r="W160" s="222"/>
      <c r="X160" s="222"/>
      <c r="Y160" s="222"/>
      <c r="Z160" s="222"/>
      <c r="AA160" s="222"/>
      <c r="AB160" s="226"/>
      <c r="AC160" s="168"/>
      <c r="AD160" s="86"/>
      <c r="AE160" s="86"/>
      <c r="AF160" s="86"/>
      <c r="AG160" s="86"/>
      <c r="AH160" s="86"/>
      <c r="AI160" s="86"/>
      <c r="AJ160" s="86"/>
      <c r="AK160" s="86"/>
      <c r="AL160" s="86"/>
      <c r="AM160" s="86"/>
      <c r="AN160" s="86"/>
      <c r="AO160" s="86"/>
      <c r="AP160" s="86"/>
      <c r="AQ160" s="86"/>
      <c r="AR160" s="86"/>
      <c r="AS160" s="86"/>
      <c r="AT160" s="86"/>
      <c r="AU160" s="86"/>
      <c r="AV160" s="86"/>
      <c r="AW160" s="86"/>
      <c r="AX160" s="86"/>
      <c r="AY160" s="86"/>
      <c r="AZ160" s="86"/>
      <c r="BA160" s="86"/>
    </row>
    <row r="161" spans="1:53" ht="15.75" customHeight="1">
      <c r="A161" s="320" t="s">
        <v>123</v>
      </c>
      <c r="B161" s="321"/>
      <c r="C161" s="425"/>
      <c r="D161" s="426"/>
      <c r="E161" s="426" t="s">
        <v>96</v>
      </c>
      <c r="F161" s="426">
        <v>0.1</v>
      </c>
      <c r="G161" s="291"/>
      <c r="H161" s="438" t="s">
        <v>81</v>
      </c>
      <c r="I161" s="426"/>
      <c r="J161" s="291"/>
      <c r="K161" s="502"/>
      <c r="L161" s="489"/>
      <c r="M161" s="291"/>
      <c r="N161" s="296"/>
      <c r="O161" s="297"/>
      <c r="P161" s="262" t="str">
        <f t="shared" si="387"/>
        <v/>
      </c>
      <c r="Q161" s="458" t="s">
        <v>267</v>
      </c>
      <c r="R161" s="428">
        <v>2</v>
      </c>
      <c r="S161" s="291"/>
      <c r="T161" s="191"/>
      <c r="U161" s="185"/>
      <c r="V161" s="221"/>
      <c r="W161" s="222"/>
      <c r="X161" s="222"/>
      <c r="Y161" s="222"/>
      <c r="Z161" s="222"/>
      <c r="AA161" s="222"/>
      <c r="AB161" s="226"/>
      <c r="AC161" s="168"/>
      <c r="AD161" s="86"/>
      <c r="AE161" s="86"/>
      <c r="AF161" s="86"/>
      <c r="AG161" s="86"/>
      <c r="AH161" s="86"/>
      <c r="AI161" s="86"/>
      <c r="AJ161" s="86"/>
      <c r="AK161" s="86"/>
      <c r="AL161" s="86"/>
      <c r="AM161" s="86"/>
      <c r="AN161" s="86"/>
      <c r="AO161" s="86"/>
      <c r="AP161" s="86"/>
      <c r="AQ161" s="86"/>
      <c r="AR161" s="86"/>
      <c r="AS161" s="86"/>
      <c r="AT161" s="86"/>
      <c r="AU161" s="86"/>
      <c r="AV161" s="86"/>
      <c r="AW161" s="86"/>
      <c r="AX161" s="86"/>
      <c r="AY161" s="86"/>
      <c r="AZ161" s="86"/>
      <c r="BA161" s="86"/>
    </row>
    <row r="162" spans="1:53" ht="15.75" customHeight="1">
      <c r="A162" s="317"/>
      <c r="B162" s="319"/>
      <c r="C162" s="425"/>
      <c r="D162" s="426"/>
      <c r="E162" s="426" t="s">
        <v>18</v>
      </c>
      <c r="F162" s="426">
        <v>0.05</v>
      </c>
      <c r="G162" s="291"/>
      <c r="H162" s="438"/>
      <c r="I162" s="426"/>
      <c r="J162" s="291"/>
      <c r="K162" s="502"/>
      <c r="L162" s="489"/>
      <c r="M162" s="291"/>
      <c r="N162" s="296"/>
      <c r="O162" s="297"/>
      <c r="P162" s="262" t="str">
        <f t="shared" si="387"/>
        <v/>
      </c>
      <c r="Q162" s="292"/>
      <c r="R162" s="295"/>
      <c r="S162" s="291"/>
      <c r="T162" s="191"/>
      <c r="U162" s="185"/>
      <c r="V162" s="221"/>
      <c r="W162" s="222"/>
      <c r="X162" s="222"/>
      <c r="Y162" s="222"/>
      <c r="Z162" s="222"/>
      <c r="AA162" s="222"/>
      <c r="AB162" s="226"/>
      <c r="AC162" s="168"/>
      <c r="AD162" s="86"/>
      <c r="AE162" s="86"/>
      <c r="AF162" s="86"/>
      <c r="AG162" s="86"/>
      <c r="AH162" s="86"/>
      <c r="AI162" s="86"/>
      <c r="AJ162" s="86"/>
      <c r="AK162" s="86"/>
      <c r="AL162" s="86"/>
      <c r="AM162" s="86"/>
      <c r="AN162" s="86"/>
      <c r="AO162" s="86"/>
      <c r="AP162" s="86"/>
      <c r="AQ162" s="86"/>
      <c r="AR162" s="86"/>
      <c r="AS162" s="86"/>
      <c r="AT162" s="86"/>
      <c r="AU162" s="86"/>
      <c r="AV162" s="86"/>
      <c r="AW162" s="86"/>
      <c r="AX162" s="86"/>
      <c r="AY162" s="86"/>
      <c r="AZ162" s="86"/>
      <c r="BA162" s="86"/>
    </row>
    <row r="163" spans="1:53" ht="15.75" customHeight="1">
      <c r="A163" s="317"/>
      <c r="B163" s="322"/>
      <c r="C163" s="425"/>
      <c r="D163" s="426"/>
      <c r="E163" s="426"/>
      <c r="F163" s="426"/>
      <c r="G163" s="291"/>
      <c r="H163" s="292"/>
      <c r="I163" s="308"/>
      <c r="J163" s="291"/>
      <c r="K163" s="294"/>
      <c r="L163" s="308"/>
      <c r="M163" s="291"/>
      <c r="N163" s="296"/>
      <c r="O163" s="297"/>
      <c r="P163" s="262" t="str">
        <f t="shared" si="387"/>
        <v/>
      </c>
      <c r="Q163" s="292"/>
      <c r="R163" s="295"/>
      <c r="S163" s="291"/>
      <c r="T163" s="191"/>
      <c r="U163" s="185"/>
      <c r="V163" s="221"/>
      <c r="W163" s="222"/>
      <c r="X163" s="222"/>
      <c r="Y163" s="222"/>
      <c r="Z163" s="222"/>
      <c r="AA163" s="222"/>
      <c r="AB163" s="226"/>
      <c r="AC163" s="168"/>
      <c r="AD163" s="86"/>
      <c r="AE163" s="86"/>
      <c r="AF163" s="86"/>
      <c r="AG163" s="86"/>
      <c r="AH163" s="86"/>
      <c r="AI163" s="86"/>
      <c r="AJ163" s="86"/>
      <c r="AK163" s="86"/>
      <c r="AL163" s="86"/>
      <c r="AM163" s="86"/>
      <c r="AN163" s="86"/>
      <c r="AO163" s="86"/>
      <c r="AP163" s="86"/>
      <c r="AQ163" s="86"/>
      <c r="AR163" s="86"/>
      <c r="AS163" s="86"/>
      <c r="AT163" s="86"/>
      <c r="AU163" s="86"/>
      <c r="AV163" s="86"/>
      <c r="AW163" s="86"/>
      <c r="AX163" s="86"/>
      <c r="AY163" s="86"/>
      <c r="AZ163" s="86"/>
      <c r="BA163" s="86"/>
    </row>
    <row r="164" spans="1:53" ht="15.75" customHeight="1">
      <c r="A164" s="200"/>
      <c r="B164" s="201"/>
      <c r="C164" s="292"/>
      <c r="D164" s="293"/>
      <c r="E164" s="294"/>
      <c r="F164" s="308"/>
      <c r="G164" s="291"/>
      <c r="H164" s="292"/>
      <c r="I164" s="308"/>
      <c r="J164" s="291"/>
      <c r="K164" s="294"/>
      <c r="L164" s="308"/>
      <c r="M164" s="291"/>
      <c r="N164" s="296"/>
      <c r="O164" s="297"/>
      <c r="P164" s="291"/>
      <c r="Q164" s="292"/>
      <c r="R164" s="295"/>
      <c r="S164" s="291"/>
      <c r="T164" s="191"/>
      <c r="U164" s="193"/>
      <c r="V164" s="221"/>
      <c r="W164" s="222"/>
      <c r="X164" s="222"/>
      <c r="Y164" s="222"/>
      <c r="Z164" s="222"/>
      <c r="AA164" s="222"/>
      <c r="AB164" s="226"/>
      <c r="AC164" s="168"/>
      <c r="AD164" s="86"/>
      <c r="AE164" s="86"/>
      <c r="AF164" s="86"/>
      <c r="AG164" s="86"/>
      <c r="AH164" s="86"/>
      <c r="AI164" s="86"/>
      <c r="AJ164" s="86"/>
      <c r="AK164" s="86"/>
      <c r="AL164" s="86"/>
      <c r="AM164" s="86"/>
      <c r="AN164" s="86"/>
      <c r="AO164" s="86"/>
      <c r="AP164" s="86"/>
      <c r="AQ164" s="86"/>
      <c r="AR164" s="86"/>
      <c r="AS164" s="86"/>
      <c r="AT164" s="86"/>
      <c r="AU164" s="86"/>
      <c r="AV164" s="86"/>
      <c r="AW164" s="86"/>
      <c r="AX164" s="86"/>
      <c r="AY164" s="86"/>
      <c r="AZ164" s="86"/>
      <c r="BA164" s="86"/>
    </row>
    <row r="165" spans="1:53" ht="15.75" customHeight="1">
      <c r="A165" s="200"/>
      <c r="B165" s="201"/>
      <c r="C165" s="292"/>
      <c r="D165" s="293"/>
      <c r="E165" s="294"/>
      <c r="F165" s="308"/>
      <c r="G165" s="291"/>
      <c r="H165" s="292"/>
      <c r="I165" s="308"/>
      <c r="J165" s="291"/>
      <c r="K165" s="294"/>
      <c r="L165" s="308"/>
      <c r="M165" s="291"/>
      <c r="N165" s="296"/>
      <c r="O165" s="297"/>
      <c r="P165" s="291"/>
      <c r="Q165" s="292"/>
      <c r="R165" s="295"/>
      <c r="S165" s="291"/>
      <c r="T165" s="191"/>
      <c r="U165" s="193"/>
      <c r="V165" s="221"/>
      <c r="W165" s="222"/>
      <c r="X165" s="222"/>
      <c r="Y165" s="222"/>
      <c r="Z165" s="222"/>
      <c r="AA165" s="222"/>
      <c r="AB165" s="226"/>
      <c r="AC165" s="168"/>
      <c r="AD165" s="86"/>
      <c r="AE165" s="86"/>
      <c r="AF165" s="86"/>
      <c r="AG165" s="86"/>
      <c r="AH165" s="86"/>
      <c r="AI165" s="86"/>
      <c r="AJ165" s="86"/>
      <c r="AK165" s="86"/>
      <c r="AL165" s="86"/>
      <c r="AM165" s="86"/>
      <c r="AN165" s="86"/>
      <c r="AO165" s="86"/>
      <c r="AP165" s="86"/>
      <c r="AQ165" s="86"/>
      <c r="AR165" s="86"/>
      <c r="AS165" s="86"/>
      <c r="AT165" s="86"/>
      <c r="AU165" s="86"/>
      <c r="AV165" s="86"/>
      <c r="AW165" s="86"/>
      <c r="AX165" s="86"/>
      <c r="AY165" s="86"/>
      <c r="AZ165" s="86"/>
      <c r="BA165" s="86"/>
    </row>
    <row r="166" spans="1:53" ht="15.75" customHeight="1">
      <c r="A166" s="200"/>
      <c r="B166" s="201"/>
      <c r="C166" s="292"/>
      <c r="D166" s="293"/>
      <c r="E166" s="294"/>
      <c r="F166" s="308"/>
      <c r="G166" s="291"/>
      <c r="H166" s="292"/>
      <c r="I166" s="308"/>
      <c r="J166" s="291"/>
      <c r="K166" s="294"/>
      <c r="L166" s="308"/>
      <c r="M166" s="291"/>
      <c r="N166" s="296"/>
      <c r="O166" s="297"/>
      <c r="P166" s="291"/>
      <c r="Q166" s="292"/>
      <c r="R166" s="295"/>
      <c r="S166" s="291"/>
      <c r="T166" s="191"/>
      <c r="U166" s="193"/>
      <c r="V166" s="221"/>
      <c r="W166" s="222"/>
      <c r="X166" s="222"/>
      <c r="Y166" s="222"/>
      <c r="Z166" s="222"/>
      <c r="AA166" s="222"/>
      <c r="AB166" s="226"/>
      <c r="AC166" s="168"/>
      <c r="AD166" s="86"/>
      <c r="AE166" s="86"/>
      <c r="AF166" s="86"/>
      <c r="AG166" s="86"/>
      <c r="AH166" s="86"/>
      <c r="AI166" s="86"/>
      <c r="AJ166" s="86"/>
      <c r="AK166" s="86"/>
      <c r="AL166" s="86"/>
      <c r="AM166" s="86"/>
      <c r="AN166" s="86"/>
      <c r="AO166" s="86"/>
      <c r="AP166" s="86"/>
      <c r="AQ166" s="86"/>
      <c r="AR166" s="86"/>
      <c r="AS166" s="86"/>
      <c r="AT166" s="86"/>
      <c r="AU166" s="86"/>
      <c r="AV166" s="86"/>
      <c r="AW166" s="86"/>
      <c r="AX166" s="86"/>
      <c r="AY166" s="86"/>
      <c r="AZ166" s="86"/>
      <c r="BA166" s="86"/>
    </row>
    <row r="167" spans="1:53" ht="15.75" customHeight="1">
      <c r="A167" s="200"/>
      <c r="B167" s="201"/>
      <c r="C167" s="292"/>
      <c r="D167" s="293"/>
      <c r="E167" s="294"/>
      <c r="F167" s="308"/>
      <c r="G167" s="291"/>
      <c r="H167" s="292"/>
      <c r="I167" s="308"/>
      <c r="J167" s="291"/>
      <c r="K167" s="294"/>
      <c r="L167" s="308"/>
      <c r="M167" s="291"/>
      <c r="N167" s="296"/>
      <c r="O167" s="297"/>
      <c r="P167" s="291"/>
      <c r="Q167" s="292"/>
      <c r="R167" s="295"/>
      <c r="S167" s="291"/>
      <c r="T167" s="191"/>
      <c r="U167" s="193"/>
      <c r="V167" s="221"/>
      <c r="W167" s="222"/>
      <c r="X167" s="222"/>
      <c r="Y167" s="222"/>
      <c r="Z167" s="222"/>
      <c r="AA167" s="222"/>
      <c r="AB167" s="226"/>
      <c r="AC167" s="168"/>
      <c r="AD167" s="86"/>
      <c r="AE167" s="86"/>
      <c r="AF167" s="86"/>
      <c r="AG167" s="86"/>
      <c r="AH167" s="86"/>
      <c r="AI167" s="86"/>
      <c r="AJ167" s="86"/>
      <c r="AK167" s="86"/>
      <c r="AL167" s="86"/>
      <c r="AM167" s="86"/>
      <c r="AN167" s="86"/>
      <c r="AO167" s="86"/>
      <c r="AP167" s="86"/>
      <c r="AQ167" s="86"/>
      <c r="AR167" s="86"/>
      <c r="AS167" s="86"/>
      <c r="AT167" s="86"/>
      <c r="AU167" s="86"/>
      <c r="AV167" s="86"/>
      <c r="AW167" s="86"/>
      <c r="AX167" s="86"/>
      <c r="AY167" s="86"/>
      <c r="AZ167" s="86"/>
      <c r="BA167" s="86"/>
    </row>
    <row r="168" spans="1:53" ht="15.75" customHeight="1">
      <c r="A168" s="200"/>
      <c r="B168" s="201"/>
      <c r="C168" s="292"/>
      <c r="D168" s="293"/>
      <c r="E168" s="294"/>
      <c r="F168" s="308"/>
      <c r="G168" s="291"/>
      <c r="H168" s="292"/>
      <c r="I168" s="308"/>
      <c r="J168" s="291"/>
      <c r="K168" s="294"/>
      <c r="L168" s="308"/>
      <c r="M168" s="291"/>
      <c r="N168" s="296"/>
      <c r="O168" s="297"/>
      <c r="P168" s="291"/>
      <c r="Q168" s="292"/>
      <c r="R168" s="295"/>
      <c r="S168" s="291"/>
      <c r="T168" s="191"/>
      <c r="U168" s="193"/>
      <c r="V168" s="221"/>
      <c r="W168" s="222"/>
      <c r="X168" s="222"/>
      <c r="Y168" s="222"/>
      <c r="Z168" s="222"/>
      <c r="AA168" s="222"/>
      <c r="AB168" s="226"/>
      <c r="AC168" s="168"/>
      <c r="AD168" s="86"/>
      <c r="AE168" s="86"/>
      <c r="AF168" s="86"/>
      <c r="AG168" s="86"/>
      <c r="AH168" s="86"/>
      <c r="AI168" s="86"/>
      <c r="AJ168" s="86"/>
      <c r="AK168" s="86"/>
      <c r="AL168" s="86"/>
      <c r="AM168" s="86"/>
      <c r="AN168" s="86"/>
      <c r="AO168" s="86"/>
      <c r="AP168" s="86"/>
      <c r="AQ168" s="86"/>
      <c r="AR168" s="86"/>
      <c r="AS168" s="86"/>
      <c r="AT168" s="86"/>
      <c r="AU168" s="86"/>
      <c r="AV168" s="86"/>
      <c r="AW168" s="86"/>
      <c r="AX168" s="86"/>
      <c r="AY168" s="86"/>
      <c r="AZ168" s="86"/>
      <c r="BA168" s="86"/>
    </row>
    <row r="169" spans="1:53" ht="15.75" customHeight="1">
      <c r="A169" s="200"/>
      <c r="B169" s="201"/>
      <c r="C169" s="292"/>
      <c r="D169" s="293"/>
      <c r="E169" s="294"/>
      <c r="F169" s="308"/>
      <c r="G169" s="291"/>
      <c r="H169" s="292"/>
      <c r="I169" s="308"/>
      <c r="J169" s="291"/>
      <c r="K169" s="294"/>
      <c r="L169" s="308"/>
      <c r="M169" s="291"/>
      <c r="N169" s="296"/>
      <c r="O169" s="297"/>
      <c r="P169" s="291"/>
      <c r="Q169" s="292"/>
      <c r="R169" s="295"/>
      <c r="S169" s="291"/>
      <c r="T169" s="191"/>
      <c r="U169" s="193"/>
      <c r="V169" s="221"/>
      <c r="W169" s="222"/>
      <c r="X169" s="222"/>
      <c r="Y169" s="222"/>
      <c r="Z169" s="222"/>
      <c r="AA169" s="222"/>
      <c r="AB169" s="226"/>
      <c r="AC169" s="168"/>
      <c r="AD169" s="86"/>
      <c r="AE169" s="86"/>
      <c r="AF169" s="86"/>
      <c r="AG169" s="86"/>
      <c r="AH169" s="86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6"/>
      <c r="AT169" s="86"/>
      <c r="AU169" s="86"/>
      <c r="AV169" s="86"/>
      <c r="AW169" s="86"/>
      <c r="AX169" s="86"/>
      <c r="AY169" s="86"/>
      <c r="AZ169" s="86"/>
      <c r="BA169" s="86"/>
    </row>
    <row r="170" spans="1:53" ht="15.75" customHeight="1">
      <c r="A170" s="200"/>
      <c r="B170" s="201"/>
      <c r="C170" s="292"/>
      <c r="D170" s="293"/>
      <c r="E170" s="294"/>
      <c r="F170" s="308"/>
      <c r="G170" s="291"/>
      <c r="H170" s="292"/>
      <c r="I170" s="308"/>
      <c r="J170" s="291"/>
      <c r="K170" s="294"/>
      <c r="L170" s="308"/>
      <c r="M170" s="291"/>
      <c r="N170" s="296"/>
      <c r="O170" s="297"/>
      <c r="P170" s="291"/>
      <c r="Q170" s="292"/>
      <c r="R170" s="295"/>
      <c r="S170" s="291"/>
      <c r="T170" s="191"/>
      <c r="U170" s="193"/>
      <c r="V170" s="221"/>
      <c r="W170" s="222"/>
      <c r="X170" s="222"/>
      <c r="Y170" s="222"/>
      <c r="Z170" s="222"/>
      <c r="AA170" s="222"/>
      <c r="AB170" s="226"/>
      <c r="AC170" s="168"/>
      <c r="AD170" s="86"/>
      <c r="AE170" s="86"/>
      <c r="AF170" s="86"/>
      <c r="AG170" s="86"/>
      <c r="AH170" s="86"/>
      <c r="AI170" s="86"/>
      <c r="AJ170" s="86"/>
      <c r="AK170" s="86"/>
      <c r="AL170" s="86"/>
      <c r="AM170" s="86"/>
      <c r="AN170" s="86"/>
      <c r="AO170" s="86"/>
      <c r="AP170" s="86"/>
      <c r="AQ170" s="86"/>
      <c r="AR170" s="86"/>
      <c r="AS170" s="86"/>
      <c r="AT170" s="86"/>
      <c r="AU170" s="86"/>
      <c r="AV170" s="86"/>
      <c r="AW170" s="86"/>
      <c r="AX170" s="86"/>
      <c r="AY170" s="86"/>
      <c r="AZ170" s="86"/>
      <c r="BA170" s="86"/>
    </row>
    <row r="171" spans="1:53" ht="15.75" customHeight="1">
      <c r="A171" s="200"/>
      <c r="B171" s="201"/>
      <c r="C171" s="292"/>
      <c r="D171" s="293"/>
      <c r="E171" s="294"/>
      <c r="F171" s="308"/>
      <c r="G171" s="291"/>
      <c r="H171" s="292"/>
      <c r="I171" s="308"/>
      <c r="J171" s="291"/>
      <c r="K171" s="294"/>
      <c r="L171" s="308"/>
      <c r="M171" s="291"/>
      <c r="N171" s="296"/>
      <c r="O171" s="297"/>
      <c r="P171" s="291"/>
      <c r="Q171" s="292"/>
      <c r="R171" s="295"/>
      <c r="S171" s="291"/>
      <c r="T171" s="191"/>
      <c r="U171" s="193"/>
      <c r="V171" s="221"/>
      <c r="W171" s="222"/>
      <c r="X171" s="222"/>
      <c r="Y171" s="222"/>
      <c r="Z171" s="222"/>
      <c r="AA171" s="222"/>
      <c r="AB171" s="226"/>
      <c r="AC171" s="168"/>
      <c r="AD171" s="86"/>
      <c r="AE171" s="86"/>
      <c r="AF171" s="86"/>
      <c r="AG171" s="86"/>
      <c r="AH171" s="86"/>
      <c r="AI171" s="86"/>
      <c r="AJ171" s="86"/>
      <c r="AK171" s="86"/>
      <c r="AL171" s="86"/>
      <c r="AM171" s="86"/>
      <c r="AN171" s="86"/>
      <c r="AO171" s="86"/>
      <c r="AP171" s="86"/>
      <c r="AQ171" s="86"/>
      <c r="AR171" s="86"/>
      <c r="AS171" s="86"/>
      <c r="AT171" s="86"/>
      <c r="AU171" s="86"/>
      <c r="AV171" s="86"/>
      <c r="AW171" s="86"/>
      <c r="AX171" s="86"/>
      <c r="AY171" s="86"/>
      <c r="AZ171" s="86"/>
      <c r="BA171" s="86"/>
    </row>
    <row r="172" spans="1:53" ht="15.75" customHeight="1">
      <c r="A172" s="200"/>
      <c r="B172" s="201"/>
      <c r="C172" s="292"/>
      <c r="D172" s="293"/>
      <c r="E172" s="294"/>
      <c r="F172" s="308"/>
      <c r="G172" s="291"/>
      <c r="H172" s="292"/>
      <c r="I172" s="308"/>
      <c r="J172" s="291"/>
      <c r="K172" s="294"/>
      <c r="L172" s="308"/>
      <c r="M172" s="291"/>
      <c r="N172" s="296"/>
      <c r="O172" s="297"/>
      <c r="P172" s="291"/>
      <c r="Q172" s="292"/>
      <c r="R172" s="295"/>
      <c r="S172" s="291"/>
      <c r="T172" s="191"/>
      <c r="U172" s="193"/>
      <c r="V172" s="221"/>
      <c r="W172" s="222"/>
      <c r="X172" s="222"/>
      <c r="Y172" s="222"/>
      <c r="Z172" s="222"/>
      <c r="AA172" s="222"/>
      <c r="AB172" s="226"/>
      <c r="AC172" s="168"/>
      <c r="AD172" s="86"/>
      <c r="AE172" s="86"/>
      <c r="AF172" s="86"/>
      <c r="AG172" s="86"/>
      <c r="AH172" s="86"/>
      <c r="AI172" s="86"/>
      <c r="AJ172" s="86"/>
      <c r="AK172" s="86"/>
      <c r="AL172" s="86"/>
      <c r="AM172" s="86"/>
      <c r="AN172" s="86"/>
      <c r="AO172" s="86"/>
      <c r="AP172" s="86"/>
      <c r="AQ172" s="86"/>
      <c r="AR172" s="86"/>
      <c r="AS172" s="86"/>
      <c r="AT172" s="86"/>
      <c r="AU172" s="86"/>
      <c r="AV172" s="86"/>
      <c r="AW172" s="86"/>
      <c r="AX172" s="86"/>
      <c r="AY172" s="86"/>
      <c r="AZ172" s="86"/>
      <c r="BA172" s="86"/>
    </row>
    <row r="173" spans="1:53" ht="15.75" customHeight="1">
      <c r="A173" s="200"/>
      <c r="B173" s="201"/>
      <c r="C173" s="292"/>
      <c r="D173" s="293"/>
      <c r="E173" s="294"/>
      <c r="F173" s="308"/>
      <c r="G173" s="291"/>
      <c r="H173" s="292"/>
      <c r="I173" s="308"/>
      <c r="J173" s="291"/>
      <c r="K173" s="294"/>
      <c r="L173" s="308"/>
      <c r="M173" s="291"/>
      <c r="N173" s="296"/>
      <c r="O173" s="297"/>
      <c r="P173" s="291"/>
      <c r="Q173" s="292"/>
      <c r="R173" s="295"/>
      <c r="S173" s="291"/>
      <c r="T173" s="191"/>
      <c r="U173" s="193"/>
      <c r="V173" s="221"/>
      <c r="W173" s="222"/>
      <c r="X173" s="222"/>
      <c r="Y173" s="222"/>
      <c r="Z173" s="222"/>
      <c r="AA173" s="222"/>
      <c r="AB173" s="226"/>
      <c r="AC173" s="168"/>
      <c r="AD173" s="86"/>
      <c r="AE173" s="86"/>
      <c r="AF173" s="86"/>
      <c r="AG173" s="86"/>
      <c r="AH173" s="86"/>
      <c r="AI173" s="86"/>
      <c r="AJ173" s="86"/>
      <c r="AK173" s="86"/>
      <c r="AL173" s="86"/>
      <c r="AM173" s="86"/>
      <c r="AN173" s="86"/>
      <c r="AO173" s="86"/>
      <c r="AP173" s="86"/>
      <c r="AQ173" s="86"/>
      <c r="AR173" s="86"/>
      <c r="AS173" s="86"/>
      <c r="AT173" s="86"/>
      <c r="AU173" s="86"/>
      <c r="AV173" s="86"/>
      <c r="AW173" s="86"/>
      <c r="AX173" s="86"/>
      <c r="AY173" s="86"/>
      <c r="AZ173" s="86"/>
      <c r="BA173" s="86"/>
    </row>
    <row r="174" spans="1:53" ht="15.75" customHeight="1">
      <c r="A174" s="200"/>
      <c r="B174" s="201"/>
      <c r="C174" s="292"/>
      <c r="D174" s="293"/>
      <c r="E174" s="294"/>
      <c r="F174" s="308"/>
      <c r="G174" s="291"/>
      <c r="H174" s="292"/>
      <c r="I174" s="308"/>
      <c r="J174" s="291"/>
      <c r="K174" s="294"/>
      <c r="L174" s="308"/>
      <c r="M174" s="291"/>
      <c r="N174" s="296"/>
      <c r="O174" s="297"/>
      <c r="P174" s="291"/>
      <c r="Q174" s="292"/>
      <c r="R174" s="295"/>
      <c r="S174" s="291"/>
      <c r="T174" s="191"/>
      <c r="U174" s="193"/>
      <c r="V174" s="221"/>
      <c r="W174" s="222"/>
      <c r="X174" s="222"/>
      <c r="Y174" s="222"/>
      <c r="Z174" s="222"/>
      <c r="AA174" s="222"/>
      <c r="AB174" s="226"/>
      <c r="AC174" s="168"/>
      <c r="AD174" s="86"/>
      <c r="AE174" s="86"/>
      <c r="AF174" s="86"/>
      <c r="AG174" s="86"/>
      <c r="AH174" s="86"/>
      <c r="AI174" s="86"/>
      <c r="AJ174" s="86"/>
      <c r="AK174" s="86"/>
      <c r="AL174" s="86"/>
      <c r="AM174" s="86"/>
      <c r="AN174" s="86"/>
      <c r="AO174" s="86"/>
      <c r="AP174" s="86"/>
      <c r="AQ174" s="86"/>
      <c r="AR174" s="86"/>
      <c r="AS174" s="86"/>
      <c r="AT174" s="86"/>
      <c r="AU174" s="86"/>
      <c r="AV174" s="86"/>
      <c r="AW174" s="86"/>
      <c r="AX174" s="86"/>
      <c r="AY174" s="86"/>
      <c r="AZ174" s="86"/>
      <c r="BA174" s="86"/>
    </row>
    <row r="175" spans="1:53" ht="15.75" customHeight="1">
      <c r="A175" s="200"/>
      <c r="B175" s="201"/>
      <c r="C175" s="292"/>
      <c r="D175" s="293"/>
      <c r="E175" s="294"/>
      <c r="F175" s="308"/>
      <c r="G175" s="291"/>
      <c r="H175" s="292"/>
      <c r="I175" s="308"/>
      <c r="J175" s="291"/>
      <c r="K175" s="294"/>
      <c r="L175" s="308"/>
      <c r="M175" s="291"/>
      <c r="N175" s="296"/>
      <c r="O175" s="297"/>
      <c r="P175" s="291"/>
      <c r="Q175" s="292"/>
      <c r="R175" s="295"/>
      <c r="S175" s="291"/>
      <c r="T175" s="191"/>
      <c r="U175" s="193"/>
      <c r="V175" s="221"/>
      <c r="W175" s="222"/>
      <c r="X175" s="222"/>
      <c r="Y175" s="222"/>
      <c r="Z175" s="222"/>
      <c r="AA175" s="222"/>
      <c r="AB175" s="226"/>
      <c r="AC175" s="168"/>
      <c r="AD175" s="86"/>
      <c r="AE175" s="86"/>
      <c r="AF175" s="86"/>
      <c r="AG175" s="86"/>
      <c r="AH175" s="86"/>
      <c r="AI175" s="86"/>
      <c r="AJ175" s="86"/>
      <c r="AK175" s="86"/>
      <c r="AL175" s="86"/>
      <c r="AM175" s="86"/>
      <c r="AN175" s="86"/>
      <c r="AO175" s="86"/>
      <c r="AP175" s="86"/>
      <c r="AQ175" s="86"/>
      <c r="AR175" s="86"/>
      <c r="AS175" s="86"/>
      <c r="AT175" s="86"/>
      <c r="AU175" s="86"/>
      <c r="AV175" s="86"/>
      <c r="AW175" s="86"/>
      <c r="AX175" s="86"/>
      <c r="AY175" s="86"/>
      <c r="AZ175" s="86"/>
      <c r="BA175" s="86"/>
    </row>
    <row r="176" spans="1:53" ht="15.75" customHeight="1">
      <c r="A176" s="200"/>
      <c r="B176" s="201"/>
      <c r="C176" s="292"/>
      <c r="D176" s="293"/>
      <c r="E176" s="294"/>
      <c r="F176" s="308"/>
      <c r="G176" s="291"/>
      <c r="H176" s="292"/>
      <c r="I176" s="308"/>
      <c r="J176" s="291"/>
      <c r="K176" s="294"/>
      <c r="L176" s="308"/>
      <c r="M176" s="291"/>
      <c r="N176" s="296"/>
      <c r="O176" s="297"/>
      <c r="P176" s="291"/>
      <c r="Q176" s="292"/>
      <c r="R176" s="295"/>
      <c r="S176" s="291"/>
      <c r="T176" s="191"/>
      <c r="U176" s="193"/>
      <c r="V176" s="221"/>
      <c r="W176" s="222"/>
      <c r="X176" s="222"/>
      <c r="Y176" s="222"/>
      <c r="Z176" s="222"/>
      <c r="AA176" s="222"/>
      <c r="AB176" s="226"/>
      <c r="AC176" s="168"/>
      <c r="AD176" s="86"/>
      <c r="AE176" s="86"/>
      <c r="AF176" s="86"/>
      <c r="AG176" s="86"/>
      <c r="AH176" s="86"/>
      <c r="AI176" s="86"/>
      <c r="AJ176" s="86"/>
      <c r="AK176" s="86"/>
      <c r="AL176" s="86"/>
      <c r="AM176" s="86"/>
      <c r="AN176" s="86"/>
      <c r="AO176" s="86"/>
      <c r="AP176" s="86"/>
      <c r="AQ176" s="86"/>
      <c r="AR176" s="86"/>
      <c r="AS176" s="86"/>
      <c r="AT176" s="86"/>
      <c r="AU176" s="86"/>
      <c r="AV176" s="86"/>
      <c r="AW176" s="86"/>
      <c r="AX176" s="86"/>
      <c r="AY176" s="86"/>
      <c r="AZ176" s="86"/>
      <c r="BA176" s="86"/>
    </row>
    <row r="177" spans="1:53" ht="15.75" customHeight="1">
      <c r="A177" s="200"/>
      <c r="B177" s="201"/>
      <c r="C177" s="292"/>
      <c r="D177" s="293"/>
      <c r="E177" s="294"/>
      <c r="F177" s="308"/>
      <c r="G177" s="291"/>
      <c r="H177" s="292"/>
      <c r="I177" s="308"/>
      <c r="J177" s="291"/>
      <c r="K177" s="294"/>
      <c r="L177" s="308"/>
      <c r="M177" s="291"/>
      <c r="N177" s="296"/>
      <c r="O177" s="297"/>
      <c r="P177" s="291"/>
      <c r="Q177" s="292"/>
      <c r="R177" s="295"/>
      <c r="S177" s="291"/>
      <c r="T177" s="191"/>
      <c r="U177" s="193"/>
      <c r="V177" s="221"/>
      <c r="W177" s="222"/>
      <c r="X177" s="222"/>
      <c r="Y177" s="222"/>
      <c r="Z177" s="222"/>
      <c r="AA177" s="222"/>
      <c r="AB177" s="226"/>
      <c r="AC177" s="168"/>
      <c r="AD177" s="86"/>
      <c r="AE177" s="86"/>
      <c r="AF177" s="86"/>
      <c r="AG177" s="86"/>
      <c r="AH177" s="86"/>
      <c r="AI177" s="86"/>
      <c r="AJ177" s="86"/>
      <c r="AK177" s="86"/>
      <c r="AL177" s="86"/>
      <c r="AM177" s="86"/>
      <c r="AN177" s="86"/>
      <c r="AO177" s="86"/>
      <c r="AP177" s="86"/>
      <c r="AQ177" s="86"/>
      <c r="AR177" s="86"/>
      <c r="AS177" s="86"/>
      <c r="AT177" s="86"/>
      <c r="AU177" s="86"/>
      <c r="AV177" s="86"/>
      <c r="AW177" s="86"/>
      <c r="AX177" s="86"/>
      <c r="AY177" s="86"/>
      <c r="AZ177" s="86"/>
      <c r="BA177" s="86"/>
    </row>
    <row r="178" spans="1:53" ht="15.75" customHeight="1">
      <c r="A178" s="200"/>
      <c r="B178" s="201"/>
      <c r="C178" s="292"/>
      <c r="D178" s="293"/>
      <c r="E178" s="294"/>
      <c r="F178" s="308"/>
      <c r="G178" s="291"/>
      <c r="H178" s="292"/>
      <c r="I178" s="308"/>
      <c r="J178" s="291"/>
      <c r="K178" s="294"/>
      <c r="L178" s="308"/>
      <c r="M178" s="291"/>
      <c r="N178" s="296"/>
      <c r="O178" s="297"/>
      <c r="P178" s="291"/>
      <c r="Q178" s="292"/>
      <c r="R178" s="295"/>
      <c r="S178" s="291"/>
      <c r="T178" s="191"/>
      <c r="U178" s="193"/>
      <c r="V178" s="221"/>
      <c r="W178" s="222"/>
      <c r="X178" s="222"/>
      <c r="Y178" s="222"/>
      <c r="Z178" s="222"/>
      <c r="AA178" s="222"/>
      <c r="AB178" s="226"/>
      <c r="AC178" s="168"/>
      <c r="AD178" s="86"/>
      <c r="AE178" s="86"/>
      <c r="AF178" s="86"/>
      <c r="AG178" s="86"/>
      <c r="AH178" s="86"/>
      <c r="AI178" s="86"/>
      <c r="AJ178" s="86"/>
      <c r="AK178" s="86"/>
      <c r="AL178" s="86"/>
      <c r="AM178" s="86"/>
      <c r="AN178" s="86"/>
      <c r="AO178" s="86"/>
      <c r="AP178" s="86"/>
      <c r="AQ178" s="86"/>
      <c r="AR178" s="86"/>
      <c r="AS178" s="86"/>
      <c r="AT178" s="86"/>
      <c r="AU178" s="86"/>
      <c r="AV178" s="86"/>
      <c r="AW178" s="86"/>
      <c r="AX178" s="86"/>
      <c r="AY178" s="86"/>
      <c r="AZ178" s="86"/>
      <c r="BA178" s="86"/>
    </row>
    <row r="179" spans="1:53" ht="15.75" customHeight="1">
      <c r="A179" s="200"/>
      <c r="B179" s="201"/>
      <c r="C179" s="292"/>
      <c r="D179" s="293"/>
      <c r="E179" s="294"/>
      <c r="F179" s="308"/>
      <c r="G179" s="291"/>
      <c r="H179" s="292"/>
      <c r="I179" s="308"/>
      <c r="J179" s="291"/>
      <c r="K179" s="294"/>
      <c r="L179" s="308"/>
      <c r="M179" s="291"/>
      <c r="N179" s="296"/>
      <c r="O179" s="297"/>
      <c r="P179" s="291"/>
      <c r="Q179" s="292"/>
      <c r="R179" s="295"/>
      <c r="S179" s="291"/>
      <c r="T179" s="191"/>
      <c r="U179" s="193"/>
      <c r="V179" s="221"/>
      <c r="W179" s="222"/>
      <c r="X179" s="222"/>
      <c r="Y179" s="222"/>
      <c r="Z179" s="222"/>
      <c r="AA179" s="222"/>
      <c r="AB179" s="226"/>
      <c r="AC179" s="168"/>
      <c r="AD179" s="86"/>
      <c r="AE179" s="86"/>
      <c r="AF179" s="86"/>
      <c r="AG179" s="86"/>
      <c r="AH179" s="86"/>
      <c r="AI179" s="86"/>
      <c r="AJ179" s="86"/>
      <c r="AK179" s="86"/>
      <c r="AL179" s="86"/>
      <c r="AM179" s="86"/>
      <c r="AN179" s="86"/>
      <c r="AO179" s="86"/>
      <c r="AP179" s="86"/>
      <c r="AQ179" s="86"/>
      <c r="AR179" s="86"/>
      <c r="AS179" s="86"/>
      <c r="AT179" s="86"/>
      <c r="AU179" s="86"/>
      <c r="AV179" s="86"/>
      <c r="AW179" s="86"/>
      <c r="AX179" s="86"/>
      <c r="AY179" s="86"/>
      <c r="AZ179" s="86"/>
      <c r="BA179" s="86"/>
    </row>
    <row r="180" spans="1:53" ht="15.75" customHeight="1">
      <c r="A180" s="200"/>
      <c r="B180" s="201"/>
      <c r="C180" s="292"/>
      <c r="D180" s="293"/>
      <c r="E180" s="294"/>
      <c r="F180" s="308"/>
      <c r="G180" s="291"/>
      <c r="H180" s="292"/>
      <c r="I180" s="308"/>
      <c r="J180" s="291"/>
      <c r="K180" s="294"/>
      <c r="L180" s="308"/>
      <c r="M180" s="291"/>
      <c r="N180" s="296"/>
      <c r="O180" s="297"/>
      <c r="P180" s="291"/>
      <c r="Q180" s="292"/>
      <c r="R180" s="295"/>
      <c r="S180" s="291"/>
      <c r="T180" s="191"/>
      <c r="U180" s="193"/>
      <c r="V180" s="221"/>
      <c r="W180" s="222"/>
      <c r="X180" s="222"/>
      <c r="Y180" s="222"/>
      <c r="Z180" s="222"/>
      <c r="AA180" s="222"/>
      <c r="AB180" s="226"/>
      <c r="AC180" s="168"/>
      <c r="AD180" s="86"/>
      <c r="AE180" s="86"/>
      <c r="AF180" s="86"/>
      <c r="AG180" s="86"/>
      <c r="AH180" s="86"/>
      <c r="AI180" s="86"/>
      <c r="AJ180" s="86"/>
      <c r="AK180" s="86"/>
      <c r="AL180" s="86"/>
      <c r="AM180" s="86"/>
      <c r="AN180" s="86"/>
      <c r="AO180" s="86"/>
      <c r="AP180" s="86"/>
      <c r="AQ180" s="86"/>
      <c r="AR180" s="86"/>
      <c r="AS180" s="86"/>
      <c r="AT180" s="86"/>
      <c r="AU180" s="86"/>
      <c r="AV180" s="86"/>
      <c r="AW180" s="86"/>
      <c r="AX180" s="86"/>
      <c r="AY180" s="86"/>
      <c r="AZ180" s="86"/>
      <c r="BA180" s="86"/>
    </row>
    <row r="181" spans="1:53" ht="15.75" customHeight="1">
      <c r="A181" s="200"/>
      <c r="B181" s="201"/>
      <c r="C181" s="292"/>
      <c r="D181" s="293"/>
      <c r="E181" s="294"/>
      <c r="F181" s="308"/>
      <c r="G181" s="291"/>
      <c r="H181" s="292"/>
      <c r="I181" s="308"/>
      <c r="J181" s="291"/>
      <c r="K181" s="294"/>
      <c r="L181" s="308"/>
      <c r="M181" s="291"/>
      <c r="N181" s="296"/>
      <c r="O181" s="297"/>
      <c r="P181" s="291"/>
      <c r="Q181" s="292"/>
      <c r="R181" s="295"/>
      <c r="S181" s="291"/>
      <c r="T181" s="191"/>
      <c r="U181" s="193"/>
      <c r="V181" s="221"/>
      <c r="W181" s="222"/>
      <c r="X181" s="222"/>
      <c r="Y181" s="222"/>
      <c r="Z181" s="222"/>
      <c r="AA181" s="222"/>
      <c r="AB181" s="226"/>
      <c r="AC181" s="168"/>
      <c r="AD181" s="86"/>
      <c r="AE181" s="86"/>
      <c r="AF181" s="86"/>
      <c r="AG181" s="86"/>
      <c r="AH181" s="86"/>
      <c r="AI181" s="86"/>
      <c r="AJ181" s="86"/>
      <c r="AK181" s="86"/>
      <c r="AL181" s="86"/>
      <c r="AM181" s="86"/>
      <c r="AN181" s="86"/>
      <c r="AO181" s="86"/>
      <c r="AP181" s="86"/>
      <c r="AQ181" s="86"/>
      <c r="AR181" s="86"/>
      <c r="AS181" s="86"/>
      <c r="AT181" s="86"/>
      <c r="AU181" s="86"/>
      <c r="AV181" s="86"/>
      <c r="AW181" s="86"/>
      <c r="AX181" s="86"/>
      <c r="AY181" s="86"/>
      <c r="AZ181" s="86"/>
      <c r="BA181" s="86"/>
    </row>
    <row r="182" spans="1:53" ht="15.75" customHeight="1">
      <c r="A182" s="200"/>
      <c r="B182" s="201"/>
      <c r="C182" s="292"/>
      <c r="D182" s="293"/>
      <c r="E182" s="294"/>
      <c r="F182" s="308"/>
      <c r="G182" s="291"/>
      <c r="H182" s="292"/>
      <c r="I182" s="308"/>
      <c r="J182" s="291"/>
      <c r="K182" s="294"/>
      <c r="L182" s="308"/>
      <c r="M182" s="291"/>
      <c r="N182" s="296"/>
      <c r="O182" s="297"/>
      <c r="P182" s="291"/>
      <c r="Q182" s="292"/>
      <c r="R182" s="295"/>
      <c r="S182" s="291"/>
      <c r="T182" s="191"/>
      <c r="U182" s="193"/>
      <c r="V182" s="221"/>
      <c r="W182" s="222"/>
      <c r="X182" s="222"/>
      <c r="Y182" s="222"/>
      <c r="Z182" s="222"/>
      <c r="AA182" s="222"/>
      <c r="AB182" s="226"/>
      <c r="AC182" s="168"/>
      <c r="AD182" s="86"/>
      <c r="AE182" s="86"/>
      <c r="AF182" s="86"/>
      <c r="AG182" s="86"/>
      <c r="AH182" s="86"/>
      <c r="AI182" s="86"/>
      <c r="AJ182" s="86"/>
      <c r="AK182" s="86"/>
      <c r="AL182" s="86"/>
      <c r="AM182" s="86"/>
      <c r="AN182" s="86"/>
      <c r="AO182" s="86"/>
      <c r="AP182" s="86"/>
      <c r="AQ182" s="86"/>
      <c r="AR182" s="86"/>
      <c r="AS182" s="86"/>
      <c r="AT182" s="86"/>
      <c r="AU182" s="86"/>
      <c r="AV182" s="86"/>
      <c r="AW182" s="86"/>
      <c r="AX182" s="86"/>
      <c r="AY182" s="86"/>
      <c r="AZ182" s="86"/>
      <c r="BA182" s="86"/>
    </row>
    <row r="183" spans="1:53" ht="15.75" customHeight="1">
      <c r="A183" s="200"/>
      <c r="B183" s="201"/>
      <c r="C183" s="292"/>
      <c r="D183" s="293"/>
      <c r="E183" s="294"/>
      <c r="F183" s="308"/>
      <c r="G183" s="291"/>
      <c r="H183" s="292"/>
      <c r="I183" s="308"/>
      <c r="J183" s="291"/>
      <c r="K183" s="294"/>
      <c r="L183" s="308"/>
      <c r="M183" s="291"/>
      <c r="N183" s="296"/>
      <c r="O183" s="297"/>
      <c r="P183" s="291"/>
      <c r="Q183" s="292"/>
      <c r="R183" s="295"/>
      <c r="S183" s="291"/>
      <c r="T183" s="191"/>
      <c r="U183" s="193"/>
      <c r="V183" s="221"/>
      <c r="W183" s="222"/>
      <c r="X183" s="222"/>
      <c r="Y183" s="222"/>
      <c r="Z183" s="222"/>
      <c r="AA183" s="222"/>
      <c r="AB183" s="226"/>
      <c r="AC183" s="168"/>
      <c r="AD183" s="86"/>
      <c r="AE183" s="86"/>
      <c r="AF183" s="86"/>
      <c r="AG183" s="86"/>
      <c r="AH183" s="86"/>
      <c r="AI183" s="86"/>
      <c r="AJ183" s="86"/>
      <c r="AK183" s="86"/>
      <c r="AL183" s="86"/>
      <c r="AM183" s="86"/>
      <c r="AN183" s="86"/>
      <c r="AO183" s="86"/>
      <c r="AP183" s="86"/>
      <c r="AQ183" s="86"/>
      <c r="AR183" s="86"/>
      <c r="AS183" s="86"/>
      <c r="AT183" s="86"/>
      <c r="AU183" s="86"/>
      <c r="AV183" s="86"/>
      <c r="AW183" s="86"/>
      <c r="AX183" s="86"/>
      <c r="AY183" s="86"/>
      <c r="AZ183" s="86"/>
      <c r="BA183" s="86"/>
    </row>
    <row r="184" spans="1:53" ht="15.75" customHeight="1">
      <c r="A184" s="200"/>
      <c r="B184" s="201"/>
      <c r="C184" s="292"/>
      <c r="D184" s="293"/>
      <c r="E184" s="294"/>
      <c r="F184" s="308"/>
      <c r="G184" s="291"/>
      <c r="H184" s="292"/>
      <c r="I184" s="308"/>
      <c r="J184" s="291"/>
      <c r="K184" s="294"/>
      <c r="L184" s="308"/>
      <c r="M184" s="291"/>
      <c r="N184" s="296"/>
      <c r="O184" s="297"/>
      <c r="P184" s="291"/>
      <c r="Q184" s="292"/>
      <c r="R184" s="295"/>
      <c r="S184" s="291"/>
      <c r="T184" s="191"/>
      <c r="U184" s="193"/>
      <c r="V184" s="221"/>
      <c r="W184" s="222"/>
      <c r="X184" s="222"/>
      <c r="Y184" s="222"/>
      <c r="Z184" s="222"/>
      <c r="AA184" s="222"/>
      <c r="AB184" s="226"/>
      <c r="AC184" s="168"/>
      <c r="AD184" s="86"/>
      <c r="AE184" s="86"/>
      <c r="AF184" s="86"/>
      <c r="AG184" s="86"/>
      <c r="AH184" s="86"/>
      <c r="AI184" s="86"/>
      <c r="AJ184" s="86"/>
      <c r="AK184" s="86"/>
      <c r="AL184" s="86"/>
      <c r="AM184" s="86"/>
      <c r="AN184" s="86"/>
      <c r="AO184" s="86"/>
      <c r="AP184" s="86"/>
      <c r="AQ184" s="86"/>
      <c r="AR184" s="86"/>
      <c r="AS184" s="86"/>
      <c r="AT184" s="86"/>
      <c r="AU184" s="86"/>
      <c r="AV184" s="86"/>
      <c r="AW184" s="86"/>
      <c r="AX184" s="86"/>
      <c r="AY184" s="86"/>
      <c r="AZ184" s="86"/>
      <c r="BA184" s="86"/>
    </row>
    <row r="185" spans="1:53" ht="15.75" customHeight="1">
      <c r="A185" s="200"/>
      <c r="B185" s="201"/>
      <c r="C185" s="292"/>
      <c r="D185" s="293"/>
      <c r="E185" s="294"/>
      <c r="F185" s="308"/>
      <c r="G185" s="291"/>
      <c r="H185" s="292"/>
      <c r="I185" s="308"/>
      <c r="J185" s="291"/>
      <c r="K185" s="294"/>
      <c r="L185" s="308"/>
      <c r="M185" s="291"/>
      <c r="N185" s="296"/>
      <c r="O185" s="297"/>
      <c r="P185" s="291"/>
      <c r="Q185" s="292"/>
      <c r="R185" s="295"/>
      <c r="S185" s="291"/>
      <c r="T185" s="191"/>
      <c r="U185" s="193"/>
      <c r="V185" s="221"/>
      <c r="W185" s="222"/>
      <c r="X185" s="222"/>
      <c r="Y185" s="222"/>
      <c r="Z185" s="222"/>
      <c r="AA185" s="222"/>
      <c r="AB185" s="226"/>
      <c r="AC185" s="168"/>
      <c r="AD185" s="86"/>
      <c r="AE185" s="86"/>
      <c r="AF185" s="86"/>
      <c r="AG185" s="86"/>
      <c r="AH185" s="86"/>
      <c r="AI185" s="86"/>
      <c r="AJ185" s="86"/>
      <c r="AK185" s="86"/>
      <c r="AL185" s="86"/>
      <c r="AM185" s="86"/>
      <c r="AN185" s="86"/>
      <c r="AO185" s="86"/>
      <c r="AP185" s="86"/>
      <c r="AQ185" s="86"/>
      <c r="AR185" s="86"/>
      <c r="AS185" s="86"/>
      <c r="AT185" s="86"/>
      <c r="AU185" s="86"/>
      <c r="AV185" s="86"/>
      <c r="AW185" s="86"/>
      <c r="AX185" s="86"/>
      <c r="AY185" s="86"/>
      <c r="AZ185" s="86"/>
      <c r="BA185" s="86"/>
    </row>
    <row r="186" spans="1:53" ht="15.75" customHeight="1">
      <c r="A186" s="200"/>
      <c r="B186" s="201"/>
      <c r="C186" s="292"/>
      <c r="D186" s="293"/>
      <c r="E186" s="294"/>
      <c r="F186" s="308"/>
      <c r="G186" s="291"/>
      <c r="H186" s="292"/>
      <c r="I186" s="308"/>
      <c r="J186" s="291"/>
      <c r="K186" s="294"/>
      <c r="L186" s="308"/>
      <c r="M186" s="291"/>
      <c r="N186" s="296"/>
      <c r="O186" s="297"/>
      <c r="P186" s="291"/>
      <c r="Q186" s="292"/>
      <c r="R186" s="295"/>
      <c r="S186" s="291"/>
      <c r="T186" s="191"/>
      <c r="U186" s="193"/>
      <c r="V186" s="221"/>
      <c r="W186" s="222"/>
      <c r="X186" s="222"/>
      <c r="Y186" s="222"/>
      <c r="Z186" s="222"/>
      <c r="AA186" s="222"/>
      <c r="AB186" s="226"/>
      <c r="AC186" s="168"/>
      <c r="AD186" s="86"/>
      <c r="AE186" s="86"/>
      <c r="AF186" s="86"/>
      <c r="AG186" s="86"/>
      <c r="AH186" s="86"/>
      <c r="AI186" s="86"/>
      <c r="AJ186" s="86"/>
      <c r="AK186" s="86"/>
      <c r="AL186" s="86"/>
      <c r="AM186" s="86"/>
      <c r="AN186" s="86"/>
      <c r="AO186" s="86"/>
      <c r="AP186" s="86"/>
      <c r="AQ186" s="86"/>
      <c r="AR186" s="86"/>
      <c r="AS186" s="86"/>
      <c r="AT186" s="86"/>
      <c r="AU186" s="86"/>
      <c r="AV186" s="86"/>
      <c r="AW186" s="86"/>
      <c r="AX186" s="86"/>
      <c r="AY186" s="86"/>
      <c r="AZ186" s="86"/>
      <c r="BA186" s="86"/>
    </row>
    <row r="187" spans="1:53" ht="15.75" customHeight="1">
      <c r="A187" s="200"/>
      <c r="B187" s="201"/>
      <c r="C187" s="292"/>
      <c r="D187" s="293"/>
      <c r="E187" s="294"/>
      <c r="F187" s="308"/>
      <c r="G187" s="291"/>
      <c r="H187" s="292"/>
      <c r="I187" s="308"/>
      <c r="J187" s="291"/>
      <c r="K187" s="294"/>
      <c r="L187" s="308"/>
      <c r="M187" s="291"/>
      <c r="N187" s="296"/>
      <c r="O187" s="297"/>
      <c r="P187" s="291"/>
      <c r="Q187" s="292"/>
      <c r="R187" s="295"/>
      <c r="S187" s="291"/>
      <c r="T187" s="191"/>
      <c r="U187" s="193"/>
      <c r="V187" s="221"/>
      <c r="W187" s="222"/>
      <c r="X187" s="222"/>
      <c r="Y187" s="222"/>
      <c r="Z187" s="222"/>
      <c r="AA187" s="222"/>
      <c r="AB187" s="226"/>
      <c r="AC187" s="168"/>
      <c r="AD187" s="86"/>
      <c r="AE187" s="86"/>
      <c r="AF187" s="86"/>
      <c r="AG187" s="86"/>
      <c r="AH187" s="86"/>
      <c r="AI187" s="86"/>
      <c r="AJ187" s="86"/>
      <c r="AK187" s="86"/>
      <c r="AL187" s="86"/>
      <c r="AM187" s="86"/>
      <c r="AN187" s="86"/>
      <c r="AO187" s="86"/>
      <c r="AP187" s="86"/>
      <c r="AQ187" s="86"/>
      <c r="AR187" s="86"/>
      <c r="AS187" s="86"/>
      <c r="AT187" s="86"/>
      <c r="AU187" s="86"/>
      <c r="AV187" s="86"/>
      <c r="AW187" s="86"/>
      <c r="AX187" s="86"/>
      <c r="AY187" s="86"/>
      <c r="AZ187" s="86"/>
      <c r="BA187" s="86"/>
    </row>
    <row r="188" spans="1:53" ht="15.75" customHeight="1">
      <c r="A188" s="200"/>
      <c r="B188" s="201"/>
      <c r="C188" s="292"/>
      <c r="D188" s="293"/>
      <c r="E188" s="294"/>
      <c r="F188" s="308"/>
      <c r="G188" s="291"/>
      <c r="H188" s="292"/>
      <c r="I188" s="308"/>
      <c r="J188" s="291"/>
      <c r="K188" s="294"/>
      <c r="L188" s="308"/>
      <c r="M188" s="291"/>
      <c r="N188" s="296"/>
      <c r="O188" s="297"/>
      <c r="P188" s="291"/>
      <c r="Q188" s="292"/>
      <c r="R188" s="295"/>
      <c r="S188" s="291"/>
      <c r="T188" s="191"/>
      <c r="U188" s="193"/>
      <c r="V188" s="221"/>
      <c r="W188" s="222"/>
      <c r="X188" s="222"/>
      <c r="Y188" s="222"/>
      <c r="Z188" s="222"/>
      <c r="AA188" s="222"/>
      <c r="AB188" s="226"/>
      <c r="AC188" s="168"/>
      <c r="AD188" s="86"/>
      <c r="AE188" s="86"/>
      <c r="AF188" s="86"/>
      <c r="AG188" s="86"/>
      <c r="AH188" s="86"/>
      <c r="AI188" s="86"/>
      <c r="AJ188" s="86"/>
      <c r="AK188" s="86"/>
      <c r="AL188" s="86"/>
      <c r="AM188" s="86"/>
      <c r="AN188" s="86"/>
      <c r="AO188" s="86"/>
      <c r="AP188" s="86"/>
      <c r="AQ188" s="86"/>
      <c r="AR188" s="86"/>
      <c r="AS188" s="86"/>
      <c r="AT188" s="86"/>
      <c r="AU188" s="86"/>
      <c r="AV188" s="86"/>
      <c r="AW188" s="86"/>
      <c r="AX188" s="86"/>
      <c r="AY188" s="86"/>
      <c r="AZ188" s="86"/>
      <c r="BA188" s="86"/>
    </row>
    <row r="189" spans="1:53" ht="15.75" customHeight="1">
      <c r="A189" s="200"/>
      <c r="B189" s="201"/>
      <c r="C189" s="292"/>
      <c r="D189" s="293"/>
      <c r="E189" s="294"/>
      <c r="F189" s="308"/>
      <c r="G189" s="291"/>
      <c r="H189" s="292"/>
      <c r="I189" s="308"/>
      <c r="J189" s="291"/>
      <c r="K189" s="294"/>
      <c r="L189" s="308"/>
      <c r="M189" s="291"/>
      <c r="N189" s="296"/>
      <c r="O189" s="297"/>
      <c r="P189" s="291"/>
      <c r="Q189" s="292"/>
      <c r="R189" s="295"/>
      <c r="S189" s="291"/>
      <c r="T189" s="191"/>
      <c r="U189" s="193"/>
      <c r="V189" s="221"/>
      <c r="W189" s="222"/>
      <c r="X189" s="222"/>
      <c r="Y189" s="222"/>
      <c r="Z189" s="222"/>
      <c r="AA189" s="222"/>
      <c r="AB189" s="226"/>
      <c r="AC189" s="168"/>
      <c r="AD189" s="86"/>
      <c r="AE189" s="86"/>
      <c r="AF189" s="86"/>
      <c r="AG189" s="86"/>
      <c r="AH189" s="86"/>
      <c r="AI189" s="86"/>
      <c r="AJ189" s="86"/>
      <c r="AK189" s="86"/>
      <c r="AL189" s="86"/>
      <c r="AM189" s="86"/>
      <c r="AN189" s="86"/>
      <c r="AO189" s="86"/>
      <c r="AP189" s="86"/>
      <c r="AQ189" s="86"/>
      <c r="AR189" s="86"/>
      <c r="AS189" s="86"/>
      <c r="AT189" s="86"/>
      <c r="AU189" s="86"/>
      <c r="AV189" s="86"/>
      <c r="AW189" s="86"/>
      <c r="AX189" s="86"/>
      <c r="AY189" s="86"/>
      <c r="AZ189" s="86"/>
      <c r="BA189" s="86"/>
    </row>
    <row r="190" spans="1:53" ht="15.75" customHeight="1">
      <c r="A190" s="200"/>
      <c r="B190" s="201"/>
      <c r="C190" s="292"/>
      <c r="D190" s="293"/>
      <c r="E190" s="294"/>
      <c r="F190" s="308"/>
      <c r="G190" s="291"/>
      <c r="H190" s="292"/>
      <c r="I190" s="308"/>
      <c r="J190" s="291"/>
      <c r="K190" s="294"/>
      <c r="L190" s="308"/>
      <c r="M190" s="291"/>
      <c r="N190" s="296"/>
      <c r="O190" s="297"/>
      <c r="P190" s="291"/>
      <c r="Q190" s="292"/>
      <c r="R190" s="295"/>
      <c r="S190" s="291"/>
      <c r="T190" s="191"/>
      <c r="U190" s="193"/>
      <c r="V190" s="221"/>
      <c r="W190" s="222"/>
      <c r="X190" s="222"/>
      <c r="Y190" s="222"/>
      <c r="Z190" s="222"/>
      <c r="AA190" s="222"/>
      <c r="AB190" s="226"/>
      <c r="AC190" s="168"/>
      <c r="AD190" s="86"/>
      <c r="AE190" s="86"/>
      <c r="AF190" s="86"/>
      <c r="AG190" s="86"/>
      <c r="AH190" s="86"/>
      <c r="AI190" s="86"/>
      <c r="AJ190" s="86"/>
      <c r="AK190" s="86"/>
      <c r="AL190" s="86"/>
      <c r="AM190" s="86"/>
      <c r="AN190" s="86"/>
      <c r="AO190" s="86"/>
      <c r="AP190" s="86"/>
      <c r="AQ190" s="86"/>
      <c r="AR190" s="86"/>
      <c r="AS190" s="86"/>
      <c r="AT190" s="86"/>
      <c r="AU190" s="86"/>
      <c r="AV190" s="86"/>
      <c r="AW190" s="86"/>
      <c r="AX190" s="86"/>
      <c r="AY190" s="86"/>
      <c r="AZ190" s="86"/>
      <c r="BA190" s="86"/>
    </row>
    <row r="191" spans="1:53" ht="15.75" customHeight="1">
      <c r="A191" s="200"/>
      <c r="B191" s="201"/>
      <c r="C191" s="292"/>
      <c r="D191" s="293"/>
      <c r="E191" s="294"/>
      <c r="F191" s="308"/>
      <c r="G191" s="291"/>
      <c r="H191" s="292"/>
      <c r="I191" s="308"/>
      <c r="J191" s="291"/>
      <c r="K191" s="294"/>
      <c r="L191" s="308"/>
      <c r="M191" s="291"/>
      <c r="N191" s="296"/>
      <c r="O191" s="297"/>
      <c r="P191" s="291"/>
      <c r="Q191" s="292"/>
      <c r="R191" s="295"/>
      <c r="S191" s="291"/>
      <c r="T191" s="191"/>
      <c r="U191" s="193"/>
      <c r="V191" s="221"/>
      <c r="W191" s="222"/>
      <c r="X191" s="222"/>
      <c r="Y191" s="222"/>
      <c r="Z191" s="222"/>
      <c r="AA191" s="222"/>
      <c r="AB191" s="226"/>
      <c r="AC191" s="168"/>
      <c r="AD191" s="86"/>
      <c r="AE191" s="86"/>
      <c r="AF191" s="86"/>
      <c r="AG191" s="86"/>
      <c r="AH191" s="86"/>
      <c r="AI191" s="86"/>
      <c r="AJ191" s="86"/>
      <c r="AK191" s="86"/>
      <c r="AL191" s="86"/>
      <c r="AM191" s="86"/>
      <c r="AN191" s="86"/>
      <c r="AO191" s="86"/>
      <c r="AP191" s="86"/>
      <c r="AQ191" s="86"/>
      <c r="AR191" s="86"/>
      <c r="AS191" s="86"/>
      <c r="AT191" s="86"/>
      <c r="AU191" s="86"/>
      <c r="AV191" s="86"/>
      <c r="AW191" s="86"/>
      <c r="AX191" s="86"/>
      <c r="AY191" s="86"/>
      <c r="AZ191" s="86"/>
      <c r="BA191" s="86"/>
    </row>
    <row r="192" spans="1:53" ht="15.75" customHeight="1">
      <c r="A192" s="200"/>
      <c r="B192" s="201"/>
      <c r="C192" s="292"/>
      <c r="D192" s="293"/>
      <c r="E192" s="294"/>
      <c r="F192" s="308"/>
      <c r="G192" s="291"/>
      <c r="H192" s="292"/>
      <c r="I192" s="308"/>
      <c r="J192" s="291"/>
      <c r="K192" s="294"/>
      <c r="L192" s="308"/>
      <c r="M192" s="291"/>
      <c r="N192" s="296"/>
      <c r="O192" s="297"/>
      <c r="P192" s="291"/>
      <c r="Q192" s="292"/>
      <c r="R192" s="295"/>
      <c r="S192" s="291"/>
      <c r="T192" s="191"/>
      <c r="U192" s="193"/>
      <c r="V192" s="221"/>
      <c r="W192" s="222"/>
      <c r="X192" s="222"/>
      <c r="Y192" s="222"/>
      <c r="Z192" s="222"/>
      <c r="AA192" s="222"/>
      <c r="AB192" s="226"/>
      <c r="AC192" s="168"/>
      <c r="AD192" s="86"/>
      <c r="AE192" s="86"/>
      <c r="AF192" s="86"/>
      <c r="AG192" s="86"/>
      <c r="AH192" s="86"/>
      <c r="AI192" s="86"/>
      <c r="AJ192" s="86"/>
      <c r="AK192" s="86"/>
      <c r="AL192" s="86"/>
      <c r="AM192" s="86"/>
      <c r="AN192" s="86"/>
      <c r="AO192" s="86"/>
      <c r="AP192" s="86"/>
      <c r="AQ192" s="86"/>
      <c r="AR192" s="86"/>
      <c r="AS192" s="86"/>
      <c r="AT192" s="86"/>
      <c r="AU192" s="86"/>
      <c r="AV192" s="86"/>
      <c r="AW192" s="86"/>
      <c r="AX192" s="86"/>
      <c r="AY192" s="86"/>
      <c r="AZ192" s="86"/>
      <c r="BA192" s="86"/>
    </row>
    <row r="193" spans="1:53" ht="15.75" customHeight="1">
      <c r="A193" s="200"/>
      <c r="B193" s="201"/>
      <c r="C193" s="292"/>
      <c r="D193" s="293"/>
      <c r="E193" s="294"/>
      <c r="F193" s="308"/>
      <c r="G193" s="291"/>
      <c r="H193" s="292"/>
      <c r="I193" s="308"/>
      <c r="J193" s="291"/>
      <c r="K193" s="294"/>
      <c r="L193" s="308"/>
      <c r="M193" s="291"/>
      <c r="N193" s="296"/>
      <c r="O193" s="297"/>
      <c r="P193" s="291"/>
      <c r="Q193" s="292"/>
      <c r="R193" s="295"/>
      <c r="S193" s="291"/>
      <c r="T193" s="191"/>
      <c r="U193" s="193"/>
      <c r="V193" s="221"/>
      <c r="W193" s="222"/>
      <c r="X193" s="222"/>
      <c r="Y193" s="222"/>
      <c r="Z193" s="222"/>
      <c r="AA193" s="222"/>
      <c r="AB193" s="226"/>
      <c r="AC193" s="168"/>
      <c r="AD193" s="86"/>
      <c r="AE193" s="86"/>
      <c r="AF193" s="86"/>
      <c r="AG193" s="86"/>
      <c r="AH193" s="86"/>
      <c r="AI193" s="86"/>
      <c r="AJ193" s="86"/>
      <c r="AK193" s="86"/>
      <c r="AL193" s="86"/>
      <c r="AM193" s="86"/>
      <c r="AN193" s="86"/>
      <c r="AO193" s="86"/>
      <c r="AP193" s="86"/>
      <c r="AQ193" s="86"/>
      <c r="AR193" s="86"/>
      <c r="AS193" s="86"/>
      <c r="AT193" s="86"/>
      <c r="AU193" s="86"/>
      <c r="AV193" s="86"/>
      <c r="AW193" s="86"/>
      <c r="AX193" s="86"/>
      <c r="AY193" s="86"/>
      <c r="AZ193" s="86"/>
      <c r="BA193" s="86"/>
    </row>
    <row r="194" spans="1:53" ht="15.75" customHeight="1">
      <c r="A194" s="200"/>
      <c r="B194" s="201"/>
      <c r="C194" s="292"/>
      <c r="D194" s="293"/>
      <c r="E194" s="294"/>
      <c r="F194" s="308"/>
      <c r="G194" s="291"/>
      <c r="H194" s="292"/>
      <c r="I194" s="308"/>
      <c r="J194" s="291"/>
      <c r="K194" s="294"/>
      <c r="L194" s="308"/>
      <c r="M194" s="291"/>
      <c r="N194" s="296"/>
      <c r="O194" s="297"/>
      <c r="P194" s="291"/>
      <c r="Q194" s="292"/>
      <c r="R194" s="295"/>
      <c r="S194" s="291"/>
      <c r="T194" s="191"/>
      <c r="U194" s="193"/>
      <c r="V194" s="221"/>
      <c r="W194" s="222"/>
      <c r="X194" s="222"/>
      <c r="Y194" s="222"/>
      <c r="Z194" s="222"/>
      <c r="AA194" s="222"/>
      <c r="AB194" s="226"/>
      <c r="AC194" s="168"/>
      <c r="AD194" s="86"/>
      <c r="AE194" s="86"/>
      <c r="AF194" s="86"/>
      <c r="AG194" s="86"/>
      <c r="AH194" s="86"/>
      <c r="AI194" s="86"/>
      <c r="AJ194" s="86"/>
      <c r="AK194" s="86"/>
      <c r="AL194" s="86"/>
      <c r="AM194" s="86"/>
      <c r="AN194" s="86"/>
      <c r="AO194" s="86"/>
      <c r="AP194" s="86"/>
      <c r="AQ194" s="86"/>
      <c r="AR194" s="86"/>
      <c r="AS194" s="86"/>
      <c r="AT194" s="86"/>
      <c r="AU194" s="86"/>
      <c r="AV194" s="86"/>
      <c r="AW194" s="86"/>
      <c r="AX194" s="86"/>
      <c r="AY194" s="86"/>
      <c r="AZ194" s="86"/>
      <c r="BA194" s="86"/>
    </row>
    <row r="195" spans="1:53" ht="15.75" customHeight="1">
      <c r="A195" s="200"/>
      <c r="B195" s="201"/>
      <c r="C195" s="292"/>
      <c r="D195" s="293"/>
      <c r="E195" s="294"/>
      <c r="F195" s="308"/>
      <c r="G195" s="291"/>
      <c r="H195" s="292"/>
      <c r="I195" s="308"/>
      <c r="J195" s="291"/>
      <c r="K195" s="294"/>
      <c r="L195" s="308"/>
      <c r="M195" s="291"/>
      <c r="N195" s="296"/>
      <c r="O195" s="297"/>
      <c r="P195" s="291"/>
      <c r="Q195" s="292"/>
      <c r="R195" s="295"/>
      <c r="S195" s="291"/>
      <c r="T195" s="191"/>
      <c r="U195" s="193"/>
      <c r="V195" s="221"/>
      <c r="W195" s="222"/>
      <c r="X195" s="222"/>
      <c r="Y195" s="222"/>
      <c r="Z195" s="222"/>
      <c r="AA195" s="222"/>
      <c r="AB195" s="226"/>
      <c r="AC195" s="168"/>
      <c r="AD195" s="86"/>
      <c r="AE195" s="86"/>
      <c r="AF195" s="86"/>
      <c r="AG195" s="86"/>
      <c r="AH195" s="86"/>
      <c r="AI195" s="86"/>
      <c r="AJ195" s="86"/>
      <c r="AK195" s="86"/>
      <c r="AL195" s="86"/>
      <c r="AM195" s="86"/>
      <c r="AN195" s="86"/>
      <c r="AO195" s="86"/>
      <c r="AP195" s="86"/>
      <c r="AQ195" s="86"/>
      <c r="AR195" s="86"/>
      <c r="AS195" s="86"/>
      <c r="AT195" s="86"/>
      <c r="AU195" s="86"/>
      <c r="AV195" s="86"/>
      <c r="AW195" s="86"/>
      <c r="AX195" s="86"/>
      <c r="AY195" s="86"/>
      <c r="AZ195" s="86"/>
      <c r="BA195" s="86"/>
    </row>
    <row r="196" spans="1:53" ht="15.75" customHeight="1">
      <c r="A196" s="200"/>
      <c r="B196" s="201"/>
      <c r="C196" s="292"/>
      <c r="D196" s="293"/>
      <c r="E196" s="294"/>
      <c r="F196" s="308"/>
      <c r="G196" s="291"/>
      <c r="H196" s="292"/>
      <c r="I196" s="308"/>
      <c r="J196" s="291"/>
      <c r="K196" s="294"/>
      <c r="L196" s="308"/>
      <c r="M196" s="291"/>
      <c r="N196" s="296"/>
      <c r="O196" s="297"/>
      <c r="P196" s="291"/>
      <c r="Q196" s="292"/>
      <c r="R196" s="295"/>
      <c r="S196" s="291"/>
      <c r="T196" s="191"/>
      <c r="U196" s="193"/>
      <c r="V196" s="221"/>
      <c r="W196" s="222"/>
      <c r="X196" s="222"/>
      <c r="Y196" s="222"/>
      <c r="Z196" s="222"/>
      <c r="AA196" s="222"/>
      <c r="AB196" s="226"/>
      <c r="AC196" s="168"/>
      <c r="AD196" s="86"/>
      <c r="AE196" s="86"/>
      <c r="AF196" s="86"/>
      <c r="AG196" s="86"/>
      <c r="AH196" s="86"/>
      <c r="AI196" s="86"/>
      <c r="AJ196" s="86"/>
      <c r="AK196" s="86"/>
      <c r="AL196" s="86"/>
      <c r="AM196" s="86"/>
      <c r="AN196" s="86"/>
      <c r="AO196" s="86"/>
      <c r="AP196" s="86"/>
      <c r="AQ196" s="86"/>
      <c r="AR196" s="86"/>
      <c r="AS196" s="86"/>
      <c r="AT196" s="86"/>
      <c r="AU196" s="86"/>
      <c r="AV196" s="86"/>
      <c r="AW196" s="86"/>
      <c r="AX196" s="86"/>
      <c r="AY196" s="86"/>
      <c r="AZ196" s="86"/>
      <c r="BA196" s="86"/>
    </row>
    <row r="197" spans="1:53" ht="15.75" customHeight="1">
      <c r="A197" s="200"/>
      <c r="B197" s="201"/>
      <c r="C197" s="292"/>
      <c r="D197" s="293"/>
      <c r="E197" s="294"/>
      <c r="F197" s="308"/>
      <c r="G197" s="291"/>
      <c r="H197" s="292"/>
      <c r="I197" s="308"/>
      <c r="J197" s="291"/>
      <c r="K197" s="294"/>
      <c r="L197" s="308"/>
      <c r="M197" s="291"/>
      <c r="N197" s="296"/>
      <c r="O197" s="297"/>
      <c r="P197" s="291"/>
      <c r="Q197" s="292"/>
      <c r="R197" s="295"/>
      <c r="S197" s="291"/>
      <c r="T197" s="191"/>
      <c r="U197" s="193"/>
      <c r="V197" s="221"/>
      <c r="W197" s="222"/>
      <c r="X197" s="222"/>
      <c r="Y197" s="222"/>
      <c r="Z197" s="222"/>
      <c r="AA197" s="222"/>
      <c r="AB197" s="226"/>
      <c r="AC197" s="168"/>
      <c r="AD197" s="86"/>
      <c r="AE197" s="86"/>
      <c r="AF197" s="86"/>
      <c r="AG197" s="86"/>
      <c r="AH197" s="86"/>
      <c r="AI197" s="86"/>
      <c r="AJ197" s="86"/>
      <c r="AK197" s="86"/>
      <c r="AL197" s="86"/>
      <c r="AM197" s="86"/>
      <c r="AN197" s="86"/>
      <c r="AO197" s="86"/>
      <c r="AP197" s="86"/>
      <c r="AQ197" s="86"/>
      <c r="AR197" s="86"/>
      <c r="AS197" s="86"/>
      <c r="AT197" s="86"/>
      <c r="AU197" s="86"/>
      <c r="AV197" s="86"/>
      <c r="AW197" s="86"/>
      <c r="AX197" s="86"/>
      <c r="AY197" s="86"/>
      <c r="AZ197" s="86"/>
      <c r="BA197" s="86"/>
    </row>
    <row r="198" spans="1:53" ht="15.75" customHeight="1">
      <c r="A198" s="200"/>
      <c r="B198" s="201"/>
      <c r="C198" s="292"/>
      <c r="D198" s="293"/>
      <c r="E198" s="294"/>
      <c r="F198" s="308"/>
      <c r="G198" s="291"/>
      <c r="H198" s="292"/>
      <c r="I198" s="308"/>
      <c r="J198" s="291"/>
      <c r="K198" s="294"/>
      <c r="L198" s="308"/>
      <c r="M198" s="291"/>
      <c r="N198" s="296"/>
      <c r="O198" s="297"/>
      <c r="P198" s="291"/>
      <c r="Q198" s="292"/>
      <c r="R198" s="295"/>
      <c r="S198" s="291"/>
      <c r="T198" s="191"/>
      <c r="U198" s="193"/>
      <c r="V198" s="221"/>
      <c r="W198" s="222"/>
      <c r="X198" s="222"/>
      <c r="Y198" s="222"/>
      <c r="Z198" s="222"/>
      <c r="AA198" s="222"/>
      <c r="AB198" s="226"/>
      <c r="AC198" s="168"/>
      <c r="AD198" s="86"/>
      <c r="AE198" s="86"/>
      <c r="AF198" s="86"/>
      <c r="AG198" s="86"/>
      <c r="AH198" s="86"/>
      <c r="AI198" s="86"/>
      <c r="AJ198" s="86"/>
      <c r="AK198" s="86"/>
      <c r="AL198" s="86"/>
      <c r="AM198" s="86"/>
      <c r="AN198" s="86"/>
      <c r="AO198" s="86"/>
      <c r="AP198" s="86"/>
      <c r="AQ198" s="86"/>
      <c r="AR198" s="86"/>
      <c r="AS198" s="86"/>
      <c r="AT198" s="86"/>
      <c r="AU198" s="86"/>
      <c r="AV198" s="86"/>
      <c r="AW198" s="86"/>
      <c r="AX198" s="86"/>
      <c r="AY198" s="86"/>
      <c r="AZ198" s="86"/>
      <c r="BA198" s="86"/>
    </row>
    <row r="199" spans="1:53" ht="15.75" customHeight="1">
      <c r="A199" s="200"/>
      <c r="B199" s="201"/>
      <c r="C199" s="292"/>
      <c r="D199" s="293"/>
      <c r="E199" s="294"/>
      <c r="F199" s="308"/>
      <c r="G199" s="291"/>
      <c r="H199" s="292"/>
      <c r="I199" s="308"/>
      <c r="J199" s="291"/>
      <c r="K199" s="294"/>
      <c r="L199" s="308"/>
      <c r="M199" s="291"/>
      <c r="N199" s="296"/>
      <c r="O199" s="297"/>
      <c r="P199" s="291"/>
      <c r="Q199" s="292"/>
      <c r="R199" s="295"/>
      <c r="S199" s="291"/>
      <c r="T199" s="191"/>
      <c r="U199" s="193"/>
      <c r="V199" s="221"/>
      <c r="W199" s="222"/>
      <c r="X199" s="222"/>
      <c r="Y199" s="222"/>
      <c r="Z199" s="222"/>
      <c r="AA199" s="222"/>
      <c r="AB199" s="226"/>
      <c r="AC199" s="168"/>
      <c r="AD199" s="86"/>
      <c r="AE199" s="86"/>
      <c r="AF199" s="86"/>
      <c r="AG199" s="86"/>
      <c r="AH199" s="86"/>
      <c r="AI199" s="86"/>
      <c r="AJ199" s="86"/>
      <c r="AK199" s="86"/>
      <c r="AL199" s="86"/>
      <c r="AM199" s="86"/>
      <c r="AN199" s="86"/>
      <c r="AO199" s="86"/>
      <c r="AP199" s="86"/>
      <c r="AQ199" s="86"/>
      <c r="AR199" s="86"/>
      <c r="AS199" s="86"/>
      <c r="AT199" s="86"/>
      <c r="AU199" s="86"/>
      <c r="AV199" s="86"/>
      <c r="AW199" s="86"/>
      <c r="AX199" s="86"/>
      <c r="AY199" s="86"/>
      <c r="AZ199" s="86"/>
      <c r="BA199" s="86"/>
    </row>
    <row r="200" spans="1:53" ht="15.75" customHeight="1">
      <c r="A200" s="200"/>
      <c r="B200" s="201"/>
      <c r="C200" s="292"/>
      <c r="D200" s="293"/>
      <c r="E200" s="294"/>
      <c r="F200" s="308"/>
      <c r="G200" s="291"/>
      <c r="H200" s="292"/>
      <c r="I200" s="308"/>
      <c r="J200" s="291"/>
      <c r="K200" s="294"/>
      <c r="L200" s="308"/>
      <c r="M200" s="291"/>
      <c r="N200" s="296"/>
      <c r="O200" s="297"/>
      <c r="P200" s="291"/>
      <c r="Q200" s="292"/>
      <c r="R200" s="295"/>
      <c r="S200" s="291"/>
      <c r="T200" s="191"/>
      <c r="U200" s="193"/>
      <c r="V200" s="221"/>
      <c r="W200" s="222"/>
      <c r="X200" s="222"/>
      <c r="Y200" s="222"/>
      <c r="Z200" s="222"/>
      <c r="AA200" s="222"/>
      <c r="AB200" s="226"/>
      <c r="AC200" s="168"/>
      <c r="AD200" s="86"/>
      <c r="AE200" s="86"/>
      <c r="AF200" s="86"/>
      <c r="AG200" s="86"/>
      <c r="AH200" s="86"/>
      <c r="AI200" s="86"/>
      <c r="AJ200" s="86"/>
      <c r="AK200" s="86"/>
      <c r="AL200" s="86"/>
      <c r="AM200" s="86"/>
      <c r="AN200" s="86"/>
      <c r="AO200" s="86"/>
      <c r="AP200" s="86"/>
      <c r="AQ200" s="86"/>
      <c r="AR200" s="86"/>
      <c r="AS200" s="86"/>
      <c r="AT200" s="86"/>
      <c r="AU200" s="86"/>
      <c r="AV200" s="86"/>
      <c r="AW200" s="86"/>
      <c r="AX200" s="86"/>
      <c r="AY200" s="86"/>
      <c r="AZ200" s="86"/>
      <c r="BA200" s="86"/>
    </row>
    <row r="201" spans="1:53" ht="15.75" customHeight="1">
      <c r="A201" s="200"/>
      <c r="B201" s="201"/>
      <c r="C201" s="292"/>
      <c r="D201" s="293"/>
      <c r="E201" s="294"/>
      <c r="F201" s="308"/>
      <c r="G201" s="291"/>
      <c r="H201" s="292"/>
      <c r="I201" s="308"/>
      <c r="J201" s="291"/>
      <c r="K201" s="294"/>
      <c r="L201" s="308"/>
      <c r="M201" s="291"/>
      <c r="N201" s="296"/>
      <c r="O201" s="297"/>
      <c r="P201" s="291"/>
      <c r="Q201" s="292"/>
      <c r="R201" s="295"/>
      <c r="S201" s="291"/>
      <c r="T201" s="191"/>
      <c r="U201" s="193"/>
      <c r="V201" s="221"/>
      <c r="W201" s="222"/>
      <c r="X201" s="222"/>
      <c r="Y201" s="222"/>
      <c r="Z201" s="222"/>
      <c r="AA201" s="222"/>
      <c r="AB201" s="226"/>
      <c r="AC201" s="168"/>
      <c r="AD201" s="86"/>
      <c r="AE201" s="86"/>
      <c r="AF201" s="86"/>
      <c r="AG201" s="86"/>
      <c r="AH201" s="86"/>
      <c r="AI201" s="86"/>
      <c r="AJ201" s="86"/>
      <c r="AK201" s="86"/>
      <c r="AL201" s="86"/>
      <c r="AM201" s="86"/>
      <c r="AN201" s="86"/>
      <c r="AO201" s="86"/>
      <c r="AP201" s="86"/>
      <c r="AQ201" s="86"/>
      <c r="AR201" s="86"/>
      <c r="AS201" s="86"/>
      <c r="AT201" s="86"/>
      <c r="AU201" s="86"/>
      <c r="AV201" s="86"/>
      <c r="AW201" s="86"/>
      <c r="AX201" s="86"/>
      <c r="AY201" s="86"/>
      <c r="AZ201" s="86"/>
      <c r="BA201" s="86"/>
    </row>
    <row r="202" spans="1:53" ht="15.75" customHeight="1">
      <c r="A202" s="200"/>
      <c r="B202" s="201"/>
      <c r="C202" s="292"/>
      <c r="D202" s="293"/>
      <c r="E202" s="294"/>
      <c r="F202" s="308"/>
      <c r="G202" s="291"/>
      <c r="H202" s="292"/>
      <c r="I202" s="308"/>
      <c r="J202" s="291"/>
      <c r="K202" s="294"/>
      <c r="L202" s="308"/>
      <c r="M202" s="291"/>
      <c r="N202" s="296"/>
      <c r="O202" s="297"/>
      <c r="P202" s="291"/>
      <c r="Q202" s="292"/>
      <c r="R202" s="295"/>
      <c r="S202" s="291"/>
      <c r="T202" s="191"/>
      <c r="U202" s="193"/>
      <c r="V202" s="221"/>
      <c r="W202" s="222"/>
      <c r="X202" s="222"/>
      <c r="Y202" s="222"/>
      <c r="Z202" s="222"/>
      <c r="AA202" s="222"/>
      <c r="AB202" s="226"/>
      <c r="AC202" s="168"/>
      <c r="AD202" s="86"/>
      <c r="AE202" s="86"/>
      <c r="AF202" s="86"/>
      <c r="AG202" s="86"/>
      <c r="AH202" s="86"/>
      <c r="AI202" s="86"/>
      <c r="AJ202" s="86"/>
      <c r="AK202" s="86"/>
      <c r="AL202" s="86"/>
      <c r="AM202" s="86"/>
      <c r="AN202" s="86"/>
      <c r="AO202" s="86"/>
      <c r="AP202" s="86"/>
      <c r="AQ202" s="86"/>
      <c r="AR202" s="86"/>
      <c r="AS202" s="86"/>
      <c r="AT202" s="86"/>
      <c r="AU202" s="86"/>
      <c r="AV202" s="86"/>
      <c r="AW202" s="86"/>
      <c r="AX202" s="86"/>
      <c r="AY202" s="86"/>
      <c r="AZ202" s="86"/>
      <c r="BA202" s="86"/>
    </row>
    <row r="203" spans="1:53" ht="15.75" customHeight="1">
      <c r="A203" s="200"/>
      <c r="B203" s="201"/>
      <c r="C203" s="292"/>
      <c r="D203" s="293"/>
      <c r="E203" s="294"/>
      <c r="F203" s="308"/>
      <c r="G203" s="291"/>
      <c r="H203" s="292"/>
      <c r="I203" s="308"/>
      <c r="J203" s="291"/>
      <c r="K203" s="294"/>
      <c r="L203" s="308"/>
      <c r="M203" s="291"/>
      <c r="N203" s="296"/>
      <c r="O203" s="297"/>
      <c r="P203" s="291"/>
      <c r="Q203" s="292"/>
      <c r="R203" s="295"/>
      <c r="S203" s="291"/>
      <c r="T203" s="191"/>
      <c r="U203" s="193"/>
      <c r="V203" s="221"/>
      <c r="W203" s="222"/>
      <c r="X203" s="222"/>
      <c r="Y203" s="222"/>
      <c r="Z203" s="222"/>
      <c r="AA203" s="222"/>
      <c r="AB203" s="226"/>
      <c r="AC203" s="168"/>
      <c r="AD203" s="86"/>
      <c r="AE203" s="86"/>
      <c r="AF203" s="86"/>
      <c r="AG203" s="86"/>
      <c r="AH203" s="86"/>
      <c r="AI203" s="86"/>
      <c r="AJ203" s="86"/>
      <c r="AK203" s="86"/>
      <c r="AL203" s="86"/>
      <c r="AM203" s="86"/>
      <c r="AN203" s="86"/>
      <c r="AO203" s="86"/>
      <c r="AP203" s="86"/>
      <c r="AQ203" s="86"/>
      <c r="AR203" s="86"/>
      <c r="AS203" s="86"/>
      <c r="AT203" s="86"/>
      <c r="AU203" s="86"/>
      <c r="AV203" s="86"/>
      <c r="AW203" s="86"/>
      <c r="AX203" s="86"/>
      <c r="AY203" s="86"/>
      <c r="AZ203" s="86"/>
      <c r="BA203" s="86"/>
    </row>
    <row r="204" spans="1:53" ht="15.75" customHeight="1">
      <c r="A204" s="200"/>
      <c r="B204" s="201"/>
      <c r="C204" s="292"/>
      <c r="D204" s="293"/>
      <c r="E204" s="294"/>
      <c r="F204" s="308"/>
      <c r="G204" s="291"/>
      <c r="H204" s="292"/>
      <c r="I204" s="308"/>
      <c r="J204" s="291"/>
      <c r="K204" s="294"/>
      <c r="L204" s="308"/>
      <c r="M204" s="291"/>
      <c r="N204" s="296"/>
      <c r="O204" s="297"/>
      <c r="P204" s="291"/>
      <c r="Q204" s="292"/>
      <c r="R204" s="295"/>
      <c r="S204" s="291"/>
      <c r="T204" s="191"/>
      <c r="U204" s="193"/>
      <c r="V204" s="221"/>
      <c r="W204" s="222"/>
      <c r="X204" s="222"/>
      <c r="Y204" s="222"/>
      <c r="Z204" s="222"/>
      <c r="AA204" s="222"/>
      <c r="AB204" s="226"/>
      <c r="AC204" s="168"/>
      <c r="AD204" s="86"/>
      <c r="AE204" s="86"/>
      <c r="AF204" s="86"/>
      <c r="AG204" s="86"/>
      <c r="AH204" s="86"/>
      <c r="AI204" s="86"/>
      <c r="AJ204" s="86"/>
      <c r="AK204" s="86"/>
      <c r="AL204" s="86"/>
      <c r="AM204" s="86"/>
      <c r="AN204" s="86"/>
      <c r="AO204" s="86"/>
      <c r="AP204" s="86"/>
      <c r="AQ204" s="86"/>
      <c r="AR204" s="86"/>
      <c r="AS204" s="86"/>
      <c r="AT204" s="86"/>
      <c r="AU204" s="86"/>
      <c r="AV204" s="86"/>
      <c r="AW204" s="86"/>
      <c r="AX204" s="86"/>
      <c r="AY204" s="86"/>
      <c r="AZ204" s="86"/>
      <c r="BA204" s="86"/>
    </row>
    <row r="205" spans="1:53" ht="15.75" customHeight="1">
      <c r="A205" s="200"/>
      <c r="B205" s="201"/>
      <c r="C205" s="292"/>
      <c r="D205" s="293"/>
      <c r="E205" s="294"/>
      <c r="F205" s="308"/>
      <c r="G205" s="291"/>
      <c r="H205" s="292"/>
      <c r="I205" s="308"/>
      <c r="J205" s="291"/>
      <c r="K205" s="294"/>
      <c r="L205" s="308"/>
      <c r="M205" s="291"/>
      <c r="N205" s="296"/>
      <c r="O205" s="297"/>
      <c r="P205" s="291"/>
      <c r="Q205" s="292"/>
      <c r="R205" s="295"/>
      <c r="S205" s="291"/>
      <c r="T205" s="191"/>
      <c r="U205" s="193"/>
      <c r="V205" s="221"/>
      <c r="W205" s="222"/>
      <c r="X205" s="222"/>
      <c r="Y205" s="222"/>
      <c r="Z205" s="222"/>
      <c r="AA205" s="222"/>
      <c r="AB205" s="226"/>
      <c r="AC205" s="168"/>
      <c r="AD205" s="86"/>
      <c r="AE205" s="86"/>
      <c r="AF205" s="86"/>
      <c r="AG205" s="86"/>
      <c r="AH205" s="86"/>
      <c r="AI205" s="86"/>
      <c r="AJ205" s="86"/>
      <c r="AK205" s="86"/>
      <c r="AL205" s="86"/>
      <c r="AM205" s="86"/>
      <c r="AN205" s="86"/>
      <c r="AO205" s="86"/>
      <c r="AP205" s="86"/>
      <c r="AQ205" s="86"/>
      <c r="AR205" s="86"/>
      <c r="AS205" s="86"/>
      <c r="AT205" s="86"/>
      <c r="AU205" s="86"/>
      <c r="AV205" s="86"/>
      <c r="AW205" s="86"/>
      <c r="AX205" s="86"/>
      <c r="AY205" s="86"/>
      <c r="AZ205" s="86"/>
      <c r="BA205" s="86"/>
    </row>
    <row r="206" spans="1:53" ht="15.75" customHeight="1">
      <c r="A206" s="200"/>
      <c r="B206" s="201"/>
      <c r="C206" s="292"/>
      <c r="D206" s="293"/>
      <c r="E206" s="294"/>
      <c r="F206" s="308"/>
      <c r="G206" s="291"/>
      <c r="H206" s="292"/>
      <c r="I206" s="308"/>
      <c r="J206" s="291"/>
      <c r="K206" s="294"/>
      <c r="L206" s="308"/>
      <c r="M206" s="291"/>
      <c r="N206" s="296"/>
      <c r="O206" s="297"/>
      <c r="P206" s="291"/>
      <c r="Q206" s="292"/>
      <c r="R206" s="295"/>
      <c r="S206" s="291"/>
      <c r="T206" s="191"/>
      <c r="U206" s="193"/>
      <c r="V206" s="221"/>
      <c r="W206" s="222"/>
      <c r="X206" s="222"/>
      <c r="Y206" s="222"/>
      <c r="Z206" s="222"/>
      <c r="AA206" s="222"/>
      <c r="AB206" s="226"/>
      <c r="AC206" s="168"/>
      <c r="AD206" s="86"/>
      <c r="AE206" s="86"/>
      <c r="AF206" s="86"/>
      <c r="AG206" s="86"/>
      <c r="AH206" s="86"/>
      <c r="AI206" s="86"/>
      <c r="AJ206" s="86"/>
      <c r="AK206" s="86"/>
      <c r="AL206" s="86"/>
      <c r="AM206" s="86"/>
      <c r="AN206" s="86"/>
      <c r="AO206" s="86"/>
      <c r="AP206" s="86"/>
      <c r="AQ206" s="86"/>
      <c r="AR206" s="86"/>
      <c r="AS206" s="86"/>
      <c r="AT206" s="86"/>
      <c r="AU206" s="86"/>
      <c r="AV206" s="86"/>
      <c r="AW206" s="86"/>
      <c r="AX206" s="86"/>
      <c r="AY206" s="86"/>
      <c r="AZ206" s="86"/>
      <c r="BA206" s="86"/>
    </row>
    <row r="207" spans="1:53" ht="15.75" customHeight="1">
      <c r="A207" s="200"/>
      <c r="B207" s="201"/>
      <c r="C207" s="292"/>
      <c r="D207" s="293"/>
      <c r="E207" s="294"/>
      <c r="F207" s="308"/>
      <c r="G207" s="291"/>
      <c r="H207" s="292"/>
      <c r="I207" s="308"/>
      <c r="J207" s="291"/>
      <c r="K207" s="294"/>
      <c r="L207" s="308"/>
      <c r="M207" s="291"/>
      <c r="N207" s="296"/>
      <c r="O207" s="297"/>
      <c r="P207" s="291"/>
      <c r="Q207" s="292"/>
      <c r="R207" s="295"/>
      <c r="S207" s="291"/>
      <c r="T207" s="191"/>
      <c r="U207" s="193"/>
      <c r="V207" s="221"/>
      <c r="W207" s="222"/>
      <c r="X207" s="222"/>
      <c r="Y207" s="222"/>
      <c r="Z207" s="222"/>
      <c r="AA207" s="222"/>
      <c r="AB207" s="226"/>
      <c r="AC207" s="168"/>
      <c r="AD207" s="86"/>
      <c r="AE207" s="86"/>
      <c r="AF207" s="86"/>
      <c r="AG207" s="86"/>
      <c r="AH207" s="86"/>
      <c r="AI207" s="86"/>
      <c r="AJ207" s="86"/>
      <c r="AK207" s="86"/>
      <c r="AL207" s="86"/>
      <c r="AM207" s="86"/>
      <c r="AN207" s="86"/>
      <c r="AO207" s="86"/>
      <c r="AP207" s="86"/>
      <c r="AQ207" s="86"/>
      <c r="AR207" s="86"/>
      <c r="AS207" s="86"/>
      <c r="AT207" s="86"/>
      <c r="AU207" s="86"/>
      <c r="AV207" s="86"/>
      <c r="AW207" s="86"/>
      <c r="AX207" s="86"/>
      <c r="AY207" s="86"/>
      <c r="AZ207" s="86"/>
      <c r="BA207" s="86"/>
    </row>
    <row r="208" spans="1:53" ht="15.75" customHeight="1">
      <c r="A208" s="200"/>
      <c r="B208" s="201"/>
      <c r="C208" s="292"/>
      <c r="D208" s="293"/>
      <c r="E208" s="294"/>
      <c r="F208" s="308"/>
      <c r="G208" s="291"/>
      <c r="H208" s="292"/>
      <c r="I208" s="308"/>
      <c r="J208" s="291"/>
      <c r="K208" s="294"/>
      <c r="L208" s="308"/>
      <c r="M208" s="291"/>
      <c r="N208" s="296"/>
      <c r="O208" s="297"/>
      <c r="P208" s="291"/>
      <c r="Q208" s="292"/>
      <c r="R208" s="295"/>
      <c r="S208" s="291"/>
      <c r="T208" s="191"/>
      <c r="U208" s="193"/>
      <c r="V208" s="221"/>
      <c r="W208" s="222"/>
      <c r="X208" s="222"/>
      <c r="Y208" s="222"/>
      <c r="Z208" s="222"/>
      <c r="AA208" s="222"/>
      <c r="AB208" s="226"/>
      <c r="AC208" s="168"/>
      <c r="AD208" s="86"/>
      <c r="AE208" s="86"/>
      <c r="AF208" s="86"/>
      <c r="AG208" s="86"/>
      <c r="AH208" s="86"/>
      <c r="AI208" s="86"/>
      <c r="AJ208" s="86"/>
      <c r="AK208" s="86"/>
      <c r="AL208" s="86"/>
      <c r="AM208" s="86"/>
      <c r="AN208" s="86"/>
      <c r="AO208" s="86"/>
      <c r="AP208" s="86"/>
      <c r="AQ208" s="86"/>
      <c r="AR208" s="86"/>
      <c r="AS208" s="86"/>
      <c r="AT208" s="86"/>
      <c r="AU208" s="86"/>
      <c r="AV208" s="86"/>
      <c r="AW208" s="86"/>
      <c r="AX208" s="86"/>
      <c r="AY208" s="86"/>
      <c r="AZ208" s="86"/>
      <c r="BA208" s="86"/>
    </row>
    <row r="209" spans="1:53" ht="15.75" customHeight="1">
      <c r="A209" s="200"/>
      <c r="B209" s="201"/>
      <c r="C209" s="292"/>
      <c r="D209" s="293"/>
      <c r="E209" s="294"/>
      <c r="F209" s="308"/>
      <c r="G209" s="291"/>
      <c r="H209" s="292"/>
      <c r="I209" s="308"/>
      <c r="J209" s="291"/>
      <c r="K209" s="294"/>
      <c r="L209" s="308"/>
      <c r="M209" s="291"/>
      <c r="N209" s="296"/>
      <c r="O209" s="297"/>
      <c r="P209" s="291"/>
      <c r="Q209" s="292"/>
      <c r="R209" s="295"/>
      <c r="S209" s="291"/>
      <c r="T209" s="191"/>
      <c r="U209" s="193"/>
      <c r="V209" s="221"/>
      <c r="W209" s="222"/>
      <c r="X209" s="222"/>
      <c r="Y209" s="222"/>
      <c r="Z209" s="222"/>
      <c r="AA209" s="222"/>
      <c r="AB209" s="226"/>
      <c r="AC209" s="168"/>
      <c r="AD209" s="86"/>
      <c r="AE209" s="86"/>
      <c r="AF209" s="86"/>
      <c r="AG209" s="86"/>
      <c r="AH209" s="86"/>
      <c r="AI209" s="86"/>
      <c r="AJ209" s="86"/>
      <c r="AK209" s="86"/>
      <c r="AL209" s="86"/>
      <c r="AM209" s="86"/>
      <c r="AN209" s="86"/>
      <c r="AO209" s="86"/>
      <c r="AP209" s="86"/>
      <c r="AQ209" s="86"/>
      <c r="AR209" s="86"/>
      <c r="AS209" s="86"/>
      <c r="AT209" s="86"/>
      <c r="AU209" s="86"/>
      <c r="AV209" s="86"/>
      <c r="AW209" s="86"/>
      <c r="AX209" s="86"/>
      <c r="AY209" s="86"/>
      <c r="AZ209" s="86"/>
      <c r="BA209" s="86"/>
    </row>
    <row r="210" spans="1:53" ht="15.75" customHeight="1">
      <c r="A210" s="200"/>
      <c r="B210" s="201"/>
      <c r="C210" s="292"/>
      <c r="D210" s="293"/>
      <c r="E210" s="294"/>
      <c r="F210" s="308"/>
      <c r="G210" s="291"/>
      <c r="H210" s="292"/>
      <c r="I210" s="308"/>
      <c r="J210" s="291"/>
      <c r="K210" s="294"/>
      <c r="L210" s="308"/>
      <c r="M210" s="291"/>
      <c r="N210" s="296"/>
      <c r="O210" s="297"/>
      <c r="P210" s="291"/>
      <c r="Q210" s="292"/>
      <c r="R210" s="295"/>
      <c r="S210" s="291"/>
      <c r="T210" s="191"/>
      <c r="U210" s="193"/>
      <c r="V210" s="221"/>
      <c r="W210" s="222"/>
      <c r="X210" s="222"/>
      <c r="Y210" s="222"/>
      <c r="Z210" s="222"/>
      <c r="AA210" s="222"/>
      <c r="AB210" s="226"/>
      <c r="AC210" s="168"/>
      <c r="AD210" s="86"/>
      <c r="AE210" s="86"/>
      <c r="AF210" s="86"/>
      <c r="AG210" s="86"/>
      <c r="AH210" s="86"/>
      <c r="AI210" s="86"/>
      <c r="AJ210" s="86"/>
      <c r="AK210" s="86"/>
      <c r="AL210" s="86"/>
      <c r="AM210" s="86"/>
      <c r="AN210" s="86"/>
      <c r="AO210" s="86"/>
      <c r="AP210" s="86"/>
      <c r="AQ210" s="86"/>
      <c r="AR210" s="86"/>
      <c r="AS210" s="86"/>
      <c r="AT210" s="86"/>
      <c r="AU210" s="86"/>
      <c r="AV210" s="86"/>
      <c r="AW210" s="86"/>
      <c r="AX210" s="86"/>
      <c r="AY210" s="86"/>
      <c r="AZ210" s="86"/>
      <c r="BA210" s="86"/>
    </row>
    <row r="211" spans="1:53" ht="15.75" customHeight="1">
      <c r="A211" s="200"/>
      <c r="B211" s="201"/>
      <c r="C211" s="292"/>
      <c r="D211" s="293"/>
      <c r="E211" s="294"/>
      <c r="F211" s="308"/>
      <c r="G211" s="291"/>
      <c r="H211" s="292"/>
      <c r="I211" s="308"/>
      <c r="J211" s="291"/>
      <c r="K211" s="294"/>
      <c r="L211" s="308"/>
      <c r="M211" s="291"/>
      <c r="N211" s="296"/>
      <c r="O211" s="297"/>
      <c r="P211" s="291"/>
      <c r="Q211" s="292"/>
      <c r="R211" s="295"/>
      <c r="S211" s="291"/>
      <c r="T211" s="191"/>
      <c r="U211" s="193"/>
      <c r="V211" s="221"/>
      <c r="W211" s="222"/>
      <c r="X211" s="222"/>
      <c r="Y211" s="222"/>
      <c r="Z211" s="222"/>
      <c r="AA211" s="222"/>
      <c r="AB211" s="226"/>
      <c r="AC211" s="168"/>
      <c r="AD211" s="86"/>
      <c r="AE211" s="86"/>
      <c r="AF211" s="86"/>
      <c r="AG211" s="86"/>
      <c r="AH211" s="86"/>
      <c r="AI211" s="86"/>
      <c r="AJ211" s="86"/>
      <c r="AK211" s="86"/>
      <c r="AL211" s="86"/>
      <c r="AM211" s="86"/>
      <c r="AN211" s="86"/>
      <c r="AO211" s="86"/>
      <c r="AP211" s="86"/>
      <c r="AQ211" s="86"/>
      <c r="AR211" s="86"/>
      <c r="AS211" s="86"/>
      <c r="AT211" s="86"/>
      <c r="AU211" s="86"/>
      <c r="AV211" s="86"/>
      <c r="AW211" s="86"/>
      <c r="AX211" s="86"/>
      <c r="AY211" s="86"/>
      <c r="AZ211" s="86"/>
      <c r="BA211" s="86"/>
    </row>
    <row r="212" spans="1:53" ht="15.75" customHeight="1">
      <c r="A212" s="200"/>
      <c r="B212" s="201"/>
      <c r="C212" s="292"/>
      <c r="D212" s="293"/>
      <c r="E212" s="294"/>
      <c r="F212" s="308"/>
      <c r="G212" s="291"/>
      <c r="H212" s="292"/>
      <c r="I212" s="308"/>
      <c r="J212" s="291"/>
      <c r="K212" s="294"/>
      <c r="L212" s="308"/>
      <c r="M212" s="291"/>
      <c r="N212" s="296"/>
      <c r="O212" s="297"/>
      <c r="P212" s="291"/>
      <c r="Q212" s="292"/>
      <c r="R212" s="295"/>
      <c r="S212" s="291"/>
      <c r="T212" s="191"/>
      <c r="U212" s="193"/>
      <c r="V212" s="221"/>
      <c r="W212" s="222"/>
      <c r="X212" s="222"/>
      <c r="Y212" s="222"/>
      <c r="Z212" s="222"/>
      <c r="AA212" s="222"/>
      <c r="AB212" s="226"/>
      <c r="AC212" s="168"/>
      <c r="AD212" s="86"/>
      <c r="AE212" s="86"/>
      <c r="AF212" s="86"/>
      <c r="AG212" s="86"/>
      <c r="AH212" s="86"/>
      <c r="AI212" s="86"/>
      <c r="AJ212" s="86"/>
      <c r="AK212" s="86"/>
      <c r="AL212" s="86"/>
      <c r="AM212" s="86"/>
      <c r="AN212" s="86"/>
      <c r="AO212" s="86"/>
      <c r="AP212" s="86"/>
      <c r="AQ212" s="86"/>
      <c r="AR212" s="86"/>
      <c r="AS212" s="86"/>
      <c r="AT212" s="86"/>
      <c r="AU212" s="86"/>
      <c r="AV212" s="86"/>
      <c r="AW212" s="86"/>
      <c r="AX212" s="86"/>
      <c r="AY212" s="86"/>
      <c r="AZ212" s="86"/>
      <c r="BA212" s="86"/>
    </row>
    <row r="213" spans="1:53" ht="15.75" customHeight="1">
      <c r="A213" s="200"/>
      <c r="B213" s="201"/>
      <c r="C213" s="292"/>
      <c r="D213" s="293"/>
      <c r="E213" s="294"/>
      <c r="F213" s="308"/>
      <c r="G213" s="291"/>
      <c r="H213" s="292"/>
      <c r="I213" s="308"/>
      <c r="J213" s="291"/>
      <c r="K213" s="294"/>
      <c r="L213" s="308"/>
      <c r="M213" s="291"/>
      <c r="N213" s="296"/>
      <c r="O213" s="297"/>
      <c r="P213" s="291"/>
      <c r="Q213" s="292"/>
      <c r="R213" s="295"/>
      <c r="S213" s="291"/>
      <c r="T213" s="191"/>
      <c r="U213" s="193"/>
      <c r="V213" s="221"/>
      <c r="W213" s="222"/>
      <c r="X213" s="222"/>
      <c r="Y213" s="222"/>
      <c r="Z213" s="222"/>
      <c r="AA213" s="222"/>
      <c r="AB213" s="226"/>
      <c r="AC213" s="168"/>
      <c r="AD213" s="86"/>
      <c r="AE213" s="86"/>
      <c r="AF213" s="86"/>
      <c r="AG213" s="86"/>
      <c r="AH213" s="86"/>
      <c r="AI213" s="86"/>
      <c r="AJ213" s="86"/>
      <c r="AK213" s="86"/>
      <c r="AL213" s="86"/>
      <c r="AM213" s="86"/>
      <c r="AN213" s="86"/>
      <c r="AO213" s="86"/>
      <c r="AP213" s="86"/>
      <c r="AQ213" s="86"/>
      <c r="AR213" s="86"/>
      <c r="AS213" s="86"/>
      <c r="AT213" s="86"/>
      <c r="AU213" s="86"/>
      <c r="AV213" s="86"/>
      <c r="AW213" s="86"/>
      <c r="AX213" s="86"/>
      <c r="AY213" s="86"/>
      <c r="AZ213" s="86"/>
      <c r="BA213" s="86"/>
    </row>
    <row r="214" spans="1:53" ht="15.75" customHeight="1">
      <c r="A214" s="200"/>
      <c r="B214" s="201"/>
      <c r="C214" s="292"/>
      <c r="D214" s="293"/>
      <c r="E214" s="294"/>
      <c r="F214" s="308"/>
      <c r="G214" s="291"/>
      <c r="H214" s="292"/>
      <c r="I214" s="308"/>
      <c r="J214" s="291"/>
      <c r="K214" s="294"/>
      <c r="L214" s="308"/>
      <c r="M214" s="291"/>
      <c r="N214" s="296"/>
      <c r="O214" s="297"/>
      <c r="P214" s="291"/>
      <c r="Q214" s="292"/>
      <c r="R214" s="295"/>
      <c r="S214" s="291"/>
      <c r="T214" s="191"/>
      <c r="U214" s="193"/>
      <c r="V214" s="221"/>
      <c r="W214" s="222"/>
      <c r="X214" s="222"/>
      <c r="Y214" s="222"/>
      <c r="Z214" s="222"/>
      <c r="AA214" s="222"/>
      <c r="AB214" s="226"/>
      <c r="AC214" s="168"/>
      <c r="AD214" s="86"/>
      <c r="AE214" s="86"/>
      <c r="AF214" s="86"/>
      <c r="AG214" s="86"/>
      <c r="AH214" s="86"/>
      <c r="AI214" s="86"/>
      <c r="AJ214" s="86"/>
      <c r="AK214" s="86"/>
      <c r="AL214" s="86"/>
      <c r="AM214" s="86"/>
      <c r="AN214" s="86"/>
      <c r="AO214" s="86"/>
      <c r="AP214" s="86"/>
      <c r="AQ214" s="86"/>
      <c r="AR214" s="86"/>
      <c r="AS214" s="86"/>
      <c r="AT214" s="86"/>
      <c r="AU214" s="86"/>
      <c r="AV214" s="86"/>
      <c r="AW214" s="86"/>
      <c r="AX214" s="86"/>
      <c r="AY214" s="86"/>
      <c r="AZ214" s="86"/>
      <c r="BA214" s="86"/>
    </row>
    <row r="215" spans="1:53" ht="15.75" customHeight="1">
      <c r="A215" s="200"/>
      <c r="B215" s="201"/>
      <c r="C215" s="292"/>
      <c r="D215" s="293"/>
      <c r="E215" s="294"/>
      <c r="F215" s="308"/>
      <c r="G215" s="291"/>
      <c r="H215" s="292"/>
      <c r="I215" s="308"/>
      <c r="J215" s="291"/>
      <c r="K215" s="294"/>
      <c r="L215" s="308"/>
      <c r="M215" s="291"/>
      <c r="N215" s="296"/>
      <c r="O215" s="297"/>
      <c r="P215" s="291"/>
      <c r="Q215" s="292"/>
      <c r="R215" s="295"/>
      <c r="S215" s="291"/>
      <c r="T215" s="191"/>
      <c r="U215" s="193"/>
      <c r="V215" s="221"/>
      <c r="W215" s="222"/>
      <c r="X215" s="222"/>
      <c r="Y215" s="222"/>
      <c r="Z215" s="222"/>
      <c r="AA215" s="222"/>
      <c r="AB215" s="226"/>
      <c r="AC215" s="168"/>
      <c r="AD215" s="86"/>
      <c r="AE215" s="86"/>
      <c r="AF215" s="86"/>
      <c r="AG215" s="86"/>
      <c r="AH215" s="86"/>
      <c r="AI215" s="86"/>
      <c r="AJ215" s="86"/>
      <c r="AK215" s="86"/>
      <c r="AL215" s="86"/>
      <c r="AM215" s="86"/>
      <c r="AN215" s="86"/>
      <c r="AO215" s="86"/>
      <c r="AP215" s="86"/>
      <c r="AQ215" s="86"/>
      <c r="AR215" s="86"/>
      <c r="AS215" s="86"/>
      <c r="AT215" s="86"/>
      <c r="AU215" s="86"/>
      <c r="AV215" s="86"/>
      <c r="AW215" s="86"/>
      <c r="AX215" s="86"/>
      <c r="AY215" s="86"/>
      <c r="AZ215" s="86"/>
      <c r="BA215" s="86"/>
    </row>
    <row r="216" spans="1:53" ht="15.75" customHeight="1">
      <c r="A216" s="200"/>
      <c r="B216" s="201"/>
      <c r="C216" s="292"/>
      <c r="D216" s="293"/>
      <c r="E216" s="294"/>
      <c r="F216" s="308"/>
      <c r="G216" s="291"/>
      <c r="H216" s="292"/>
      <c r="I216" s="308"/>
      <c r="J216" s="291"/>
      <c r="K216" s="294"/>
      <c r="L216" s="308"/>
      <c r="M216" s="291"/>
      <c r="N216" s="296"/>
      <c r="O216" s="297"/>
      <c r="P216" s="291"/>
      <c r="Q216" s="292"/>
      <c r="R216" s="295"/>
      <c r="S216" s="291"/>
      <c r="T216" s="191"/>
      <c r="U216" s="193"/>
      <c r="V216" s="221"/>
      <c r="W216" s="222"/>
      <c r="X216" s="222"/>
      <c r="Y216" s="222"/>
      <c r="Z216" s="222"/>
      <c r="AA216" s="222"/>
      <c r="AB216" s="226"/>
      <c r="AC216" s="168"/>
      <c r="AD216" s="86"/>
      <c r="AE216" s="86"/>
      <c r="AF216" s="86"/>
      <c r="AG216" s="86"/>
      <c r="AH216" s="86"/>
      <c r="AI216" s="86"/>
      <c r="AJ216" s="86"/>
      <c r="AK216" s="86"/>
      <c r="AL216" s="86"/>
      <c r="AM216" s="86"/>
      <c r="AN216" s="86"/>
      <c r="AO216" s="86"/>
      <c r="AP216" s="86"/>
      <c r="AQ216" s="86"/>
      <c r="AR216" s="86"/>
      <c r="AS216" s="86"/>
      <c r="AT216" s="86"/>
      <c r="AU216" s="86"/>
      <c r="AV216" s="86"/>
      <c r="AW216" s="86"/>
      <c r="AX216" s="86"/>
      <c r="AY216" s="86"/>
      <c r="AZ216" s="86"/>
      <c r="BA216" s="86"/>
    </row>
    <row r="217" spans="1:53" ht="15.75" customHeight="1">
      <c r="A217" s="200"/>
      <c r="B217" s="201"/>
      <c r="C217" s="292"/>
      <c r="D217" s="293"/>
      <c r="E217" s="294"/>
      <c r="F217" s="308"/>
      <c r="G217" s="291"/>
      <c r="H217" s="292"/>
      <c r="I217" s="308"/>
      <c r="J217" s="291"/>
      <c r="K217" s="294"/>
      <c r="L217" s="308"/>
      <c r="M217" s="291"/>
      <c r="N217" s="296"/>
      <c r="O217" s="297"/>
      <c r="P217" s="291"/>
      <c r="Q217" s="292"/>
      <c r="R217" s="295"/>
      <c r="S217" s="291"/>
      <c r="T217" s="191"/>
      <c r="U217" s="193"/>
      <c r="V217" s="221"/>
      <c r="W217" s="222"/>
      <c r="X217" s="222"/>
      <c r="Y217" s="222"/>
      <c r="Z217" s="222"/>
      <c r="AA217" s="222"/>
      <c r="AB217" s="226"/>
      <c r="AC217" s="168"/>
      <c r="AD217" s="86"/>
      <c r="AE217" s="86"/>
      <c r="AF217" s="86"/>
      <c r="AG217" s="86"/>
      <c r="AH217" s="86"/>
      <c r="AI217" s="86"/>
      <c r="AJ217" s="86"/>
      <c r="AK217" s="86"/>
      <c r="AL217" s="86"/>
      <c r="AM217" s="86"/>
      <c r="AN217" s="86"/>
      <c r="AO217" s="86"/>
      <c r="AP217" s="86"/>
      <c r="AQ217" s="86"/>
      <c r="AR217" s="86"/>
      <c r="AS217" s="86"/>
      <c r="AT217" s="86"/>
      <c r="AU217" s="86"/>
      <c r="AV217" s="86"/>
      <c r="AW217" s="86"/>
      <c r="AX217" s="86"/>
      <c r="AY217" s="86"/>
      <c r="AZ217" s="86"/>
      <c r="BA217" s="86"/>
    </row>
    <row r="218" spans="1:53" ht="15.75" customHeight="1">
      <c r="A218" s="200"/>
      <c r="B218" s="201"/>
      <c r="C218" s="292"/>
      <c r="D218" s="293"/>
      <c r="E218" s="294"/>
      <c r="F218" s="308"/>
      <c r="G218" s="291"/>
      <c r="H218" s="292"/>
      <c r="I218" s="308"/>
      <c r="J218" s="291"/>
      <c r="K218" s="294"/>
      <c r="L218" s="308"/>
      <c r="M218" s="291"/>
      <c r="N218" s="296"/>
      <c r="O218" s="297"/>
      <c r="P218" s="291"/>
      <c r="Q218" s="292"/>
      <c r="R218" s="295"/>
      <c r="S218" s="291"/>
      <c r="T218" s="191"/>
      <c r="U218" s="193"/>
      <c r="V218" s="221"/>
      <c r="W218" s="222"/>
      <c r="X218" s="222"/>
      <c r="Y218" s="222"/>
      <c r="Z218" s="222"/>
      <c r="AA218" s="222"/>
      <c r="AB218" s="226"/>
      <c r="AC218" s="168"/>
      <c r="AD218" s="86"/>
      <c r="AE218" s="86"/>
      <c r="AF218" s="86"/>
      <c r="AG218" s="86"/>
      <c r="AH218" s="86"/>
      <c r="AI218" s="86"/>
      <c r="AJ218" s="86"/>
      <c r="AK218" s="86"/>
      <c r="AL218" s="86"/>
      <c r="AM218" s="86"/>
      <c r="AN218" s="86"/>
      <c r="AO218" s="86"/>
      <c r="AP218" s="86"/>
      <c r="AQ218" s="86"/>
      <c r="AR218" s="86"/>
      <c r="AS218" s="86"/>
      <c r="AT218" s="86"/>
      <c r="AU218" s="86"/>
      <c r="AV218" s="86"/>
      <c r="AW218" s="86"/>
      <c r="AX218" s="86"/>
      <c r="AY218" s="86"/>
      <c r="AZ218" s="86"/>
      <c r="BA218" s="86"/>
    </row>
    <row r="219" spans="1:53" ht="15.75" customHeight="1">
      <c r="A219" s="200"/>
      <c r="B219" s="201"/>
      <c r="C219" s="292"/>
      <c r="D219" s="293"/>
      <c r="E219" s="294"/>
      <c r="F219" s="308"/>
      <c r="G219" s="291"/>
      <c r="H219" s="292"/>
      <c r="I219" s="308"/>
      <c r="J219" s="291"/>
      <c r="K219" s="294"/>
      <c r="L219" s="308"/>
      <c r="M219" s="291"/>
      <c r="N219" s="296"/>
      <c r="O219" s="297"/>
      <c r="P219" s="291"/>
      <c r="Q219" s="292"/>
      <c r="R219" s="295"/>
      <c r="S219" s="291"/>
      <c r="T219" s="191"/>
      <c r="U219" s="193"/>
      <c r="V219" s="221"/>
      <c r="W219" s="222"/>
      <c r="X219" s="222"/>
      <c r="Y219" s="222"/>
      <c r="Z219" s="222"/>
      <c r="AA219" s="222"/>
      <c r="AB219" s="226"/>
      <c r="AC219" s="168"/>
      <c r="AD219" s="86"/>
      <c r="AE219" s="86"/>
      <c r="AF219" s="86"/>
      <c r="AG219" s="86"/>
      <c r="AH219" s="86"/>
      <c r="AI219" s="86"/>
      <c r="AJ219" s="86"/>
      <c r="AK219" s="86"/>
      <c r="AL219" s="86"/>
      <c r="AM219" s="86"/>
      <c r="AN219" s="86"/>
      <c r="AO219" s="86"/>
      <c r="AP219" s="86"/>
      <c r="AQ219" s="86"/>
      <c r="AR219" s="86"/>
      <c r="AS219" s="86"/>
      <c r="AT219" s="86"/>
      <c r="AU219" s="86"/>
      <c r="AV219" s="86"/>
      <c r="AW219" s="86"/>
      <c r="AX219" s="86"/>
      <c r="AY219" s="86"/>
      <c r="AZ219" s="86"/>
      <c r="BA219" s="86"/>
    </row>
    <row r="220" spans="1:53" ht="15.75" customHeight="1">
      <c r="A220" s="200"/>
      <c r="B220" s="201"/>
      <c r="C220" s="292"/>
      <c r="D220" s="293"/>
      <c r="E220" s="294"/>
      <c r="F220" s="308"/>
      <c r="G220" s="291"/>
      <c r="H220" s="292"/>
      <c r="I220" s="308"/>
      <c r="J220" s="291"/>
      <c r="K220" s="294"/>
      <c r="L220" s="308"/>
      <c r="M220" s="291"/>
      <c r="N220" s="296"/>
      <c r="O220" s="297"/>
      <c r="P220" s="291"/>
      <c r="Q220" s="292"/>
      <c r="R220" s="295"/>
      <c r="S220" s="291"/>
      <c r="T220" s="191"/>
      <c r="U220" s="193"/>
      <c r="V220" s="221"/>
      <c r="W220" s="222"/>
      <c r="X220" s="222"/>
      <c r="Y220" s="222"/>
      <c r="Z220" s="222"/>
      <c r="AA220" s="222"/>
      <c r="AB220" s="226"/>
      <c r="AC220" s="168"/>
      <c r="AD220" s="86"/>
      <c r="AE220" s="86"/>
      <c r="AF220" s="86"/>
      <c r="AG220" s="86"/>
      <c r="AH220" s="86"/>
      <c r="AI220" s="86"/>
      <c r="AJ220" s="86"/>
      <c r="AK220" s="86"/>
      <c r="AL220" s="86"/>
      <c r="AM220" s="86"/>
      <c r="AN220" s="86"/>
      <c r="AO220" s="86"/>
      <c r="AP220" s="86"/>
      <c r="AQ220" s="86"/>
      <c r="AR220" s="86"/>
      <c r="AS220" s="86"/>
      <c r="AT220" s="86"/>
      <c r="AU220" s="86"/>
      <c r="AV220" s="86"/>
      <c r="AW220" s="86"/>
      <c r="AX220" s="86"/>
      <c r="AY220" s="86"/>
      <c r="AZ220" s="86"/>
      <c r="BA220" s="86"/>
    </row>
    <row r="221" spans="1:53" ht="15.75" customHeight="1">
      <c r="A221" s="200"/>
      <c r="B221" s="201"/>
      <c r="C221" s="292"/>
      <c r="D221" s="293"/>
      <c r="E221" s="294"/>
      <c r="F221" s="308"/>
      <c r="G221" s="291"/>
      <c r="H221" s="292"/>
      <c r="I221" s="308"/>
      <c r="J221" s="291"/>
      <c r="K221" s="294"/>
      <c r="L221" s="308"/>
      <c r="M221" s="291"/>
      <c r="N221" s="296"/>
      <c r="O221" s="297"/>
      <c r="P221" s="291"/>
      <c r="Q221" s="292"/>
      <c r="R221" s="295"/>
      <c r="S221" s="291"/>
      <c r="T221" s="191"/>
      <c r="U221" s="193"/>
      <c r="V221" s="221"/>
      <c r="W221" s="222"/>
      <c r="X221" s="222"/>
      <c r="Y221" s="222"/>
      <c r="Z221" s="222"/>
      <c r="AA221" s="222"/>
      <c r="AB221" s="226"/>
      <c r="AC221" s="168"/>
      <c r="AD221" s="86"/>
      <c r="AE221" s="86"/>
      <c r="AF221" s="86"/>
      <c r="AG221" s="86"/>
      <c r="AH221" s="86"/>
      <c r="AI221" s="86"/>
      <c r="AJ221" s="86"/>
      <c r="AK221" s="86"/>
      <c r="AL221" s="86"/>
      <c r="AM221" s="86"/>
      <c r="AN221" s="86"/>
      <c r="AO221" s="86"/>
      <c r="AP221" s="86"/>
      <c r="AQ221" s="86"/>
      <c r="AR221" s="86"/>
      <c r="AS221" s="86"/>
      <c r="AT221" s="86"/>
      <c r="AU221" s="86"/>
      <c r="AV221" s="86"/>
      <c r="AW221" s="86"/>
      <c r="AX221" s="86"/>
      <c r="AY221" s="86"/>
      <c r="AZ221" s="86"/>
      <c r="BA221" s="86"/>
    </row>
    <row r="222" spans="1:53" ht="15.75" customHeight="1">
      <c r="A222" s="200"/>
      <c r="B222" s="201"/>
      <c r="C222" s="292"/>
      <c r="D222" s="293"/>
      <c r="E222" s="294"/>
      <c r="F222" s="308"/>
      <c r="G222" s="291"/>
      <c r="H222" s="292"/>
      <c r="I222" s="308"/>
      <c r="J222" s="291"/>
      <c r="K222" s="294"/>
      <c r="L222" s="308"/>
      <c r="M222" s="291"/>
      <c r="N222" s="296"/>
      <c r="O222" s="297"/>
      <c r="P222" s="291"/>
      <c r="Q222" s="292"/>
      <c r="R222" s="295"/>
      <c r="S222" s="291"/>
      <c r="T222" s="191"/>
      <c r="U222" s="193"/>
      <c r="V222" s="221"/>
      <c r="W222" s="222"/>
      <c r="X222" s="222"/>
      <c r="Y222" s="222"/>
      <c r="Z222" s="222"/>
      <c r="AA222" s="222"/>
      <c r="AB222" s="226"/>
      <c r="AC222" s="168"/>
      <c r="AD222" s="86"/>
      <c r="AE222" s="86"/>
      <c r="AF222" s="86"/>
      <c r="AG222" s="86"/>
      <c r="AH222" s="86"/>
      <c r="AI222" s="86"/>
      <c r="AJ222" s="86"/>
      <c r="AK222" s="86"/>
      <c r="AL222" s="86"/>
      <c r="AM222" s="86"/>
      <c r="AN222" s="86"/>
      <c r="AO222" s="86"/>
      <c r="AP222" s="86"/>
      <c r="AQ222" s="86"/>
      <c r="AR222" s="86"/>
      <c r="AS222" s="86"/>
      <c r="AT222" s="86"/>
      <c r="AU222" s="86"/>
      <c r="AV222" s="86"/>
      <c r="AW222" s="86"/>
      <c r="AX222" s="86"/>
      <c r="AY222" s="86"/>
      <c r="AZ222" s="86"/>
      <c r="BA222" s="86"/>
    </row>
    <row r="223" spans="1:53" ht="15.75" customHeight="1">
      <c r="A223" s="200"/>
      <c r="B223" s="201"/>
      <c r="C223" s="292"/>
      <c r="D223" s="293"/>
      <c r="E223" s="294"/>
      <c r="F223" s="308"/>
      <c r="G223" s="291"/>
      <c r="H223" s="292"/>
      <c r="I223" s="308"/>
      <c r="J223" s="291"/>
      <c r="K223" s="294"/>
      <c r="L223" s="308"/>
      <c r="M223" s="291"/>
      <c r="N223" s="296"/>
      <c r="O223" s="297"/>
      <c r="P223" s="291"/>
      <c r="Q223" s="292"/>
      <c r="R223" s="295"/>
      <c r="S223" s="291"/>
      <c r="T223" s="191"/>
      <c r="U223" s="193"/>
      <c r="V223" s="221"/>
      <c r="W223" s="222"/>
      <c r="X223" s="222"/>
      <c r="Y223" s="222"/>
      <c r="Z223" s="222"/>
      <c r="AA223" s="222"/>
      <c r="AB223" s="226"/>
      <c r="AC223" s="168"/>
      <c r="AD223" s="86"/>
      <c r="AE223" s="86"/>
      <c r="AF223" s="86"/>
      <c r="AG223" s="86"/>
      <c r="AH223" s="86"/>
      <c r="AI223" s="86"/>
      <c r="AJ223" s="86"/>
      <c r="AK223" s="86"/>
      <c r="AL223" s="86"/>
      <c r="AM223" s="86"/>
      <c r="AN223" s="86"/>
      <c r="AO223" s="86"/>
      <c r="AP223" s="86"/>
      <c r="AQ223" s="86"/>
      <c r="AR223" s="86"/>
      <c r="AS223" s="86"/>
      <c r="AT223" s="86"/>
      <c r="AU223" s="86"/>
      <c r="AV223" s="86"/>
      <c r="AW223" s="86"/>
      <c r="AX223" s="86"/>
      <c r="AY223" s="86"/>
      <c r="AZ223" s="86"/>
      <c r="BA223" s="86"/>
    </row>
    <row r="224" spans="1:53" ht="15.75" customHeight="1">
      <c r="A224" s="200"/>
      <c r="B224" s="201"/>
      <c r="C224" s="292"/>
      <c r="D224" s="293"/>
      <c r="E224" s="294"/>
      <c r="F224" s="308"/>
      <c r="G224" s="291"/>
      <c r="H224" s="292"/>
      <c r="I224" s="308"/>
      <c r="J224" s="291"/>
      <c r="K224" s="294"/>
      <c r="L224" s="308"/>
      <c r="M224" s="291"/>
      <c r="N224" s="296"/>
      <c r="O224" s="297"/>
      <c r="P224" s="291"/>
      <c r="Q224" s="292"/>
      <c r="R224" s="295"/>
      <c r="S224" s="291"/>
      <c r="T224" s="191"/>
      <c r="U224" s="193"/>
      <c r="V224" s="221"/>
      <c r="W224" s="222"/>
      <c r="X224" s="222"/>
      <c r="Y224" s="222"/>
      <c r="Z224" s="222"/>
      <c r="AA224" s="222"/>
      <c r="AB224" s="226"/>
      <c r="AC224" s="168"/>
      <c r="AD224" s="86"/>
      <c r="AE224" s="86"/>
      <c r="AF224" s="86"/>
      <c r="AG224" s="86"/>
      <c r="AH224" s="86"/>
      <c r="AI224" s="86"/>
      <c r="AJ224" s="86"/>
      <c r="AK224" s="86"/>
      <c r="AL224" s="86"/>
      <c r="AM224" s="86"/>
      <c r="AN224" s="86"/>
      <c r="AO224" s="86"/>
      <c r="AP224" s="86"/>
      <c r="AQ224" s="86"/>
      <c r="AR224" s="86"/>
      <c r="AS224" s="86"/>
      <c r="AT224" s="86"/>
      <c r="AU224" s="86"/>
      <c r="AV224" s="86"/>
      <c r="AW224" s="86"/>
      <c r="AX224" s="86"/>
      <c r="AY224" s="86"/>
      <c r="AZ224" s="86"/>
      <c r="BA224" s="86"/>
    </row>
    <row r="225" spans="1:53" ht="15.75" customHeight="1">
      <c r="A225" s="200"/>
      <c r="B225" s="201"/>
      <c r="C225" s="292"/>
      <c r="D225" s="293"/>
      <c r="E225" s="294"/>
      <c r="F225" s="308"/>
      <c r="G225" s="291"/>
      <c r="H225" s="292"/>
      <c r="I225" s="308"/>
      <c r="J225" s="291"/>
      <c r="K225" s="294"/>
      <c r="L225" s="308"/>
      <c r="M225" s="291"/>
      <c r="N225" s="296"/>
      <c r="O225" s="297"/>
      <c r="P225" s="291"/>
      <c r="Q225" s="292"/>
      <c r="R225" s="295"/>
      <c r="S225" s="291"/>
      <c r="T225" s="191"/>
      <c r="U225" s="193"/>
      <c r="V225" s="221"/>
      <c r="W225" s="222"/>
      <c r="X225" s="222"/>
      <c r="Y225" s="222"/>
      <c r="Z225" s="222"/>
      <c r="AA225" s="222"/>
      <c r="AB225" s="226"/>
      <c r="AC225" s="168"/>
      <c r="AD225" s="86"/>
      <c r="AE225" s="86"/>
      <c r="AF225" s="86"/>
      <c r="AG225" s="86"/>
      <c r="AH225" s="86"/>
      <c r="AI225" s="86"/>
      <c r="AJ225" s="86"/>
      <c r="AK225" s="86"/>
      <c r="AL225" s="86"/>
      <c r="AM225" s="86"/>
      <c r="AN225" s="86"/>
      <c r="AO225" s="86"/>
      <c r="AP225" s="86"/>
      <c r="AQ225" s="86"/>
      <c r="AR225" s="86"/>
      <c r="AS225" s="86"/>
      <c r="AT225" s="86"/>
      <c r="AU225" s="86"/>
      <c r="AV225" s="86"/>
      <c r="AW225" s="86"/>
      <c r="AX225" s="86"/>
      <c r="AY225" s="86"/>
      <c r="AZ225" s="86"/>
      <c r="BA225" s="86"/>
    </row>
    <row r="226" spans="1:53" ht="15.75" customHeight="1">
      <c r="A226" s="200"/>
      <c r="B226" s="201"/>
      <c r="C226" s="292"/>
      <c r="D226" s="293"/>
      <c r="E226" s="294"/>
      <c r="F226" s="308"/>
      <c r="G226" s="291"/>
      <c r="H226" s="292"/>
      <c r="I226" s="308"/>
      <c r="J226" s="291"/>
      <c r="K226" s="294"/>
      <c r="L226" s="308"/>
      <c r="M226" s="291"/>
      <c r="N226" s="296"/>
      <c r="O226" s="297"/>
      <c r="P226" s="291"/>
      <c r="Q226" s="292"/>
      <c r="R226" s="295"/>
      <c r="S226" s="291"/>
      <c r="T226" s="191"/>
      <c r="U226" s="193"/>
      <c r="V226" s="221"/>
      <c r="W226" s="222"/>
      <c r="X226" s="222"/>
      <c r="Y226" s="222"/>
      <c r="Z226" s="222"/>
      <c r="AA226" s="222"/>
      <c r="AB226" s="226"/>
      <c r="AC226" s="168"/>
      <c r="AD226" s="86"/>
      <c r="AE226" s="86"/>
      <c r="AF226" s="86"/>
      <c r="AG226" s="86"/>
      <c r="AH226" s="86"/>
      <c r="AI226" s="86"/>
      <c r="AJ226" s="86"/>
      <c r="AK226" s="86"/>
      <c r="AL226" s="86"/>
      <c r="AM226" s="86"/>
      <c r="AN226" s="86"/>
      <c r="AO226" s="86"/>
      <c r="AP226" s="86"/>
      <c r="AQ226" s="86"/>
      <c r="AR226" s="86"/>
      <c r="AS226" s="86"/>
      <c r="AT226" s="86"/>
      <c r="AU226" s="86"/>
      <c r="AV226" s="86"/>
      <c r="AW226" s="86"/>
      <c r="AX226" s="86"/>
      <c r="AY226" s="86"/>
      <c r="AZ226" s="86"/>
      <c r="BA226" s="86"/>
    </row>
    <row r="227" spans="1:53" ht="15.75" customHeight="1">
      <c r="A227" s="200"/>
      <c r="B227" s="201"/>
      <c r="C227" s="292"/>
      <c r="D227" s="293"/>
      <c r="E227" s="294"/>
      <c r="F227" s="308"/>
      <c r="G227" s="291"/>
      <c r="H227" s="292"/>
      <c r="I227" s="308"/>
      <c r="J227" s="291"/>
      <c r="K227" s="294"/>
      <c r="L227" s="308"/>
      <c r="M227" s="291"/>
      <c r="N227" s="296"/>
      <c r="O227" s="297"/>
      <c r="P227" s="291"/>
      <c r="Q227" s="292"/>
      <c r="R227" s="295"/>
      <c r="S227" s="291"/>
      <c r="T227" s="191"/>
      <c r="U227" s="193"/>
      <c r="V227" s="221"/>
      <c r="W227" s="222"/>
      <c r="X227" s="222"/>
      <c r="Y227" s="222"/>
      <c r="Z227" s="222"/>
      <c r="AA227" s="222"/>
      <c r="AB227" s="226"/>
      <c r="AC227" s="168"/>
      <c r="AD227" s="86"/>
      <c r="AE227" s="86"/>
      <c r="AF227" s="86"/>
      <c r="AG227" s="86"/>
      <c r="AH227" s="86"/>
      <c r="AI227" s="86"/>
      <c r="AJ227" s="86"/>
      <c r="AK227" s="86"/>
      <c r="AL227" s="86"/>
      <c r="AM227" s="86"/>
      <c r="AN227" s="86"/>
      <c r="AO227" s="86"/>
      <c r="AP227" s="86"/>
      <c r="AQ227" s="86"/>
      <c r="AR227" s="86"/>
      <c r="AS227" s="86"/>
      <c r="AT227" s="86"/>
      <c r="AU227" s="86"/>
      <c r="AV227" s="86"/>
      <c r="AW227" s="86"/>
      <c r="AX227" s="86"/>
      <c r="AY227" s="86"/>
      <c r="AZ227" s="86"/>
      <c r="BA227" s="86"/>
    </row>
    <row r="228" spans="1:53" ht="15.75" customHeight="1">
      <c r="A228" s="200"/>
      <c r="B228" s="201"/>
      <c r="C228" s="292"/>
      <c r="D228" s="293"/>
      <c r="E228" s="294"/>
      <c r="F228" s="308"/>
      <c r="G228" s="291"/>
      <c r="H228" s="292"/>
      <c r="I228" s="308"/>
      <c r="J228" s="291"/>
      <c r="K228" s="294"/>
      <c r="L228" s="308"/>
      <c r="M228" s="291"/>
      <c r="N228" s="296"/>
      <c r="O228" s="297"/>
      <c r="P228" s="291"/>
      <c r="Q228" s="292"/>
      <c r="R228" s="295"/>
      <c r="S228" s="291"/>
      <c r="T228" s="191"/>
      <c r="U228" s="193"/>
      <c r="V228" s="221"/>
      <c r="W228" s="222"/>
      <c r="X228" s="222"/>
      <c r="Y228" s="222"/>
      <c r="Z228" s="222"/>
      <c r="AA228" s="222"/>
      <c r="AB228" s="226"/>
      <c r="AC228" s="168"/>
      <c r="AD228" s="86"/>
      <c r="AE228" s="86"/>
      <c r="AF228" s="86"/>
      <c r="AG228" s="86"/>
      <c r="AH228" s="86"/>
      <c r="AI228" s="86"/>
      <c r="AJ228" s="86"/>
      <c r="AK228" s="86"/>
      <c r="AL228" s="86"/>
      <c r="AM228" s="86"/>
      <c r="AN228" s="86"/>
      <c r="AO228" s="86"/>
      <c r="AP228" s="86"/>
      <c r="AQ228" s="86"/>
      <c r="AR228" s="86"/>
      <c r="AS228" s="86"/>
      <c r="AT228" s="86"/>
      <c r="AU228" s="86"/>
      <c r="AV228" s="86"/>
      <c r="AW228" s="86"/>
      <c r="AX228" s="86"/>
      <c r="AY228" s="86"/>
      <c r="AZ228" s="86"/>
      <c r="BA228" s="86"/>
    </row>
    <row r="229" spans="1:53" ht="15.75" customHeight="1">
      <c r="A229" s="200"/>
      <c r="B229" s="201"/>
      <c r="C229" s="292"/>
      <c r="D229" s="293"/>
      <c r="E229" s="294"/>
      <c r="F229" s="308"/>
      <c r="G229" s="291"/>
      <c r="H229" s="292"/>
      <c r="I229" s="308"/>
      <c r="J229" s="291"/>
      <c r="K229" s="294"/>
      <c r="L229" s="308"/>
      <c r="M229" s="291"/>
      <c r="N229" s="296"/>
      <c r="O229" s="297"/>
      <c r="P229" s="291"/>
      <c r="Q229" s="292"/>
      <c r="R229" s="295"/>
      <c r="S229" s="291"/>
      <c r="T229" s="191"/>
      <c r="U229" s="193"/>
      <c r="V229" s="221"/>
      <c r="W229" s="222"/>
      <c r="X229" s="222"/>
      <c r="Y229" s="222"/>
      <c r="Z229" s="222"/>
      <c r="AA229" s="222"/>
      <c r="AB229" s="226"/>
      <c r="AC229" s="168"/>
      <c r="AD229" s="86"/>
      <c r="AE229" s="86"/>
      <c r="AF229" s="86"/>
      <c r="AG229" s="86"/>
      <c r="AH229" s="86"/>
      <c r="AI229" s="86"/>
      <c r="AJ229" s="86"/>
      <c r="AK229" s="86"/>
      <c r="AL229" s="86"/>
      <c r="AM229" s="86"/>
      <c r="AN229" s="86"/>
      <c r="AO229" s="86"/>
      <c r="AP229" s="86"/>
      <c r="AQ229" s="86"/>
      <c r="AR229" s="86"/>
      <c r="AS229" s="86"/>
      <c r="AT229" s="86"/>
      <c r="AU229" s="86"/>
      <c r="AV229" s="86"/>
      <c r="AW229" s="86"/>
      <c r="AX229" s="86"/>
      <c r="AY229" s="86"/>
      <c r="AZ229" s="86"/>
      <c r="BA229" s="86"/>
    </row>
    <row r="230" spans="1:53" ht="15.75" customHeight="1">
      <c r="A230" s="200"/>
      <c r="B230" s="201"/>
      <c r="C230" s="292"/>
      <c r="D230" s="293"/>
      <c r="E230" s="294"/>
      <c r="F230" s="308"/>
      <c r="G230" s="291"/>
      <c r="H230" s="292"/>
      <c r="I230" s="308"/>
      <c r="J230" s="291"/>
      <c r="K230" s="294"/>
      <c r="L230" s="308"/>
      <c r="M230" s="291"/>
      <c r="N230" s="296"/>
      <c r="O230" s="297"/>
      <c r="P230" s="291"/>
      <c r="Q230" s="292"/>
      <c r="R230" s="295"/>
      <c r="S230" s="291"/>
      <c r="T230" s="191"/>
      <c r="U230" s="193"/>
      <c r="V230" s="221"/>
      <c r="W230" s="222"/>
      <c r="X230" s="222"/>
      <c r="Y230" s="222"/>
      <c r="Z230" s="222"/>
      <c r="AA230" s="222"/>
      <c r="AB230" s="226"/>
      <c r="AC230" s="168"/>
      <c r="AD230" s="86"/>
      <c r="AE230" s="86"/>
      <c r="AF230" s="86"/>
      <c r="AG230" s="86"/>
      <c r="AH230" s="86"/>
      <c r="AI230" s="86"/>
      <c r="AJ230" s="86"/>
      <c r="AK230" s="86"/>
      <c r="AL230" s="86"/>
      <c r="AM230" s="86"/>
      <c r="AN230" s="86"/>
      <c r="AO230" s="86"/>
      <c r="AP230" s="86"/>
      <c r="AQ230" s="86"/>
      <c r="AR230" s="86"/>
      <c r="AS230" s="86"/>
      <c r="AT230" s="86"/>
      <c r="AU230" s="86"/>
      <c r="AV230" s="86"/>
      <c r="AW230" s="86"/>
      <c r="AX230" s="86"/>
      <c r="AY230" s="86"/>
      <c r="AZ230" s="86"/>
      <c r="BA230" s="86"/>
    </row>
    <row r="231" spans="1:53" ht="15.75" customHeight="1">
      <c r="A231" s="200"/>
      <c r="B231" s="201"/>
      <c r="C231" s="292"/>
      <c r="D231" s="293"/>
      <c r="E231" s="294"/>
      <c r="F231" s="308"/>
      <c r="G231" s="291"/>
      <c r="H231" s="292"/>
      <c r="I231" s="308"/>
      <c r="J231" s="291"/>
      <c r="K231" s="294"/>
      <c r="L231" s="308"/>
      <c r="M231" s="291"/>
      <c r="N231" s="296"/>
      <c r="O231" s="297"/>
      <c r="P231" s="291"/>
      <c r="Q231" s="292"/>
      <c r="R231" s="295"/>
      <c r="S231" s="291"/>
      <c r="T231" s="191"/>
      <c r="U231" s="193"/>
      <c r="V231" s="221"/>
      <c r="W231" s="222"/>
      <c r="X231" s="222"/>
      <c r="Y231" s="222"/>
      <c r="Z231" s="222"/>
      <c r="AA231" s="222"/>
      <c r="AB231" s="226"/>
      <c r="AC231" s="168"/>
      <c r="AD231" s="86"/>
      <c r="AE231" s="86"/>
      <c r="AF231" s="86"/>
      <c r="AG231" s="86"/>
      <c r="AH231" s="86"/>
      <c r="AI231" s="86"/>
      <c r="AJ231" s="86"/>
      <c r="AK231" s="86"/>
      <c r="AL231" s="86"/>
      <c r="AM231" s="86"/>
      <c r="AN231" s="86"/>
      <c r="AO231" s="86"/>
      <c r="AP231" s="86"/>
      <c r="AQ231" s="86"/>
      <c r="AR231" s="86"/>
      <c r="AS231" s="86"/>
      <c r="AT231" s="86"/>
      <c r="AU231" s="86"/>
      <c r="AV231" s="86"/>
      <c r="AW231" s="86"/>
      <c r="AX231" s="86"/>
      <c r="AY231" s="86"/>
      <c r="AZ231" s="86"/>
      <c r="BA231" s="86"/>
    </row>
    <row r="232" spans="1:53" ht="15.75" customHeight="1">
      <c r="A232" s="200"/>
      <c r="B232" s="201"/>
      <c r="C232" s="292"/>
      <c r="D232" s="293"/>
      <c r="E232" s="294"/>
      <c r="F232" s="308"/>
      <c r="G232" s="291"/>
      <c r="H232" s="292"/>
      <c r="I232" s="308"/>
      <c r="J232" s="291"/>
      <c r="K232" s="294"/>
      <c r="L232" s="308"/>
      <c r="M232" s="291"/>
      <c r="N232" s="296"/>
      <c r="O232" s="297"/>
      <c r="P232" s="291"/>
      <c r="Q232" s="292"/>
      <c r="R232" s="295"/>
      <c r="S232" s="291"/>
      <c r="T232" s="191"/>
      <c r="U232" s="193"/>
      <c r="V232" s="221"/>
      <c r="W232" s="222"/>
      <c r="X232" s="222"/>
      <c r="Y232" s="222"/>
      <c r="Z232" s="222"/>
      <c r="AA232" s="222"/>
      <c r="AB232" s="226"/>
      <c r="AC232" s="168"/>
      <c r="AD232" s="86"/>
      <c r="AE232" s="86"/>
      <c r="AF232" s="86"/>
      <c r="AG232" s="86"/>
      <c r="AH232" s="86"/>
      <c r="AI232" s="86"/>
      <c r="AJ232" s="86"/>
      <c r="AK232" s="86"/>
      <c r="AL232" s="86"/>
      <c r="AM232" s="86"/>
      <c r="AN232" s="86"/>
      <c r="AO232" s="86"/>
      <c r="AP232" s="86"/>
      <c r="AQ232" s="86"/>
      <c r="AR232" s="86"/>
      <c r="AS232" s="86"/>
      <c r="AT232" s="86"/>
      <c r="AU232" s="86"/>
      <c r="AV232" s="86"/>
      <c r="AW232" s="86"/>
      <c r="AX232" s="86"/>
      <c r="AY232" s="86"/>
      <c r="AZ232" s="86"/>
      <c r="BA232" s="86"/>
    </row>
    <row r="233" spans="1:53" ht="15.75" customHeight="1">
      <c r="A233" s="200"/>
      <c r="B233" s="201"/>
      <c r="C233" s="292"/>
      <c r="D233" s="293"/>
      <c r="E233" s="294"/>
      <c r="F233" s="308"/>
      <c r="G233" s="291"/>
      <c r="H233" s="292"/>
      <c r="I233" s="308"/>
      <c r="J233" s="291"/>
      <c r="K233" s="294"/>
      <c r="L233" s="308"/>
      <c r="M233" s="291"/>
      <c r="N233" s="296"/>
      <c r="O233" s="297"/>
      <c r="P233" s="291"/>
      <c r="Q233" s="292"/>
      <c r="R233" s="295"/>
      <c r="S233" s="291"/>
      <c r="T233" s="191"/>
      <c r="U233" s="193"/>
      <c r="V233" s="221"/>
      <c r="W233" s="222"/>
      <c r="X233" s="222"/>
      <c r="Y233" s="222"/>
      <c r="Z233" s="222"/>
      <c r="AA233" s="222"/>
      <c r="AB233" s="226"/>
      <c r="AC233" s="168"/>
      <c r="AD233" s="86"/>
      <c r="AE233" s="86"/>
      <c r="AF233" s="86"/>
      <c r="AG233" s="86"/>
      <c r="AH233" s="86"/>
      <c r="AI233" s="86"/>
      <c r="AJ233" s="86"/>
      <c r="AK233" s="86"/>
      <c r="AL233" s="86"/>
      <c r="AM233" s="86"/>
      <c r="AN233" s="86"/>
      <c r="AO233" s="86"/>
      <c r="AP233" s="86"/>
      <c r="AQ233" s="86"/>
      <c r="AR233" s="86"/>
      <c r="AS233" s="86"/>
      <c r="AT233" s="86"/>
      <c r="AU233" s="86"/>
      <c r="AV233" s="86"/>
      <c r="AW233" s="86"/>
      <c r="AX233" s="86"/>
      <c r="AY233" s="86"/>
      <c r="AZ233" s="86"/>
      <c r="BA233" s="86"/>
    </row>
    <row r="234" spans="1:53" ht="15.75" customHeight="1">
      <c r="A234" s="200"/>
      <c r="B234" s="201"/>
      <c r="C234" s="292"/>
      <c r="D234" s="293"/>
      <c r="E234" s="294"/>
      <c r="F234" s="308"/>
      <c r="G234" s="291"/>
      <c r="H234" s="292"/>
      <c r="I234" s="308"/>
      <c r="J234" s="291"/>
      <c r="K234" s="294"/>
      <c r="L234" s="308"/>
      <c r="M234" s="291"/>
      <c r="N234" s="296"/>
      <c r="O234" s="297"/>
      <c r="P234" s="291"/>
      <c r="Q234" s="292"/>
      <c r="R234" s="295"/>
      <c r="S234" s="291"/>
      <c r="T234" s="191"/>
      <c r="U234" s="193"/>
      <c r="V234" s="221"/>
      <c r="W234" s="222"/>
      <c r="X234" s="222"/>
      <c r="Y234" s="222"/>
      <c r="Z234" s="222"/>
      <c r="AA234" s="222"/>
      <c r="AB234" s="226"/>
      <c r="AC234" s="168"/>
      <c r="AD234" s="86"/>
      <c r="AE234" s="86"/>
      <c r="AF234" s="86"/>
      <c r="AG234" s="86"/>
      <c r="AH234" s="86"/>
      <c r="AI234" s="86"/>
      <c r="AJ234" s="86"/>
      <c r="AK234" s="86"/>
      <c r="AL234" s="86"/>
      <c r="AM234" s="86"/>
      <c r="AN234" s="86"/>
      <c r="AO234" s="86"/>
      <c r="AP234" s="86"/>
      <c r="AQ234" s="86"/>
      <c r="AR234" s="86"/>
      <c r="AS234" s="86"/>
      <c r="AT234" s="86"/>
      <c r="AU234" s="86"/>
      <c r="AV234" s="86"/>
      <c r="AW234" s="86"/>
      <c r="AX234" s="86"/>
      <c r="AY234" s="86"/>
      <c r="AZ234" s="86"/>
      <c r="BA234" s="86"/>
    </row>
    <row r="235" spans="1:53" ht="15.75" customHeight="1">
      <c r="A235" s="200"/>
      <c r="B235" s="201"/>
      <c r="C235" s="292"/>
      <c r="D235" s="293"/>
      <c r="E235" s="294"/>
      <c r="F235" s="308"/>
      <c r="G235" s="291"/>
      <c r="H235" s="292"/>
      <c r="I235" s="308"/>
      <c r="J235" s="291"/>
      <c r="K235" s="294"/>
      <c r="L235" s="308"/>
      <c r="M235" s="291"/>
      <c r="N235" s="296"/>
      <c r="O235" s="297"/>
      <c r="P235" s="291"/>
      <c r="Q235" s="292"/>
      <c r="R235" s="295"/>
      <c r="S235" s="291"/>
      <c r="T235" s="191"/>
      <c r="U235" s="193"/>
      <c r="V235" s="221"/>
      <c r="W235" s="222"/>
      <c r="X235" s="222"/>
      <c r="Y235" s="222"/>
      <c r="Z235" s="222"/>
      <c r="AA235" s="222"/>
      <c r="AB235" s="226"/>
      <c r="AC235" s="168"/>
      <c r="AD235" s="86"/>
      <c r="AE235" s="86"/>
      <c r="AF235" s="86"/>
      <c r="AG235" s="86"/>
      <c r="AH235" s="86"/>
      <c r="AI235" s="86"/>
      <c r="AJ235" s="86"/>
      <c r="AK235" s="86"/>
      <c r="AL235" s="86"/>
      <c r="AM235" s="86"/>
      <c r="AN235" s="86"/>
      <c r="AO235" s="86"/>
      <c r="AP235" s="86"/>
      <c r="AQ235" s="86"/>
      <c r="AR235" s="86"/>
      <c r="AS235" s="86"/>
      <c r="AT235" s="86"/>
      <c r="AU235" s="86"/>
      <c r="AV235" s="86"/>
      <c r="AW235" s="86"/>
      <c r="AX235" s="86"/>
      <c r="AY235" s="86"/>
      <c r="AZ235" s="86"/>
      <c r="BA235" s="86"/>
    </row>
    <row r="236" spans="1:53" ht="15.75" customHeight="1">
      <c r="A236" s="200"/>
      <c r="B236" s="201"/>
      <c r="C236" s="292"/>
      <c r="D236" s="293"/>
      <c r="E236" s="294"/>
      <c r="F236" s="308"/>
      <c r="G236" s="291"/>
      <c r="H236" s="292"/>
      <c r="I236" s="308"/>
      <c r="J236" s="291"/>
      <c r="K236" s="294"/>
      <c r="L236" s="308"/>
      <c r="M236" s="291"/>
      <c r="N236" s="296"/>
      <c r="O236" s="297"/>
      <c r="P236" s="291"/>
      <c r="Q236" s="292"/>
      <c r="R236" s="295"/>
      <c r="S236" s="291"/>
      <c r="T236" s="191"/>
      <c r="U236" s="193"/>
      <c r="V236" s="221"/>
      <c r="W236" s="222"/>
      <c r="X236" s="222"/>
      <c r="Y236" s="222"/>
      <c r="Z236" s="222"/>
      <c r="AA236" s="222"/>
      <c r="AB236" s="226"/>
      <c r="AC236" s="168"/>
      <c r="AD236" s="86"/>
      <c r="AE236" s="86"/>
      <c r="AF236" s="86"/>
      <c r="AG236" s="86"/>
      <c r="AH236" s="86"/>
      <c r="AI236" s="86"/>
      <c r="AJ236" s="86"/>
      <c r="AK236" s="86"/>
      <c r="AL236" s="86"/>
      <c r="AM236" s="86"/>
      <c r="AN236" s="86"/>
      <c r="AO236" s="86"/>
      <c r="AP236" s="86"/>
      <c r="AQ236" s="86"/>
      <c r="AR236" s="86"/>
      <c r="AS236" s="86"/>
      <c r="AT236" s="86"/>
      <c r="AU236" s="86"/>
      <c r="AV236" s="86"/>
      <c r="AW236" s="86"/>
      <c r="AX236" s="86"/>
      <c r="AY236" s="86"/>
      <c r="AZ236" s="86"/>
      <c r="BA236" s="86"/>
    </row>
    <row r="237" spans="1:53" ht="15.75" customHeight="1">
      <c r="A237" s="200"/>
      <c r="B237" s="201"/>
      <c r="C237" s="292"/>
      <c r="D237" s="293"/>
      <c r="E237" s="294"/>
      <c r="F237" s="308"/>
      <c r="G237" s="291"/>
      <c r="H237" s="292"/>
      <c r="I237" s="308"/>
      <c r="J237" s="291"/>
      <c r="K237" s="294"/>
      <c r="L237" s="308"/>
      <c r="M237" s="291"/>
      <c r="N237" s="296"/>
      <c r="O237" s="297"/>
      <c r="P237" s="291"/>
      <c r="Q237" s="292"/>
      <c r="R237" s="295"/>
      <c r="S237" s="291"/>
      <c r="T237" s="191"/>
      <c r="U237" s="193"/>
      <c r="V237" s="221"/>
      <c r="W237" s="222"/>
      <c r="X237" s="222"/>
      <c r="Y237" s="222"/>
      <c r="Z237" s="222"/>
      <c r="AA237" s="222"/>
      <c r="AB237" s="226"/>
      <c r="AC237" s="168"/>
      <c r="AD237" s="86"/>
      <c r="AE237" s="86"/>
      <c r="AF237" s="86"/>
      <c r="AG237" s="86"/>
      <c r="AH237" s="86"/>
      <c r="AI237" s="86"/>
      <c r="AJ237" s="86"/>
      <c r="AK237" s="86"/>
      <c r="AL237" s="86"/>
      <c r="AM237" s="86"/>
      <c r="AN237" s="86"/>
      <c r="AO237" s="86"/>
      <c r="AP237" s="86"/>
      <c r="AQ237" s="86"/>
      <c r="AR237" s="86"/>
      <c r="AS237" s="86"/>
      <c r="AT237" s="86"/>
      <c r="AU237" s="86"/>
      <c r="AV237" s="86"/>
      <c r="AW237" s="86"/>
      <c r="AX237" s="86"/>
      <c r="AY237" s="86"/>
      <c r="AZ237" s="86"/>
      <c r="BA237" s="86"/>
    </row>
    <row r="238" spans="1:53" ht="15.75" customHeight="1">
      <c r="A238" s="200"/>
      <c r="B238" s="201"/>
      <c r="C238" s="292"/>
      <c r="D238" s="293"/>
      <c r="E238" s="294"/>
      <c r="F238" s="308"/>
      <c r="G238" s="291"/>
      <c r="H238" s="292"/>
      <c r="I238" s="308"/>
      <c r="J238" s="291"/>
      <c r="K238" s="294"/>
      <c r="L238" s="308"/>
      <c r="M238" s="291"/>
      <c r="N238" s="296"/>
      <c r="O238" s="297"/>
      <c r="P238" s="291"/>
      <c r="Q238" s="292"/>
      <c r="R238" s="295"/>
      <c r="S238" s="291"/>
      <c r="T238" s="191"/>
      <c r="U238" s="193"/>
      <c r="V238" s="221"/>
      <c r="W238" s="222"/>
      <c r="X238" s="222"/>
      <c r="Y238" s="222"/>
      <c r="Z238" s="222"/>
      <c r="AA238" s="222"/>
      <c r="AB238" s="226"/>
      <c r="AC238" s="168"/>
      <c r="AD238" s="86"/>
      <c r="AE238" s="86"/>
      <c r="AF238" s="86"/>
      <c r="AG238" s="86"/>
      <c r="AH238" s="86"/>
      <c r="AI238" s="86"/>
      <c r="AJ238" s="86"/>
      <c r="AK238" s="86"/>
      <c r="AL238" s="86"/>
      <c r="AM238" s="86"/>
      <c r="AN238" s="86"/>
      <c r="AO238" s="86"/>
      <c r="AP238" s="86"/>
      <c r="AQ238" s="86"/>
      <c r="AR238" s="86"/>
      <c r="AS238" s="86"/>
      <c r="AT238" s="86"/>
      <c r="AU238" s="86"/>
      <c r="AV238" s="86"/>
      <c r="AW238" s="86"/>
      <c r="AX238" s="86"/>
      <c r="AY238" s="86"/>
      <c r="AZ238" s="86"/>
      <c r="BA238" s="86"/>
    </row>
    <row r="239" spans="1:53" ht="15.75" customHeight="1">
      <c r="A239" s="200"/>
      <c r="B239" s="201"/>
      <c r="C239" s="292"/>
      <c r="D239" s="293"/>
      <c r="E239" s="294"/>
      <c r="F239" s="308"/>
      <c r="G239" s="291"/>
      <c r="H239" s="292"/>
      <c r="I239" s="308"/>
      <c r="J239" s="291"/>
      <c r="K239" s="294"/>
      <c r="L239" s="308"/>
      <c r="M239" s="291"/>
      <c r="N239" s="296"/>
      <c r="O239" s="297"/>
      <c r="P239" s="291"/>
      <c r="Q239" s="292"/>
      <c r="R239" s="295"/>
      <c r="S239" s="291"/>
      <c r="T239" s="191"/>
      <c r="U239" s="193"/>
      <c r="V239" s="221"/>
      <c r="W239" s="222"/>
      <c r="X239" s="222"/>
      <c r="Y239" s="222"/>
      <c r="Z239" s="222"/>
      <c r="AA239" s="222"/>
      <c r="AB239" s="226"/>
      <c r="AC239" s="168"/>
      <c r="AD239" s="86"/>
      <c r="AE239" s="86"/>
      <c r="AF239" s="86"/>
      <c r="AG239" s="86"/>
      <c r="AH239" s="86"/>
      <c r="AI239" s="86"/>
      <c r="AJ239" s="86"/>
      <c r="AK239" s="86"/>
      <c r="AL239" s="86"/>
      <c r="AM239" s="86"/>
      <c r="AN239" s="86"/>
      <c r="AO239" s="86"/>
      <c r="AP239" s="86"/>
      <c r="AQ239" s="86"/>
      <c r="AR239" s="86"/>
      <c r="AS239" s="86"/>
      <c r="AT239" s="86"/>
      <c r="AU239" s="86"/>
      <c r="AV239" s="86"/>
      <c r="AW239" s="86"/>
      <c r="AX239" s="86"/>
      <c r="AY239" s="86"/>
      <c r="AZ239" s="86"/>
      <c r="BA239" s="86"/>
    </row>
    <row r="240" spans="1:53" ht="15.75" customHeight="1">
      <c r="A240" s="200"/>
      <c r="B240" s="201"/>
      <c r="C240" s="292"/>
      <c r="D240" s="293"/>
      <c r="E240" s="294"/>
      <c r="F240" s="308"/>
      <c r="G240" s="291"/>
      <c r="H240" s="292"/>
      <c r="I240" s="308"/>
      <c r="J240" s="291"/>
      <c r="K240" s="294"/>
      <c r="L240" s="308"/>
      <c r="M240" s="291"/>
      <c r="N240" s="296"/>
      <c r="O240" s="297"/>
      <c r="P240" s="291"/>
      <c r="Q240" s="292"/>
      <c r="R240" s="295"/>
      <c r="S240" s="291"/>
      <c r="T240" s="191"/>
      <c r="U240" s="193"/>
      <c r="V240" s="221"/>
      <c r="W240" s="222"/>
      <c r="X240" s="222"/>
      <c r="Y240" s="222"/>
      <c r="Z240" s="222"/>
      <c r="AA240" s="222"/>
      <c r="AB240" s="226"/>
      <c r="AC240" s="168"/>
      <c r="AD240" s="86"/>
      <c r="AE240" s="86"/>
      <c r="AF240" s="86"/>
      <c r="AG240" s="86"/>
      <c r="AH240" s="86"/>
      <c r="AI240" s="86"/>
      <c r="AJ240" s="86"/>
      <c r="AK240" s="86"/>
      <c r="AL240" s="86"/>
      <c r="AM240" s="86"/>
      <c r="AN240" s="86"/>
      <c r="AO240" s="86"/>
      <c r="AP240" s="86"/>
      <c r="AQ240" s="86"/>
      <c r="AR240" s="86"/>
      <c r="AS240" s="86"/>
      <c r="AT240" s="86"/>
      <c r="AU240" s="86"/>
      <c r="AV240" s="86"/>
      <c r="AW240" s="86"/>
      <c r="AX240" s="86"/>
      <c r="AY240" s="86"/>
      <c r="AZ240" s="86"/>
      <c r="BA240" s="86"/>
    </row>
    <row r="241" spans="1:53" ht="15.75" customHeight="1">
      <c r="A241" s="200"/>
      <c r="B241" s="201"/>
      <c r="C241" s="292"/>
      <c r="D241" s="293"/>
      <c r="E241" s="294"/>
      <c r="F241" s="308"/>
      <c r="G241" s="291"/>
      <c r="H241" s="292"/>
      <c r="I241" s="308"/>
      <c r="J241" s="291"/>
      <c r="K241" s="294"/>
      <c r="L241" s="308"/>
      <c r="M241" s="291"/>
      <c r="N241" s="296"/>
      <c r="O241" s="297"/>
      <c r="P241" s="291"/>
      <c r="Q241" s="292"/>
      <c r="R241" s="295"/>
      <c r="S241" s="291"/>
      <c r="T241" s="191"/>
      <c r="U241" s="193"/>
      <c r="V241" s="221"/>
      <c r="W241" s="222"/>
      <c r="X241" s="222"/>
      <c r="Y241" s="222"/>
      <c r="Z241" s="222"/>
      <c r="AA241" s="222"/>
      <c r="AB241" s="226"/>
      <c r="AC241" s="168"/>
      <c r="AD241" s="86"/>
      <c r="AE241" s="86"/>
      <c r="AF241" s="86"/>
      <c r="AG241" s="86"/>
      <c r="AH241" s="86"/>
      <c r="AI241" s="86"/>
      <c r="AJ241" s="86"/>
      <c r="AK241" s="86"/>
      <c r="AL241" s="86"/>
      <c r="AM241" s="86"/>
      <c r="AN241" s="86"/>
      <c r="AO241" s="86"/>
      <c r="AP241" s="86"/>
      <c r="AQ241" s="86"/>
      <c r="AR241" s="86"/>
      <c r="AS241" s="86"/>
      <c r="AT241" s="86"/>
      <c r="AU241" s="86"/>
      <c r="AV241" s="86"/>
      <c r="AW241" s="86"/>
      <c r="AX241" s="86"/>
      <c r="AY241" s="86"/>
      <c r="AZ241" s="86"/>
      <c r="BA241" s="86"/>
    </row>
    <row r="242" spans="1:53" ht="15.75" customHeight="1">
      <c r="A242" s="200"/>
      <c r="B242" s="201"/>
      <c r="C242" s="292"/>
      <c r="D242" s="293"/>
      <c r="E242" s="294"/>
      <c r="F242" s="308"/>
      <c r="G242" s="291"/>
      <c r="H242" s="292"/>
      <c r="I242" s="308"/>
      <c r="J242" s="291"/>
      <c r="K242" s="294"/>
      <c r="L242" s="308"/>
      <c r="M242" s="291"/>
      <c r="N242" s="296"/>
      <c r="O242" s="297"/>
      <c r="P242" s="291"/>
      <c r="Q242" s="292"/>
      <c r="R242" s="295"/>
      <c r="S242" s="291"/>
      <c r="T242" s="191"/>
      <c r="U242" s="193"/>
      <c r="V242" s="221"/>
      <c r="W242" s="222"/>
      <c r="X242" s="222"/>
      <c r="Y242" s="222"/>
      <c r="Z242" s="222"/>
      <c r="AA242" s="222"/>
      <c r="AB242" s="226"/>
      <c r="AC242" s="168"/>
      <c r="AD242" s="86"/>
      <c r="AE242" s="86"/>
      <c r="AF242" s="86"/>
      <c r="AG242" s="86"/>
      <c r="AH242" s="86"/>
      <c r="AI242" s="86"/>
      <c r="AJ242" s="86"/>
      <c r="AK242" s="86"/>
      <c r="AL242" s="86"/>
      <c r="AM242" s="86"/>
      <c r="AN242" s="86"/>
      <c r="AO242" s="86"/>
      <c r="AP242" s="86"/>
      <c r="AQ242" s="86"/>
      <c r="AR242" s="86"/>
      <c r="AS242" s="86"/>
      <c r="AT242" s="86"/>
      <c r="AU242" s="86"/>
      <c r="AV242" s="86"/>
      <c r="AW242" s="86"/>
      <c r="AX242" s="86"/>
      <c r="AY242" s="86"/>
      <c r="AZ242" s="86"/>
      <c r="BA242" s="86"/>
    </row>
    <row r="243" spans="1:53" ht="15.75" customHeight="1">
      <c r="A243" s="200"/>
      <c r="B243" s="201"/>
      <c r="C243" s="292"/>
      <c r="D243" s="293"/>
      <c r="E243" s="294"/>
      <c r="F243" s="308"/>
      <c r="G243" s="291"/>
      <c r="H243" s="292"/>
      <c r="I243" s="308"/>
      <c r="J243" s="291"/>
      <c r="K243" s="294"/>
      <c r="L243" s="308"/>
      <c r="M243" s="291"/>
      <c r="N243" s="296"/>
      <c r="O243" s="297"/>
      <c r="P243" s="291"/>
      <c r="Q243" s="292"/>
      <c r="R243" s="295"/>
      <c r="S243" s="291"/>
      <c r="T243" s="191"/>
      <c r="U243" s="193"/>
      <c r="V243" s="221"/>
      <c r="W243" s="222"/>
      <c r="X243" s="222"/>
      <c r="Y243" s="222"/>
      <c r="Z243" s="222"/>
      <c r="AA243" s="222"/>
      <c r="AB243" s="226"/>
      <c r="AC243" s="168"/>
      <c r="AD243" s="86"/>
      <c r="AE243" s="86"/>
      <c r="AF243" s="86"/>
      <c r="AG243" s="86"/>
      <c r="AH243" s="86"/>
      <c r="AI243" s="86"/>
      <c r="AJ243" s="86"/>
      <c r="AK243" s="86"/>
      <c r="AL243" s="86"/>
      <c r="AM243" s="86"/>
      <c r="AN243" s="86"/>
      <c r="AO243" s="86"/>
      <c r="AP243" s="86"/>
      <c r="AQ243" s="86"/>
      <c r="AR243" s="86"/>
      <c r="AS243" s="86"/>
      <c r="AT243" s="86"/>
      <c r="AU243" s="86"/>
      <c r="AV243" s="86"/>
      <c r="AW243" s="86"/>
      <c r="AX243" s="86"/>
      <c r="AY243" s="86"/>
      <c r="AZ243" s="86"/>
      <c r="BA243" s="86"/>
    </row>
    <row r="244" spans="1:53" ht="15.75" customHeight="1">
      <c r="A244" s="200"/>
      <c r="B244" s="201"/>
      <c r="C244" s="292"/>
      <c r="D244" s="293"/>
      <c r="E244" s="294"/>
      <c r="F244" s="308"/>
      <c r="G244" s="291"/>
      <c r="H244" s="292"/>
      <c r="I244" s="308"/>
      <c r="J244" s="291"/>
      <c r="K244" s="294"/>
      <c r="L244" s="308"/>
      <c r="M244" s="291"/>
      <c r="N244" s="296"/>
      <c r="O244" s="297"/>
      <c r="P244" s="291"/>
      <c r="Q244" s="292"/>
      <c r="R244" s="295"/>
      <c r="S244" s="291"/>
      <c r="T244" s="191"/>
      <c r="U244" s="193"/>
      <c r="V244" s="221"/>
      <c r="W244" s="222"/>
      <c r="X244" s="222"/>
      <c r="Y244" s="222"/>
      <c r="Z244" s="222"/>
      <c r="AA244" s="222"/>
      <c r="AB244" s="226"/>
      <c r="AC244" s="168"/>
      <c r="AD244" s="86"/>
      <c r="AE244" s="86"/>
      <c r="AF244" s="86"/>
      <c r="AG244" s="86"/>
      <c r="AH244" s="86"/>
      <c r="AI244" s="86"/>
      <c r="AJ244" s="86"/>
      <c r="AK244" s="86"/>
      <c r="AL244" s="86"/>
      <c r="AM244" s="86"/>
      <c r="AN244" s="86"/>
      <c r="AO244" s="86"/>
      <c r="AP244" s="86"/>
      <c r="AQ244" s="86"/>
      <c r="AR244" s="86"/>
      <c r="AS244" s="86"/>
      <c r="AT244" s="86"/>
      <c r="AU244" s="86"/>
      <c r="AV244" s="86"/>
      <c r="AW244" s="86"/>
      <c r="AX244" s="86"/>
      <c r="AY244" s="86"/>
      <c r="AZ244" s="86"/>
      <c r="BA244" s="86"/>
    </row>
    <row r="245" spans="1:53" ht="15.75" customHeight="1">
      <c r="A245" s="200"/>
      <c r="B245" s="201"/>
      <c r="C245" s="292"/>
      <c r="D245" s="293"/>
      <c r="E245" s="294"/>
      <c r="F245" s="308"/>
      <c r="G245" s="291"/>
      <c r="H245" s="292"/>
      <c r="I245" s="308"/>
      <c r="J245" s="291"/>
      <c r="K245" s="294"/>
      <c r="L245" s="308"/>
      <c r="M245" s="291"/>
      <c r="N245" s="296"/>
      <c r="O245" s="297"/>
      <c r="P245" s="291"/>
      <c r="Q245" s="292"/>
      <c r="R245" s="295"/>
      <c r="S245" s="291"/>
      <c r="T245" s="191"/>
      <c r="U245" s="193"/>
      <c r="V245" s="221"/>
      <c r="W245" s="222"/>
      <c r="X245" s="222"/>
      <c r="Y245" s="222"/>
      <c r="Z245" s="222"/>
      <c r="AA245" s="222"/>
      <c r="AB245" s="226"/>
      <c r="AC245" s="168"/>
      <c r="AD245" s="86"/>
      <c r="AE245" s="86"/>
      <c r="AF245" s="86"/>
      <c r="AG245" s="86"/>
      <c r="AH245" s="86"/>
      <c r="AI245" s="86"/>
      <c r="AJ245" s="86"/>
      <c r="AK245" s="86"/>
      <c r="AL245" s="86"/>
      <c r="AM245" s="86"/>
      <c r="AN245" s="86"/>
      <c r="AO245" s="86"/>
      <c r="AP245" s="86"/>
      <c r="AQ245" s="86"/>
      <c r="AR245" s="86"/>
      <c r="AS245" s="86"/>
      <c r="AT245" s="86"/>
      <c r="AU245" s="86"/>
      <c r="AV245" s="86"/>
      <c r="AW245" s="86"/>
      <c r="AX245" s="86"/>
      <c r="AY245" s="86"/>
      <c r="AZ245" s="86"/>
      <c r="BA245" s="86"/>
    </row>
    <row r="246" spans="1:53" ht="15.75" customHeight="1">
      <c r="A246" s="200"/>
      <c r="B246" s="201"/>
      <c r="C246" s="292"/>
      <c r="D246" s="293"/>
      <c r="E246" s="294"/>
      <c r="F246" s="308"/>
      <c r="G246" s="291"/>
      <c r="H246" s="292"/>
      <c r="I246" s="308"/>
      <c r="J246" s="291"/>
      <c r="K246" s="294"/>
      <c r="L246" s="308"/>
      <c r="M246" s="291"/>
      <c r="N246" s="296"/>
      <c r="O246" s="297"/>
      <c r="P246" s="291"/>
      <c r="Q246" s="292"/>
      <c r="R246" s="295"/>
      <c r="S246" s="291"/>
      <c r="T246" s="191"/>
      <c r="U246" s="193"/>
      <c r="V246" s="221"/>
      <c r="W246" s="222"/>
      <c r="X246" s="222"/>
      <c r="Y246" s="222"/>
      <c r="Z246" s="222"/>
      <c r="AA246" s="222"/>
      <c r="AB246" s="226"/>
      <c r="AC246" s="168"/>
      <c r="AD246" s="86"/>
      <c r="AE246" s="86"/>
      <c r="AF246" s="86"/>
      <c r="AG246" s="86"/>
      <c r="AH246" s="86"/>
      <c r="AI246" s="86"/>
      <c r="AJ246" s="86"/>
      <c r="AK246" s="86"/>
      <c r="AL246" s="86"/>
      <c r="AM246" s="86"/>
      <c r="AN246" s="86"/>
      <c r="AO246" s="86"/>
      <c r="AP246" s="86"/>
      <c r="AQ246" s="86"/>
      <c r="AR246" s="86"/>
      <c r="AS246" s="86"/>
      <c r="AT246" s="86"/>
      <c r="AU246" s="86"/>
      <c r="AV246" s="86"/>
      <c r="AW246" s="86"/>
      <c r="AX246" s="86"/>
      <c r="AY246" s="86"/>
      <c r="AZ246" s="86"/>
      <c r="BA246" s="86"/>
    </row>
    <row r="247" spans="1:53" ht="15.75" customHeight="1">
      <c r="A247" s="200"/>
      <c r="B247" s="201"/>
      <c r="C247" s="292"/>
      <c r="D247" s="293"/>
      <c r="E247" s="294"/>
      <c r="F247" s="308"/>
      <c r="G247" s="291"/>
      <c r="H247" s="292"/>
      <c r="I247" s="308"/>
      <c r="J247" s="291"/>
      <c r="K247" s="294"/>
      <c r="L247" s="308"/>
      <c r="M247" s="291"/>
      <c r="N247" s="296"/>
      <c r="O247" s="297"/>
      <c r="P247" s="291"/>
      <c r="Q247" s="292"/>
      <c r="R247" s="295"/>
      <c r="S247" s="291"/>
      <c r="T247" s="191"/>
      <c r="U247" s="193"/>
      <c r="V247" s="221"/>
      <c r="W247" s="222"/>
      <c r="X247" s="222"/>
      <c r="Y247" s="222"/>
      <c r="Z247" s="222"/>
      <c r="AA247" s="222"/>
      <c r="AB247" s="226"/>
      <c r="AC247" s="168"/>
      <c r="AD247" s="86"/>
      <c r="AE247" s="86"/>
      <c r="AF247" s="86"/>
      <c r="AG247" s="86"/>
      <c r="AH247" s="86"/>
      <c r="AI247" s="86"/>
      <c r="AJ247" s="86"/>
      <c r="AK247" s="86"/>
      <c r="AL247" s="86"/>
      <c r="AM247" s="86"/>
      <c r="AN247" s="86"/>
      <c r="AO247" s="86"/>
      <c r="AP247" s="86"/>
      <c r="AQ247" s="86"/>
      <c r="AR247" s="86"/>
      <c r="AS247" s="86"/>
      <c r="AT247" s="86"/>
      <c r="AU247" s="86"/>
      <c r="AV247" s="86"/>
      <c r="AW247" s="86"/>
      <c r="AX247" s="86"/>
      <c r="AY247" s="86"/>
      <c r="AZ247" s="86"/>
      <c r="BA247" s="86"/>
    </row>
    <row r="248" spans="1:53" ht="15.75" customHeight="1">
      <c r="A248" s="200"/>
      <c r="B248" s="201"/>
      <c r="C248" s="292"/>
      <c r="D248" s="293"/>
      <c r="E248" s="294"/>
      <c r="F248" s="308"/>
      <c r="G248" s="291"/>
      <c r="H248" s="292"/>
      <c r="I248" s="308"/>
      <c r="J248" s="291"/>
      <c r="K248" s="294"/>
      <c r="L248" s="308"/>
      <c r="M248" s="291"/>
      <c r="N248" s="296"/>
      <c r="O248" s="297"/>
      <c r="P248" s="291"/>
      <c r="Q248" s="292"/>
      <c r="R248" s="295"/>
      <c r="S248" s="291"/>
      <c r="T248" s="191"/>
      <c r="U248" s="193"/>
      <c r="V248" s="221"/>
      <c r="W248" s="222"/>
      <c r="X248" s="222"/>
      <c r="Y248" s="222"/>
      <c r="Z248" s="222"/>
      <c r="AA248" s="222"/>
      <c r="AB248" s="226"/>
      <c r="AC248" s="168"/>
      <c r="AD248" s="86"/>
      <c r="AE248" s="86"/>
      <c r="AF248" s="86"/>
      <c r="AG248" s="86"/>
      <c r="AH248" s="86"/>
      <c r="AI248" s="86"/>
      <c r="AJ248" s="86"/>
      <c r="AK248" s="86"/>
      <c r="AL248" s="86"/>
      <c r="AM248" s="86"/>
      <c r="AN248" s="86"/>
      <c r="AO248" s="86"/>
      <c r="AP248" s="86"/>
      <c r="AQ248" s="86"/>
      <c r="AR248" s="86"/>
      <c r="AS248" s="86"/>
      <c r="AT248" s="86"/>
      <c r="AU248" s="86"/>
      <c r="AV248" s="86"/>
      <c r="AW248" s="86"/>
      <c r="AX248" s="86"/>
      <c r="AY248" s="86"/>
      <c r="AZ248" s="86"/>
      <c r="BA248" s="86"/>
    </row>
    <row r="249" spans="1:53" ht="15.75" customHeight="1">
      <c r="A249" s="200"/>
      <c r="B249" s="201"/>
      <c r="C249" s="292"/>
      <c r="D249" s="293"/>
      <c r="E249" s="294"/>
      <c r="F249" s="308"/>
      <c r="G249" s="291"/>
      <c r="H249" s="292"/>
      <c r="I249" s="308"/>
      <c r="J249" s="291"/>
      <c r="K249" s="294"/>
      <c r="L249" s="308"/>
      <c r="M249" s="291"/>
      <c r="N249" s="296"/>
      <c r="O249" s="297"/>
      <c r="P249" s="291"/>
      <c r="Q249" s="292"/>
      <c r="R249" s="295"/>
      <c r="S249" s="291"/>
      <c r="T249" s="191"/>
      <c r="U249" s="193"/>
      <c r="V249" s="221"/>
      <c r="W249" s="222"/>
      <c r="X249" s="222"/>
      <c r="Y249" s="222"/>
      <c r="Z249" s="222"/>
      <c r="AA249" s="222"/>
      <c r="AB249" s="226"/>
      <c r="AC249" s="168"/>
      <c r="AD249" s="86"/>
      <c r="AE249" s="86"/>
      <c r="AF249" s="86"/>
      <c r="AG249" s="86"/>
      <c r="AH249" s="86"/>
      <c r="AI249" s="86"/>
      <c r="AJ249" s="86"/>
      <c r="AK249" s="86"/>
      <c r="AL249" s="86"/>
      <c r="AM249" s="86"/>
      <c r="AN249" s="86"/>
      <c r="AO249" s="86"/>
      <c r="AP249" s="86"/>
      <c r="AQ249" s="86"/>
      <c r="AR249" s="86"/>
      <c r="AS249" s="86"/>
      <c r="AT249" s="86"/>
      <c r="AU249" s="86"/>
      <c r="AV249" s="86"/>
      <c r="AW249" s="86"/>
      <c r="AX249" s="86"/>
      <c r="AY249" s="86"/>
      <c r="AZ249" s="86"/>
      <c r="BA249" s="86"/>
    </row>
    <row r="250" spans="1:53" ht="15.75" customHeight="1">
      <c r="A250" s="200"/>
      <c r="B250" s="201"/>
      <c r="C250" s="292"/>
      <c r="D250" s="293"/>
      <c r="E250" s="294"/>
      <c r="F250" s="308"/>
      <c r="G250" s="291"/>
      <c r="H250" s="292"/>
      <c r="I250" s="308"/>
      <c r="J250" s="291"/>
      <c r="K250" s="294"/>
      <c r="L250" s="308"/>
      <c r="M250" s="291"/>
      <c r="N250" s="296"/>
      <c r="O250" s="297"/>
      <c r="P250" s="291"/>
      <c r="Q250" s="292"/>
      <c r="R250" s="295"/>
      <c r="S250" s="291"/>
      <c r="T250" s="191"/>
      <c r="U250" s="193"/>
      <c r="V250" s="221"/>
      <c r="W250" s="222"/>
      <c r="X250" s="222"/>
      <c r="Y250" s="222"/>
      <c r="Z250" s="222"/>
      <c r="AA250" s="222"/>
      <c r="AB250" s="226"/>
      <c r="AC250" s="168"/>
      <c r="AD250" s="86"/>
      <c r="AE250" s="86"/>
      <c r="AF250" s="86"/>
      <c r="AG250" s="86"/>
      <c r="AH250" s="86"/>
      <c r="AI250" s="86"/>
      <c r="AJ250" s="86"/>
      <c r="AK250" s="86"/>
      <c r="AL250" s="86"/>
      <c r="AM250" s="86"/>
      <c r="AN250" s="86"/>
      <c r="AO250" s="86"/>
      <c r="AP250" s="86"/>
      <c r="AQ250" s="86"/>
      <c r="AR250" s="86"/>
      <c r="AS250" s="86"/>
      <c r="AT250" s="86"/>
      <c r="AU250" s="86"/>
      <c r="AV250" s="86"/>
      <c r="AW250" s="86"/>
      <c r="AX250" s="86"/>
      <c r="AY250" s="86"/>
      <c r="AZ250" s="86"/>
      <c r="BA250" s="86"/>
    </row>
    <row r="251" spans="1:53" ht="15.75" customHeight="1">
      <c r="A251" s="200"/>
      <c r="B251" s="201"/>
      <c r="C251" s="292"/>
      <c r="D251" s="293"/>
      <c r="E251" s="294"/>
      <c r="F251" s="308"/>
      <c r="G251" s="291"/>
      <c r="H251" s="292"/>
      <c r="I251" s="308"/>
      <c r="J251" s="291"/>
      <c r="K251" s="294"/>
      <c r="L251" s="308"/>
      <c r="M251" s="291"/>
      <c r="N251" s="296"/>
      <c r="O251" s="297"/>
      <c r="P251" s="291"/>
      <c r="Q251" s="292"/>
      <c r="R251" s="295"/>
      <c r="S251" s="291"/>
      <c r="T251" s="191"/>
      <c r="U251" s="193"/>
      <c r="V251" s="221"/>
      <c r="W251" s="222"/>
      <c r="X251" s="222"/>
      <c r="Y251" s="222"/>
      <c r="Z251" s="222"/>
      <c r="AA251" s="222"/>
      <c r="AB251" s="226"/>
      <c r="AC251" s="168"/>
      <c r="AD251" s="86"/>
      <c r="AE251" s="86"/>
      <c r="AF251" s="86"/>
      <c r="AG251" s="86"/>
      <c r="AH251" s="86"/>
      <c r="AI251" s="86"/>
      <c r="AJ251" s="86"/>
      <c r="AK251" s="86"/>
      <c r="AL251" s="86"/>
      <c r="AM251" s="86"/>
      <c r="AN251" s="86"/>
      <c r="AO251" s="86"/>
      <c r="AP251" s="86"/>
      <c r="AQ251" s="86"/>
      <c r="AR251" s="86"/>
      <c r="AS251" s="86"/>
      <c r="AT251" s="86"/>
      <c r="AU251" s="86"/>
      <c r="AV251" s="86"/>
      <c r="AW251" s="86"/>
      <c r="AX251" s="86"/>
      <c r="AY251" s="86"/>
      <c r="AZ251" s="86"/>
      <c r="BA251" s="86"/>
    </row>
    <row r="252" spans="1:53" ht="15.75" customHeight="1">
      <c r="A252" s="200"/>
      <c r="B252" s="201"/>
      <c r="C252" s="292"/>
      <c r="D252" s="293"/>
      <c r="E252" s="294"/>
      <c r="F252" s="308"/>
      <c r="G252" s="291"/>
      <c r="H252" s="292"/>
      <c r="I252" s="308"/>
      <c r="J252" s="291"/>
      <c r="K252" s="294"/>
      <c r="L252" s="308"/>
      <c r="M252" s="291"/>
      <c r="N252" s="296"/>
      <c r="O252" s="297"/>
      <c r="P252" s="291"/>
      <c r="Q252" s="292"/>
      <c r="R252" s="295"/>
      <c r="S252" s="291"/>
      <c r="T252" s="191"/>
      <c r="U252" s="193"/>
      <c r="V252" s="221"/>
      <c r="W252" s="222"/>
      <c r="X252" s="222"/>
      <c r="Y252" s="222"/>
      <c r="Z252" s="222"/>
      <c r="AA252" s="222"/>
      <c r="AB252" s="226"/>
      <c r="AC252" s="168"/>
      <c r="AD252" s="86"/>
      <c r="AE252" s="86"/>
      <c r="AF252" s="86"/>
      <c r="AG252" s="86"/>
      <c r="AH252" s="86"/>
      <c r="AI252" s="86"/>
      <c r="AJ252" s="86"/>
      <c r="AK252" s="86"/>
      <c r="AL252" s="86"/>
      <c r="AM252" s="86"/>
      <c r="AN252" s="86"/>
      <c r="AO252" s="86"/>
      <c r="AP252" s="86"/>
      <c r="AQ252" s="86"/>
      <c r="AR252" s="86"/>
      <c r="AS252" s="86"/>
      <c r="AT252" s="86"/>
      <c r="AU252" s="86"/>
      <c r="AV252" s="86"/>
      <c r="AW252" s="86"/>
      <c r="AX252" s="86"/>
      <c r="AY252" s="86"/>
      <c r="AZ252" s="86"/>
      <c r="BA252" s="86"/>
    </row>
    <row r="253" spans="1:53" ht="15.75" customHeight="1">
      <c r="A253" s="200"/>
      <c r="B253" s="201"/>
      <c r="C253" s="292"/>
      <c r="D253" s="293"/>
      <c r="E253" s="294"/>
      <c r="F253" s="308"/>
      <c r="G253" s="291"/>
      <c r="H253" s="292"/>
      <c r="I253" s="308"/>
      <c r="J253" s="291"/>
      <c r="K253" s="294"/>
      <c r="L253" s="308"/>
      <c r="M253" s="291"/>
      <c r="N253" s="296"/>
      <c r="O253" s="297"/>
      <c r="P253" s="291"/>
      <c r="Q253" s="292"/>
      <c r="R253" s="295"/>
      <c r="S253" s="291"/>
      <c r="T253" s="191"/>
      <c r="U253" s="193"/>
      <c r="V253" s="221"/>
      <c r="W253" s="222"/>
      <c r="X253" s="222"/>
      <c r="Y253" s="222"/>
      <c r="Z253" s="222"/>
      <c r="AA253" s="222"/>
      <c r="AB253" s="226"/>
      <c r="AC253" s="168"/>
      <c r="AD253" s="86"/>
      <c r="AE253" s="86"/>
      <c r="AF253" s="86"/>
      <c r="AG253" s="86"/>
      <c r="AH253" s="86"/>
      <c r="AI253" s="86"/>
      <c r="AJ253" s="86"/>
      <c r="AK253" s="86"/>
      <c r="AL253" s="86"/>
      <c r="AM253" s="86"/>
      <c r="AN253" s="86"/>
      <c r="AO253" s="86"/>
      <c r="AP253" s="86"/>
      <c r="AQ253" s="86"/>
      <c r="AR253" s="86"/>
      <c r="AS253" s="86"/>
      <c r="AT253" s="86"/>
      <c r="AU253" s="86"/>
      <c r="AV253" s="86"/>
      <c r="AW253" s="86"/>
      <c r="AX253" s="86"/>
      <c r="AY253" s="86"/>
      <c r="AZ253" s="86"/>
      <c r="BA253" s="86"/>
    </row>
    <row r="254" spans="1:53" ht="15.75" customHeight="1">
      <c r="A254" s="200"/>
      <c r="B254" s="201"/>
      <c r="C254" s="292"/>
      <c r="D254" s="293"/>
      <c r="E254" s="294"/>
      <c r="F254" s="308"/>
      <c r="G254" s="291"/>
      <c r="H254" s="292"/>
      <c r="I254" s="308"/>
      <c r="J254" s="291"/>
      <c r="K254" s="294"/>
      <c r="L254" s="308"/>
      <c r="M254" s="291"/>
      <c r="N254" s="296"/>
      <c r="O254" s="297"/>
      <c r="P254" s="291"/>
      <c r="Q254" s="292"/>
      <c r="R254" s="295"/>
      <c r="S254" s="291"/>
      <c r="T254" s="191"/>
      <c r="U254" s="193"/>
      <c r="V254" s="221"/>
      <c r="W254" s="222"/>
      <c r="X254" s="222"/>
      <c r="Y254" s="222"/>
      <c r="Z254" s="222"/>
      <c r="AA254" s="222"/>
      <c r="AB254" s="226"/>
      <c r="AC254" s="168"/>
      <c r="AD254" s="86"/>
      <c r="AE254" s="86"/>
      <c r="AF254" s="86"/>
      <c r="AG254" s="86"/>
      <c r="AH254" s="86"/>
      <c r="AI254" s="86"/>
      <c r="AJ254" s="86"/>
      <c r="AK254" s="86"/>
      <c r="AL254" s="86"/>
      <c r="AM254" s="86"/>
      <c r="AN254" s="86"/>
      <c r="AO254" s="86"/>
      <c r="AP254" s="86"/>
      <c r="AQ254" s="86"/>
      <c r="AR254" s="86"/>
      <c r="AS254" s="86"/>
      <c r="AT254" s="86"/>
      <c r="AU254" s="86"/>
      <c r="AV254" s="86"/>
      <c r="AW254" s="86"/>
      <c r="AX254" s="86"/>
      <c r="AY254" s="86"/>
      <c r="AZ254" s="86"/>
      <c r="BA254" s="86"/>
    </row>
    <row r="255" spans="1:53" ht="15.75" customHeight="1">
      <c r="A255" s="200"/>
      <c r="B255" s="201"/>
      <c r="C255" s="292"/>
      <c r="D255" s="293"/>
      <c r="E255" s="294"/>
      <c r="F255" s="308"/>
      <c r="G255" s="291"/>
      <c r="H255" s="292"/>
      <c r="I255" s="308"/>
      <c r="J255" s="291"/>
      <c r="K255" s="294"/>
      <c r="L255" s="308"/>
      <c r="M255" s="291"/>
      <c r="N255" s="296"/>
      <c r="O255" s="297"/>
      <c r="P255" s="291"/>
      <c r="Q255" s="292"/>
      <c r="R255" s="295"/>
      <c r="S255" s="291"/>
      <c r="T255" s="191"/>
      <c r="U255" s="193"/>
      <c r="V255" s="221"/>
      <c r="W255" s="222"/>
      <c r="X255" s="222"/>
      <c r="Y255" s="222"/>
      <c r="Z255" s="222"/>
      <c r="AA255" s="222"/>
      <c r="AB255" s="226"/>
      <c r="AC255" s="168"/>
      <c r="AD255" s="86"/>
      <c r="AE255" s="86"/>
      <c r="AF255" s="86"/>
      <c r="AG255" s="86"/>
      <c r="AH255" s="86"/>
      <c r="AI255" s="86"/>
      <c r="AJ255" s="86"/>
      <c r="AK255" s="86"/>
      <c r="AL255" s="86"/>
      <c r="AM255" s="86"/>
      <c r="AN255" s="86"/>
      <c r="AO255" s="86"/>
      <c r="AP255" s="86"/>
      <c r="AQ255" s="86"/>
      <c r="AR255" s="86"/>
      <c r="AS255" s="86"/>
      <c r="AT255" s="86"/>
      <c r="AU255" s="86"/>
      <c r="AV255" s="86"/>
      <c r="AW255" s="86"/>
      <c r="AX255" s="86"/>
      <c r="AY255" s="86"/>
      <c r="AZ255" s="86"/>
      <c r="BA255" s="86"/>
    </row>
    <row r="256" spans="1:53" ht="15.75" customHeight="1">
      <c r="A256" s="200"/>
      <c r="B256" s="201"/>
      <c r="C256" s="292"/>
      <c r="D256" s="293"/>
      <c r="E256" s="294"/>
      <c r="F256" s="308"/>
      <c r="G256" s="291"/>
      <c r="H256" s="292"/>
      <c r="I256" s="308"/>
      <c r="J256" s="291"/>
      <c r="K256" s="294"/>
      <c r="L256" s="308"/>
      <c r="M256" s="291"/>
      <c r="N256" s="296"/>
      <c r="O256" s="297"/>
      <c r="P256" s="291"/>
      <c r="Q256" s="292"/>
      <c r="R256" s="295"/>
      <c r="S256" s="291"/>
      <c r="T256" s="191"/>
      <c r="U256" s="193"/>
      <c r="V256" s="221"/>
      <c r="W256" s="222"/>
      <c r="X256" s="222"/>
      <c r="Y256" s="222"/>
      <c r="Z256" s="222"/>
      <c r="AA256" s="222"/>
      <c r="AB256" s="226"/>
      <c r="AC256" s="168"/>
      <c r="AD256" s="86"/>
      <c r="AE256" s="86"/>
      <c r="AF256" s="86"/>
      <c r="AG256" s="86"/>
      <c r="AH256" s="86"/>
      <c r="AI256" s="86"/>
      <c r="AJ256" s="86"/>
      <c r="AK256" s="86"/>
      <c r="AL256" s="86"/>
      <c r="AM256" s="86"/>
      <c r="AN256" s="86"/>
      <c r="AO256" s="86"/>
      <c r="AP256" s="86"/>
      <c r="AQ256" s="86"/>
      <c r="AR256" s="86"/>
      <c r="AS256" s="86"/>
      <c r="AT256" s="86"/>
      <c r="AU256" s="86"/>
      <c r="AV256" s="86"/>
      <c r="AW256" s="86"/>
      <c r="AX256" s="86"/>
      <c r="AY256" s="86"/>
      <c r="AZ256" s="86"/>
      <c r="BA256" s="86"/>
    </row>
    <row r="257" spans="1:53" ht="15.75" customHeight="1">
      <c r="A257" s="200"/>
      <c r="B257" s="201"/>
      <c r="C257" s="292"/>
      <c r="D257" s="293"/>
      <c r="E257" s="294"/>
      <c r="F257" s="308"/>
      <c r="G257" s="291"/>
      <c r="H257" s="292"/>
      <c r="I257" s="308"/>
      <c r="J257" s="291"/>
      <c r="K257" s="294"/>
      <c r="L257" s="308"/>
      <c r="M257" s="291"/>
      <c r="N257" s="296"/>
      <c r="O257" s="297"/>
      <c r="P257" s="291"/>
      <c r="Q257" s="292"/>
      <c r="R257" s="295"/>
      <c r="S257" s="291"/>
      <c r="T257" s="191"/>
      <c r="U257" s="193"/>
      <c r="V257" s="221"/>
      <c r="W257" s="222"/>
      <c r="X257" s="222"/>
      <c r="Y257" s="222"/>
      <c r="Z257" s="222"/>
      <c r="AA257" s="222"/>
      <c r="AB257" s="226"/>
      <c r="AC257" s="168"/>
      <c r="AD257" s="86"/>
      <c r="AE257" s="86"/>
      <c r="AF257" s="86"/>
      <c r="AG257" s="86"/>
      <c r="AH257" s="86"/>
      <c r="AI257" s="86"/>
      <c r="AJ257" s="86"/>
      <c r="AK257" s="86"/>
      <c r="AL257" s="86"/>
      <c r="AM257" s="86"/>
      <c r="AN257" s="86"/>
      <c r="AO257" s="86"/>
      <c r="AP257" s="86"/>
      <c r="AQ257" s="86"/>
      <c r="AR257" s="86"/>
      <c r="AS257" s="86"/>
      <c r="AT257" s="86"/>
      <c r="AU257" s="86"/>
      <c r="AV257" s="86"/>
      <c r="AW257" s="86"/>
      <c r="AX257" s="86"/>
      <c r="AY257" s="86"/>
      <c r="AZ257" s="86"/>
      <c r="BA257" s="86"/>
    </row>
    <row r="258" spans="1:53" ht="15.75" customHeight="1">
      <c r="A258" s="200"/>
      <c r="B258" s="201"/>
      <c r="C258" s="292"/>
      <c r="D258" s="293"/>
      <c r="E258" s="294"/>
      <c r="F258" s="308"/>
      <c r="G258" s="291"/>
      <c r="H258" s="292"/>
      <c r="I258" s="308"/>
      <c r="J258" s="291"/>
      <c r="K258" s="294"/>
      <c r="L258" s="308"/>
      <c r="M258" s="291"/>
      <c r="N258" s="296"/>
      <c r="O258" s="297"/>
      <c r="P258" s="291"/>
      <c r="Q258" s="292"/>
      <c r="R258" s="295"/>
      <c r="S258" s="291"/>
      <c r="T258" s="191"/>
      <c r="U258" s="193"/>
      <c r="V258" s="221"/>
      <c r="W258" s="222"/>
      <c r="X258" s="222"/>
      <c r="Y258" s="222"/>
      <c r="Z258" s="222"/>
      <c r="AA258" s="222"/>
      <c r="AB258" s="226"/>
      <c r="AC258" s="168"/>
      <c r="AD258" s="86"/>
      <c r="AE258" s="86"/>
      <c r="AF258" s="86"/>
      <c r="AG258" s="86"/>
      <c r="AH258" s="86"/>
      <c r="AI258" s="86"/>
      <c r="AJ258" s="86"/>
      <c r="AK258" s="86"/>
      <c r="AL258" s="86"/>
      <c r="AM258" s="86"/>
      <c r="AN258" s="86"/>
      <c r="AO258" s="86"/>
      <c r="AP258" s="86"/>
      <c r="AQ258" s="86"/>
      <c r="AR258" s="86"/>
      <c r="AS258" s="86"/>
      <c r="AT258" s="86"/>
      <c r="AU258" s="86"/>
      <c r="AV258" s="86"/>
      <c r="AW258" s="86"/>
      <c r="AX258" s="86"/>
      <c r="AY258" s="86"/>
      <c r="AZ258" s="86"/>
      <c r="BA258" s="86"/>
    </row>
    <row r="259" spans="1:53" ht="15.75" customHeight="1">
      <c r="A259" s="200"/>
      <c r="B259" s="201"/>
      <c r="C259" s="292"/>
      <c r="D259" s="293"/>
      <c r="E259" s="294"/>
      <c r="F259" s="308"/>
      <c r="G259" s="291"/>
      <c r="H259" s="292"/>
      <c r="I259" s="308"/>
      <c r="J259" s="291"/>
      <c r="K259" s="294"/>
      <c r="L259" s="308"/>
      <c r="M259" s="291"/>
      <c r="N259" s="296"/>
      <c r="O259" s="297"/>
      <c r="P259" s="291"/>
      <c r="Q259" s="292"/>
      <c r="R259" s="295"/>
      <c r="S259" s="291"/>
      <c r="T259" s="191"/>
      <c r="U259" s="193"/>
      <c r="V259" s="221"/>
      <c r="W259" s="222"/>
      <c r="X259" s="222"/>
      <c r="Y259" s="222"/>
      <c r="Z259" s="222"/>
      <c r="AA259" s="222"/>
      <c r="AB259" s="226"/>
      <c r="AC259" s="168"/>
      <c r="AD259" s="86"/>
      <c r="AE259" s="86"/>
      <c r="AF259" s="86"/>
      <c r="AG259" s="86"/>
      <c r="AH259" s="86"/>
      <c r="AI259" s="86"/>
      <c r="AJ259" s="86"/>
      <c r="AK259" s="86"/>
      <c r="AL259" s="86"/>
      <c r="AM259" s="86"/>
      <c r="AN259" s="86"/>
      <c r="AO259" s="86"/>
      <c r="AP259" s="86"/>
      <c r="AQ259" s="86"/>
      <c r="AR259" s="86"/>
      <c r="AS259" s="86"/>
      <c r="AT259" s="86"/>
      <c r="AU259" s="86"/>
      <c r="AV259" s="86"/>
      <c r="AW259" s="86"/>
      <c r="AX259" s="86"/>
      <c r="AY259" s="86"/>
      <c r="AZ259" s="86"/>
      <c r="BA259" s="86"/>
    </row>
    <row r="260" spans="1:53" ht="15.75" customHeight="1">
      <c r="A260" s="200"/>
      <c r="B260" s="201"/>
      <c r="C260" s="292"/>
      <c r="D260" s="293"/>
      <c r="E260" s="294"/>
      <c r="F260" s="308"/>
      <c r="G260" s="291"/>
      <c r="H260" s="292"/>
      <c r="I260" s="308"/>
      <c r="J260" s="291"/>
      <c r="K260" s="294"/>
      <c r="L260" s="308"/>
      <c r="M260" s="291"/>
      <c r="N260" s="296"/>
      <c r="O260" s="297"/>
      <c r="P260" s="291"/>
      <c r="Q260" s="292"/>
      <c r="R260" s="295"/>
      <c r="S260" s="291"/>
      <c r="T260" s="191"/>
      <c r="U260" s="193"/>
      <c r="V260" s="221"/>
      <c r="W260" s="222"/>
      <c r="X260" s="222"/>
      <c r="Y260" s="222"/>
      <c r="Z260" s="222"/>
      <c r="AA260" s="222"/>
      <c r="AB260" s="226"/>
      <c r="AC260" s="168"/>
      <c r="AD260" s="86"/>
      <c r="AE260" s="86"/>
      <c r="AF260" s="86"/>
      <c r="AG260" s="86"/>
      <c r="AH260" s="86"/>
      <c r="AI260" s="86"/>
      <c r="AJ260" s="86"/>
      <c r="AK260" s="86"/>
      <c r="AL260" s="86"/>
      <c r="AM260" s="86"/>
      <c r="AN260" s="86"/>
      <c r="AO260" s="86"/>
      <c r="AP260" s="86"/>
      <c r="AQ260" s="86"/>
      <c r="AR260" s="86"/>
      <c r="AS260" s="86"/>
      <c r="AT260" s="86"/>
      <c r="AU260" s="86"/>
      <c r="AV260" s="86"/>
      <c r="AW260" s="86"/>
      <c r="AX260" s="86"/>
      <c r="AY260" s="86"/>
      <c r="AZ260" s="86"/>
      <c r="BA260" s="86"/>
    </row>
    <row r="261" spans="1:53" ht="15.75" customHeight="1">
      <c r="A261" s="200"/>
      <c r="B261" s="201"/>
      <c r="C261" s="292"/>
      <c r="D261" s="293"/>
      <c r="E261" s="294"/>
      <c r="F261" s="308"/>
      <c r="G261" s="291"/>
      <c r="H261" s="292"/>
      <c r="I261" s="308"/>
      <c r="J261" s="291"/>
      <c r="K261" s="294"/>
      <c r="L261" s="308"/>
      <c r="M261" s="291"/>
      <c r="N261" s="296"/>
      <c r="O261" s="297"/>
      <c r="P261" s="291"/>
      <c r="Q261" s="292"/>
      <c r="R261" s="295"/>
      <c r="S261" s="291"/>
      <c r="T261" s="191"/>
      <c r="U261" s="193"/>
      <c r="V261" s="221"/>
      <c r="W261" s="222"/>
      <c r="X261" s="222"/>
      <c r="Y261" s="222"/>
      <c r="Z261" s="222"/>
      <c r="AA261" s="222"/>
      <c r="AB261" s="226"/>
      <c r="AC261" s="168"/>
      <c r="AD261" s="86"/>
      <c r="AE261" s="86"/>
      <c r="AF261" s="86"/>
      <c r="AG261" s="86"/>
      <c r="AH261" s="86"/>
      <c r="AI261" s="86"/>
      <c r="AJ261" s="86"/>
      <c r="AK261" s="86"/>
      <c r="AL261" s="86"/>
      <c r="AM261" s="86"/>
      <c r="AN261" s="86"/>
      <c r="AO261" s="86"/>
      <c r="AP261" s="86"/>
      <c r="AQ261" s="86"/>
      <c r="AR261" s="86"/>
      <c r="AS261" s="86"/>
      <c r="AT261" s="86"/>
      <c r="AU261" s="86"/>
      <c r="AV261" s="86"/>
      <c r="AW261" s="86"/>
      <c r="AX261" s="86"/>
      <c r="AY261" s="86"/>
      <c r="AZ261" s="86"/>
      <c r="BA261" s="86"/>
    </row>
    <row r="262" spans="1:53" ht="15.75" customHeight="1">
      <c r="A262" s="200"/>
      <c r="B262" s="201"/>
      <c r="C262" s="292"/>
      <c r="D262" s="293"/>
      <c r="E262" s="294"/>
      <c r="F262" s="308"/>
      <c r="G262" s="291"/>
      <c r="H262" s="292"/>
      <c r="I262" s="308"/>
      <c r="J262" s="291"/>
      <c r="K262" s="294"/>
      <c r="L262" s="308"/>
      <c r="M262" s="291"/>
      <c r="N262" s="296"/>
      <c r="O262" s="297"/>
      <c r="P262" s="291"/>
      <c r="Q262" s="292"/>
      <c r="R262" s="295"/>
      <c r="S262" s="291"/>
      <c r="T262" s="191"/>
      <c r="U262" s="193"/>
      <c r="V262" s="221"/>
      <c r="W262" s="222"/>
      <c r="X262" s="222"/>
      <c r="Y262" s="222"/>
      <c r="Z262" s="222"/>
      <c r="AA262" s="222"/>
      <c r="AB262" s="226"/>
      <c r="AC262" s="168"/>
      <c r="AD262" s="86"/>
      <c r="AE262" s="86"/>
      <c r="AF262" s="86"/>
      <c r="AG262" s="86"/>
      <c r="AH262" s="86"/>
      <c r="AI262" s="86"/>
      <c r="AJ262" s="86"/>
      <c r="AK262" s="86"/>
      <c r="AL262" s="86"/>
      <c r="AM262" s="86"/>
      <c r="AN262" s="86"/>
      <c r="AO262" s="86"/>
      <c r="AP262" s="86"/>
      <c r="AQ262" s="86"/>
      <c r="AR262" s="86"/>
      <c r="AS262" s="86"/>
      <c r="AT262" s="86"/>
      <c r="AU262" s="86"/>
      <c r="AV262" s="86"/>
      <c r="AW262" s="86"/>
      <c r="AX262" s="86"/>
      <c r="AY262" s="86"/>
      <c r="AZ262" s="86"/>
      <c r="BA262" s="86"/>
    </row>
    <row r="263" spans="1:53" ht="15.75" customHeight="1">
      <c r="A263" s="200"/>
      <c r="B263" s="201"/>
      <c r="C263" s="292"/>
      <c r="D263" s="293"/>
      <c r="E263" s="294"/>
      <c r="F263" s="308"/>
      <c r="G263" s="291"/>
      <c r="H263" s="292"/>
      <c r="I263" s="308"/>
      <c r="J263" s="291"/>
      <c r="K263" s="294"/>
      <c r="L263" s="308"/>
      <c r="M263" s="291"/>
      <c r="N263" s="296"/>
      <c r="O263" s="297"/>
      <c r="P263" s="291"/>
      <c r="Q263" s="292"/>
      <c r="R263" s="295"/>
      <c r="S263" s="291"/>
      <c r="T263" s="191"/>
      <c r="U263" s="193"/>
      <c r="V263" s="221"/>
      <c r="W263" s="222"/>
      <c r="X263" s="222"/>
      <c r="Y263" s="222"/>
      <c r="Z263" s="222"/>
      <c r="AA263" s="222"/>
      <c r="AB263" s="226"/>
      <c r="AC263" s="168"/>
      <c r="AD263" s="86"/>
      <c r="AE263" s="86"/>
      <c r="AF263" s="86"/>
      <c r="AG263" s="86"/>
      <c r="AH263" s="86"/>
      <c r="AI263" s="86"/>
      <c r="AJ263" s="86"/>
      <c r="AK263" s="86"/>
      <c r="AL263" s="86"/>
      <c r="AM263" s="86"/>
      <c r="AN263" s="86"/>
      <c r="AO263" s="86"/>
      <c r="AP263" s="86"/>
      <c r="AQ263" s="86"/>
      <c r="AR263" s="86"/>
      <c r="AS263" s="86"/>
      <c r="AT263" s="86"/>
      <c r="AU263" s="86"/>
      <c r="AV263" s="86"/>
      <c r="AW263" s="86"/>
      <c r="AX263" s="86"/>
      <c r="AY263" s="86"/>
      <c r="AZ263" s="86"/>
      <c r="BA263" s="86"/>
    </row>
    <row r="264" spans="1:53" ht="15.75" customHeight="1">
      <c r="A264" s="200"/>
      <c r="B264" s="201"/>
      <c r="C264" s="292"/>
      <c r="D264" s="293"/>
      <c r="E264" s="294"/>
      <c r="F264" s="308"/>
      <c r="G264" s="291"/>
      <c r="H264" s="292"/>
      <c r="I264" s="308"/>
      <c r="J264" s="291"/>
      <c r="K264" s="294"/>
      <c r="L264" s="308"/>
      <c r="M264" s="291"/>
      <c r="N264" s="296"/>
      <c r="O264" s="297"/>
      <c r="P264" s="291"/>
      <c r="Q264" s="292"/>
      <c r="R264" s="295"/>
      <c r="S264" s="291"/>
      <c r="T264" s="191"/>
      <c r="U264" s="193"/>
      <c r="V264" s="221"/>
      <c r="W264" s="222"/>
      <c r="X264" s="222"/>
      <c r="Y264" s="222"/>
      <c r="Z264" s="222"/>
      <c r="AA264" s="222"/>
      <c r="AB264" s="226"/>
      <c r="AC264" s="168"/>
      <c r="AD264" s="86"/>
      <c r="AE264" s="86"/>
      <c r="AF264" s="86"/>
      <c r="AG264" s="86"/>
      <c r="AH264" s="86"/>
      <c r="AI264" s="86"/>
      <c r="AJ264" s="86"/>
      <c r="AK264" s="86"/>
      <c r="AL264" s="86"/>
      <c r="AM264" s="86"/>
      <c r="AN264" s="86"/>
      <c r="AO264" s="86"/>
      <c r="AP264" s="86"/>
      <c r="AQ264" s="86"/>
      <c r="AR264" s="86"/>
      <c r="AS264" s="86"/>
      <c r="AT264" s="86"/>
      <c r="AU264" s="86"/>
      <c r="AV264" s="86"/>
      <c r="AW264" s="86"/>
      <c r="AX264" s="86"/>
      <c r="AY264" s="86"/>
      <c r="AZ264" s="86"/>
      <c r="BA264" s="86"/>
    </row>
    <row r="265" spans="1:53" ht="15.75" customHeight="1">
      <c r="A265" s="200"/>
      <c r="B265" s="201"/>
      <c r="C265" s="292"/>
      <c r="D265" s="293"/>
      <c r="E265" s="294"/>
      <c r="F265" s="308"/>
      <c r="G265" s="291"/>
      <c r="H265" s="292"/>
      <c r="I265" s="308"/>
      <c r="J265" s="291"/>
      <c r="K265" s="294"/>
      <c r="L265" s="308"/>
      <c r="M265" s="291"/>
      <c r="N265" s="296"/>
      <c r="O265" s="297"/>
      <c r="P265" s="291"/>
      <c r="Q265" s="292"/>
      <c r="R265" s="295"/>
      <c r="S265" s="291"/>
      <c r="T265" s="191"/>
      <c r="U265" s="193"/>
      <c r="V265" s="221"/>
      <c r="W265" s="222"/>
      <c r="X265" s="222"/>
      <c r="Y265" s="222"/>
      <c r="Z265" s="222"/>
      <c r="AA265" s="222"/>
      <c r="AB265" s="226"/>
      <c r="AC265" s="168"/>
      <c r="AD265" s="86"/>
      <c r="AE265" s="86"/>
      <c r="AF265" s="86"/>
      <c r="AG265" s="86"/>
      <c r="AH265" s="86"/>
      <c r="AI265" s="86"/>
      <c r="AJ265" s="86"/>
      <c r="AK265" s="86"/>
      <c r="AL265" s="86"/>
      <c r="AM265" s="86"/>
      <c r="AN265" s="86"/>
      <c r="AO265" s="86"/>
      <c r="AP265" s="86"/>
      <c r="AQ265" s="86"/>
      <c r="AR265" s="86"/>
      <c r="AS265" s="86"/>
      <c r="AT265" s="86"/>
      <c r="AU265" s="86"/>
      <c r="AV265" s="86"/>
      <c r="AW265" s="86"/>
      <c r="AX265" s="86"/>
      <c r="AY265" s="86"/>
      <c r="AZ265" s="86"/>
      <c r="BA265" s="86"/>
    </row>
    <row r="266" spans="1:53" ht="15.75" customHeight="1">
      <c r="A266" s="200"/>
      <c r="B266" s="201"/>
      <c r="C266" s="292"/>
      <c r="D266" s="293"/>
      <c r="E266" s="294"/>
      <c r="F266" s="308"/>
      <c r="G266" s="291"/>
      <c r="H266" s="292"/>
      <c r="I266" s="308"/>
      <c r="J266" s="291"/>
      <c r="K266" s="294"/>
      <c r="L266" s="308"/>
      <c r="M266" s="291"/>
      <c r="N266" s="296"/>
      <c r="O266" s="297"/>
      <c r="P266" s="291"/>
      <c r="Q266" s="292"/>
      <c r="R266" s="295"/>
      <c r="S266" s="291"/>
      <c r="T266" s="191"/>
      <c r="U266" s="193"/>
      <c r="V266" s="221"/>
      <c r="W266" s="222"/>
      <c r="X266" s="222"/>
      <c r="Y266" s="222"/>
      <c r="Z266" s="222"/>
      <c r="AA266" s="222"/>
      <c r="AB266" s="226"/>
      <c r="AC266" s="168"/>
      <c r="AD266" s="86"/>
      <c r="AE266" s="86"/>
      <c r="AF266" s="86"/>
      <c r="AG266" s="86"/>
      <c r="AH266" s="86"/>
      <c r="AI266" s="86"/>
      <c r="AJ266" s="86"/>
      <c r="AK266" s="86"/>
      <c r="AL266" s="86"/>
      <c r="AM266" s="86"/>
      <c r="AN266" s="86"/>
      <c r="AO266" s="86"/>
      <c r="AP266" s="86"/>
      <c r="AQ266" s="86"/>
      <c r="AR266" s="86"/>
      <c r="AS266" s="86"/>
      <c r="AT266" s="86"/>
      <c r="AU266" s="86"/>
      <c r="AV266" s="86"/>
      <c r="AW266" s="86"/>
      <c r="AX266" s="86"/>
      <c r="AY266" s="86"/>
      <c r="AZ266" s="86"/>
      <c r="BA266" s="86"/>
    </row>
    <row r="267" spans="1:53" ht="15.75" customHeight="1">
      <c r="A267" s="200"/>
      <c r="B267" s="201"/>
      <c r="C267" s="292"/>
      <c r="D267" s="293"/>
      <c r="E267" s="294"/>
      <c r="F267" s="308"/>
      <c r="G267" s="291"/>
      <c r="H267" s="292"/>
      <c r="I267" s="308"/>
      <c r="J267" s="291"/>
      <c r="K267" s="294"/>
      <c r="L267" s="308"/>
      <c r="M267" s="291"/>
      <c r="N267" s="296"/>
      <c r="O267" s="297"/>
      <c r="P267" s="291"/>
      <c r="Q267" s="292"/>
      <c r="R267" s="295"/>
      <c r="S267" s="291"/>
      <c r="T267" s="191"/>
      <c r="U267" s="193"/>
      <c r="V267" s="221"/>
      <c r="W267" s="222"/>
      <c r="X267" s="222"/>
      <c r="Y267" s="222"/>
      <c r="Z267" s="222"/>
      <c r="AA267" s="222"/>
      <c r="AB267" s="226"/>
      <c r="AC267" s="168"/>
      <c r="AD267" s="86"/>
      <c r="AE267" s="86"/>
      <c r="AF267" s="86"/>
      <c r="AG267" s="86"/>
      <c r="AH267" s="86"/>
      <c r="AI267" s="86"/>
      <c r="AJ267" s="86"/>
      <c r="AK267" s="86"/>
      <c r="AL267" s="86"/>
      <c r="AM267" s="86"/>
      <c r="AN267" s="86"/>
      <c r="AO267" s="86"/>
      <c r="AP267" s="86"/>
      <c r="AQ267" s="86"/>
      <c r="AR267" s="86"/>
      <c r="AS267" s="86"/>
      <c r="AT267" s="86"/>
      <c r="AU267" s="86"/>
      <c r="AV267" s="86"/>
      <c r="AW267" s="86"/>
      <c r="AX267" s="86"/>
      <c r="AY267" s="86"/>
      <c r="AZ267" s="86"/>
      <c r="BA267" s="86"/>
    </row>
    <row r="268" spans="1:53" ht="15.75" customHeight="1">
      <c r="A268" s="200"/>
      <c r="B268" s="201"/>
      <c r="C268" s="292"/>
      <c r="D268" s="293"/>
      <c r="E268" s="294"/>
      <c r="F268" s="308"/>
      <c r="G268" s="291"/>
      <c r="H268" s="292"/>
      <c r="I268" s="308"/>
      <c r="J268" s="291"/>
      <c r="K268" s="294"/>
      <c r="L268" s="308"/>
      <c r="M268" s="291"/>
      <c r="N268" s="296"/>
      <c r="O268" s="297"/>
      <c r="P268" s="291"/>
      <c r="Q268" s="292"/>
      <c r="R268" s="295"/>
      <c r="S268" s="291"/>
      <c r="T268" s="191"/>
      <c r="U268" s="193"/>
      <c r="V268" s="221"/>
      <c r="W268" s="222"/>
      <c r="X268" s="222"/>
      <c r="Y268" s="222"/>
      <c r="Z268" s="222"/>
      <c r="AA268" s="222"/>
      <c r="AB268" s="226"/>
      <c r="AC268" s="168"/>
      <c r="AD268" s="86"/>
      <c r="AE268" s="86"/>
      <c r="AF268" s="86"/>
      <c r="AG268" s="86"/>
      <c r="AH268" s="86"/>
      <c r="AI268" s="86"/>
      <c r="AJ268" s="86"/>
      <c r="AK268" s="86"/>
      <c r="AL268" s="86"/>
      <c r="AM268" s="86"/>
      <c r="AN268" s="86"/>
      <c r="AO268" s="86"/>
      <c r="AP268" s="86"/>
      <c r="AQ268" s="86"/>
      <c r="AR268" s="86"/>
      <c r="AS268" s="86"/>
      <c r="AT268" s="86"/>
      <c r="AU268" s="86"/>
      <c r="AV268" s="86"/>
      <c r="AW268" s="86"/>
      <c r="AX268" s="86"/>
      <c r="AY268" s="86"/>
      <c r="AZ268" s="86"/>
      <c r="BA268" s="86"/>
    </row>
    <row r="269" spans="1:53" ht="15.75" customHeight="1">
      <c r="A269" s="200"/>
      <c r="B269" s="201"/>
      <c r="C269" s="292"/>
      <c r="D269" s="293"/>
      <c r="E269" s="294"/>
      <c r="F269" s="308"/>
      <c r="G269" s="291"/>
      <c r="H269" s="292"/>
      <c r="I269" s="308"/>
      <c r="J269" s="291"/>
      <c r="K269" s="294"/>
      <c r="L269" s="308"/>
      <c r="M269" s="291"/>
      <c r="N269" s="296"/>
      <c r="O269" s="297"/>
      <c r="P269" s="291"/>
      <c r="Q269" s="292"/>
      <c r="R269" s="295"/>
      <c r="S269" s="291"/>
      <c r="T269" s="191"/>
      <c r="U269" s="193"/>
      <c r="V269" s="221"/>
      <c r="W269" s="222"/>
      <c r="X269" s="222"/>
      <c r="Y269" s="222"/>
      <c r="Z269" s="222"/>
      <c r="AA269" s="222"/>
      <c r="AB269" s="226"/>
      <c r="AC269" s="168"/>
      <c r="AD269" s="86"/>
      <c r="AE269" s="86"/>
      <c r="AF269" s="86"/>
      <c r="AG269" s="86"/>
      <c r="AH269" s="86"/>
      <c r="AI269" s="86"/>
      <c r="AJ269" s="86"/>
      <c r="AK269" s="86"/>
      <c r="AL269" s="86"/>
      <c r="AM269" s="86"/>
      <c r="AN269" s="86"/>
      <c r="AO269" s="86"/>
      <c r="AP269" s="86"/>
      <c r="AQ269" s="86"/>
      <c r="AR269" s="86"/>
      <c r="AS269" s="86"/>
      <c r="AT269" s="86"/>
      <c r="AU269" s="86"/>
      <c r="AV269" s="86"/>
      <c r="AW269" s="86"/>
      <c r="AX269" s="86"/>
      <c r="AY269" s="86"/>
      <c r="AZ269" s="86"/>
      <c r="BA269" s="86"/>
    </row>
    <row r="270" spans="1:53" ht="15.75" customHeight="1">
      <c r="A270" s="200"/>
      <c r="B270" s="201"/>
      <c r="C270" s="292"/>
      <c r="D270" s="293"/>
      <c r="E270" s="294"/>
      <c r="F270" s="308"/>
      <c r="G270" s="291"/>
      <c r="H270" s="292"/>
      <c r="I270" s="308"/>
      <c r="J270" s="291"/>
      <c r="K270" s="294"/>
      <c r="L270" s="308"/>
      <c r="M270" s="291"/>
      <c r="N270" s="296"/>
      <c r="O270" s="297"/>
      <c r="P270" s="291"/>
      <c r="Q270" s="292"/>
      <c r="R270" s="295"/>
      <c r="S270" s="291"/>
      <c r="T270" s="191"/>
      <c r="U270" s="193"/>
      <c r="V270" s="221"/>
      <c r="W270" s="222"/>
      <c r="X270" s="222"/>
      <c r="Y270" s="222"/>
      <c r="Z270" s="222"/>
      <c r="AA270" s="222"/>
      <c r="AB270" s="226"/>
      <c r="AC270" s="168"/>
      <c r="AD270" s="86"/>
      <c r="AE270" s="86"/>
      <c r="AF270" s="86"/>
      <c r="AG270" s="86"/>
      <c r="AH270" s="86"/>
      <c r="AI270" s="86"/>
      <c r="AJ270" s="86"/>
      <c r="AK270" s="86"/>
      <c r="AL270" s="86"/>
      <c r="AM270" s="86"/>
      <c r="AN270" s="86"/>
      <c r="AO270" s="86"/>
      <c r="AP270" s="86"/>
      <c r="AQ270" s="86"/>
      <c r="AR270" s="86"/>
      <c r="AS270" s="86"/>
      <c r="AT270" s="86"/>
      <c r="AU270" s="86"/>
      <c r="AV270" s="86"/>
      <c r="AW270" s="86"/>
      <c r="AX270" s="86"/>
      <c r="AY270" s="86"/>
      <c r="AZ270" s="86"/>
      <c r="BA270" s="86"/>
    </row>
    <row r="271" spans="1:53" ht="15.75" customHeight="1">
      <c r="A271" s="200"/>
      <c r="B271" s="201"/>
      <c r="C271" s="292"/>
      <c r="D271" s="293"/>
      <c r="E271" s="294"/>
      <c r="F271" s="308"/>
      <c r="G271" s="291"/>
      <c r="H271" s="292"/>
      <c r="I271" s="308"/>
      <c r="J271" s="291"/>
      <c r="K271" s="294"/>
      <c r="L271" s="308"/>
      <c r="M271" s="291"/>
      <c r="N271" s="296"/>
      <c r="O271" s="297"/>
      <c r="P271" s="291"/>
      <c r="Q271" s="292"/>
      <c r="R271" s="295"/>
      <c r="S271" s="291"/>
      <c r="T271" s="191"/>
      <c r="U271" s="193"/>
      <c r="V271" s="221"/>
      <c r="W271" s="222"/>
      <c r="X271" s="222"/>
      <c r="Y271" s="222"/>
      <c r="Z271" s="222"/>
      <c r="AA271" s="222"/>
      <c r="AB271" s="226"/>
      <c r="AC271" s="168"/>
      <c r="AD271" s="86"/>
      <c r="AE271" s="86"/>
      <c r="AF271" s="86"/>
      <c r="AG271" s="86"/>
      <c r="AH271" s="86"/>
      <c r="AI271" s="86"/>
      <c r="AJ271" s="86"/>
      <c r="AK271" s="86"/>
      <c r="AL271" s="86"/>
      <c r="AM271" s="86"/>
      <c r="AN271" s="86"/>
      <c r="AO271" s="86"/>
      <c r="AP271" s="86"/>
      <c r="AQ271" s="86"/>
      <c r="AR271" s="86"/>
      <c r="AS271" s="86"/>
      <c r="AT271" s="86"/>
      <c r="AU271" s="86"/>
      <c r="AV271" s="86"/>
      <c r="AW271" s="86"/>
      <c r="AX271" s="86"/>
      <c r="AY271" s="86"/>
      <c r="AZ271" s="86"/>
      <c r="BA271" s="86"/>
    </row>
    <row r="272" spans="1:53" ht="15.75" customHeight="1">
      <c r="A272" s="200"/>
      <c r="B272" s="201"/>
      <c r="C272" s="292"/>
      <c r="D272" s="293"/>
      <c r="E272" s="294"/>
      <c r="F272" s="308"/>
      <c r="G272" s="298"/>
      <c r="H272" s="292"/>
      <c r="I272" s="308"/>
      <c r="J272" s="298"/>
      <c r="K272" s="294"/>
      <c r="L272" s="308"/>
      <c r="M272" s="298"/>
      <c r="N272" s="296"/>
      <c r="O272" s="297"/>
      <c r="P272" s="298"/>
      <c r="Q272" s="292"/>
      <c r="R272" s="295"/>
      <c r="S272" s="298"/>
      <c r="T272" s="191"/>
      <c r="U272" s="193"/>
      <c r="V272" s="221"/>
      <c r="W272" s="222"/>
      <c r="X272" s="222"/>
      <c r="Y272" s="222"/>
      <c r="Z272" s="222"/>
      <c r="AA272" s="222"/>
      <c r="AB272" s="227"/>
      <c r="AC272" s="168"/>
      <c r="AD272" s="86"/>
      <c r="AE272" s="86"/>
      <c r="AF272" s="86"/>
      <c r="AG272" s="86"/>
      <c r="AH272" s="86"/>
      <c r="AI272" s="86"/>
      <c r="AJ272" s="86"/>
      <c r="AK272" s="86"/>
      <c r="AL272" s="86"/>
      <c r="AM272" s="86"/>
      <c r="AN272" s="86"/>
      <c r="AO272" s="86"/>
      <c r="AP272" s="86"/>
      <c r="AQ272" s="86"/>
      <c r="AR272" s="86"/>
      <c r="AS272" s="86"/>
      <c r="AT272" s="86"/>
      <c r="AU272" s="86"/>
      <c r="AV272" s="86"/>
      <c r="AW272" s="86"/>
      <c r="AX272" s="86"/>
      <c r="AY272" s="86"/>
      <c r="AZ272" s="86"/>
      <c r="BA272" s="86"/>
    </row>
    <row r="273" spans="1:53" ht="15.75" customHeight="1">
      <c r="A273" s="200"/>
      <c r="B273" s="201"/>
      <c r="C273" s="292"/>
      <c r="D273" s="293"/>
      <c r="E273" s="294"/>
      <c r="F273" s="308"/>
      <c r="G273" s="298"/>
      <c r="H273" s="292"/>
      <c r="I273" s="308"/>
      <c r="J273" s="298"/>
      <c r="K273" s="294"/>
      <c r="L273" s="308"/>
      <c r="M273" s="298"/>
      <c r="N273" s="296"/>
      <c r="O273" s="297"/>
      <c r="P273" s="298"/>
      <c r="Q273" s="292"/>
      <c r="R273" s="295"/>
      <c r="S273" s="298"/>
      <c r="T273" s="191"/>
      <c r="U273" s="193"/>
      <c r="V273" s="221"/>
      <c r="W273" s="222"/>
      <c r="X273" s="222"/>
      <c r="Y273" s="222"/>
      <c r="Z273" s="222"/>
      <c r="AA273" s="222"/>
      <c r="AB273" s="227"/>
      <c r="AC273" s="174"/>
      <c r="AD273" s="86"/>
      <c r="AE273" s="86"/>
      <c r="AF273" s="86"/>
      <c r="AG273" s="86"/>
      <c r="AH273" s="86"/>
      <c r="AI273" s="86"/>
      <c r="AJ273" s="86"/>
      <c r="AK273" s="86"/>
      <c r="AL273" s="86"/>
      <c r="AM273" s="86"/>
      <c r="AN273" s="86"/>
      <c r="AO273" s="86"/>
      <c r="AP273" s="86"/>
      <c r="AQ273" s="86"/>
      <c r="AR273" s="86"/>
      <c r="AS273" s="86"/>
      <c r="AT273" s="86"/>
      <c r="AU273" s="86"/>
      <c r="AV273" s="86"/>
      <c r="AW273" s="86"/>
      <c r="AX273" s="86"/>
      <c r="AY273" s="86"/>
      <c r="AZ273" s="86"/>
      <c r="BA273" s="86"/>
    </row>
    <row r="274" spans="1:53" ht="15.75" customHeight="1">
      <c r="A274" s="200"/>
      <c r="B274" s="201"/>
      <c r="C274" s="292"/>
      <c r="D274" s="293"/>
      <c r="E274" s="294"/>
      <c r="F274" s="308"/>
      <c r="G274" s="298"/>
      <c r="H274" s="292"/>
      <c r="I274" s="308"/>
      <c r="J274" s="298"/>
      <c r="K274" s="294"/>
      <c r="L274" s="308"/>
      <c r="M274" s="298"/>
      <c r="N274" s="296"/>
      <c r="O274" s="297"/>
      <c r="P274" s="298"/>
      <c r="Q274" s="292"/>
      <c r="R274" s="295"/>
      <c r="S274" s="298"/>
      <c r="T274" s="191"/>
      <c r="U274" s="193"/>
      <c r="V274" s="221"/>
      <c r="W274" s="222"/>
      <c r="X274" s="222"/>
      <c r="Y274" s="222"/>
      <c r="Z274" s="222"/>
      <c r="AA274" s="222"/>
      <c r="AB274" s="227"/>
      <c r="AC274" s="174"/>
      <c r="AD274" s="86"/>
      <c r="AE274" s="86"/>
      <c r="AF274" s="86"/>
      <c r="AG274" s="86"/>
      <c r="AH274" s="86"/>
      <c r="AI274" s="86"/>
      <c r="AJ274" s="86"/>
      <c r="AK274" s="86"/>
      <c r="AL274" s="86"/>
      <c r="AM274" s="86"/>
      <c r="AN274" s="86"/>
      <c r="AO274" s="86"/>
      <c r="AP274" s="86"/>
      <c r="AQ274" s="86"/>
      <c r="AR274" s="86"/>
      <c r="AS274" s="86"/>
      <c r="AT274" s="86"/>
      <c r="AU274" s="86"/>
      <c r="AV274" s="86"/>
      <c r="AW274" s="86"/>
      <c r="AX274" s="86"/>
      <c r="AY274" s="86"/>
      <c r="AZ274" s="86"/>
      <c r="BA274" s="86"/>
    </row>
    <row r="275" spans="1:53" ht="15.75" customHeight="1">
      <c r="A275" s="200"/>
      <c r="B275" s="201"/>
      <c r="C275" s="292"/>
      <c r="D275" s="293"/>
      <c r="E275" s="294"/>
      <c r="F275" s="308"/>
      <c r="G275" s="298"/>
      <c r="H275" s="292"/>
      <c r="I275" s="308"/>
      <c r="J275" s="298"/>
      <c r="K275" s="294"/>
      <c r="L275" s="308"/>
      <c r="M275" s="298"/>
      <c r="N275" s="296"/>
      <c r="O275" s="297"/>
      <c r="P275" s="298"/>
      <c r="Q275" s="292"/>
      <c r="R275" s="295"/>
      <c r="S275" s="298"/>
      <c r="T275" s="191"/>
      <c r="U275" s="193"/>
      <c r="V275" s="221"/>
      <c r="W275" s="222"/>
      <c r="X275" s="222"/>
      <c r="Y275" s="222"/>
      <c r="Z275" s="222"/>
      <c r="AA275" s="222"/>
      <c r="AB275" s="227"/>
      <c r="AC275" s="174"/>
      <c r="AD275" s="86"/>
      <c r="AE275" s="86"/>
      <c r="AF275" s="86"/>
      <c r="AG275" s="86"/>
      <c r="AH275" s="86"/>
      <c r="AI275" s="86"/>
      <c r="AJ275" s="86"/>
      <c r="AK275" s="86"/>
      <c r="AL275" s="86"/>
      <c r="AM275" s="86"/>
      <c r="AN275" s="86"/>
      <c r="AO275" s="86"/>
      <c r="AP275" s="86"/>
      <c r="AQ275" s="86"/>
      <c r="AR275" s="86"/>
      <c r="AS275" s="86"/>
      <c r="AT275" s="86"/>
      <c r="AU275" s="86"/>
      <c r="AV275" s="86"/>
      <c r="AW275" s="86"/>
      <c r="AX275" s="86"/>
      <c r="AY275" s="86"/>
      <c r="AZ275" s="86"/>
      <c r="BA275" s="86"/>
    </row>
    <row r="276" spans="1:53" ht="15.75" customHeight="1">
      <c r="A276" s="200"/>
      <c r="B276" s="201"/>
      <c r="C276" s="292"/>
      <c r="D276" s="293"/>
      <c r="E276" s="294"/>
      <c r="F276" s="308"/>
      <c r="G276" s="298"/>
      <c r="H276" s="292"/>
      <c r="I276" s="308"/>
      <c r="J276" s="298"/>
      <c r="K276" s="294"/>
      <c r="L276" s="308"/>
      <c r="M276" s="298"/>
      <c r="N276" s="296"/>
      <c r="O276" s="297"/>
      <c r="P276" s="298"/>
      <c r="Q276" s="292"/>
      <c r="R276" s="295"/>
      <c r="S276" s="298"/>
      <c r="T276" s="191"/>
      <c r="U276" s="193"/>
      <c r="V276" s="221"/>
      <c r="W276" s="222"/>
      <c r="X276" s="222"/>
      <c r="Y276" s="222"/>
      <c r="Z276" s="222"/>
      <c r="AA276" s="222"/>
      <c r="AB276" s="227"/>
      <c r="AC276" s="174"/>
      <c r="AD276" s="86"/>
      <c r="AE276" s="86"/>
      <c r="AF276" s="86"/>
      <c r="AG276" s="86"/>
      <c r="AH276" s="86"/>
      <c r="AI276" s="86"/>
      <c r="AJ276" s="86"/>
      <c r="AK276" s="86"/>
      <c r="AL276" s="86"/>
      <c r="AM276" s="86"/>
      <c r="AN276" s="86"/>
      <c r="AO276" s="86"/>
      <c r="AP276" s="86"/>
      <c r="AQ276" s="86"/>
      <c r="AR276" s="86"/>
      <c r="AS276" s="86"/>
      <c r="AT276" s="86"/>
      <c r="AU276" s="86"/>
      <c r="AV276" s="86"/>
      <c r="AW276" s="86"/>
      <c r="AX276" s="86"/>
      <c r="AY276" s="86"/>
      <c r="AZ276" s="86"/>
      <c r="BA276" s="86"/>
    </row>
    <row r="277" spans="1:53" ht="15.75" customHeight="1">
      <c r="A277" s="200"/>
      <c r="B277" s="201"/>
      <c r="C277" s="292"/>
      <c r="D277" s="293"/>
      <c r="E277" s="294"/>
      <c r="F277" s="308"/>
      <c r="G277" s="298"/>
      <c r="H277" s="292"/>
      <c r="I277" s="308"/>
      <c r="J277" s="298"/>
      <c r="K277" s="294"/>
      <c r="L277" s="308"/>
      <c r="M277" s="298"/>
      <c r="N277" s="296"/>
      <c r="O277" s="297"/>
      <c r="P277" s="298"/>
      <c r="Q277" s="292"/>
      <c r="R277" s="295"/>
      <c r="S277" s="298"/>
      <c r="T277" s="191"/>
      <c r="U277" s="193"/>
      <c r="V277" s="221"/>
      <c r="W277" s="222"/>
      <c r="X277" s="222"/>
      <c r="Y277" s="222"/>
      <c r="Z277" s="222"/>
      <c r="AA277" s="222"/>
      <c r="AB277" s="227"/>
      <c r="AC277" s="174"/>
      <c r="AD277" s="86"/>
      <c r="AE277" s="86"/>
      <c r="AF277" s="86"/>
      <c r="AG277" s="86"/>
      <c r="AH277" s="86"/>
      <c r="AI277" s="86"/>
      <c r="AJ277" s="86"/>
      <c r="AK277" s="86"/>
      <c r="AL277" s="86"/>
      <c r="AM277" s="86"/>
      <c r="AN277" s="86"/>
      <c r="AO277" s="86"/>
      <c r="AP277" s="86"/>
      <c r="AQ277" s="86"/>
      <c r="AR277" s="86"/>
      <c r="AS277" s="86"/>
      <c r="AT277" s="86"/>
      <c r="AU277" s="86"/>
      <c r="AV277" s="86"/>
      <c r="AW277" s="86"/>
      <c r="AX277" s="86"/>
      <c r="AY277" s="86"/>
      <c r="AZ277" s="86"/>
      <c r="BA277" s="86"/>
    </row>
    <row r="278" spans="1:53" ht="15.75" customHeight="1">
      <c r="A278" s="200"/>
      <c r="B278" s="201"/>
      <c r="C278" s="292"/>
      <c r="D278" s="293"/>
      <c r="E278" s="294"/>
      <c r="F278" s="308"/>
      <c r="G278" s="298"/>
      <c r="H278" s="292"/>
      <c r="I278" s="308"/>
      <c r="J278" s="298"/>
      <c r="K278" s="294"/>
      <c r="L278" s="308"/>
      <c r="M278" s="298"/>
      <c r="N278" s="296"/>
      <c r="O278" s="297"/>
      <c r="P278" s="298"/>
      <c r="Q278" s="292"/>
      <c r="R278" s="295"/>
      <c r="S278" s="298"/>
      <c r="T278" s="191"/>
      <c r="U278" s="193"/>
      <c r="V278" s="221"/>
      <c r="W278" s="222"/>
      <c r="X278" s="222"/>
      <c r="Y278" s="222"/>
      <c r="Z278" s="222"/>
      <c r="AA278" s="222"/>
      <c r="AB278" s="227"/>
      <c r="AC278" s="174"/>
      <c r="AD278" s="86"/>
      <c r="AE278" s="86"/>
      <c r="AF278" s="86"/>
      <c r="AG278" s="86"/>
      <c r="AH278" s="86"/>
      <c r="AI278" s="86"/>
      <c r="AJ278" s="86"/>
      <c r="AK278" s="86"/>
      <c r="AL278" s="86"/>
      <c r="AM278" s="86"/>
      <c r="AN278" s="86"/>
      <c r="AO278" s="86"/>
      <c r="AP278" s="86"/>
      <c r="AQ278" s="86"/>
      <c r="AR278" s="86"/>
      <c r="AS278" s="86"/>
      <c r="AT278" s="86"/>
      <c r="AU278" s="86"/>
      <c r="AV278" s="86"/>
      <c r="AW278" s="86"/>
      <c r="AX278" s="86"/>
      <c r="AY278" s="86"/>
      <c r="AZ278" s="86"/>
      <c r="BA278" s="86"/>
    </row>
    <row r="279" spans="1:53" ht="15.75" customHeight="1">
      <c r="A279" s="200"/>
      <c r="B279" s="201"/>
      <c r="C279" s="292"/>
      <c r="D279" s="293"/>
      <c r="E279" s="294"/>
      <c r="F279" s="308"/>
      <c r="G279" s="298"/>
      <c r="H279" s="292"/>
      <c r="I279" s="308"/>
      <c r="J279" s="298"/>
      <c r="K279" s="294"/>
      <c r="L279" s="308"/>
      <c r="M279" s="298"/>
      <c r="N279" s="296"/>
      <c r="O279" s="297"/>
      <c r="P279" s="298"/>
      <c r="Q279" s="292"/>
      <c r="R279" s="295"/>
      <c r="S279" s="298"/>
      <c r="T279" s="191"/>
      <c r="U279" s="193"/>
      <c r="V279" s="221"/>
      <c r="W279" s="222"/>
      <c r="X279" s="222"/>
      <c r="Y279" s="222"/>
      <c r="Z279" s="222"/>
      <c r="AA279" s="222"/>
      <c r="AB279" s="227"/>
      <c r="AC279" s="174"/>
      <c r="AD279" s="86"/>
      <c r="AE279" s="86"/>
      <c r="AF279" s="86"/>
      <c r="AG279" s="86"/>
      <c r="AH279" s="86"/>
      <c r="AI279" s="86"/>
      <c r="AJ279" s="86"/>
      <c r="AK279" s="86"/>
      <c r="AL279" s="86"/>
      <c r="AM279" s="86"/>
      <c r="AN279" s="86"/>
      <c r="AO279" s="86"/>
      <c r="AP279" s="86"/>
      <c r="AQ279" s="86"/>
      <c r="AR279" s="86"/>
      <c r="AS279" s="86"/>
      <c r="AT279" s="86"/>
      <c r="AU279" s="86"/>
      <c r="AV279" s="86"/>
      <c r="AW279" s="86"/>
      <c r="AX279" s="86"/>
      <c r="AY279" s="86"/>
      <c r="AZ279" s="86"/>
      <c r="BA279" s="86"/>
    </row>
    <row r="280" spans="1:53" ht="15.75" customHeight="1">
      <c r="A280" s="200"/>
      <c r="B280" s="201"/>
      <c r="C280" s="292"/>
      <c r="D280" s="293"/>
      <c r="E280" s="294"/>
      <c r="F280" s="308"/>
      <c r="G280" s="298"/>
      <c r="H280" s="292"/>
      <c r="I280" s="308"/>
      <c r="J280" s="298"/>
      <c r="K280" s="294"/>
      <c r="L280" s="308"/>
      <c r="M280" s="298"/>
      <c r="N280" s="296"/>
      <c r="O280" s="297"/>
      <c r="P280" s="298"/>
      <c r="Q280" s="292"/>
      <c r="R280" s="295"/>
      <c r="S280" s="298"/>
      <c r="T280" s="191"/>
      <c r="U280" s="193"/>
      <c r="V280" s="221"/>
      <c r="W280" s="222"/>
      <c r="X280" s="222"/>
      <c r="Y280" s="222"/>
      <c r="Z280" s="222"/>
      <c r="AA280" s="222"/>
      <c r="AB280" s="227"/>
      <c r="AC280" s="174"/>
      <c r="AD280" s="86"/>
      <c r="AE280" s="86"/>
      <c r="AF280" s="86"/>
      <c r="AG280" s="86"/>
      <c r="AH280" s="86"/>
      <c r="AI280" s="86"/>
      <c r="AJ280" s="86"/>
      <c r="AK280" s="86"/>
      <c r="AL280" s="86"/>
      <c r="AM280" s="86"/>
      <c r="AN280" s="86"/>
      <c r="AO280" s="86"/>
      <c r="AP280" s="86"/>
      <c r="AQ280" s="86"/>
      <c r="AR280" s="86"/>
      <c r="AS280" s="86"/>
      <c r="AT280" s="86"/>
      <c r="AU280" s="86"/>
      <c r="AV280" s="86"/>
      <c r="AW280" s="86"/>
      <c r="AX280" s="86"/>
      <c r="AY280" s="86"/>
      <c r="AZ280" s="86"/>
      <c r="BA280" s="86"/>
    </row>
    <row r="281" spans="1:53" ht="15.75" customHeight="1">
      <c r="A281" s="200"/>
      <c r="B281" s="201"/>
      <c r="C281" s="292"/>
      <c r="D281" s="293"/>
      <c r="E281" s="294"/>
      <c r="F281" s="308"/>
      <c r="G281" s="298"/>
      <c r="H281" s="292"/>
      <c r="I281" s="308"/>
      <c r="J281" s="298"/>
      <c r="K281" s="294"/>
      <c r="L281" s="308"/>
      <c r="M281" s="298"/>
      <c r="N281" s="296"/>
      <c r="O281" s="297"/>
      <c r="P281" s="298"/>
      <c r="Q281" s="292"/>
      <c r="R281" s="295"/>
      <c r="S281" s="298"/>
      <c r="T281" s="191"/>
      <c r="U281" s="193"/>
      <c r="V281" s="221"/>
      <c r="W281" s="222"/>
      <c r="X281" s="222"/>
      <c r="Y281" s="222"/>
      <c r="Z281" s="222"/>
      <c r="AA281" s="222"/>
      <c r="AB281" s="227"/>
      <c r="AC281" s="174"/>
      <c r="AD281" s="86"/>
      <c r="AE281" s="86"/>
      <c r="AF281" s="86"/>
      <c r="AG281" s="86"/>
      <c r="AH281" s="86"/>
      <c r="AI281" s="86"/>
      <c r="AJ281" s="86"/>
      <c r="AK281" s="86"/>
      <c r="AL281" s="86"/>
      <c r="AM281" s="86"/>
      <c r="AN281" s="86"/>
      <c r="AO281" s="86"/>
      <c r="AP281" s="86"/>
      <c r="AQ281" s="86"/>
      <c r="AR281" s="86"/>
      <c r="AS281" s="86"/>
      <c r="AT281" s="86"/>
      <c r="AU281" s="86"/>
      <c r="AV281" s="86"/>
      <c r="AW281" s="86"/>
      <c r="AX281" s="86"/>
      <c r="AY281" s="86"/>
      <c r="AZ281" s="86"/>
      <c r="BA281" s="86"/>
    </row>
    <row r="282" spans="1:53" ht="15.75" customHeight="1">
      <c r="A282" s="200"/>
      <c r="B282" s="201"/>
      <c r="C282" s="292"/>
      <c r="D282" s="293"/>
      <c r="E282" s="294"/>
      <c r="F282" s="308"/>
      <c r="G282" s="298"/>
      <c r="H282" s="292"/>
      <c r="I282" s="308"/>
      <c r="J282" s="298"/>
      <c r="K282" s="294"/>
      <c r="L282" s="308"/>
      <c r="M282" s="298"/>
      <c r="N282" s="296"/>
      <c r="O282" s="297"/>
      <c r="P282" s="298"/>
      <c r="Q282" s="292"/>
      <c r="R282" s="295"/>
      <c r="S282" s="298"/>
      <c r="T282" s="191"/>
      <c r="U282" s="193"/>
      <c r="V282" s="221"/>
      <c r="W282" s="222"/>
      <c r="X282" s="222"/>
      <c r="Y282" s="222"/>
      <c r="Z282" s="222"/>
      <c r="AA282" s="222"/>
      <c r="AB282" s="227"/>
      <c r="AC282" s="174"/>
      <c r="AD282" s="86"/>
      <c r="AE282" s="86"/>
      <c r="AF282" s="86"/>
      <c r="AG282" s="86"/>
      <c r="AH282" s="86"/>
      <c r="AI282" s="86"/>
      <c r="AJ282" s="86"/>
      <c r="AK282" s="86"/>
      <c r="AL282" s="86"/>
      <c r="AM282" s="86"/>
      <c r="AN282" s="86"/>
      <c r="AO282" s="86"/>
      <c r="AP282" s="86"/>
      <c r="AQ282" s="86"/>
      <c r="AR282" s="86"/>
      <c r="AS282" s="86"/>
      <c r="AT282" s="86"/>
      <c r="AU282" s="86"/>
      <c r="AV282" s="86"/>
      <c r="AW282" s="86"/>
      <c r="AX282" s="86"/>
      <c r="AY282" s="86"/>
      <c r="AZ282" s="86"/>
      <c r="BA282" s="86"/>
    </row>
    <row r="283" spans="1:53" ht="15.75" customHeight="1">
      <c r="A283" s="200"/>
      <c r="B283" s="201"/>
      <c r="C283" s="292"/>
      <c r="D283" s="293"/>
      <c r="E283" s="294"/>
      <c r="F283" s="308"/>
      <c r="G283" s="298"/>
      <c r="H283" s="292"/>
      <c r="I283" s="308"/>
      <c r="J283" s="298"/>
      <c r="K283" s="294"/>
      <c r="L283" s="308"/>
      <c r="M283" s="298"/>
      <c r="N283" s="296"/>
      <c r="O283" s="297"/>
      <c r="P283" s="298"/>
      <c r="Q283" s="292"/>
      <c r="R283" s="295"/>
      <c r="S283" s="298"/>
      <c r="T283" s="191"/>
      <c r="U283" s="193"/>
      <c r="V283" s="221"/>
      <c r="W283" s="222"/>
      <c r="X283" s="222"/>
      <c r="Y283" s="222"/>
      <c r="Z283" s="222"/>
      <c r="AA283" s="222"/>
      <c r="AB283" s="227"/>
      <c r="AC283" s="174"/>
      <c r="AD283" s="86"/>
      <c r="AE283" s="86"/>
      <c r="AF283" s="86"/>
      <c r="AG283" s="86"/>
      <c r="AH283" s="86"/>
      <c r="AI283" s="86"/>
      <c r="AJ283" s="86"/>
      <c r="AK283" s="86"/>
      <c r="AL283" s="86"/>
      <c r="AM283" s="86"/>
      <c r="AN283" s="86"/>
      <c r="AO283" s="86"/>
      <c r="AP283" s="86"/>
      <c r="AQ283" s="86"/>
      <c r="AR283" s="86"/>
      <c r="AS283" s="86"/>
      <c r="AT283" s="86"/>
      <c r="AU283" s="86"/>
      <c r="AV283" s="86"/>
      <c r="AW283" s="86"/>
      <c r="AX283" s="86"/>
      <c r="AY283" s="86"/>
      <c r="AZ283" s="86"/>
      <c r="BA283" s="86"/>
    </row>
    <row r="284" spans="1:53" ht="15.75" customHeight="1">
      <c r="A284" s="200"/>
      <c r="B284" s="201"/>
      <c r="C284" s="292"/>
      <c r="D284" s="293"/>
      <c r="E284" s="294"/>
      <c r="F284" s="308"/>
      <c r="G284" s="298"/>
      <c r="H284" s="292"/>
      <c r="I284" s="308"/>
      <c r="J284" s="298"/>
      <c r="K284" s="294"/>
      <c r="L284" s="308"/>
      <c r="M284" s="298"/>
      <c r="N284" s="296"/>
      <c r="O284" s="297"/>
      <c r="P284" s="298"/>
      <c r="Q284" s="292"/>
      <c r="R284" s="295"/>
      <c r="S284" s="298"/>
      <c r="T284" s="191"/>
      <c r="U284" s="193"/>
      <c r="V284" s="221"/>
      <c r="W284" s="222"/>
      <c r="X284" s="222"/>
      <c r="Y284" s="222"/>
      <c r="Z284" s="222"/>
      <c r="AA284" s="222"/>
      <c r="AB284" s="227"/>
      <c r="AC284" s="174"/>
      <c r="AD284" s="86"/>
      <c r="AE284" s="86"/>
      <c r="AF284" s="86"/>
      <c r="AG284" s="86"/>
      <c r="AH284" s="86"/>
      <c r="AI284" s="86"/>
      <c r="AJ284" s="86"/>
      <c r="AK284" s="86"/>
      <c r="AL284" s="86"/>
      <c r="AM284" s="86"/>
      <c r="AN284" s="86"/>
      <c r="AO284" s="86"/>
      <c r="AP284" s="86"/>
      <c r="AQ284" s="86"/>
      <c r="AR284" s="86"/>
      <c r="AS284" s="86"/>
      <c r="AT284" s="86"/>
      <c r="AU284" s="86"/>
      <c r="AV284" s="86"/>
      <c r="AW284" s="86"/>
      <c r="AX284" s="86"/>
      <c r="AY284" s="86"/>
      <c r="AZ284" s="86"/>
      <c r="BA284" s="86"/>
    </row>
    <row r="285" spans="1:53" ht="15.75" customHeight="1">
      <c r="A285" s="200"/>
      <c r="B285" s="201"/>
      <c r="C285" s="292"/>
      <c r="D285" s="293"/>
      <c r="E285" s="294"/>
      <c r="F285" s="308"/>
      <c r="G285" s="298"/>
      <c r="H285" s="292"/>
      <c r="I285" s="308"/>
      <c r="J285" s="298"/>
      <c r="K285" s="294"/>
      <c r="L285" s="308"/>
      <c r="M285" s="298"/>
      <c r="N285" s="296"/>
      <c r="O285" s="297"/>
      <c r="P285" s="298"/>
      <c r="Q285" s="292"/>
      <c r="R285" s="295"/>
      <c r="S285" s="298"/>
      <c r="T285" s="191"/>
      <c r="U285" s="193"/>
      <c r="V285" s="221"/>
      <c r="W285" s="222"/>
      <c r="X285" s="222"/>
      <c r="Y285" s="222"/>
      <c r="Z285" s="222"/>
      <c r="AA285" s="222"/>
      <c r="AB285" s="227"/>
      <c r="AC285" s="174"/>
      <c r="AD285" s="86"/>
      <c r="AE285" s="86"/>
      <c r="AF285" s="86"/>
      <c r="AG285" s="86"/>
      <c r="AH285" s="86"/>
      <c r="AI285" s="86"/>
      <c r="AJ285" s="86"/>
      <c r="AK285" s="86"/>
      <c r="AL285" s="86"/>
      <c r="AM285" s="86"/>
      <c r="AN285" s="86"/>
      <c r="AO285" s="86"/>
      <c r="AP285" s="86"/>
      <c r="AQ285" s="86"/>
      <c r="AR285" s="86"/>
      <c r="AS285" s="86"/>
      <c r="AT285" s="86"/>
      <c r="AU285" s="86"/>
      <c r="AV285" s="86"/>
      <c r="AW285" s="86"/>
      <c r="AX285" s="86"/>
      <c r="AY285" s="86"/>
      <c r="AZ285" s="86"/>
      <c r="BA285" s="86"/>
    </row>
    <row r="286" spans="1:53" ht="15.75" customHeight="1">
      <c r="A286" s="200"/>
      <c r="B286" s="201"/>
      <c r="C286" s="292"/>
      <c r="D286" s="293"/>
      <c r="E286" s="294"/>
      <c r="F286" s="308"/>
      <c r="G286" s="298"/>
      <c r="H286" s="292"/>
      <c r="I286" s="308"/>
      <c r="J286" s="298"/>
      <c r="K286" s="294"/>
      <c r="L286" s="308"/>
      <c r="M286" s="298"/>
      <c r="N286" s="296"/>
      <c r="O286" s="297"/>
      <c r="P286" s="298"/>
      <c r="Q286" s="292"/>
      <c r="R286" s="295"/>
      <c r="S286" s="298"/>
      <c r="T286" s="191"/>
      <c r="U286" s="193"/>
      <c r="V286" s="221"/>
      <c r="W286" s="222"/>
      <c r="X286" s="222"/>
      <c r="Y286" s="222"/>
      <c r="Z286" s="222"/>
      <c r="AA286" s="222"/>
      <c r="AB286" s="227"/>
      <c r="AC286" s="174"/>
      <c r="AD286" s="87"/>
      <c r="AE286" s="87"/>
      <c r="AF286" s="87"/>
      <c r="AG286" s="87"/>
      <c r="AH286" s="87"/>
      <c r="AI286" s="87"/>
      <c r="AJ286" s="87"/>
      <c r="AK286" s="87"/>
      <c r="AL286" s="87"/>
      <c r="AM286" s="87"/>
      <c r="AN286" s="87"/>
      <c r="AO286" s="87"/>
      <c r="AP286" s="87"/>
      <c r="AQ286" s="87"/>
      <c r="AR286" s="87"/>
      <c r="AS286" s="87"/>
      <c r="AT286" s="87"/>
      <c r="AU286" s="87"/>
      <c r="AV286" s="87"/>
      <c r="AW286" s="87"/>
      <c r="AX286" s="87"/>
      <c r="AY286" s="87"/>
      <c r="AZ286" s="87"/>
      <c r="BA286" s="87"/>
    </row>
    <row r="287" spans="1:53" ht="15.75" customHeight="1">
      <c r="A287" s="200"/>
      <c r="B287" s="201"/>
      <c r="C287" s="292"/>
      <c r="D287" s="293"/>
      <c r="E287" s="294"/>
      <c r="F287" s="308"/>
      <c r="G287" s="298"/>
      <c r="H287" s="292"/>
      <c r="I287" s="308"/>
      <c r="J287" s="298"/>
      <c r="K287" s="294"/>
      <c r="L287" s="308"/>
      <c r="M287" s="298"/>
      <c r="N287" s="296"/>
      <c r="O287" s="297"/>
      <c r="P287" s="298"/>
      <c r="Q287" s="292"/>
      <c r="R287" s="295"/>
      <c r="S287" s="298"/>
      <c r="T287" s="191"/>
      <c r="U287" s="193"/>
      <c r="V287" s="221"/>
      <c r="W287" s="222"/>
      <c r="X287" s="222"/>
      <c r="Y287" s="222"/>
      <c r="Z287" s="222"/>
      <c r="AA287" s="222"/>
      <c r="AB287" s="227"/>
      <c r="AC287" s="174"/>
      <c r="AD287" s="87"/>
      <c r="AE287" s="87"/>
      <c r="AF287" s="87"/>
      <c r="AG287" s="87"/>
      <c r="AH287" s="87"/>
      <c r="AI287" s="87"/>
      <c r="AJ287" s="87"/>
      <c r="AK287" s="87"/>
      <c r="AL287" s="87"/>
      <c r="AM287" s="87"/>
      <c r="AN287" s="87"/>
      <c r="AO287" s="87"/>
      <c r="AP287" s="87"/>
      <c r="AQ287" s="87"/>
      <c r="AR287" s="87"/>
      <c r="AS287" s="87"/>
      <c r="AT287" s="87"/>
      <c r="AU287" s="87"/>
      <c r="AV287" s="87"/>
      <c r="AW287" s="87"/>
      <c r="AX287" s="87"/>
      <c r="AY287" s="87"/>
      <c r="AZ287" s="87"/>
      <c r="BA287" s="87"/>
    </row>
    <row r="288" spans="1:53" ht="15.75" customHeight="1">
      <c r="A288" s="200"/>
      <c r="B288" s="201"/>
      <c r="C288" s="292"/>
      <c r="D288" s="293"/>
      <c r="E288" s="294"/>
      <c r="F288" s="308"/>
      <c r="G288" s="298"/>
      <c r="H288" s="292"/>
      <c r="I288" s="308"/>
      <c r="J288" s="298"/>
      <c r="K288" s="294"/>
      <c r="L288" s="308"/>
      <c r="M288" s="298"/>
      <c r="N288" s="296"/>
      <c r="O288" s="297"/>
      <c r="P288" s="298"/>
      <c r="Q288" s="292"/>
      <c r="R288" s="295"/>
      <c r="S288" s="298"/>
      <c r="T288" s="191"/>
      <c r="U288" s="193"/>
      <c r="V288" s="221"/>
      <c r="W288" s="222"/>
      <c r="X288" s="222"/>
      <c r="Y288" s="222"/>
      <c r="Z288" s="222"/>
      <c r="AA288" s="222"/>
      <c r="AB288" s="227"/>
      <c r="AC288" s="174"/>
      <c r="AD288" s="87"/>
      <c r="AE288" s="87"/>
      <c r="AF288" s="87"/>
      <c r="AG288" s="87"/>
      <c r="AH288" s="87"/>
      <c r="AI288" s="87"/>
      <c r="AJ288" s="87"/>
      <c r="AK288" s="87"/>
      <c r="AL288" s="87"/>
      <c r="AM288" s="87"/>
      <c r="AN288" s="87"/>
      <c r="AO288" s="87"/>
      <c r="AP288" s="87"/>
      <c r="AQ288" s="87"/>
      <c r="AR288" s="87"/>
      <c r="AS288" s="87"/>
      <c r="AT288" s="87"/>
      <c r="AU288" s="87"/>
      <c r="AV288" s="87"/>
      <c r="AW288" s="87"/>
      <c r="AX288" s="87"/>
      <c r="AY288" s="87"/>
      <c r="AZ288" s="87"/>
      <c r="BA288" s="87"/>
    </row>
    <row r="289" spans="1:53" ht="15.75" customHeight="1">
      <c r="A289" s="200"/>
      <c r="B289" s="201"/>
      <c r="C289" s="292"/>
      <c r="D289" s="293"/>
      <c r="E289" s="294"/>
      <c r="F289" s="308"/>
      <c r="G289" s="298"/>
      <c r="H289" s="292"/>
      <c r="I289" s="308"/>
      <c r="J289" s="298"/>
      <c r="K289" s="294"/>
      <c r="L289" s="308"/>
      <c r="M289" s="298"/>
      <c r="N289" s="296"/>
      <c r="O289" s="297"/>
      <c r="P289" s="298"/>
      <c r="Q289" s="292"/>
      <c r="R289" s="295"/>
      <c r="S289" s="298"/>
      <c r="T289" s="191"/>
      <c r="U289" s="193"/>
      <c r="V289" s="221"/>
      <c r="W289" s="222"/>
      <c r="X289" s="222"/>
      <c r="Y289" s="222"/>
      <c r="Z289" s="222"/>
      <c r="AA289" s="222"/>
      <c r="AB289" s="227"/>
      <c r="AC289" s="174"/>
      <c r="AD289" s="87"/>
      <c r="AE289" s="87"/>
      <c r="AF289" s="87"/>
      <c r="AG289" s="87"/>
      <c r="AH289" s="87"/>
      <c r="AI289" s="87"/>
      <c r="AJ289" s="87"/>
      <c r="AK289" s="87"/>
      <c r="AL289" s="87"/>
      <c r="AM289" s="87"/>
      <c r="AN289" s="87"/>
      <c r="AO289" s="87"/>
      <c r="AP289" s="87"/>
      <c r="AQ289" s="87"/>
      <c r="AR289" s="87"/>
      <c r="AS289" s="87"/>
      <c r="AT289" s="87"/>
      <c r="AU289" s="87"/>
      <c r="AV289" s="87"/>
      <c r="AW289" s="87"/>
      <c r="AX289" s="87"/>
      <c r="AY289" s="87"/>
      <c r="AZ289" s="87"/>
      <c r="BA289" s="87"/>
    </row>
    <row r="290" spans="1:53" ht="15.75" customHeight="1">
      <c r="A290" s="200"/>
      <c r="B290" s="201"/>
      <c r="C290" s="292"/>
      <c r="D290" s="293"/>
      <c r="E290" s="294"/>
      <c r="F290" s="308"/>
      <c r="G290" s="298"/>
      <c r="H290" s="292"/>
      <c r="I290" s="308"/>
      <c r="J290" s="298"/>
      <c r="K290" s="294"/>
      <c r="L290" s="308"/>
      <c r="M290" s="298"/>
      <c r="N290" s="296"/>
      <c r="O290" s="297"/>
      <c r="P290" s="298"/>
      <c r="Q290" s="292"/>
      <c r="R290" s="295"/>
      <c r="S290" s="298"/>
      <c r="T290" s="191"/>
      <c r="U290" s="193"/>
      <c r="V290" s="221"/>
      <c r="W290" s="222"/>
      <c r="X290" s="222"/>
      <c r="Y290" s="222"/>
      <c r="Z290" s="222"/>
      <c r="AA290" s="222"/>
      <c r="AB290" s="227"/>
      <c r="AC290" s="174"/>
      <c r="AD290" s="87"/>
      <c r="AE290" s="87"/>
      <c r="AF290" s="87"/>
      <c r="AG290" s="87"/>
      <c r="AH290" s="87"/>
      <c r="AI290" s="87"/>
      <c r="AJ290" s="87"/>
      <c r="AK290" s="87"/>
      <c r="AL290" s="87"/>
      <c r="AM290" s="87"/>
      <c r="AN290" s="87"/>
      <c r="AO290" s="87"/>
      <c r="AP290" s="87"/>
      <c r="AQ290" s="87"/>
      <c r="AR290" s="87"/>
      <c r="AS290" s="87"/>
      <c r="AT290" s="87"/>
      <c r="AU290" s="87"/>
      <c r="AV290" s="87"/>
      <c r="AW290" s="87"/>
      <c r="AX290" s="87"/>
      <c r="AY290" s="87"/>
      <c r="AZ290" s="87"/>
      <c r="BA290" s="87"/>
    </row>
    <row r="291" spans="1:53" ht="15.75" customHeight="1">
      <c r="A291" s="200"/>
      <c r="B291" s="201"/>
      <c r="C291" s="292"/>
      <c r="D291" s="293"/>
      <c r="E291" s="294"/>
      <c r="F291" s="308"/>
      <c r="G291" s="298"/>
      <c r="H291" s="292"/>
      <c r="I291" s="308"/>
      <c r="J291" s="298"/>
      <c r="K291" s="294"/>
      <c r="L291" s="308"/>
      <c r="M291" s="298"/>
      <c r="N291" s="296"/>
      <c r="O291" s="297"/>
      <c r="P291" s="298"/>
      <c r="Q291" s="292"/>
      <c r="R291" s="295"/>
      <c r="S291" s="298"/>
      <c r="T291" s="191"/>
      <c r="U291" s="193"/>
      <c r="V291" s="223"/>
      <c r="W291" s="223"/>
      <c r="X291" s="223"/>
      <c r="Y291" s="223"/>
      <c r="Z291" s="223"/>
      <c r="AA291" s="223"/>
      <c r="AB291" s="223"/>
      <c r="AC291" s="174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  <c r="AO291" s="87"/>
      <c r="AP291" s="87"/>
      <c r="AQ291" s="87"/>
      <c r="AR291" s="87"/>
      <c r="AS291" s="87"/>
      <c r="AT291" s="87"/>
      <c r="AU291" s="87"/>
      <c r="AV291" s="87"/>
      <c r="AW291" s="87"/>
      <c r="AX291" s="87"/>
      <c r="AY291" s="87"/>
      <c r="AZ291" s="87"/>
      <c r="BA291" s="87"/>
    </row>
    <row r="292" spans="1:53" ht="15.75" customHeight="1">
      <c r="A292" s="200"/>
      <c r="B292" s="201"/>
      <c r="C292" s="292"/>
      <c r="D292" s="293"/>
      <c r="E292" s="294"/>
      <c r="F292" s="308"/>
      <c r="G292" s="298"/>
      <c r="H292" s="292"/>
      <c r="I292" s="308"/>
      <c r="J292" s="298"/>
      <c r="K292" s="294"/>
      <c r="L292" s="308"/>
      <c r="M292" s="298"/>
      <c r="N292" s="296"/>
      <c r="O292" s="297"/>
      <c r="P292" s="298"/>
      <c r="Q292" s="292"/>
      <c r="R292" s="295"/>
      <c r="S292" s="298"/>
      <c r="T292" s="191"/>
      <c r="U292" s="193"/>
      <c r="V292" s="223"/>
      <c r="W292" s="223"/>
      <c r="X292" s="223"/>
      <c r="Y292" s="223"/>
      <c r="Z292" s="223"/>
      <c r="AA292" s="223"/>
      <c r="AB292" s="223"/>
      <c r="AC292" s="174"/>
      <c r="AD292" s="87"/>
      <c r="AE292" s="87"/>
      <c r="AF292" s="87"/>
      <c r="AG292" s="87"/>
      <c r="AH292" s="87"/>
      <c r="AI292" s="87"/>
      <c r="AJ292" s="87"/>
      <c r="AK292" s="87"/>
      <c r="AL292" s="87"/>
      <c r="AM292" s="87"/>
      <c r="AN292" s="87"/>
      <c r="AO292" s="87"/>
      <c r="AP292" s="87"/>
      <c r="AQ292" s="87"/>
      <c r="AR292" s="87"/>
      <c r="AS292" s="87"/>
      <c r="AT292" s="87"/>
      <c r="AU292" s="87"/>
      <c r="AV292" s="87"/>
      <c r="AW292" s="87"/>
      <c r="AX292" s="87"/>
      <c r="AY292" s="87"/>
      <c r="AZ292" s="87"/>
      <c r="BA292" s="87"/>
    </row>
    <row r="293" spans="1:53" ht="15.75" customHeight="1">
      <c r="A293" s="200"/>
      <c r="B293" s="201"/>
      <c r="C293" s="292"/>
      <c r="D293" s="293"/>
      <c r="E293" s="294"/>
      <c r="F293" s="308"/>
      <c r="G293" s="298"/>
      <c r="H293" s="292"/>
      <c r="I293" s="308"/>
      <c r="J293" s="298"/>
      <c r="K293" s="294"/>
      <c r="L293" s="308"/>
      <c r="M293" s="298"/>
      <c r="N293" s="296"/>
      <c r="O293" s="297"/>
      <c r="P293" s="298"/>
      <c r="Q293" s="292"/>
      <c r="R293" s="295"/>
      <c r="S293" s="298"/>
      <c r="T293" s="191"/>
      <c r="U293" s="193"/>
      <c r="V293" s="223"/>
      <c r="W293" s="223"/>
      <c r="X293" s="223"/>
      <c r="Y293" s="223"/>
      <c r="Z293" s="223"/>
      <c r="AA293" s="223"/>
      <c r="AB293" s="223"/>
      <c r="AC293" s="174"/>
      <c r="AD293" s="87"/>
      <c r="AE293" s="87"/>
      <c r="AF293" s="87"/>
      <c r="AG293" s="87"/>
      <c r="AH293" s="87"/>
      <c r="AI293" s="87"/>
      <c r="AJ293" s="87"/>
      <c r="AK293" s="87"/>
      <c r="AL293" s="87"/>
      <c r="AM293" s="87"/>
      <c r="AN293" s="87"/>
      <c r="AO293" s="87"/>
      <c r="AP293" s="87"/>
      <c r="AQ293" s="87"/>
      <c r="AR293" s="87"/>
      <c r="AS293" s="87"/>
      <c r="AT293" s="87"/>
      <c r="AU293" s="87"/>
      <c r="AV293" s="87"/>
      <c r="AW293" s="87"/>
      <c r="AX293" s="87"/>
      <c r="AY293" s="87"/>
      <c r="AZ293" s="87"/>
      <c r="BA293" s="87"/>
    </row>
    <row r="294" spans="1:53" ht="15.75" customHeight="1">
      <c r="A294" s="200"/>
      <c r="B294" s="201"/>
      <c r="C294" s="292"/>
      <c r="D294" s="293"/>
      <c r="E294" s="294"/>
      <c r="F294" s="308"/>
      <c r="G294" s="298"/>
      <c r="H294" s="292"/>
      <c r="I294" s="308"/>
      <c r="J294" s="298"/>
      <c r="K294" s="294"/>
      <c r="L294" s="308"/>
      <c r="M294" s="298"/>
      <c r="N294" s="296"/>
      <c r="O294" s="297"/>
      <c r="P294" s="298"/>
      <c r="Q294" s="292"/>
      <c r="R294" s="295"/>
      <c r="S294" s="298"/>
      <c r="T294" s="191"/>
      <c r="U294" s="193"/>
      <c r="V294" s="223"/>
      <c r="W294" s="223"/>
      <c r="X294" s="223"/>
      <c r="Y294" s="223"/>
      <c r="Z294" s="223"/>
      <c r="AA294" s="223"/>
      <c r="AB294" s="223"/>
      <c r="AC294" s="174"/>
      <c r="AD294" s="87"/>
      <c r="AE294" s="87"/>
      <c r="AF294" s="87"/>
      <c r="AG294" s="87"/>
      <c r="AH294" s="87"/>
      <c r="AI294" s="87"/>
      <c r="AJ294" s="87"/>
      <c r="AK294" s="87"/>
      <c r="AL294" s="87"/>
      <c r="AM294" s="87"/>
      <c r="AN294" s="87"/>
      <c r="AO294" s="87"/>
      <c r="AP294" s="87"/>
      <c r="AQ294" s="87"/>
      <c r="AR294" s="87"/>
      <c r="AS294" s="87"/>
      <c r="AT294" s="87"/>
      <c r="AU294" s="87"/>
      <c r="AV294" s="87"/>
      <c r="AW294" s="87"/>
      <c r="AX294" s="87"/>
      <c r="AY294" s="87"/>
      <c r="AZ294" s="87"/>
      <c r="BA294" s="87"/>
    </row>
    <row r="295" spans="1:53" ht="15.75" customHeight="1">
      <c r="A295" s="200"/>
      <c r="B295" s="201"/>
      <c r="C295" s="292"/>
      <c r="D295" s="293"/>
      <c r="E295" s="294"/>
      <c r="F295" s="308"/>
      <c r="G295" s="298"/>
      <c r="H295" s="292"/>
      <c r="I295" s="308"/>
      <c r="J295" s="298"/>
      <c r="K295" s="294"/>
      <c r="L295" s="308"/>
      <c r="M295" s="298"/>
      <c r="N295" s="296"/>
      <c r="O295" s="297"/>
      <c r="P295" s="298"/>
      <c r="Q295" s="292"/>
      <c r="R295" s="295"/>
      <c r="S295" s="298"/>
      <c r="T295" s="191"/>
      <c r="U295" s="193"/>
      <c r="V295" s="223"/>
      <c r="W295" s="223"/>
      <c r="X295" s="223"/>
      <c r="Y295" s="223"/>
      <c r="Z295" s="223"/>
      <c r="AA295" s="223"/>
      <c r="AB295" s="223"/>
      <c r="AC295" s="174"/>
      <c r="AD295" s="87"/>
      <c r="AE295" s="87"/>
      <c r="AF295" s="87"/>
      <c r="AG295" s="87"/>
      <c r="AH295" s="87"/>
      <c r="AI295" s="87"/>
      <c r="AJ295" s="87"/>
      <c r="AK295" s="87"/>
      <c r="AL295" s="87"/>
      <c r="AM295" s="87"/>
      <c r="AN295" s="87"/>
      <c r="AO295" s="87"/>
      <c r="AP295" s="87"/>
      <c r="AQ295" s="87"/>
      <c r="AR295" s="87"/>
      <c r="AS295" s="87"/>
      <c r="AT295" s="87"/>
      <c r="AU295" s="87"/>
      <c r="AV295" s="87"/>
      <c r="AW295" s="87"/>
      <c r="AX295" s="87"/>
      <c r="AY295" s="87"/>
      <c r="AZ295" s="87"/>
      <c r="BA295" s="87"/>
    </row>
    <row r="296" spans="1:53" ht="15.75" customHeight="1">
      <c r="A296" s="200"/>
      <c r="B296" s="201"/>
      <c r="C296" s="292"/>
      <c r="D296" s="293"/>
      <c r="E296" s="294"/>
      <c r="F296" s="308"/>
      <c r="G296" s="298"/>
      <c r="H296" s="292"/>
      <c r="I296" s="308"/>
      <c r="J296" s="298"/>
      <c r="K296" s="294"/>
      <c r="L296" s="308"/>
      <c r="M296" s="298"/>
      <c r="N296" s="296"/>
      <c r="O296" s="297"/>
      <c r="P296" s="298"/>
      <c r="Q296" s="292"/>
      <c r="R296" s="295"/>
      <c r="S296" s="298"/>
      <c r="T296" s="191"/>
      <c r="U296" s="193"/>
      <c r="V296" s="223"/>
      <c r="W296" s="223"/>
      <c r="X296" s="223"/>
      <c r="Y296" s="223"/>
      <c r="Z296" s="223"/>
      <c r="AA296" s="223"/>
      <c r="AB296" s="223"/>
      <c r="AC296" s="174"/>
      <c r="AD296" s="87"/>
      <c r="AE296" s="87"/>
      <c r="AF296" s="87"/>
      <c r="AG296" s="87"/>
      <c r="AH296" s="87"/>
      <c r="AI296" s="87"/>
      <c r="AJ296" s="87"/>
      <c r="AK296" s="87"/>
      <c r="AL296" s="87"/>
      <c r="AM296" s="87"/>
      <c r="AN296" s="87"/>
      <c r="AO296" s="87"/>
      <c r="AP296" s="87"/>
      <c r="AQ296" s="87"/>
      <c r="AR296" s="87"/>
      <c r="AS296" s="87"/>
      <c r="AT296" s="87"/>
      <c r="AU296" s="87"/>
      <c r="AV296" s="87"/>
      <c r="AW296" s="87"/>
      <c r="AX296" s="87"/>
      <c r="AY296" s="87"/>
      <c r="AZ296" s="87"/>
      <c r="BA296" s="87"/>
    </row>
    <row r="297" spans="1:53" ht="15.75" customHeight="1">
      <c r="A297" s="202"/>
      <c r="B297" s="203"/>
      <c r="C297" s="299"/>
      <c r="D297" s="300"/>
      <c r="E297" s="301"/>
      <c r="F297" s="309"/>
      <c r="G297" s="298"/>
      <c r="H297" s="299"/>
      <c r="I297" s="309"/>
      <c r="J297" s="298"/>
      <c r="K297" s="301"/>
      <c r="L297" s="309"/>
      <c r="M297" s="298"/>
      <c r="N297" s="296"/>
      <c r="O297" s="297"/>
      <c r="P297" s="298"/>
      <c r="Q297" s="299"/>
      <c r="R297" s="302"/>
      <c r="S297" s="298"/>
      <c r="T297" s="191"/>
      <c r="U297" s="193"/>
      <c r="V297" s="223"/>
      <c r="W297" s="223"/>
      <c r="X297" s="223"/>
      <c r="Y297" s="223"/>
      <c r="Z297" s="223"/>
      <c r="AA297" s="223"/>
      <c r="AB297" s="223"/>
      <c r="AC297" s="174"/>
      <c r="AD297" s="87"/>
      <c r="AE297" s="87"/>
      <c r="AF297" s="87"/>
      <c r="AG297" s="87"/>
      <c r="AH297" s="87"/>
      <c r="AI297" s="87"/>
      <c r="AJ297" s="87"/>
      <c r="AK297" s="87"/>
      <c r="AL297" s="87"/>
      <c r="AM297" s="87"/>
      <c r="AN297" s="87"/>
      <c r="AO297" s="87"/>
      <c r="AP297" s="87"/>
      <c r="AQ297" s="87"/>
      <c r="AR297" s="87"/>
      <c r="AS297" s="87"/>
      <c r="AT297" s="87"/>
      <c r="AU297" s="87"/>
      <c r="AV297" s="87"/>
      <c r="AW297" s="87"/>
      <c r="AX297" s="87"/>
      <c r="AY297" s="87"/>
      <c r="AZ297" s="87"/>
      <c r="BA297" s="87"/>
    </row>
    <row r="298" spans="1:53" ht="15.75" customHeight="1">
      <c r="A298" s="202"/>
      <c r="B298" s="203"/>
      <c r="C298" s="299"/>
      <c r="D298" s="300"/>
      <c r="E298" s="301"/>
      <c r="F298" s="309"/>
      <c r="G298" s="298"/>
      <c r="H298" s="299"/>
      <c r="I298" s="309"/>
      <c r="J298" s="298"/>
      <c r="K298" s="301"/>
      <c r="L298" s="309"/>
      <c r="M298" s="298"/>
      <c r="N298" s="296"/>
      <c r="O298" s="297"/>
      <c r="P298" s="298"/>
      <c r="Q298" s="299"/>
      <c r="R298" s="302"/>
      <c r="S298" s="298"/>
      <c r="T298" s="191"/>
      <c r="U298" s="193"/>
      <c r="V298" s="223"/>
      <c r="W298" s="223"/>
      <c r="X298" s="223"/>
      <c r="Y298" s="223"/>
      <c r="Z298" s="223"/>
      <c r="AA298" s="223"/>
      <c r="AB298" s="223"/>
      <c r="AC298" s="174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  <c r="AO298" s="87"/>
      <c r="AP298" s="87"/>
      <c r="AQ298" s="87"/>
      <c r="AR298" s="87"/>
      <c r="AS298" s="87"/>
      <c r="AT298" s="87"/>
      <c r="AU298" s="87"/>
      <c r="AV298" s="87"/>
      <c r="AW298" s="87"/>
      <c r="AX298" s="87"/>
      <c r="AY298" s="87"/>
      <c r="AZ298" s="87"/>
      <c r="BA298" s="87"/>
    </row>
    <row r="299" spans="1:53" ht="15.75" customHeight="1">
      <c r="A299" s="202"/>
      <c r="B299" s="203"/>
      <c r="C299" s="299"/>
      <c r="D299" s="300"/>
      <c r="E299" s="301"/>
      <c r="F299" s="309"/>
      <c r="G299" s="298"/>
      <c r="H299" s="299"/>
      <c r="I299" s="309"/>
      <c r="J299" s="298"/>
      <c r="K299" s="301"/>
      <c r="L299" s="309"/>
      <c r="M299" s="298"/>
      <c r="N299" s="296"/>
      <c r="O299" s="297"/>
      <c r="P299" s="298"/>
      <c r="Q299" s="299"/>
      <c r="R299" s="302"/>
      <c r="S299" s="298"/>
      <c r="T299" s="191"/>
      <c r="U299" s="193"/>
      <c r="V299" s="223"/>
      <c r="W299" s="223"/>
      <c r="X299" s="223"/>
      <c r="Y299" s="223"/>
      <c r="Z299" s="223"/>
      <c r="AA299" s="223"/>
      <c r="AB299" s="223"/>
      <c r="AC299" s="174"/>
      <c r="AD299" s="87"/>
      <c r="AE299" s="87"/>
      <c r="AF299" s="87"/>
      <c r="AG299" s="87"/>
      <c r="AH299" s="87"/>
      <c r="AI299" s="87"/>
      <c r="AJ299" s="87"/>
      <c r="AK299" s="87"/>
      <c r="AL299" s="87"/>
      <c r="AM299" s="87"/>
      <c r="AN299" s="87"/>
      <c r="AO299" s="87"/>
      <c r="AP299" s="87"/>
      <c r="AQ299" s="87"/>
      <c r="AR299" s="87"/>
      <c r="AS299" s="87"/>
      <c r="AT299" s="87"/>
      <c r="AU299" s="87"/>
      <c r="AV299" s="87"/>
      <c r="AW299" s="87"/>
      <c r="AX299" s="87"/>
      <c r="AY299" s="87"/>
      <c r="AZ299" s="87"/>
      <c r="BA299" s="87"/>
    </row>
    <row r="300" spans="1:53" ht="15.75" customHeight="1">
      <c r="A300" s="202"/>
      <c r="B300" s="203"/>
      <c r="C300" s="299"/>
      <c r="D300" s="300"/>
      <c r="E300" s="301"/>
      <c r="F300" s="309"/>
      <c r="G300" s="298"/>
      <c r="H300" s="299"/>
      <c r="I300" s="309"/>
      <c r="J300" s="298"/>
      <c r="K300" s="301"/>
      <c r="L300" s="309"/>
      <c r="M300" s="298"/>
      <c r="N300" s="296"/>
      <c r="O300" s="297"/>
      <c r="P300" s="298"/>
      <c r="Q300" s="299"/>
      <c r="R300" s="302"/>
      <c r="S300" s="298"/>
      <c r="T300" s="191"/>
      <c r="U300" s="193"/>
      <c r="V300" s="223"/>
      <c r="W300" s="223"/>
      <c r="X300" s="223"/>
      <c r="Y300" s="223"/>
      <c r="Z300" s="223"/>
      <c r="AA300" s="223"/>
      <c r="AB300" s="223"/>
      <c r="AC300" s="174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  <c r="AO300" s="87"/>
      <c r="AP300" s="87"/>
      <c r="AQ300" s="87"/>
      <c r="AR300" s="87"/>
      <c r="AS300" s="87"/>
      <c r="AT300" s="87"/>
      <c r="AU300" s="87"/>
      <c r="AV300" s="87"/>
      <c r="AW300" s="87"/>
      <c r="AX300" s="87"/>
      <c r="AY300" s="87"/>
      <c r="AZ300" s="87"/>
      <c r="BA300" s="87"/>
    </row>
    <row r="301" spans="1:53" ht="15.75" customHeight="1">
      <c r="A301" s="202"/>
      <c r="B301" s="203"/>
      <c r="C301" s="299"/>
      <c r="D301" s="300"/>
      <c r="E301" s="301"/>
      <c r="F301" s="309"/>
      <c r="G301" s="298"/>
      <c r="H301" s="299"/>
      <c r="I301" s="309"/>
      <c r="J301" s="298"/>
      <c r="K301" s="301"/>
      <c r="L301" s="309"/>
      <c r="M301" s="298"/>
      <c r="N301" s="296"/>
      <c r="O301" s="297"/>
      <c r="P301" s="298"/>
      <c r="Q301" s="299"/>
      <c r="R301" s="302"/>
      <c r="S301" s="298"/>
      <c r="T301" s="191"/>
      <c r="U301" s="193"/>
      <c r="V301" s="223"/>
      <c r="W301" s="223"/>
      <c r="X301" s="223"/>
      <c r="Y301" s="223"/>
      <c r="Z301" s="223"/>
      <c r="AA301" s="223"/>
      <c r="AB301" s="223"/>
      <c r="AC301" s="174"/>
      <c r="AD301" s="87"/>
      <c r="AE301" s="87"/>
      <c r="AF301" s="87"/>
      <c r="AG301" s="87"/>
      <c r="AH301" s="87"/>
      <c r="AI301" s="87"/>
      <c r="AJ301" s="87"/>
      <c r="AK301" s="87"/>
      <c r="AL301" s="87"/>
      <c r="AM301" s="87"/>
      <c r="AN301" s="87"/>
      <c r="AO301" s="87"/>
      <c r="AP301" s="87"/>
      <c r="AQ301" s="87"/>
      <c r="AR301" s="87"/>
      <c r="AS301" s="87"/>
      <c r="AT301" s="87"/>
      <c r="AU301" s="87"/>
      <c r="AV301" s="87"/>
      <c r="AW301" s="87"/>
      <c r="AX301" s="87"/>
      <c r="AY301" s="87"/>
      <c r="AZ301" s="87"/>
      <c r="BA301" s="87"/>
    </row>
    <row r="302" spans="1:53" ht="15" customHeight="1">
      <c r="A302" s="202"/>
      <c r="B302" s="203"/>
      <c r="C302" s="299"/>
      <c r="D302" s="300"/>
      <c r="E302" s="301"/>
      <c r="F302" s="309"/>
      <c r="G302" s="298"/>
      <c r="H302" s="299"/>
      <c r="I302" s="309"/>
      <c r="J302" s="298"/>
      <c r="K302" s="301"/>
      <c r="L302" s="309"/>
      <c r="M302" s="298"/>
      <c r="N302" s="296"/>
      <c r="O302" s="297"/>
      <c r="P302" s="298"/>
      <c r="Q302" s="299"/>
      <c r="R302" s="302"/>
      <c r="S302" s="298"/>
      <c r="T302" s="191"/>
      <c r="U302" s="193"/>
      <c r="V302" s="223"/>
      <c r="W302" s="223"/>
      <c r="X302" s="223"/>
      <c r="Y302" s="223"/>
      <c r="Z302" s="223"/>
      <c r="AA302" s="223"/>
      <c r="AB302" s="223"/>
      <c r="AC302" s="174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  <c r="AO302" s="87"/>
      <c r="AP302" s="87"/>
      <c r="AQ302" s="87"/>
      <c r="AR302" s="87"/>
      <c r="AS302" s="87"/>
      <c r="AT302" s="87"/>
      <c r="AU302" s="87"/>
      <c r="AV302" s="87"/>
      <c r="AW302" s="87"/>
      <c r="AX302" s="87"/>
      <c r="AY302" s="87"/>
      <c r="AZ302" s="87"/>
      <c r="BA302" s="87"/>
    </row>
    <row r="303" spans="1:53" ht="15" customHeight="1">
      <c r="A303" s="202"/>
      <c r="B303" s="203"/>
      <c r="C303" s="299"/>
      <c r="D303" s="300"/>
      <c r="E303" s="301"/>
      <c r="F303" s="309"/>
      <c r="G303" s="298"/>
      <c r="H303" s="299"/>
      <c r="I303" s="309"/>
      <c r="J303" s="298"/>
      <c r="K303" s="301"/>
      <c r="L303" s="309"/>
      <c r="M303" s="298"/>
      <c r="N303" s="296"/>
      <c r="O303" s="297"/>
      <c r="P303" s="298"/>
      <c r="Q303" s="299"/>
      <c r="R303" s="302"/>
      <c r="S303" s="298"/>
      <c r="T303" s="191"/>
      <c r="U303" s="193"/>
      <c r="V303" s="223"/>
      <c r="W303" s="223"/>
      <c r="X303" s="223"/>
      <c r="Y303" s="223"/>
      <c r="Z303" s="223"/>
      <c r="AA303" s="223"/>
      <c r="AB303" s="223"/>
      <c r="AC303" s="174"/>
      <c r="AD303" s="87"/>
      <c r="AE303" s="87"/>
      <c r="AF303" s="87"/>
      <c r="AG303" s="87"/>
      <c r="AH303" s="87"/>
      <c r="AI303" s="87"/>
      <c r="AJ303" s="87"/>
      <c r="AK303" s="87"/>
      <c r="AL303" s="87"/>
      <c r="AM303" s="87"/>
      <c r="AN303" s="87"/>
      <c r="AO303" s="87"/>
      <c r="AP303" s="87"/>
      <c r="AQ303" s="87"/>
      <c r="AR303" s="87"/>
      <c r="AS303" s="87"/>
      <c r="AT303" s="87"/>
      <c r="AU303" s="87"/>
      <c r="AV303" s="87"/>
      <c r="AW303" s="87"/>
      <c r="AX303" s="87"/>
      <c r="AY303" s="87"/>
      <c r="AZ303" s="87"/>
      <c r="BA303" s="87"/>
    </row>
    <row r="304" spans="1:53" ht="15" customHeight="1">
      <c r="A304" s="202"/>
      <c r="B304" s="203"/>
      <c r="C304" s="299"/>
      <c r="D304" s="300"/>
      <c r="E304" s="301"/>
      <c r="F304" s="309"/>
      <c r="G304" s="298"/>
      <c r="H304" s="299"/>
      <c r="I304" s="309"/>
      <c r="J304" s="298"/>
      <c r="K304" s="301"/>
      <c r="L304" s="309"/>
      <c r="M304" s="298"/>
      <c r="N304" s="296"/>
      <c r="O304" s="297"/>
      <c r="P304" s="298"/>
      <c r="Q304" s="299"/>
      <c r="R304" s="302"/>
      <c r="S304" s="298"/>
      <c r="T304" s="191"/>
      <c r="U304" s="193"/>
      <c r="V304" s="223"/>
      <c r="W304" s="223"/>
      <c r="X304" s="223"/>
      <c r="Y304" s="223"/>
      <c r="Z304" s="223"/>
      <c r="AA304" s="223"/>
      <c r="AB304" s="223"/>
      <c r="AC304" s="174"/>
      <c r="AD304" s="87"/>
      <c r="AE304" s="87"/>
      <c r="AF304" s="87"/>
      <c r="AG304" s="87"/>
      <c r="AH304" s="87"/>
      <c r="AI304" s="87"/>
      <c r="AJ304" s="87"/>
      <c r="AK304" s="87"/>
      <c r="AL304" s="87"/>
      <c r="AM304" s="87"/>
      <c r="AN304" s="87"/>
      <c r="AO304" s="87"/>
      <c r="AP304" s="87"/>
      <c r="AQ304" s="87"/>
      <c r="AR304" s="87"/>
      <c r="AS304" s="87"/>
      <c r="AT304" s="87"/>
      <c r="AU304" s="87"/>
      <c r="AV304" s="87"/>
      <c r="AW304" s="87"/>
      <c r="AX304" s="87"/>
      <c r="AY304" s="87"/>
      <c r="AZ304" s="87"/>
      <c r="BA304" s="87"/>
    </row>
    <row r="305" spans="1:53" ht="15" customHeight="1">
      <c r="A305" s="202"/>
      <c r="B305" s="203"/>
      <c r="C305" s="299"/>
      <c r="D305" s="300"/>
      <c r="E305" s="301"/>
      <c r="F305" s="309"/>
      <c r="G305" s="298"/>
      <c r="H305" s="299"/>
      <c r="I305" s="309"/>
      <c r="J305" s="298"/>
      <c r="K305" s="301"/>
      <c r="L305" s="309"/>
      <c r="M305" s="298"/>
      <c r="N305" s="296"/>
      <c r="O305" s="297"/>
      <c r="P305" s="298"/>
      <c r="Q305" s="299"/>
      <c r="R305" s="302"/>
      <c r="S305" s="298"/>
      <c r="T305" s="191"/>
      <c r="U305" s="193"/>
      <c r="V305" s="223"/>
      <c r="W305" s="223"/>
      <c r="X305" s="223"/>
      <c r="Y305" s="223"/>
      <c r="Z305" s="223"/>
      <c r="AA305" s="223"/>
      <c r="AB305" s="223"/>
      <c r="AC305" s="174"/>
      <c r="AD305" s="87"/>
      <c r="AE305" s="87"/>
      <c r="AF305" s="87"/>
      <c r="AG305" s="87"/>
      <c r="AH305" s="87"/>
      <c r="AI305" s="87"/>
      <c r="AJ305" s="87"/>
      <c r="AK305" s="87"/>
      <c r="AL305" s="87"/>
      <c r="AM305" s="87"/>
      <c r="AN305" s="87"/>
      <c r="AO305" s="87"/>
      <c r="AP305" s="87"/>
      <c r="AQ305" s="87"/>
      <c r="AR305" s="87"/>
      <c r="AS305" s="87"/>
      <c r="AT305" s="87"/>
      <c r="AU305" s="87"/>
      <c r="AV305" s="87"/>
      <c r="AW305" s="87"/>
      <c r="AX305" s="87"/>
      <c r="AY305" s="87"/>
      <c r="AZ305" s="87"/>
      <c r="BA305" s="87"/>
    </row>
    <row r="306" spans="1:53" ht="15" customHeight="1">
      <c r="A306" s="202"/>
      <c r="B306" s="203"/>
      <c r="C306" s="299"/>
      <c r="D306" s="300"/>
      <c r="E306" s="301"/>
      <c r="F306" s="309"/>
      <c r="G306" s="298"/>
      <c r="H306" s="299"/>
      <c r="I306" s="309"/>
      <c r="J306" s="298"/>
      <c r="K306" s="301"/>
      <c r="L306" s="309"/>
      <c r="M306" s="298"/>
      <c r="N306" s="296"/>
      <c r="O306" s="297"/>
      <c r="P306" s="298"/>
      <c r="Q306" s="299"/>
      <c r="R306" s="302"/>
      <c r="S306" s="298"/>
      <c r="T306" s="191"/>
      <c r="U306" s="193"/>
      <c r="V306" s="223"/>
      <c r="W306" s="223"/>
      <c r="X306" s="223"/>
      <c r="Y306" s="223"/>
      <c r="Z306" s="223"/>
      <c r="AA306" s="223"/>
      <c r="AB306" s="223"/>
      <c r="AC306" s="174"/>
      <c r="AD306" s="87"/>
      <c r="AE306" s="87"/>
      <c r="AF306" s="87"/>
      <c r="AG306" s="87"/>
      <c r="AH306" s="87"/>
      <c r="AI306" s="87"/>
      <c r="AJ306" s="87"/>
      <c r="AK306" s="87"/>
      <c r="AL306" s="87"/>
      <c r="AM306" s="87"/>
      <c r="AN306" s="87"/>
      <c r="AO306" s="87"/>
      <c r="AP306" s="87"/>
      <c r="AQ306" s="87"/>
      <c r="AR306" s="87"/>
      <c r="AS306" s="87"/>
      <c r="AT306" s="87"/>
      <c r="AU306" s="87"/>
      <c r="AV306" s="87"/>
      <c r="AW306" s="87"/>
      <c r="AX306" s="87"/>
      <c r="AY306" s="87"/>
      <c r="AZ306" s="87"/>
      <c r="BA306" s="87"/>
    </row>
    <row r="307" spans="1:53" ht="15" customHeight="1">
      <c r="A307" s="202"/>
      <c r="B307" s="203"/>
      <c r="C307" s="299"/>
      <c r="D307" s="300"/>
      <c r="E307" s="301"/>
      <c r="F307" s="309"/>
      <c r="G307" s="298"/>
      <c r="H307" s="299"/>
      <c r="I307" s="309"/>
      <c r="J307" s="298"/>
      <c r="K307" s="301"/>
      <c r="L307" s="309"/>
      <c r="M307" s="298"/>
      <c r="N307" s="296"/>
      <c r="O307" s="297"/>
      <c r="P307" s="298"/>
      <c r="Q307" s="299"/>
      <c r="R307" s="302"/>
      <c r="S307" s="298"/>
      <c r="T307" s="191"/>
      <c r="U307" s="193"/>
      <c r="V307" s="223"/>
      <c r="W307" s="223"/>
      <c r="X307" s="223"/>
      <c r="Y307" s="223"/>
      <c r="Z307" s="223"/>
      <c r="AA307" s="223"/>
      <c r="AB307" s="223"/>
      <c r="AC307" s="174"/>
      <c r="AD307" s="87"/>
      <c r="AE307" s="87"/>
      <c r="AF307" s="87"/>
      <c r="AG307" s="87"/>
      <c r="AH307" s="87"/>
      <c r="AI307" s="87"/>
      <c r="AJ307" s="87"/>
      <c r="AK307" s="87"/>
      <c r="AL307" s="87"/>
      <c r="AM307" s="87"/>
      <c r="AN307" s="87"/>
      <c r="AO307" s="87"/>
      <c r="AP307" s="87"/>
      <c r="AQ307" s="87"/>
      <c r="AR307" s="87"/>
      <c r="AS307" s="87"/>
      <c r="AT307" s="87"/>
      <c r="AU307" s="87"/>
      <c r="AV307" s="87"/>
      <c r="AW307" s="87"/>
      <c r="AX307" s="87"/>
      <c r="AY307" s="87"/>
      <c r="AZ307" s="87"/>
      <c r="BA307" s="87"/>
    </row>
    <row r="308" spans="1:53" ht="15" customHeight="1">
      <c r="A308" s="202"/>
      <c r="B308" s="203"/>
      <c r="C308" s="299"/>
      <c r="D308" s="300"/>
      <c r="E308" s="301"/>
      <c r="F308" s="309"/>
      <c r="G308" s="298"/>
      <c r="H308" s="299"/>
      <c r="I308" s="309"/>
      <c r="J308" s="298"/>
      <c r="K308" s="301"/>
      <c r="L308" s="309"/>
      <c r="M308" s="298"/>
      <c r="N308" s="296"/>
      <c r="O308" s="297"/>
      <c r="P308" s="298"/>
      <c r="Q308" s="299"/>
      <c r="R308" s="302"/>
      <c r="S308" s="298"/>
      <c r="T308" s="191"/>
      <c r="U308" s="193"/>
      <c r="V308" s="223"/>
      <c r="W308" s="223"/>
      <c r="X308" s="223"/>
      <c r="Y308" s="223"/>
      <c r="Z308" s="223"/>
      <c r="AA308" s="223"/>
      <c r="AB308" s="223"/>
      <c r="AC308" s="174"/>
      <c r="AD308" s="87"/>
      <c r="AE308" s="87"/>
      <c r="AF308" s="87"/>
      <c r="AG308" s="87"/>
      <c r="AH308" s="87"/>
      <c r="AI308" s="87"/>
      <c r="AJ308" s="87"/>
      <c r="AK308" s="87"/>
      <c r="AL308" s="87"/>
      <c r="AM308" s="87"/>
      <c r="AN308" s="87"/>
      <c r="AO308" s="87"/>
      <c r="AP308" s="87"/>
      <c r="AQ308" s="87"/>
      <c r="AR308" s="87"/>
      <c r="AS308" s="87"/>
      <c r="AT308" s="87"/>
      <c r="AU308" s="87"/>
      <c r="AV308" s="87"/>
      <c r="AW308" s="87"/>
      <c r="AX308" s="87"/>
      <c r="AY308" s="87"/>
      <c r="AZ308" s="87"/>
      <c r="BA308" s="87"/>
    </row>
    <row r="309" spans="1:53" ht="15" customHeight="1">
      <c r="A309" s="202"/>
      <c r="B309" s="203"/>
      <c r="C309" s="299"/>
      <c r="D309" s="300"/>
      <c r="E309" s="301"/>
      <c r="F309" s="309"/>
      <c r="G309" s="298"/>
      <c r="H309" s="299"/>
      <c r="I309" s="309"/>
      <c r="J309" s="298"/>
      <c r="K309" s="301"/>
      <c r="L309" s="309"/>
      <c r="M309" s="298"/>
      <c r="N309" s="296"/>
      <c r="O309" s="297"/>
      <c r="P309" s="298"/>
      <c r="Q309" s="299"/>
      <c r="R309" s="302"/>
      <c r="S309" s="298"/>
      <c r="T309" s="191"/>
      <c r="U309" s="193"/>
      <c r="V309" s="223"/>
      <c r="W309" s="223"/>
      <c r="X309" s="223"/>
      <c r="Y309" s="223"/>
      <c r="Z309" s="223"/>
      <c r="AA309" s="223"/>
      <c r="AB309" s="223"/>
      <c r="AC309" s="174"/>
      <c r="AD309" s="87"/>
      <c r="AE309" s="87"/>
      <c r="AF309" s="87"/>
      <c r="AG309" s="87"/>
      <c r="AH309" s="87"/>
      <c r="AI309" s="87"/>
      <c r="AJ309" s="87"/>
      <c r="AK309" s="87"/>
      <c r="AL309" s="87"/>
      <c r="AM309" s="87"/>
      <c r="AN309" s="87"/>
      <c r="AO309" s="87"/>
      <c r="AP309" s="87"/>
      <c r="AQ309" s="87"/>
      <c r="AR309" s="87"/>
      <c r="AS309" s="87"/>
      <c r="AT309" s="87"/>
      <c r="AU309" s="87"/>
      <c r="AV309" s="87"/>
      <c r="AW309" s="87"/>
      <c r="AX309" s="87"/>
      <c r="AY309" s="87"/>
      <c r="AZ309" s="87"/>
      <c r="BA309" s="87"/>
    </row>
    <row r="310" spans="1:53" ht="15" customHeight="1">
      <c r="A310" s="202"/>
      <c r="B310" s="203"/>
      <c r="C310" s="299"/>
      <c r="D310" s="300"/>
      <c r="E310" s="301"/>
      <c r="F310" s="309"/>
      <c r="G310" s="298"/>
      <c r="H310" s="299"/>
      <c r="I310" s="309"/>
      <c r="J310" s="298"/>
      <c r="K310" s="301"/>
      <c r="L310" s="309"/>
      <c r="M310" s="298"/>
      <c r="N310" s="296"/>
      <c r="O310" s="297"/>
      <c r="P310" s="298"/>
      <c r="Q310" s="299"/>
      <c r="R310" s="302"/>
      <c r="S310" s="298"/>
      <c r="T310" s="191"/>
      <c r="U310" s="193"/>
      <c r="V310" s="223"/>
      <c r="W310" s="223"/>
      <c r="X310" s="223"/>
      <c r="Y310" s="223"/>
      <c r="Z310" s="223"/>
      <c r="AA310" s="223"/>
      <c r="AB310" s="223"/>
      <c r="AC310" s="174"/>
      <c r="AD310" s="87"/>
      <c r="AE310" s="87"/>
      <c r="AF310" s="87"/>
      <c r="AG310" s="87"/>
      <c r="AH310" s="87"/>
      <c r="AI310" s="87"/>
      <c r="AJ310" s="87"/>
      <c r="AK310" s="87"/>
      <c r="AL310" s="87"/>
      <c r="AM310" s="87"/>
      <c r="AN310" s="87"/>
      <c r="AO310" s="87"/>
      <c r="AP310" s="87"/>
      <c r="AQ310" s="87"/>
      <c r="AR310" s="87"/>
      <c r="AS310" s="87"/>
      <c r="AT310" s="87"/>
      <c r="AU310" s="87"/>
      <c r="AV310" s="87"/>
      <c r="AW310" s="87"/>
      <c r="AX310" s="87"/>
      <c r="AY310" s="87"/>
      <c r="AZ310" s="87"/>
      <c r="BA310" s="87"/>
    </row>
    <row r="311" spans="1:53" ht="15" customHeight="1">
      <c r="A311" s="202"/>
      <c r="B311" s="203"/>
      <c r="C311" s="299"/>
      <c r="D311" s="300"/>
      <c r="E311" s="301"/>
      <c r="F311" s="309"/>
      <c r="G311" s="298"/>
      <c r="H311" s="299"/>
      <c r="I311" s="309"/>
      <c r="J311" s="298"/>
      <c r="K311" s="301"/>
      <c r="L311" s="309"/>
      <c r="M311" s="298"/>
      <c r="N311" s="296"/>
      <c r="O311" s="297"/>
      <c r="P311" s="298"/>
      <c r="Q311" s="299"/>
      <c r="R311" s="302"/>
      <c r="S311" s="298"/>
      <c r="T311" s="191"/>
      <c r="U311" s="193"/>
      <c r="V311" s="223"/>
      <c r="W311" s="223"/>
      <c r="X311" s="223"/>
      <c r="Y311" s="223"/>
      <c r="Z311" s="223"/>
      <c r="AA311" s="223"/>
      <c r="AB311" s="223"/>
      <c r="AC311" s="174"/>
      <c r="AD311" s="87"/>
      <c r="AE311" s="87"/>
      <c r="AF311" s="87"/>
      <c r="AG311" s="87"/>
      <c r="AH311" s="87"/>
      <c r="AI311" s="87"/>
      <c r="AJ311" s="87"/>
      <c r="AK311" s="87"/>
      <c r="AL311" s="87"/>
      <c r="AM311" s="87"/>
      <c r="AN311" s="87"/>
      <c r="AO311" s="87"/>
      <c r="AP311" s="87"/>
      <c r="AQ311" s="87"/>
      <c r="AR311" s="87"/>
      <c r="AS311" s="87"/>
      <c r="AT311" s="87"/>
      <c r="AU311" s="87"/>
      <c r="AV311" s="87"/>
      <c r="AW311" s="87"/>
      <c r="AX311" s="87"/>
      <c r="AY311" s="87"/>
      <c r="AZ311" s="87"/>
      <c r="BA311" s="87"/>
    </row>
    <row r="312" spans="1:53" ht="15" customHeight="1">
      <c r="A312" s="202"/>
      <c r="B312" s="203"/>
      <c r="C312" s="299"/>
      <c r="D312" s="300"/>
      <c r="E312" s="301"/>
      <c r="F312" s="309"/>
      <c r="G312" s="298"/>
      <c r="H312" s="299"/>
      <c r="I312" s="309"/>
      <c r="J312" s="298"/>
      <c r="K312" s="301"/>
      <c r="L312" s="309"/>
      <c r="M312" s="298"/>
      <c r="N312" s="296"/>
      <c r="O312" s="297"/>
      <c r="P312" s="298"/>
      <c r="Q312" s="299"/>
      <c r="R312" s="302"/>
      <c r="S312" s="298"/>
      <c r="T312" s="191"/>
      <c r="U312" s="193"/>
      <c r="V312" s="223"/>
      <c r="W312" s="223"/>
      <c r="X312" s="223"/>
      <c r="Y312" s="223"/>
      <c r="Z312" s="223"/>
      <c r="AA312" s="223"/>
      <c r="AB312" s="223"/>
      <c r="AC312" s="174"/>
      <c r="AD312" s="87"/>
      <c r="AE312" s="87"/>
      <c r="AF312" s="87"/>
      <c r="AG312" s="87"/>
      <c r="AH312" s="87"/>
      <c r="AI312" s="87"/>
      <c r="AJ312" s="87"/>
      <c r="AK312" s="87"/>
      <c r="AL312" s="87"/>
      <c r="AM312" s="87"/>
      <c r="AN312" s="87"/>
      <c r="AO312" s="87"/>
      <c r="AP312" s="87"/>
      <c r="AQ312" s="87"/>
      <c r="AR312" s="87"/>
      <c r="AS312" s="87"/>
      <c r="AT312" s="87"/>
      <c r="AU312" s="87"/>
      <c r="AV312" s="87"/>
      <c r="AW312" s="87"/>
      <c r="AX312" s="87"/>
      <c r="AY312" s="87"/>
      <c r="AZ312" s="87"/>
      <c r="BA312" s="87"/>
    </row>
    <row r="313" spans="1:53" ht="15" customHeight="1">
      <c r="A313" s="202"/>
      <c r="B313" s="203"/>
      <c r="C313" s="299"/>
      <c r="D313" s="300"/>
      <c r="E313" s="301"/>
      <c r="F313" s="309"/>
      <c r="G313" s="298"/>
      <c r="H313" s="299"/>
      <c r="I313" s="309"/>
      <c r="J313" s="298"/>
      <c r="K313" s="301"/>
      <c r="L313" s="309"/>
      <c r="M313" s="298"/>
      <c r="N313" s="296"/>
      <c r="O313" s="297"/>
      <c r="P313" s="298"/>
      <c r="Q313" s="299"/>
      <c r="R313" s="302"/>
      <c r="S313" s="298"/>
      <c r="T313" s="191"/>
      <c r="U313" s="193"/>
      <c r="V313" s="223"/>
      <c r="W313" s="223"/>
      <c r="X313" s="223"/>
      <c r="Y313" s="223"/>
      <c r="Z313" s="223"/>
      <c r="AA313" s="223"/>
      <c r="AB313" s="223"/>
      <c r="AC313" s="174"/>
      <c r="AD313" s="87"/>
      <c r="AE313" s="87"/>
      <c r="AF313" s="87"/>
      <c r="AG313" s="87"/>
      <c r="AH313" s="87"/>
      <c r="AI313" s="87"/>
      <c r="AJ313" s="87"/>
      <c r="AK313" s="87"/>
      <c r="AL313" s="87"/>
      <c r="AM313" s="87"/>
      <c r="AN313" s="87"/>
      <c r="AO313" s="87"/>
      <c r="AP313" s="87"/>
      <c r="AQ313" s="87"/>
      <c r="AR313" s="87"/>
      <c r="AS313" s="87"/>
      <c r="AT313" s="87"/>
      <c r="AU313" s="87"/>
      <c r="AV313" s="87"/>
      <c r="AW313" s="87"/>
      <c r="AX313" s="87"/>
      <c r="AY313" s="87"/>
      <c r="AZ313" s="87"/>
      <c r="BA313" s="87"/>
    </row>
    <row r="314" spans="1:53" ht="15" customHeight="1">
      <c r="A314" s="202"/>
      <c r="B314" s="203"/>
      <c r="C314" s="299"/>
      <c r="D314" s="300"/>
      <c r="E314" s="301"/>
      <c r="F314" s="309"/>
      <c r="G314" s="298"/>
      <c r="H314" s="299"/>
      <c r="I314" s="309"/>
      <c r="J314" s="298"/>
      <c r="K314" s="301"/>
      <c r="L314" s="309"/>
      <c r="M314" s="298"/>
      <c r="N314" s="296"/>
      <c r="O314" s="297"/>
      <c r="P314" s="298"/>
      <c r="Q314" s="299"/>
      <c r="R314" s="302"/>
      <c r="S314" s="298"/>
      <c r="T314" s="191"/>
      <c r="U314" s="193"/>
      <c r="V314" s="223"/>
      <c r="W314" s="223"/>
      <c r="X314" s="223"/>
      <c r="Y314" s="223"/>
      <c r="Z314" s="223"/>
      <c r="AA314" s="223"/>
      <c r="AB314" s="223"/>
      <c r="AC314" s="174"/>
      <c r="AD314" s="87"/>
      <c r="AE314" s="87"/>
      <c r="AF314" s="87"/>
      <c r="AG314" s="87"/>
      <c r="AH314" s="87"/>
      <c r="AI314" s="87"/>
      <c r="AJ314" s="87"/>
      <c r="AK314" s="87"/>
      <c r="AL314" s="87"/>
      <c r="AM314" s="87"/>
      <c r="AN314" s="87"/>
      <c r="AO314" s="87"/>
      <c r="AP314" s="87"/>
      <c r="AQ314" s="87"/>
      <c r="AR314" s="87"/>
      <c r="AS314" s="87"/>
      <c r="AT314" s="87"/>
      <c r="AU314" s="87"/>
      <c r="AV314" s="87"/>
      <c r="AW314" s="87"/>
      <c r="AX314" s="87"/>
      <c r="AY314" s="87"/>
      <c r="AZ314" s="87"/>
      <c r="BA314" s="87"/>
    </row>
    <row r="315" spans="1:53" ht="15" customHeight="1">
      <c r="A315" s="202"/>
      <c r="B315" s="203"/>
      <c r="C315" s="299"/>
      <c r="D315" s="300"/>
      <c r="E315" s="301"/>
      <c r="F315" s="309"/>
      <c r="G315" s="298"/>
      <c r="H315" s="299"/>
      <c r="I315" s="309"/>
      <c r="J315" s="298"/>
      <c r="K315" s="301"/>
      <c r="L315" s="309"/>
      <c r="M315" s="298"/>
      <c r="N315" s="296"/>
      <c r="O315" s="297"/>
      <c r="P315" s="298"/>
      <c r="Q315" s="299"/>
      <c r="R315" s="302"/>
      <c r="S315" s="298"/>
      <c r="T315" s="191"/>
      <c r="U315" s="193"/>
      <c r="V315" s="223"/>
      <c r="W315" s="223"/>
      <c r="X315" s="223"/>
      <c r="Y315" s="223"/>
      <c r="Z315" s="223"/>
      <c r="AA315" s="223"/>
      <c r="AB315" s="223"/>
      <c r="AC315" s="174"/>
      <c r="AD315" s="87"/>
      <c r="AE315" s="87"/>
      <c r="AF315" s="87"/>
      <c r="AG315" s="87"/>
      <c r="AH315" s="87"/>
      <c r="AI315" s="87"/>
      <c r="AJ315" s="87"/>
      <c r="AK315" s="87"/>
      <c r="AL315" s="87"/>
      <c r="AM315" s="87"/>
      <c r="AN315" s="87"/>
      <c r="AO315" s="87"/>
      <c r="AP315" s="87"/>
      <c r="AQ315" s="87"/>
      <c r="AR315" s="87"/>
      <c r="AS315" s="87"/>
      <c r="AT315" s="87"/>
      <c r="AU315" s="87"/>
      <c r="AV315" s="87"/>
      <c r="AW315" s="87"/>
      <c r="AX315" s="87"/>
      <c r="AY315" s="87"/>
      <c r="AZ315" s="87"/>
      <c r="BA315" s="87"/>
    </row>
    <row r="316" spans="1:53" ht="15" customHeight="1">
      <c r="A316" s="202"/>
      <c r="B316" s="203"/>
      <c r="C316" s="299"/>
      <c r="D316" s="300"/>
      <c r="E316" s="301"/>
      <c r="F316" s="309"/>
      <c r="G316" s="298"/>
      <c r="H316" s="299"/>
      <c r="I316" s="309"/>
      <c r="J316" s="298"/>
      <c r="K316" s="301"/>
      <c r="L316" s="309"/>
      <c r="M316" s="298"/>
      <c r="N316" s="296"/>
      <c r="O316" s="297"/>
      <c r="P316" s="298"/>
      <c r="Q316" s="299"/>
      <c r="R316" s="302"/>
      <c r="S316" s="298"/>
      <c r="T316" s="191"/>
      <c r="U316" s="193"/>
      <c r="V316" s="223"/>
      <c r="W316" s="223"/>
      <c r="X316" s="223"/>
      <c r="Y316" s="223"/>
      <c r="Z316" s="223"/>
      <c r="AA316" s="223"/>
      <c r="AB316" s="223"/>
      <c r="AC316" s="174"/>
      <c r="AD316" s="87"/>
      <c r="AE316" s="87"/>
      <c r="AF316" s="87"/>
      <c r="AG316" s="87"/>
      <c r="AH316" s="87"/>
      <c r="AI316" s="87"/>
      <c r="AJ316" s="87"/>
      <c r="AK316" s="87"/>
      <c r="AL316" s="87"/>
      <c r="AM316" s="87"/>
      <c r="AN316" s="87"/>
      <c r="AO316" s="87"/>
      <c r="AP316" s="87"/>
      <c r="AQ316" s="87"/>
      <c r="AR316" s="87"/>
      <c r="AS316" s="87"/>
      <c r="AT316" s="87"/>
      <c r="AU316" s="87"/>
      <c r="AV316" s="87"/>
      <c r="AW316" s="87"/>
      <c r="AX316" s="87"/>
      <c r="AY316" s="87"/>
      <c r="AZ316" s="87"/>
      <c r="BA316" s="87"/>
    </row>
    <row r="317" spans="1:53" ht="15" customHeight="1">
      <c r="A317" s="202"/>
      <c r="B317" s="203"/>
      <c r="C317" s="299"/>
      <c r="D317" s="300"/>
      <c r="E317" s="301"/>
      <c r="F317" s="309"/>
      <c r="G317" s="298"/>
      <c r="H317" s="299"/>
      <c r="I317" s="309"/>
      <c r="J317" s="298"/>
      <c r="K317" s="301"/>
      <c r="L317" s="309"/>
      <c r="M317" s="298"/>
      <c r="N317" s="296"/>
      <c r="O317" s="297"/>
      <c r="P317" s="298"/>
      <c r="Q317" s="299"/>
      <c r="R317" s="302"/>
      <c r="S317" s="298"/>
      <c r="T317" s="191"/>
      <c r="U317" s="193"/>
      <c r="V317" s="223"/>
      <c r="W317" s="223"/>
      <c r="X317" s="223"/>
      <c r="Y317" s="223"/>
      <c r="Z317" s="223"/>
      <c r="AA317" s="223"/>
      <c r="AB317" s="223"/>
      <c r="AC317" s="174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  <c r="AO317" s="87"/>
      <c r="AP317" s="87"/>
      <c r="AQ317" s="87"/>
      <c r="AR317" s="87"/>
      <c r="AS317" s="87"/>
      <c r="AT317" s="87"/>
      <c r="AU317" s="87"/>
      <c r="AV317" s="87"/>
      <c r="AW317" s="87"/>
      <c r="AX317" s="87"/>
      <c r="AY317" s="87"/>
      <c r="AZ317" s="87"/>
      <c r="BA317" s="87"/>
    </row>
    <row r="318" spans="1:53" ht="15" customHeight="1">
      <c r="A318" s="202"/>
      <c r="B318" s="203"/>
      <c r="C318" s="299"/>
      <c r="D318" s="300"/>
      <c r="E318" s="301"/>
      <c r="F318" s="309"/>
      <c r="G318" s="298"/>
      <c r="H318" s="299"/>
      <c r="I318" s="309"/>
      <c r="J318" s="298"/>
      <c r="K318" s="301"/>
      <c r="L318" s="309"/>
      <c r="M318" s="298"/>
      <c r="N318" s="296"/>
      <c r="O318" s="297"/>
      <c r="P318" s="298"/>
      <c r="Q318" s="299"/>
      <c r="R318" s="302"/>
      <c r="S318" s="298"/>
      <c r="T318" s="191"/>
      <c r="U318" s="193"/>
      <c r="V318" s="223"/>
      <c r="W318" s="223"/>
      <c r="X318" s="223"/>
      <c r="Y318" s="223"/>
      <c r="Z318" s="223"/>
      <c r="AA318" s="223"/>
      <c r="AB318" s="223"/>
      <c r="AC318" s="174"/>
      <c r="AD318" s="87"/>
      <c r="AE318" s="87"/>
      <c r="AF318" s="87"/>
      <c r="AG318" s="87"/>
      <c r="AH318" s="87"/>
      <c r="AI318" s="87"/>
      <c r="AJ318" s="87"/>
      <c r="AK318" s="87"/>
      <c r="AL318" s="87"/>
      <c r="AM318" s="87"/>
      <c r="AN318" s="87"/>
      <c r="AO318" s="87"/>
      <c r="AP318" s="87"/>
      <c r="AQ318" s="87"/>
      <c r="AR318" s="87"/>
      <c r="AS318" s="87"/>
      <c r="AT318" s="87"/>
      <c r="AU318" s="87"/>
      <c r="AV318" s="87"/>
      <c r="AW318" s="87"/>
      <c r="AX318" s="87"/>
      <c r="AY318" s="87"/>
      <c r="AZ318" s="87"/>
      <c r="BA318" s="87"/>
    </row>
    <row r="319" spans="1:53" ht="15" customHeight="1">
      <c r="A319" s="202"/>
      <c r="B319" s="203"/>
      <c r="C319" s="299"/>
      <c r="D319" s="300"/>
      <c r="E319" s="301"/>
      <c r="F319" s="309"/>
      <c r="G319" s="298"/>
      <c r="H319" s="299"/>
      <c r="I319" s="309"/>
      <c r="J319" s="298"/>
      <c r="K319" s="301"/>
      <c r="L319" s="309"/>
      <c r="M319" s="298"/>
      <c r="N319" s="296"/>
      <c r="O319" s="297"/>
      <c r="P319" s="298"/>
      <c r="Q319" s="299"/>
      <c r="R319" s="302"/>
      <c r="S319" s="298"/>
      <c r="T319" s="191"/>
      <c r="U319" s="193"/>
      <c r="V319" s="223"/>
      <c r="W319" s="223"/>
      <c r="X319" s="223"/>
      <c r="Y319" s="223"/>
      <c r="Z319" s="223"/>
      <c r="AA319" s="223"/>
      <c r="AB319" s="223"/>
      <c r="AC319" s="174"/>
      <c r="AD319" s="87"/>
      <c r="AE319" s="87"/>
      <c r="AF319" s="87"/>
      <c r="AG319" s="87"/>
      <c r="AH319" s="87"/>
      <c r="AI319" s="87"/>
      <c r="AJ319" s="87"/>
      <c r="AK319" s="87"/>
      <c r="AL319" s="87"/>
      <c r="AM319" s="87"/>
      <c r="AN319" s="87"/>
      <c r="AO319" s="87"/>
      <c r="AP319" s="87"/>
      <c r="AQ319" s="87"/>
      <c r="AR319" s="87"/>
      <c r="AS319" s="87"/>
      <c r="AT319" s="87"/>
      <c r="AU319" s="87"/>
      <c r="AV319" s="87"/>
      <c r="AW319" s="87"/>
      <c r="AX319" s="87"/>
      <c r="AY319" s="87"/>
      <c r="AZ319" s="87"/>
      <c r="BA319" s="87"/>
    </row>
    <row r="320" spans="1:53" ht="15" customHeight="1">
      <c r="A320" s="202"/>
      <c r="B320" s="203"/>
      <c r="C320" s="299"/>
      <c r="D320" s="300"/>
      <c r="E320" s="301"/>
      <c r="F320" s="309"/>
      <c r="G320" s="298"/>
      <c r="H320" s="299"/>
      <c r="I320" s="309"/>
      <c r="J320" s="298"/>
      <c r="K320" s="301"/>
      <c r="L320" s="309"/>
      <c r="M320" s="298"/>
      <c r="N320" s="296"/>
      <c r="O320" s="297"/>
      <c r="P320" s="298"/>
      <c r="Q320" s="299"/>
      <c r="R320" s="302"/>
      <c r="S320" s="298"/>
      <c r="T320" s="191"/>
      <c r="U320" s="193"/>
      <c r="V320" s="223"/>
      <c r="W320" s="223"/>
      <c r="X320" s="223"/>
      <c r="Y320" s="223"/>
      <c r="Z320" s="223"/>
      <c r="AA320" s="223"/>
      <c r="AB320" s="223"/>
      <c r="AC320" s="174"/>
      <c r="AD320" s="87"/>
      <c r="AE320" s="87"/>
      <c r="AF320" s="87"/>
      <c r="AG320" s="87"/>
      <c r="AH320" s="87"/>
      <c r="AI320" s="87"/>
      <c r="AJ320" s="87"/>
      <c r="AK320" s="87"/>
      <c r="AL320" s="87"/>
      <c r="AM320" s="87"/>
      <c r="AN320" s="87"/>
      <c r="AO320" s="87"/>
      <c r="AP320" s="87"/>
      <c r="AQ320" s="87"/>
      <c r="AR320" s="87"/>
      <c r="AS320" s="87"/>
      <c r="AT320" s="87"/>
      <c r="AU320" s="87"/>
      <c r="AV320" s="87"/>
      <c r="AW320" s="87"/>
      <c r="AX320" s="87"/>
      <c r="AY320" s="87"/>
      <c r="AZ320" s="87"/>
      <c r="BA320" s="87"/>
    </row>
    <row r="321" spans="1:53" ht="15" customHeight="1">
      <c r="A321" s="202"/>
      <c r="B321" s="203"/>
      <c r="C321" s="299"/>
      <c r="D321" s="300"/>
      <c r="E321" s="301"/>
      <c r="F321" s="309"/>
      <c r="G321" s="298"/>
      <c r="H321" s="299"/>
      <c r="I321" s="309"/>
      <c r="J321" s="298"/>
      <c r="K321" s="301"/>
      <c r="L321" s="309"/>
      <c r="M321" s="298"/>
      <c r="N321" s="296"/>
      <c r="O321" s="297"/>
      <c r="P321" s="298"/>
      <c r="Q321" s="299"/>
      <c r="R321" s="302"/>
      <c r="S321" s="298"/>
      <c r="T321" s="191"/>
      <c r="U321" s="193"/>
      <c r="V321" s="223"/>
      <c r="W321" s="223"/>
      <c r="X321" s="223"/>
      <c r="Y321" s="223"/>
      <c r="Z321" s="223"/>
      <c r="AA321" s="223"/>
      <c r="AB321" s="223"/>
      <c r="AC321" s="174"/>
      <c r="AD321" s="87"/>
      <c r="AE321" s="87"/>
      <c r="AF321" s="87"/>
      <c r="AG321" s="87"/>
      <c r="AH321" s="87"/>
      <c r="AI321" s="87"/>
      <c r="AJ321" s="87"/>
      <c r="AK321" s="87"/>
      <c r="AL321" s="87"/>
      <c r="AM321" s="87"/>
      <c r="AN321" s="87"/>
      <c r="AO321" s="87"/>
      <c r="AP321" s="87"/>
      <c r="AQ321" s="87"/>
      <c r="AR321" s="87"/>
      <c r="AS321" s="87"/>
      <c r="AT321" s="87"/>
      <c r="AU321" s="87"/>
      <c r="AV321" s="87"/>
      <c r="AW321" s="87"/>
      <c r="AX321" s="87"/>
      <c r="AY321" s="87"/>
      <c r="AZ321" s="87"/>
      <c r="BA321" s="87"/>
    </row>
    <row r="322" spans="1:53" ht="15" customHeight="1">
      <c r="A322" s="202"/>
      <c r="B322" s="203"/>
      <c r="C322" s="299"/>
      <c r="D322" s="300"/>
      <c r="E322" s="301"/>
      <c r="F322" s="309"/>
      <c r="G322" s="298"/>
      <c r="H322" s="299"/>
      <c r="I322" s="309"/>
      <c r="J322" s="298"/>
      <c r="K322" s="301"/>
      <c r="L322" s="309"/>
      <c r="M322" s="298"/>
      <c r="N322" s="296"/>
      <c r="O322" s="297"/>
      <c r="P322" s="298"/>
      <c r="Q322" s="299"/>
      <c r="R322" s="302"/>
      <c r="S322" s="298"/>
      <c r="T322" s="191"/>
      <c r="U322" s="193"/>
      <c r="V322" s="223"/>
      <c r="W322" s="223"/>
      <c r="X322" s="223"/>
      <c r="Y322" s="223"/>
      <c r="Z322" s="223"/>
      <c r="AA322" s="223"/>
      <c r="AB322" s="223"/>
      <c r="AC322" s="174"/>
      <c r="AD322" s="87"/>
      <c r="AE322" s="87"/>
      <c r="AF322" s="87"/>
      <c r="AG322" s="87"/>
      <c r="AH322" s="87"/>
      <c r="AI322" s="87"/>
      <c r="AJ322" s="87"/>
      <c r="AK322" s="87"/>
      <c r="AL322" s="87"/>
      <c r="AM322" s="87"/>
      <c r="AN322" s="87"/>
      <c r="AO322" s="87"/>
      <c r="AP322" s="87"/>
      <c r="AQ322" s="87"/>
      <c r="AR322" s="87"/>
      <c r="AS322" s="87"/>
      <c r="AT322" s="87"/>
      <c r="AU322" s="87"/>
      <c r="AV322" s="87"/>
      <c r="AW322" s="87"/>
      <c r="AX322" s="87"/>
      <c r="AY322" s="87"/>
      <c r="AZ322" s="87"/>
      <c r="BA322" s="87"/>
    </row>
    <row r="323" spans="1:53" ht="15" customHeight="1">
      <c r="A323" s="202"/>
      <c r="B323" s="203"/>
      <c r="C323" s="299"/>
      <c r="D323" s="300"/>
      <c r="E323" s="301"/>
      <c r="F323" s="309"/>
      <c r="G323" s="298"/>
      <c r="H323" s="299"/>
      <c r="I323" s="309"/>
      <c r="J323" s="298"/>
      <c r="K323" s="301"/>
      <c r="L323" s="309"/>
      <c r="M323" s="298"/>
      <c r="N323" s="296"/>
      <c r="O323" s="297"/>
      <c r="P323" s="298"/>
      <c r="Q323" s="299"/>
      <c r="R323" s="302"/>
      <c r="S323" s="298"/>
      <c r="T323" s="191"/>
      <c r="U323" s="193"/>
      <c r="V323" s="223"/>
      <c r="W323" s="223"/>
      <c r="X323" s="223"/>
      <c r="Y323" s="223"/>
      <c r="Z323" s="223"/>
      <c r="AA323" s="223"/>
      <c r="AB323" s="223"/>
      <c r="AC323" s="174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  <c r="AO323" s="87"/>
      <c r="AP323" s="87"/>
      <c r="AQ323" s="87"/>
      <c r="AR323" s="87"/>
      <c r="AS323" s="87"/>
      <c r="AT323" s="87"/>
      <c r="AU323" s="87"/>
      <c r="AV323" s="87"/>
      <c r="AW323" s="87"/>
      <c r="AX323" s="87"/>
      <c r="AY323" s="87"/>
      <c r="AZ323" s="87"/>
      <c r="BA323" s="87"/>
    </row>
    <row r="324" spans="1:53" ht="15" customHeight="1">
      <c r="A324" s="202"/>
      <c r="B324" s="203"/>
      <c r="C324" s="299"/>
      <c r="D324" s="300"/>
      <c r="E324" s="301"/>
      <c r="F324" s="309"/>
      <c r="G324" s="298"/>
      <c r="H324" s="299"/>
      <c r="I324" s="309"/>
      <c r="J324" s="298"/>
      <c r="K324" s="301"/>
      <c r="L324" s="309"/>
      <c r="M324" s="298"/>
      <c r="N324" s="296"/>
      <c r="O324" s="297"/>
      <c r="P324" s="298"/>
      <c r="Q324" s="299"/>
      <c r="R324" s="302"/>
      <c r="S324" s="298"/>
      <c r="T324" s="191"/>
      <c r="U324" s="193"/>
      <c r="V324" s="223"/>
      <c r="W324" s="223"/>
      <c r="X324" s="223"/>
      <c r="Y324" s="223"/>
      <c r="Z324" s="223"/>
      <c r="AA324" s="223"/>
      <c r="AB324" s="223"/>
      <c r="AC324" s="174"/>
      <c r="AD324" s="87"/>
      <c r="AE324" s="87"/>
      <c r="AF324" s="87"/>
      <c r="AG324" s="87"/>
      <c r="AH324" s="87"/>
      <c r="AI324" s="87"/>
      <c r="AJ324" s="87"/>
      <c r="AK324" s="87"/>
      <c r="AL324" s="87"/>
      <c r="AM324" s="87"/>
      <c r="AN324" s="87"/>
      <c r="AO324" s="87"/>
      <c r="AP324" s="87"/>
      <c r="AQ324" s="87"/>
      <c r="AR324" s="87"/>
      <c r="AS324" s="87"/>
      <c r="AT324" s="87"/>
      <c r="AU324" s="87"/>
      <c r="AV324" s="87"/>
      <c r="AW324" s="87"/>
      <c r="AX324" s="87"/>
      <c r="AY324" s="87"/>
      <c r="AZ324" s="87"/>
      <c r="BA324" s="87"/>
    </row>
    <row r="325" spans="1:53" ht="15" customHeight="1">
      <c r="A325" s="202"/>
      <c r="B325" s="203"/>
      <c r="C325" s="299"/>
      <c r="D325" s="300"/>
      <c r="E325" s="301"/>
      <c r="F325" s="309"/>
      <c r="G325" s="298"/>
      <c r="H325" s="299"/>
      <c r="I325" s="309"/>
      <c r="J325" s="298"/>
      <c r="K325" s="301"/>
      <c r="L325" s="309"/>
      <c r="M325" s="298"/>
      <c r="N325" s="296"/>
      <c r="O325" s="297"/>
      <c r="P325" s="298"/>
      <c r="Q325" s="299"/>
      <c r="R325" s="302"/>
      <c r="S325" s="298"/>
      <c r="T325" s="191"/>
      <c r="U325" s="193"/>
      <c r="V325" s="223"/>
      <c r="W325" s="223"/>
      <c r="X325" s="223"/>
      <c r="Y325" s="223"/>
      <c r="Z325" s="223"/>
      <c r="AA325" s="223"/>
      <c r="AB325" s="223"/>
      <c r="AC325" s="174"/>
      <c r="AD325" s="87"/>
      <c r="AE325" s="87"/>
      <c r="AF325" s="87"/>
      <c r="AG325" s="87"/>
      <c r="AH325" s="87"/>
      <c r="AI325" s="87"/>
      <c r="AJ325" s="87"/>
      <c r="AK325" s="87"/>
      <c r="AL325" s="87"/>
      <c r="AM325" s="87"/>
      <c r="AN325" s="87"/>
      <c r="AO325" s="87"/>
      <c r="AP325" s="87"/>
      <c r="AQ325" s="87"/>
      <c r="AR325" s="87"/>
      <c r="AS325" s="87"/>
      <c r="AT325" s="87"/>
      <c r="AU325" s="87"/>
      <c r="AV325" s="87"/>
      <c r="AW325" s="87"/>
      <c r="AX325" s="87"/>
      <c r="AY325" s="87"/>
      <c r="AZ325" s="87"/>
      <c r="BA325" s="87"/>
    </row>
    <row r="326" spans="1:53" ht="15" customHeight="1">
      <c r="A326" s="202"/>
      <c r="B326" s="203"/>
      <c r="C326" s="299"/>
      <c r="D326" s="300"/>
      <c r="E326" s="301"/>
      <c r="F326" s="309"/>
      <c r="G326" s="298"/>
      <c r="H326" s="299"/>
      <c r="I326" s="309"/>
      <c r="J326" s="298"/>
      <c r="K326" s="301"/>
      <c r="L326" s="309"/>
      <c r="M326" s="298"/>
      <c r="N326" s="296"/>
      <c r="O326" s="297"/>
      <c r="P326" s="298"/>
      <c r="Q326" s="299"/>
      <c r="R326" s="302"/>
      <c r="S326" s="298"/>
      <c r="T326" s="191"/>
      <c r="U326" s="193"/>
      <c r="V326" s="223"/>
      <c r="W326" s="223"/>
      <c r="X326" s="223"/>
      <c r="Y326" s="223"/>
      <c r="Z326" s="223"/>
      <c r="AA326" s="223"/>
      <c r="AB326" s="223"/>
      <c r="AC326" s="174"/>
      <c r="AD326" s="87"/>
      <c r="AE326" s="87"/>
      <c r="AF326" s="87"/>
      <c r="AG326" s="87"/>
      <c r="AH326" s="87"/>
      <c r="AI326" s="87"/>
      <c r="AJ326" s="87"/>
      <c r="AK326" s="87"/>
      <c r="AL326" s="87"/>
      <c r="AM326" s="87"/>
      <c r="AN326" s="87"/>
      <c r="AO326" s="87"/>
      <c r="AP326" s="87"/>
      <c r="AQ326" s="87"/>
      <c r="AR326" s="87"/>
      <c r="AS326" s="87"/>
      <c r="AT326" s="87"/>
      <c r="AU326" s="87"/>
      <c r="AV326" s="87"/>
      <c r="AW326" s="87"/>
      <c r="AX326" s="87"/>
      <c r="AY326" s="87"/>
      <c r="AZ326" s="87"/>
      <c r="BA326" s="87"/>
    </row>
    <row r="327" spans="1:53" ht="15" customHeight="1">
      <c r="A327" s="202"/>
      <c r="B327" s="203"/>
      <c r="C327" s="299"/>
      <c r="D327" s="300"/>
      <c r="E327" s="301"/>
      <c r="F327" s="309"/>
      <c r="G327" s="298"/>
      <c r="H327" s="299"/>
      <c r="I327" s="309"/>
      <c r="J327" s="298"/>
      <c r="K327" s="301"/>
      <c r="L327" s="309"/>
      <c r="M327" s="298"/>
      <c r="N327" s="296"/>
      <c r="O327" s="297"/>
      <c r="P327" s="298"/>
      <c r="Q327" s="299"/>
      <c r="R327" s="302"/>
      <c r="S327" s="298"/>
      <c r="T327" s="191"/>
      <c r="U327" s="193"/>
      <c r="V327" s="223"/>
      <c r="W327" s="223"/>
      <c r="X327" s="223"/>
      <c r="Y327" s="223"/>
      <c r="Z327" s="223"/>
      <c r="AA327" s="223"/>
      <c r="AB327" s="223"/>
      <c r="AC327" s="174"/>
      <c r="AD327" s="87"/>
      <c r="AE327" s="87"/>
      <c r="AF327" s="87"/>
      <c r="AG327" s="87"/>
      <c r="AH327" s="87"/>
      <c r="AI327" s="87"/>
      <c r="AJ327" s="87"/>
      <c r="AK327" s="87"/>
      <c r="AL327" s="87"/>
      <c r="AM327" s="87"/>
      <c r="AN327" s="87"/>
      <c r="AO327" s="87"/>
      <c r="AP327" s="87"/>
      <c r="AQ327" s="87"/>
      <c r="AR327" s="87"/>
      <c r="AS327" s="87"/>
      <c r="AT327" s="87"/>
      <c r="AU327" s="87"/>
      <c r="AV327" s="87"/>
      <c r="AW327" s="87"/>
      <c r="AX327" s="87"/>
      <c r="AY327" s="87"/>
      <c r="AZ327" s="87"/>
      <c r="BA327" s="87"/>
    </row>
    <row r="328" spans="1:53" ht="15" customHeight="1">
      <c r="A328" s="202"/>
      <c r="B328" s="203"/>
      <c r="C328" s="299"/>
      <c r="D328" s="300"/>
      <c r="E328" s="301"/>
      <c r="F328" s="309"/>
      <c r="G328" s="298"/>
      <c r="H328" s="299"/>
      <c r="I328" s="309"/>
      <c r="J328" s="298"/>
      <c r="K328" s="301"/>
      <c r="L328" s="309"/>
      <c r="M328" s="298"/>
      <c r="N328" s="292"/>
      <c r="O328" s="295"/>
      <c r="P328" s="298"/>
      <c r="Q328" s="299"/>
      <c r="R328" s="302"/>
      <c r="S328" s="298"/>
      <c r="T328" s="191"/>
      <c r="U328" s="193"/>
      <c r="V328" s="223"/>
      <c r="W328" s="223"/>
      <c r="X328" s="223"/>
      <c r="Y328" s="223"/>
      <c r="Z328" s="223"/>
      <c r="AA328" s="223"/>
      <c r="AB328" s="223"/>
      <c r="AC328" s="174"/>
      <c r="AD328" s="87"/>
      <c r="AE328" s="87"/>
      <c r="AF328" s="87"/>
      <c r="AG328" s="87"/>
      <c r="AH328" s="87"/>
      <c r="AI328" s="87"/>
      <c r="AJ328" s="87"/>
      <c r="AK328" s="87"/>
      <c r="AL328" s="87"/>
      <c r="AM328" s="87"/>
      <c r="AN328" s="87"/>
      <c r="AO328" s="87"/>
      <c r="AP328" s="87"/>
      <c r="AQ328" s="87"/>
      <c r="AR328" s="87"/>
      <c r="AS328" s="87"/>
      <c r="AT328" s="87"/>
      <c r="AU328" s="87"/>
      <c r="AV328" s="87"/>
      <c r="AW328" s="87"/>
      <c r="AX328" s="87"/>
      <c r="AY328" s="87"/>
      <c r="AZ328" s="87"/>
      <c r="BA328" s="87"/>
    </row>
    <row r="329" spans="1:53" ht="15" customHeight="1">
      <c r="A329" s="202"/>
      <c r="B329" s="203"/>
      <c r="C329" s="299"/>
      <c r="D329" s="300"/>
      <c r="E329" s="301"/>
      <c r="F329" s="309"/>
      <c r="G329" s="298"/>
      <c r="H329" s="299"/>
      <c r="I329" s="309"/>
      <c r="J329" s="298"/>
      <c r="K329" s="301"/>
      <c r="L329" s="309"/>
      <c r="M329" s="298"/>
      <c r="N329" s="292"/>
      <c r="O329" s="295"/>
      <c r="P329" s="298"/>
      <c r="Q329" s="299"/>
      <c r="R329" s="302"/>
      <c r="S329" s="298"/>
      <c r="T329" s="191"/>
      <c r="U329" s="193"/>
      <c r="V329" s="223"/>
      <c r="W329" s="223"/>
      <c r="X329" s="223"/>
      <c r="Y329" s="223"/>
      <c r="Z329" s="223"/>
      <c r="AA329" s="223"/>
      <c r="AB329" s="223"/>
      <c r="AC329" s="174"/>
      <c r="AD329" s="87"/>
      <c r="AE329" s="87"/>
      <c r="AF329" s="87"/>
      <c r="AG329" s="87"/>
      <c r="AH329" s="87"/>
      <c r="AI329" s="87"/>
      <c r="AJ329" s="87"/>
      <c r="AK329" s="87"/>
      <c r="AL329" s="87"/>
      <c r="AM329" s="87"/>
      <c r="AN329" s="87"/>
      <c r="AO329" s="87"/>
      <c r="AP329" s="87"/>
      <c r="AQ329" s="87"/>
      <c r="AR329" s="87"/>
      <c r="AS329" s="87"/>
      <c r="AT329" s="87"/>
      <c r="AU329" s="87"/>
      <c r="AV329" s="87"/>
      <c r="AW329" s="87"/>
      <c r="AX329" s="87"/>
      <c r="AY329" s="87"/>
      <c r="AZ329" s="87"/>
      <c r="BA329" s="87"/>
    </row>
    <row r="330" spans="1:53" ht="15" customHeight="1">
      <c r="A330" s="202"/>
      <c r="B330" s="203"/>
      <c r="C330" s="299"/>
      <c r="D330" s="300"/>
      <c r="E330" s="301"/>
      <c r="F330" s="309"/>
      <c r="G330" s="298"/>
      <c r="H330" s="299"/>
      <c r="I330" s="309"/>
      <c r="J330" s="298"/>
      <c r="K330" s="301"/>
      <c r="L330" s="309"/>
      <c r="M330" s="298"/>
      <c r="N330" s="292"/>
      <c r="O330" s="295"/>
      <c r="P330" s="298"/>
      <c r="Q330" s="299"/>
      <c r="R330" s="302"/>
      <c r="S330" s="298"/>
      <c r="T330" s="191"/>
      <c r="U330" s="193"/>
      <c r="V330" s="223"/>
      <c r="W330" s="223"/>
      <c r="X330" s="223"/>
      <c r="Y330" s="223"/>
      <c r="Z330" s="223"/>
      <c r="AA330" s="223"/>
      <c r="AB330" s="223"/>
      <c r="AC330" s="174"/>
      <c r="AD330" s="87"/>
      <c r="AE330" s="87"/>
      <c r="AF330" s="87"/>
      <c r="AG330" s="87"/>
      <c r="AH330" s="87"/>
      <c r="AI330" s="87"/>
      <c r="AJ330" s="87"/>
      <c r="AK330" s="87"/>
      <c r="AL330" s="87"/>
      <c r="AM330" s="87"/>
      <c r="AN330" s="87"/>
      <c r="AO330" s="87"/>
      <c r="AP330" s="87"/>
      <c r="AQ330" s="87"/>
      <c r="AR330" s="87"/>
      <c r="AS330" s="87"/>
      <c r="AT330" s="87"/>
      <c r="AU330" s="87"/>
      <c r="AV330" s="87"/>
      <c r="AW330" s="87"/>
      <c r="AX330" s="87"/>
      <c r="AY330" s="87"/>
      <c r="AZ330" s="87"/>
      <c r="BA330" s="87"/>
    </row>
    <row r="331" spans="1:53" ht="15" customHeight="1">
      <c r="A331" s="202"/>
      <c r="B331" s="203"/>
      <c r="C331" s="299"/>
      <c r="D331" s="300"/>
      <c r="E331" s="301"/>
      <c r="F331" s="309"/>
      <c r="G331" s="298"/>
      <c r="H331" s="299"/>
      <c r="I331" s="309"/>
      <c r="J331" s="298"/>
      <c r="K331" s="301"/>
      <c r="L331" s="309"/>
      <c r="M331" s="298"/>
      <c r="N331" s="292"/>
      <c r="O331" s="295"/>
      <c r="P331" s="298"/>
      <c r="Q331" s="299"/>
      <c r="R331" s="302"/>
      <c r="S331" s="298"/>
      <c r="T331" s="191"/>
      <c r="U331" s="193"/>
      <c r="V331" s="223"/>
      <c r="W331" s="223"/>
      <c r="X331" s="223"/>
      <c r="Y331" s="223"/>
      <c r="Z331" s="223"/>
      <c r="AA331" s="223"/>
      <c r="AB331" s="223"/>
      <c r="AC331" s="174"/>
      <c r="AD331" s="87"/>
      <c r="AE331" s="87"/>
      <c r="AF331" s="87"/>
      <c r="AG331" s="87"/>
      <c r="AH331" s="87"/>
      <c r="AI331" s="87"/>
      <c r="AJ331" s="87"/>
      <c r="AK331" s="87"/>
      <c r="AL331" s="87"/>
      <c r="AM331" s="87"/>
      <c r="AN331" s="87"/>
      <c r="AO331" s="87"/>
      <c r="AP331" s="87"/>
      <c r="AQ331" s="87"/>
      <c r="AR331" s="87"/>
      <c r="AS331" s="87"/>
      <c r="AT331" s="87"/>
      <c r="AU331" s="87"/>
      <c r="AV331" s="87"/>
      <c r="AW331" s="87"/>
      <c r="AX331" s="87"/>
      <c r="AY331" s="87"/>
      <c r="AZ331" s="87"/>
      <c r="BA331" s="87"/>
    </row>
    <row r="332" spans="1:53" ht="15" customHeight="1">
      <c r="A332" s="202"/>
      <c r="B332" s="203"/>
      <c r="C332" s="299"/>
      <c r="D332" s="300"/>
      <c r="E332" s="301"/>
      <c r="F332" s="309"/>
      <c r="G332" s="298"/>
      <c r="H332" s="299"/>
      <c r="I332" s="309"/>
      <c r="J332" s="298"/>
      <c r="K332" s="301"/>
      <c r="L332" s="309"/>
      <c r="M332" s="298"/>
      <c r="N332" s="292"/>
      <c r="O332" s="295"/>
      <c r="P332" s="298"/>
      <c r="Q332" s="299"/>
      <c r="R332" s="302"/>
      <c r="S332" s="298"/>
      <c r="T332" s="191"/>
      <c r="U332" s="193"/>
      <c r="V332" s="223"/>
      <c r="W332" s="223"/>
      <c r="X332" s="223"/>
      <c r="Y332" s="223"/>
      <c r="Z332" s="223"/>
      <c r="AA332" s="223"/>
      <c r="AB332" s="223"/>
      <c r="AC332" s="174"/>
      <c r="AD332" s="87"/>
      <c r="AE332" s="87"/>
      <c r="AF332" s="87"/>
      <c r="AG332" s="87"/>
      <c r="AH332" s="87"/>
      <c r="AI332" s="87"/>
      <c r="AJ332" s="87"/>
      <c r="AK332" s="87"/>
      <c r="AL332" s="87"/>
      <c r="AM332" s="87"/>
      <c r="AN332" s="87"/>
      <c r="AO332" s="87"/>
      <c r="AP332" s="87"/>
      <c r="AQ332" s="87"/>
      <c r="AR332" s="87"/>
      <c r="AS332" s="87"/>
      <c r="AT332" s="87"/>
      <c r="AU332" s="87"/>
      <c r="AV332" s="87"/>
      <c r="AW332" s="87"/>
      <c r="AX332" s="87"/>
      <c r="AY332" s="87"/>
      <c r="AZ332" s="87"/>
      <c r="BA332" s="87"/>
    </row>
    <row r="333" spans="1:53" ht="15" customHeight="1">
      <c r="A333" s="202"/>
      <c r="B333" s="203"/>
      <c r="C333" s="299"/>
      <c r="D333" s="300"/>
      <c r="E333" s="301"/>
      <c r="F333" s="309"/>
      <c r="G333" s="298"/>
      <c r="H333" s="299"/>
      <c r="I333" s="309"/>
      <c r="J333" s="298"/>
      <c r="K333" s="301"/>
      <c r="L333" s="309"/>
      <c r="M333" s="298"/>
      <c r="N333" s="292"/>
      <c r="O333" s="295"/>
      <c r="P333" s="298"/>
      <c r="Q333" s="299"/>
      <c r="R333" s="302"/>
      <c r="S333" s="298"/>
      <c r="T333" s="191"/>
      <c r="U333" s="193"/>
      <c r="V333" s="223"/>
      <c r="W333" s="223"/>
      <c r="X333" s="223"/>
      <c r="Y333" s="223"/>
      <c r="Z333" s="223"/>
      <c r="AA333" s="223"/>
      <c r="AB333" s="223"/>
      <c r="AC333" s="174"/>
      <c r="AD333" s="87"/>
      <c r="AE333" s="87"/>
      <c r="AF333" s="87"/>
      <c r="AG333" s="87"/>
      <c r="AH333" s="87"/>
      <c r="AI333" s="87"/>
      <c r="AJ333" s="87"/>
      <c r="AK333" s="87"/>
      <c r="AL333" s="87"/>
      <c r="AM333" s="87"/>
      <c r="AN333" s="87"/>
      <c r="AO333" s="87"/>
      <c r="AP333" s="87"/>
      <c r="AQ333" s="87"/>
      <c r="AR333" s="87"/>
      <c r="AS333" s="87"/>
      <c r="AT333" s="87"/>
      <c r="AU333" s="87"/>
      <c r="AV333" s="87"/>
      <c r="AW333" s="87"/>
      <c r="AX333" s="87"/>
      <c r="AY333" s="87"/>
      <c r="AZ333" s="87"/>
      <c r="BA333" s="87"/>
    </row>
    <row r="334" spans="1:53" ht="15" customHeight="1">
      <c r="A334" s="202"/>
      <c r="B334" s="203"/>
      <c r="C334" s="299"/>
      <c r="D334" s="300"/>
      <c r="E334" s="301"/>
      <c r="F334" s="309"/>
      <c r="G334" s="298"/>
      <c r="H334" s="299"/>
      <c r="I334" s="309"/>
      <c r="J334" s="298"/>
      <c r="K334" s="301"/>
      <c r="L334" s="309"/>
      <c r="M334" s="298"/>
      <c r="N334" s="292"/>
      <c r="O334" s="295"/>
      <c r="P334" s="298"/>
      <c r="Q334" s="299"/>
      <c r="R334" s="302"/>
      <c r="S334" s="298"/>
      <c r="T334" s="191"/>
      <c r="U334" s="193"/>
      <c r="V334" s="223"/>
      <c r="W334" s="223"/>
      <c r="X334" s="223"/>
      <c r="Y334" s="223"/>
      <c r="Z334" s="223"/>
      <c r="AA334" s="223"/>
      <c r="AB334" s="223"/>
      <c r="AC334" s="174"/>
      <c r="AD334" s="87"/>
      <c r="AE334" s="87"/>
      <c r="AF334" s="87"/>
      <c r="AG334" s="87"/>
      <c r="AH334" s="87"/>
      <c r="AI334" s="87"/>
      <c r="AJ334" s="87"/>
      <c r="AK334" s="87"/>
      <c r="AL334" s="87"/>
      <c r="AM334" s="87"/>
      <c r="AN334" s="87"/>
      <c r="AO334" s="87"/>
      <c r="AP334" s="87"/>
      <c r="AQ334" s="87"/>
      <c r="AR334" s="87"/>
      <c r="AS334" s="87"/>
      <c r="AT334" s="87"/>
      <c r="AU334" s="87"/>
      <c r="AV334" s="87"/>
      <c r="AW334" s="87"/>
      <c r="AX334" s="87"/>
      <c r="AY334" s="87"/>
      <c r="AZ334" s="87"/>
      <c r="BA334" s="87"/>
    </row>
    <row r="335" spans="1:53" ht="15" customHeight="1">
      <c r="A335" s="202"/>
      <c r="B335" s="203"/>
      <c r="C335" s="299"/>
      <c r="D335" s="300"/>
      <c r="E335" s="301"/>
      <c r="F335" s="309"/>
      <c r="G335" s="298"/>
      <c r="H335" s="299"/>
      <c r="I335" s="309"/>
      <c r="J335" s="298"/>
      <c r="K335" s="301"/>
      <c r="L335" s="309"/>
      <c r="M335" s="298"/>
      <c r="N335" s="292"/>
      <c r="O335" s="295"/>
      <c r="P335" s="298"/>
      <c r="Q335" s="299"/>
      <c r="R335" s="302"/>
      <c r="S335" s="298"/>
      <c r="T335" s="191"/>
      <c r="U335" s="193"/>
      <c r="V335" s="223"/>
      <c r="W335" s="223"/>
      <c r="X335" s="223"/>
      <c r="Y335" s="223"/>
      <c r="Z335" s="223"/>
      <c r="AA335" s="223"/>
      <c r="AB335" s="223"/>
      <c r="AC335" s="174"/>
      <c r="AD335" s="87"/>
      <c r="AE335" s="87"/>
      <c r="AF335" s="87"/>
      <c r="AG335" s="87"/>
      <c r="AH335" s="87"/>
      <c r="AI335" s="87"/>
      <c r="AJ335" s="87"/>
      <c r="AK335" s="87"/>
      <c r="AL335" s="87"/>
      <c r="AM335" s="87"/>
      <c r="AN335" s="87"/>
      <c r="AO335" s="87"/>
      <c r="AP335" s="87"/>
      <c r="AQ335" s="87"/>
      <c r="AR335" s="87"/>
      <c r="AS335" s="87"/>
      <c r="AT335" s="87"/>
      <c r="AU335" s="87"/>
      <c r="AV335" s="87"/>
      <c r="AW335" s="87"/>
      <c r="AX335" s="87"/>
      <c r="AY335" s="87"/>
      <c r="AZ335" s="87"/>
      <c r="BA335" s="87"/>
    </row>
    <row r="336" spans="1:53" ht="15" customHeight="1">
      <c r="A336" s="202"/>
      <c r="B336" s="203"/>
      <c r="C336" s="299"/>
      <c r="D336" s="300"/>
      <c r="E336" s="301"/>
      <c r="F336" s="309"/>
      <c r="G336" s="298"/>
      <c r="H336" s="299"/>
      <c r="I336" s="309"/>
      <c r="J336" s="298"/>
      <c r="K336" s="301"/>
      <c r="L336" s="309"/>
      <c r="M336" s="298"/>
      <c r="N336" s="292"/>
      <c r="O336" s="295"/>
      <c r="P336" s="298"/>
      <c r="Q336" s="299"/>
      <c r="R336" s="302"/>
      <c r="S336" s="298"/>
      <c r="T336" s="191"/>
      <c r="U336" s="193"/>
      <c r="V336" s="223"/>
      <c r="W336" s="223"/>
      <c r="X336" s="223"/>
      <c r="Y336" s="223"/>
      <c r="Z336" s="223"/>
      <c r="AA336" s="223"/>
      <c r="AB336" s="223"/>
      <c r="AC336" s="174"/>
      <c r="AD336" s="87"/>
      <c r="AE336" s="87"/>
      <c r="AF336" s="87"/>
      <c r="AG336" s="87"/>
      <c r="AH336" s="87"/>
      <c r="AI336" s="87"/>
      <c r="AJ336" s="87"/>
      <c r="AK336" s="87"/>
      <c r="AL336" s="87"/>
      <c r="AM336" s="87"/>
      <c r="AN336" s="87"/>
      <c r="AO336" s="87"/>
      <c r="AP336" s="87"/>
      <c r="AQ336" s="87"/>
      <c r="AR336" s="87"/>
      <c r="AS336" s="87"/>
      <c r="AT336" s="87"/>
      <c r="AU336" s="87"/>
      <c r="AV336" s="87"/>
      <c r="AW336" s="87"/>
      <c r="AX336" s="87"/>
      <c r="AY336" s="87"/>
      <c r="AZ336" s="87"/>
      <c r="BA336" s="87"/>
    </row>
    <row r="337" spans="1:53" ht="15" customHeight="1">
      <c r="A337" s="202"/>
      <c r="B337" s="203"/>
      <c r="C337" s="299"/>
      <c r="D337" s="300"/>
      <c r="E337" s="301"/>
      <c r="F337" s="309"/>
      <c r="G337" s="298"/>
      <c r="H337" s="299"/>
      <c r="I337" s="309"/>
      <c r="J337" s="298"/>
      <c r="K337" s="301"/>
      <c r="L337" s="309"/>
      <c r="M337" s="298"/>
      <c r="N337" s="292"/>
      <c r="O337" s="295"/>
      <c r="P337" s="298"/>
      <c r="Q337" s="299"/>
      <c r="R337" s="302"/>
      <c r="S337" s="298"/>
      <c r="T337" s="191"/>
      <c r="U337" s="193"/>
      <c r="V337" s="223"/>
      <c r="W337" s="223"/>
      <c r="X337" s="223"/>
      <c r="Y337" s="223"/>
      <c r="Z337" s="223"/>
      <c r="AA337" s="223"/>
      <c r="AB337" s="223"/>
      <c r="AC337" s="174"/>
      <c r="AD337" s="87"/>
      <c r="AE337" s="87"/>
      <c r="AF337" s="87"/>
      <c r="AG337" s="87"/>
      <c r="AH337" s="87"/>
      <c r="AI337" s="87"/>
      <c r="AJ337" s="87"/>
      <c r="AK337" s="87"/>
      <c r="AL337" s="87"/>
      <c r="AM337" s="87"/>
      <c r="AN337" s="87"/>
      <c r="AO337" s="87"/>
      <c r="AP337" s="87"/>
      <c r="AQ337" s="87"/>
      <c r="AR337" s="87"/>
      <c r="AS337" s="87"/>
      <c r="AT337" s="87"/>
      <c r="AU337" s="87"/>
      <c r="AV337" s="87"/>
      <c r="AW337" s="87"/>
      <c r="AX337" s="87"/>
      <c r="AY337" s="87"/>
      <c r="AZ337" s="87"/>
      <c r="BA337" s="87"/>
    </row>
    <row r="338" spans="1:53" ht="15" customHeight="1">
      <c r="A338" s="202"/>
      <c r="B338" s="203"/>
      <c r="C338" s="299"/>
      <c r="D338" s="300"/>
      <c r="E338" s="301"/>
      <c r="F338" s="309"/>
      <c r="G338" s="298"/>
      <c r="H338" s="299"/>
      <c r="I338" s="309"/>
      <c r="J338" s="298"/>
      <c r="K338" s="301"/>
      <c r="L338" s="309"/>
      <c r="M338" s="298"/>
      <c r="N338" s="292"/>
      <c r="O338" s="295"/>
      <c r="P338" s="298"/>
      <c r="Q338" s="299"/>
      <c r="R338" s="302"/>
      <c r="S338" s="298"/>
      <c r="T338" s="191"/>
      <c r="U338" s="193"/>
      <c r="V338" s="223"/>
      <c r="W338" s="223"/>
      <c r="X338" s="223"/>
      <c r="Y338" s="223"/>
      <c r="Z338" s="223"/>
      <c r="AA338" s="223"/>
      <c r="AB338" s="223"/>
      <c r="AC338" s="174"/>
      <c r="AD338" s="87"/>
      <c r="AE338" s="87"/>
      <c r="AF338" s="87"/>
      <c r="AG338" s="87"/>
      <c r="AH338" s="87"/>
      <c r="AI338" s="87"/>
      <c r="AJ338" s="87"/>
      <c r="AK338" s="87"/>
      <c r="AL338" s="87"/>
      <c r="AM338" s="87"/>
      <c r="AN338" s="87"/>
      <c r="AO338" s="87"/>
      <c r="AP338" s="87"/>
      <c r="AQ338" s="87"/>
      <c r="AR338" s="87"/>
      <c r="AS338" s="87"/>
      <c r="AT338" s="87"/>
      <c r="AU338" s="87"/>
      <c r="AV338" s="87"/>
      <c r="AW338" s="87"/>
      <c r="AX338" s="87"/>
      <c r="AY338" s="87"/>
      <c r="AZ338" s="87"/>
      <c r="BA338" s="87"/>
    </row>
    <row r="339" spans="1:53" ht="15" customHeight="1">
      <c r="A339" s="202"/>
      <c r="B339" s="203"/>
      <c r="C339" s="299"/>
      <c r="D339" s="300"/>
      <c r="E339" s="301"/>
      <c r="F339" s="309"/>
      <c r="G339" s="298"/>
      <c r="H339" s="299"/>
      <c r="I339" s="309"/>
      <c r="J339" s="298"/>
      <c r="K339" s="301"/>
      <c r="L339" s="309"/>
      <c r="M339" s="298"/>
      <c r="N339" s="292"/>
      <c r="O339" s="295"/>
      <c r="P339" s="298"/>
      <c r="Q339" s="299"/>
      <c r="R339" s="302"/>
      <c r="S339" s="298"/>
      <c r="T339" s="191"/>
      <c r="U339" s="193"/>
      <c r="V339" s="223"/>
      <c r="W339" s="223"/>
      <c r="X339" s="223"/>
      <c r="Y339" s="223"/>
      <c r="Z339" s="223"/>
      <c r="AA339" s="223"/>
      <c r="AB339" s="223"/>
      <c r="AC339" s="174"/>
      <c r="AD339" s="87"/>
      <c r="AE339" s="87"/>
      <c r="AF339" s="87"/>
      <c r="AG339" s="87"/>
      <c r="AH339" s="87"/>
      <c r="AI339" s="87"/>
      <c r="AJ339" s="87"/>
      <c r="AK339" s="87"/>
      <c r="AL339" s="87"/>
      <c r="AM339" s="87"/>
      <c r="AN339" s="87"/>
      <c r="AO339" s="87"/>
      <c r="AP339" s="87"/>
      <c r="AQ339" s="87"/>
      <c r="AR339" s="87"/>
      <c r="AS339" s="87"/>
      <c r="AT339" s="87"/>
      <c r="AU339" s="87"/>
      <c r="AV339" s="87"/>
      <c r="AW339" s="87"/>
      <c r="AX339" s="87"/>
      <c r="AY339" s="87"/>
      <c r="AZ339" s="87"/>
      <c r="BA339" s="87"/>
    </row>
    <row r="340" spans="1:53" ht="15" customHeight="1">
      <c r="A340" s="202"/>
      <c r="B340" s="203"/>
      <c r="C340" s="299"/>
      <c r="D340" s="300"/>
      <c r="E340" s="301"/>
      <c r="F340" s="309"/>
      <c r="G340" s="298"/>
      <c r="H340" s="299"/>
      <c r="I340" s="309"/>
      <c r="J340" s="298"/>
      <c r="K340" s="301"/>
      <c r="L340" s="309"/>
      <c r="M340" s="298"/>
      <c r="N340" s="292"/>
      <c r="O340" s="295"/>
      <c r="P340" s="298"/>
      <c r="Q340" s="299"/>
      <c r="R340" s="302"/>
      <c r="S340" s="298"/>
      <c r="T340" s="191"/>
      <c r="U340" s="193"/>
      <c r="V340" s="223"/>
      <c r="W340" s="223"/>
      <c r="X340" s="223"/>
      <c r="Y340" s="223"/>
      <c r="Z340" s="223"/>
      <c r="AA340" s="223"/>
      <c r="AB340" s="223"/>
      <c r="AC340" s="174"/>
      <c r="AD340" s="87"/>
      <c r="AE340" s="87"/>
      <c r="AF340" s="87"/>
      <c r="AG340" s="87"/>
      <c r="AH340" s="87"/>
      <c r="AI340" s="87"/>
      <c r="AJ340" s="87"/>
      <c r="AK340" s="87"/>
      <c r="AL340" s="87"/>
      <c r="AM340" s="87"/>
      <c r="AN340" s="87"/>
      <c r="AO340" s="87"/>
      <c r="AP340" s="87"/>
      <c r="AQ340" s="87"/>
      <c r="AR340" s="87"/>
      <c r="AS340" s="87"/>
      <c r="AT340" s="87"/>
      <c r="AU340" s="87"/>
      <c r="AV340" s="87"/>
      <c r="AW340" s="87"/>
      <c r="AX340" s="87"/>
      <c r="AY340" s="87"/>
      <c r="AZ340" s="87"/>
      <c r="BA340" s="87"/>
    </row>
    <row r="341" spans="1:53" ht="15" customHeight="1">
      <c r="A341" s="202"/>
      <c r="B341" s="203"/>
      <c r="C341" s="299"/>
      <c r="D341" s="300"/>
      <c r="E341" s="301"/>
      <c r="F341" s="309"/>
      <c r="G341" s="298"/>
      <c r="H341" s="299"/>
      <c r="I341" s="309"/>
      <c r="J341" s="298"/>
      <c r="K341" s="301"/>
      <c r="L341" s="309"/>
      <c r="M341" s="298"/>
      <c r="N341" s="292"/>
      <c r="O341" s="295"/>
      <c r="P341" s="298"/>
      <c r="Q341" s="299"/>
      <c r="R341" s="302"/>
      <c r="S341" s="298"/>
      <c r="T341" s="191"/>
      <c r="U341" s="193"/>
      <c r="V341" s="223"/>
      <c r="W341" s="223"/>
      <c r="X341" s="223"/>
      <c r="Y341" s="223"/>
      <c r="Z341" s="223"/>
      <c r="AA341" s="223"/>
      <c r="AB341" s="223"/>
      <c r="AC341" s="174"/>
      <c r="AD341" s="87"/>
      <c r="AE341" s="87"/>
      <c r="AF341" s="87"/>
      <c r="AG341" s="87"/>
      <c r="AH341" s="87"/>
      <c r="AI341" s="87"/>
      <c r="AJ341" s="87"/>
      <c r="AK341" s="87"/>
      <c r="AL341" s="87"/>
      <c r="AM341" s="87"/>
      <c r="AN341" s="87"/>
      <c r="AO341" s="87"/>
      <c r="AP341" s="87"/>
      <c r="AQ341" s="87"/>
      <c r="AR341" s="87"/>
      <c r="AS341" s="87"/>
      <c r="AT341" s="87"/>
      <c r="AU341" s="87"/>
      <c r="AV341" s="87"/>
      <c r="AW341" s="87"/>
      <c r="AX341" s="87"/>
      <c r="AY341" s="87"/>
      <c r="AZ341" s="87"/>
      <c r="BA341" s="87"/>
    </row>
    <row r="342" spans="1:53" ht="15" customHeight="1">
      <c r="A342" s="202"/>
      <c r="B342" s="203"/>
      <c r="C342" s="299"/>
      <c r="D342" s="300"/>
      <c r="E342" s="301"/>
      <c r="F342" s="309"/>
      <c r="G342" s="298"/>
      <c r="H342" s="299"/>
      <c r="I342" s="309"/>
      <c r="J342" s="298"/>
      <c r="K342" s="301"/>
      <c r="L342" s="309"/>
      <c r="M342" s="298"/>
      <c r="N342" s="292"/>
      <c r="O342" s="295"/>
      <c r="P342" s="298"/>
      <c r="Q342" s="299"/>
      <c r="R342" s="302"/>
      <c r="S342" s="298"/>
      <c r="T342" s="191"/>
      <c r="U342" s="193"/>
      <c r="V342" s="223"/>
      <c r="W342" s="223"/>
      <c r="X342" s="223"/>
      <c r="Y342" s="223"/>
      <c r="Z342" s="223"/>
      <c r="AA342" s="223"/>
      <c r="AB342" s="223"/>
      <c r="AC342" s="174"/>
      <c r="AD342" s="87"/>
      <c r="AE342" s="87"/>
      <c r="AF342" s="87"/>
      <c r="AG342" s="87"/>
      <c r="AH342" s="87"/>
      <c r="AI342" s="87"/>
      <c r="AJ342" s="87"/>
      <c r="AK342" s="87"/>
      <c r="AL342" s="87"/>
      <c r="AM342" s="87"/>
      <c r="AN342" s="87"/>
      <c r="AO342" s="87"/>
      <c r="AP342" s="87"/>
      <c r="AQ342" s="87"/>
      <c r="AR342" s="87"/>
      <c r="AS342" s="87"/>
      <c r="AT342" s="87"/>
      <c r="AU342" s="87"/>
      <c r="AV342" s="87"/>
      <c r="AW342" s="87"/>
      <c r="AX342" s="87"/>
      <c r="AY342" s="87"/>
      <c r="AZ342" s="87"/>
      <c r="BA342" s="87"/>
    </row>
    <row r="343" spans="1:53" ht="15" customHeight="1">
      <c r="A343" s="202"/>
      <c r="B343" s="203"/>
      <c r="C343" s="299"/>
      <c r="D343" s="300"/>
      <c r="E343" s="301"/>
      <c r="F343" s="309"/>
      <c r="G343" s="298"/>
      <c r="H343" s="299"/>
      <c r="I343" s="309"/>
      <c r="J343" s="298"/>
      <c r="K343" s="301"/>
      <c r="L343" s="309"/>
      <c r="M343" s="298"/>
      <c r="N343" s="292"/>
      <c r="O343" s="295"/>
      <c r="P343" s="298"/>
      <c r="Q343" s="299"/>
      <c r="R343" s="302"/>
      <c r="S343" s="298"/>
      <c r="T343" s="191"/>
      <c r="U343" s="193"/>
      <c r="V343" s="223"/>
      <c r="W343" s="223"/>
      <c r="X343" s="223"/>
      <c r="Y343" s="223"/>
      <c r="Z343" s="223"/>
      <c r="AA343" s="223"/>
      <c r="AB343" s="223"/>
      <c r="AC343" s="174"/>
      <c r="AD343" s="87"/>
      <c r="AE343" s="87"/>
      <c r="AF343" s="87"/>
      <c r="AG343" s="87"/>
      <c r="AH343" s="87"/>
      <c r="AI343" s="87"/>
      <c r="AJ343" s="87"/>
      <c r="AK343" s="87"/>
      <c r="AL343" s="87"/>
      <c r="AM343" s="87"/>
      <c r="AN343" s="87"/>
      <c r="AO343" s="87"/>
      <c r="AP343" s="87"/>
      <c r="AQ343" s="87"/>
      <c r="AR343" s="87"/>
      <c r="AS343" s="87"/>
      <c r="AT343" s="87"/>
      <c r="AU343" s="87"/>
      <c r="AV343" s="87"/>
      <c r="AW343" s="87"/>
      <c r="AX343" s="87"/>
      <c r="AY343" s="87"/>
      <c r="AZ343" s="87"/>
      <c r="BA343" s="87"/>
    </row>
    <row r="344" spans="1:53" ht="15" customHeight="1">
      <c r="A344" s="202"/>
      <c r="B344" s="203"/>
      <c r="C344" s="299"/>
      <c r="D344" s="300"/>
      <c r="E344" s="301"/>
      <c r="F344" s="309"/>
      <c r="G344" s="298"/>
      <c r="H344" s="299"/>
      <c r="I344" s="309"/>
      <c r="J344" s="298"/>
      <c r="K344" s="301"/>
      <c r="L344" s="309"/>
      <c r="M344" s="298"/>
      <c r="N344" s="292"/>
      <c r="O344" s="295"/>
      <c r="P344" s="298"/>
      <c r="Q344" s="299"/>
      <c r="R344" s="302"/>
      <c r="S344" s="298"/>
      <c r="T344" s="191"/>
      <c r="U344" s="193"/>
      <c r="V344" s="223"/>
      <c r="W344" s="223"/>
      <c r="X344" s="223"/>
      <c r="Y344" s="223"/>
      <c r="Z344" s="223"/>
      <c r="AA344" s="223"/>
      <c r="AB344" s="223"/>
      <c r="AC344" s="174"/>
      <c r="AD344" s="87"/>
      <c r="AE344" s="87"/>
      <c r="AF344" s="87"/>
      <c r="AG344" s="87"/>
      <c r="AH344" s="87"/>
      <c r="AI344" s="87"/>
      <c r="AJ344" s="87"/>
      <c r="AK344" s="87"/>
      <c r="AL344" s="87"/>
      <c r="AM344" s="87"/>
      <c r="AN344" s="87"/>
      <c r="AO344" s="87"/>
      <c r="AP344" s="87"/>
      <c r="AQ344" s="87"/>
      <c r="AR344" s="87"/>
      <c r="AS344" s="87"/>
      <c r="AT344" s="87"/>
      <c r="AU344" s="87"/>
      <c r="AV344" s="87"/>
      <c r="AW344" s="87"/>
      <c r="AX344" s="87"/>
      <c r="AY344" s="87"/>
      <c r="AZ344" s="87"/>
      <c r="BA344" s="87"/>
    </row>
    <row r="345" spans="1:53" ht="15" customHeight="1">
      <c r="A345" s="202"/>
      <c r="B345" s="203"/>
      <c r="C345" s="299"/>
      <c r="D345" s="300"/>
      <c r="E345" s="301"/>
      <c r="F345" s="309"/>
      <c r="G345" s="298"/>
      <c r="H345" s="299"/>
      <c r="I345" s="309"/>
      <c r="J345" s="298"/>
      <c r="K345" s="301"/>
      <c r="L345" s="309"/>
      <c r="M345" s="298"/>
      <c r="N345" s="292"/>
      <c r="O345" s="295"/>
      <c r="P345" s="298"/>
      <c r="Q345" s="299"/>
      <c r="R345" s="302"/>
      <c r="S345" s="298"/>
      <c r="T345" s="191"/>
      <c r="U345" s="193"/>
      <c r="V345" s="223"/>
      <c r="W345" s="223"/>
      <c r="X345" s="223"/>
      <c r="Y345" s="223"/>
      <c r="Z345" s="223"/>
      <c r="AA345" s="223"/>
      <c r="AB345" s="223"/>
      <c r="AC345" s="174"/>
      <c r="AD345" s="87"/>
      <c r="AE345" s="87"/>
      <c r="AF345" s="87"/>
      <c r="AG345" s="87"/>
      <c r="AH345" s="87"/>
      <c r="AI345" s="87"/>
      <c r="AJ345" s="87"/>
      <c r="AK345" s="87"/>
      <c r="AL345" s="87"/>
      <c r="AM345" s="87"/>
      <c r="AN345" s="87"/>
      <c r="AO345" s="87"/>
      <c r="AP345" s="87"/>
      <c r="AQ345" s="87"/>
      <c r="AR345" s="87"/>
      <c r="AS345" s="87"/>
      <c r="AT345" s="87"/>
      <c r="AU345" s="87"/>
      <c r="AV345" s="87"/>
      <c r="AW345" s="87"/>
      <c r="AX345" s="87"/>
      <c r="AY345" s="87"/>
      <c r="AZ345" s="87"/>
      <c r="BA345" s="87"/>
    </row>
    <row r="346" spans="1:53" ht="15" customHeight="1">
      <c r="A346" s="202"/>
      <c r="B346" s="203"/>
      <c r="C346" s="299"/>
      <c r="D346" s="300"/>
      <c r="E346" s="301"/>
      <c r="F346" s="309"/>
      <c r="G346" s="298"/>
      <c r="H346" s="299"/>
      <c r="I346" s="309"/>
      <c r="J346" s="298"/>
      <c r="K346" s="301"/>
      <c r="L346" s="309"/>
      <c r="M346" s="298"/>
      <c r="N346" s="292"/>
      <c r="O346" s="295"/>
      <c r="P346" s="298"/>
      <c r="Q346" s="299"/>
      <c r="R346" s="302"/>
      <c r="S346" s="298"/>
      <c r="T346" s="191"/>
      <c r="U346" s="193"/>
      <c r="V346" s="223"/>
      <c r="W346" s="223"/>
      <c r="X346" s="223"/>
      <c r="Y346" s="223"/>
      <c r="Z346" s="223"/>
      <c r="AA346" s="223"/>
      <c r="AB346" s="223"/>
      <c r="AC346" s="174"/>
      <c r="AD346" s="87"/>
      <c r="AE346" s="87"/>
      <c r="AF346" s="87"/>
      <c r="AG346" s="87"/>
      <c r="AH346" s="87"/>
      <c r="AI346" s="87"/>
      <c r="AJ346" s="87"/>
      <c r="AK346" s="87"/>
      <c r="AL346" s="87"/>
      <c r="AM346" s="87"/>
      <c r="AN346" s="87"/>
      <c r="AO346" s="87"/>
      <c r="AP346" s="87"/>
      <c r="AQ346" s="87"/>
      <c r="AR346" s="87"/>
      <c r="AS346" s="87"/>
      <c r="AT346" s="87"/>
      <c r="AU346" s="87"/>
      <c r="AV346" s="87"/>
      <c r="AW346" s="87"/>
      <c r="AX346" s="87"/>
      <c r="AY346" s="87"/>
      <c r="AZ346" s="87"/>
      <c r="BA346" s="87"/>
    </row>
    <row r="347" spans="1:53" ht="15" customHeight="1">
      <c r="A347" s="202"/>
      <c r="B347" s="203"/>
      <c r="C347" s="299"/>
      <c r="D347" s="300"/>
      <c r="E347" s="301"/>
      <c r="F347" s="309"/>
      <c r="G347" s="298"/>
      <c r="H347" s="299"/>
      <c r="I347" s="309"/>
      <c r="J347" s="298"/>
      <c r="K347" s="301"/>
      <c r="L347" s="309"/>
      <c r="M347" s="298"/>
      <c r="N347" s="292"/>
      <c r="O347" s="295"/>
      <c r="P347" s="298"/>
      <c r="Q347" s="299"/>
      <c r="R347" s="302"/>
      <c r="S347" s="298"/>
      <c r="T347" s="191"/>
      <c r="U347" s="193"/>
      <c r="V347" s="223"/>
      <c r="W347" s="223"/>
      <c r="X347" s="223"/>
      <c r="Y347" s="223"/>
      <c r="Z347" s="223"/>
      <c r="AA347" s="223"/>
      <c r="AB347" s="223"/>
      <c r="AC347" s="174"/>
      <c r="AD347" s="87"/>
      <c r="AE347" s="87"/>
      <c r="AF347" s="87"/>
      <c r="AG347" s="87"/>
      <c r="AH347" s="87"/>
      <c r="AI347" s="87"/>
      <c r="AJ347" s="87"/>
      <c r="AK347" s="87"/>
      <c r="AL347" s="87"/>
      <c r="AM347" s="87"/>
      <c r="AN347" s="87"/>
      <c r="AO347" s="87"/>
      <c r="AP347" s="87"/>
      <c r="AQ347" s="87"/>
      <c r="AR347" s="87"/>
      <c r="AS347" s="87"/>
      <c r="AT347" s="87"/>
      <c r="AU347" s="87"/>
      <c r="AV347" s="87"/>
      <c r="AW347" s="87"/>
      <c r="AX347" s="87"/>
      <c r="AY347" s="87"/>
      <c r="AZ347" s="87"/>
      <c r="BA347" s="87"/>
    </row>
    <row r="348" spans="1:53" ht="15" customHeight="1">
      <c r="A348" s="202"/>
      <c r="B348" s="203"/>
      <c r="C348" s="299"/>
      <c r="D348" s="300"/>
      <c r="E348" s="301"/>
      <c r="F348" s="309"/>
      <c r="G348" s="298"/>
      <c r="H348" s="299"/>
      <c r="I348" s="309"/>
      <c r="J348" s="298"/>
      <c r="K348" s="301"/>
      <c r="L348" s="309"/>
      <c r="M348" s="298"/>
      <c r="N348" s="292"/>
      <c r="O348" s="295"/>
      <c r="P348" s="298"/>
      <c r="Q348" s="299"/>
      <c r="R348" s="302"/>
      <c r="S348" s="298"/>
      <c r="T348" s="191"/>
      <c r="U348" s="193"/>
      <c r="V348" s="223"/>
      <c r="W348" s="223"/>
      <c r="X348" s="223"/>
      <c r="Y348" s="223"/>
      <c r="Z348" s="223"/>
      <c r="AA348" s="223"/>
      <c r="AB348" s="223"/>
      <c r="AC348" s="174"/>
      <c r="AD348" s="87"/>
      <c r="AE348" s="87"/>
      <c r="AF348" s="87"/>
      <c r="AG348" s="87"/>
      <c r="AH348" s="87"/>
      <c r="AI348" s="87"/>
      <c r="AJ348" s="87"/>
      <c r="AK348" s="87"/>
      <c r="AL348" s="87"/>
      <c r="AM348" s="87"/>
      <c r="AN348" s="87"/>
      <c r="AO348" s="87"/>
      <c r="AP348" s="87"/>
      <c r="AQ348" s="87"/>
      <c r="AR348" s="87"/>
      <c r="AS348" s="87"/>
      <c r="AT348" s="87"/>
      <c r="AU348" s="87"/>
      <c r="AV348" s="87"/>
      <c r="AW348" s="87"/>
      <c r="AX348" s="87"/>
      <c r="AY348" s="87"/>
      <c r="AZ348" s="87"/>
      <c r="BA348" s="87"/>
    </row>
    <row r="349" spans="1:53" ht="15" customHeight="1">
      <c r="A349" s="202"/>
      <c r="B349" s="203"/>
      <c r="C349" s="299"/>
      <c r="D349" s="300"/>
      <c r="E349" s="301"/>
      <c r="F349" s="309"/>
      <c r="G349" s="298"/>
      <c r="H349" s="299"/>
      <c r="I349" s="309"/>
      <c r="J349" s="298"/>
      <c r="K349" s="301"/>
      <c r="L349" s="309"/>
      <c r="M349" s="298"/>
      <c r="N349" s="292"/>
      <c r="O349" s="295"/>
      <c r="P349" s="298"/>
      <c r="Q349" s="299"/>
      <c r="R349" s="302"/>
      <c r="S349" s="298"/>
      <c r="T349" s="191"/>
      <c r="U349" s="193"/>
      <c r="V349" s="223"/>
      <c r="W349" s="223"/>
      <c r="X349" s="223"/>
      <c r="Y349" s="223"/>
      <c r="Z349" s="223"/>
      <c r="AA349" s="223"/>
      <c r="AB349" s="223"/>
      <c r="AC349" s="174"/>
      <c r="AD349" s="87"/>
      <c r="AE349" s="87"/>
      <c r="AF349" s="87"/>
      <c r="AG349" s="87"/>
      <c r="AH349" s="87"/>
      <c r="AI349" s="87"/>
      <c r="AJ349" s="87"/>
      <c r="AK349" s="87"/>
      <c r="AL349" s="87"/>
      <c r="AM349" s="87"/>
      <c r="AN349" s="87"/>
      <c r="AO349" s="87"/>
      <c r="AP349" s="87"/>
      <c r="AQ349" s="87"/>
      <c r="AR349" s="87"/>
      <c r="AS349" s="87"/>
      <c r="AT349" s="87"/>
      <c r="AU349" s="87"/>
      <c r="AV349" s="87"/>
      <c r="AW349" s="87"/>
      <c r="AX349" s="87"/>
      <c r="AY349" s="87"/>
      <c r="AZ349" s="87"/>
      <c r="BA349" s="87"/>
    </row>
    <row r="350" spans="1:53" ht="15" customHeight="1">
      <c r="A350" s="202"/>
      <c r="B350" s="203"/>
      <c r="C350" s="299"/>
      <c r="D350" s="300"/>
      <c r="E350" s="301"/>
      <c r="F350" s="309"/>
      <c r="G350" s="298"/>
      <c r="H350" s="299"/>
      <c r="I350" s="309"/>
      <c r="J350" s="298"/>
      <c r="K350" s="301"/>
      <c r="L350" s="309"/>
      <c r="M350" s="298"/>
      <c r="N350" s="292"/>
      <c r="O350" s="295"/>
      <c r="P350" s="298"/>
      <c r="Q350" s="299"/>
      <c r="R350" s="302"/>
      <c r="S350" s="298"/>
      <c r="T350" s="191"/>
      <c r="U350" s="193"/>
      <c r="V350" s="223"/>
      <c r="W350" s="223"/>
      <c r="X350" s="223"/>
      <c r="Y350" s="223"/>
      <c r="Z350" s="223"/>
      <c r="AA350" s="223"/>
      <c r="AB350" s="223"/>
      <c r="AC350" s="174"/>
      <c r="AD350" s="87"/>
      <c r="AE350" s="87"/>
      <c r="AF350" s="87"/>
      <c r="AG350" s="87"/>
      <c r="AH350" s="87"/>
      <c r="AI350" s="87"/>
      <c r="AJ350" s="87"/>
      <c r="AK350" s="87"/>
      <c r="AL350" s="87"/>
      <c r="AM350" s="87"/>
      <c r="AN350" s="87"/>
      <c r="AO350" s="87"/>
      <c r="AP350" s="87"/>
      <c r="AQ350" s="87"/>
      <c r="AR350" s="87"/>
      <c r="AS350" s="87"/>
      <c r="AT350" s="87"/>
      <c r="AU350" s="87"/>
      <c r="AV350" s="87"/>
      <c r="AW350" s="87"/>
      <c r="AX350" s="87"/>
      <c r="AY350" s="87"/>
      <c r="AZ350" s="87"/>
      <c r="BA350" s="87"/>
    </row>
    <row r="351" spans="1:53" ht="15" customHeight="1">
      <c r="A351" s="202"/>
      <c r="B351" s="203"/>
      <c r="C351" s="299"/>
      <c r="D351" s="300"/>
      <c r="E351" s="301"/>
      <c r="F351" s="309"/>
      <c r="G351" s="298"/>
      <c r="H351" s="299"/>
      <c r="I351" s="309"/>
      <c r="J351" s="298"/>
      <c r="K351" s="301"/>
      <c r="L351" s="309"/>
      <c r="M351" s="298"/>
      <c r="N351" s="292"/>
      <c r="O351" s="295"/>
      <c r="P351" s="298"/>
      <c r="Q351" s="299"/>
      <c r="R351" s="302"/>
      <c r="S351" s="298"/>
      <c r="T351" s="191"/>
      <c r="U351" s="193"/>
      <c r="V351" s="223"/>
      <c r="W351" s="223"/>
      <c r="X351" s="223"/>
      <c r="Y351" s="223"/>
      <c r="Z351" s="223"/>
      <c r="AA351" s="223"/>
      <c r="AB351" s="223"/>
      <c r="AC351" s="174"/>
      <c r="AD351" s="87"/>
      <c r="AE351" s="87"/>
      <c r="AF351" s="87"/>
      <c r="AG351" s="87"/>
      <c r="AH351" s="87"/>
      <c r="AI351" s="87"/>
      <c r="AJ351" s="87"/>
      <c r="AK351" s="87"/>
      <c r="AL351" s="87"/>
      <c r="AM351" s="87"/>
      <c r="AN351" s="87"/>
      <c r="AO351" s="87"/>
      <c r="AP351" s="87"/>
      <c r="AQ351" s="87"/>
      <c r="AR351" s="87"/>
      <c r="AS351" s="87"/>
      <c r="AT351" s="87"/>
      <c r="AU351" s="87"/>
      <c r="AV351" s="87"/>
      <c r="AW351" s="87"/>
      <c r="AX351" s="87"/>
      <c r="AY351" s="87"/>
      <c r="AZ351" s="87"/>
      <c r="BA351" s="87"/>
    </row>
    <row r="352" spans="1:53" ht="15" customHeight="1">
      <c r="A352" s="202"/>
      <c r="B352" s="203"/>
      <c r="C352" s="299"/>
      <c r="D352" s="300"/>
      <c r="E352" s="301"/>
      <c r="F352" s="309"/>
      <c r="G352" s="298"/>
      <c r="H352" s="299"/>
      <c r="I352" s="309"/>
      <c r="J352" s="298"/>
      <c r="K352" s="301"/>
      <c r="L352" s="309"/>
      <c r="M352" s="298"/>
      <c r="N352" s="292"/>
      <c r="O352" s="295"/>
      <c r="P352" s="298"/>
      <c r="Q352" s="299"/>
      <c r="R352" s="302"/>
      <c r="S352" s="298"/>
      <c r="T352" s="191"/>
      <c r="U352" s="193"/>
      <c r="V352" s="223"/>
      <c r="W352" s="223"/>
      <c r="X352" s="223"/>
      <c r="Y352" s="223"/>
      <c r="Z352" s="223"/>
      <c r="AA352" s="223"/>
      <c r="AB352" s="223"/>
      <c r="AC352" s="174"/>
      <c r="AD352" s="87"/>
      <c r="AE352" s="87"/>
      <c r="AF352" s="87"/>
      <c r="AG352" s="87"/>
      <c r="AH352" s="87"/>
      <c r="AI352" s="87"/>
      <c r="AJ352" s="87"/>
      <c r="AK352" s="87"/>
      <c r="AL352" s="87"/>
      <c r="AM352" s="87"/>
      <c r="AN352" s="87"/>
      <c r="AO352" s="87"/>
      <c r="AP352" s="87"/>
      <c r="AQ352" s="87"/>
      <c r="AR352" s="87"/>
      <c r="AS352" s="87"/>
      <c r="AT352" s="87"/>
      <c r="AU352" s="87"/>
      <c r="AV352" s="87"/>
      <c r="AW352" s="87"/>
      <c r="AX352" s="87"/>
      <c r="AY352" s="87"/>
      <c r="AZ352" s="87"/>
      <c r="BA352" s="87"/>
    </row>
    <row r="353" spans="1:53" ht="15" customHeight="1">
      <c r="A353" s="202"/>
      <c r="B353" s="203"/>
      <c r="C353" s="299"/>
      <c r="D353" s="300"/>
      <c r="E353" s="301"/>
      <c r="F353" s="309"/>
      <c r="G353" s="298"/>
      <c r="H353" s="299"/>
      <c r="I353" s="309"/>
      <c r="J353" s="298"/>
      <c r="K353" s="301"/>
      <c r="L353" s="309"/>
      <c r="M353" s="298"/>
      <c r="N353" s="292"/>
      <c r="O353" s="295"/>
      <c r="P353" s="298"/>
      <c r="Q353" s="299"/>
      <c r="R353" s="302"/>
      <c r="S353" s="298"/>
      <c r="T353" s="191"/>
      <c r="U353" s="193"/>
      <c r="V353" s="223"/>
      <c r="W353" s="223"/>
      <c r="X353" s="223"/>
      <c r="Y353" s="223"/>
      <c r="Z353" s="223"/>
      <c r="AA353" s="223"/>
      <c r="AB353" s="223"/>
      <c r="AC353" s="174"/>
      <c r="AD353" s="87"/>
      <c r="AE353" s="87"/>
      <c r="AF353" s="87"/>
      <c r="AG353" s="87"/>
      <c r="AH353" s="87"/>
      <c r="AI353" s="87"/>
      <c r="AJ353" s="87"/>
      <c r="AK353" s="87"/>
      <c r="AL353" s="87"/>
      <c r="AM353" s="87"/>
      <c r="AN353" s="87"/>
      <c r="AO353" s="87"/>
      <c r="AP353" s="87"/>
      <c r="AQ353" s="87"/>
      <c r="AR353" s="87"/>
      <c r="AS353" s="87"/>
      <c r="AT353" s="87"/>
      <c r="AU353" s="87"/>
      <c r="AV353" s="87"/>
      <c r="AW353" s="87"/>
      <c r="AX353" s="87"/>
      <c r="AY353" s="87"/>
      <c r="AZ353" s="87"/>
      <c r="BA353" s="87"/>
    </row>
    <row r="354" spans="1:53" ht="15" customHeight="1">
      <c r="A354" s="202"/>
      <c r="B354" s="203"/>
      <c r="C354" s="299"/>
      <c r="D354" s="300"/>
      <c r="E354" s="301"/>
      <c r="F354" s="309"/>
      <c r="G354" s="298"/>
      <c r="H354" s="299"/>
      <c r="I354" s="309"/>
      <c r="J354" s="298"/>
      <c r="K354" s="301"/>
      <c r="L354" s="309"/>
      <c r="M354" s="298"/>
      <c r="N354" s="292"/>
      <c r="O354" s="295"/>
      <c r="P354" s="298"/>
      <c r="Q354" s="299"/>
      <c r="R354" s="302"/>
      <c r="S354" s="298"/>
      <c r="T354" s="191"/>
      <c r="U354" s="193"/>
      <c r="V354" s="223"/>
      <c r="W354" s="223"/>
      <c r="X354" s="223"/>
      <c r="Y354" s="223"/>
      <c r="Z354" s="223"/>
      <c r="AA354" s="223"/>
      <c r="AB354" s="223"/>
      <c r="AC354" s="174"/>
      <c r="AD354" s="87"/>
      <c r="AE354" s="87"/>
      <c r="AF354" s="87"/>
      <c r="AG354" s="87"/>
      <c r="AH354" s="87"/>
      <c r="AI354" s="87"/>
      <c r="AJ354" s="87"/>
      <c r="AK354" s="87"/>
      <c r="AL354" s="87"/>
      <c r="AM354" s="87"/>
      <c r="AN354" s="87"/>
      <c r="AO354" s="87"/>
      <c r="AP354" s="87"/>
      <c r="AQ354" s="87"/>
      <c r="AR354" s="87"/>
      <c r="AS354" s="87"/>
      <c r="AT354" s="87"/>
      <c r="AU354" s="87"/>
      <c r="AV354" s="87"/>
      <c r="AW354" s="87"/>
      <c r="AX354" s="87"/>
      <c r="AY354" s="87"/>
      <c r="AZ354" s="87"/>
      <c r="BA354" s="87"/>
    </row>
    <row r="355" spans="1:53" ht="15" customHeight="1">
      <c r="A355" s="202"/>
      <c r="B355" s="203"/>
      <c r="C355" s="299"/>
      <c r="D355" s="300"/>
      <c r="E355" s="301"/>
      <c r="F355" s="309"/>
      <c r="G355" s="298"/>
      <c r="H355" s="299"/>
      <c r="I355" s="309"/>
      <c r="J355" s="298"/>
      <c r="K355" s="301"/>
      <c r="L355" s="309"/>
      <c r="M355" s="298"/>
      <c r="N355" s="292"/>
      <c r="O355" s="295"/>
      <c r="P355" s="298"/>
      <c r="Q355" s="299"/>
      <c r="R355" s="302"/>
      <c r="S355" s="298"/>
      <c r="T355" s="191"/>
      <c r="U355" s="193"/>
      <c r="V355" s="223"/>
      <c r="W355" s="223"/>
      <c r="X355" s="223"/>
      <c r="Y355" s="223"/>
      <c r="Z355" s="223"/>
      <c r="AA355" s="223"/>
      <c r="AB355" s="223"/>
      <c r="AC355" s="174"/>
      <c r="AD355" s="87"/>
      <c r="AE355" s="87"/>
      <c r="AF355" s="87"/>
      <c r="AG355" s="87"/>
      <c r="AH355" s="87"/>
      <c r="AI355" s="87"/>
      <c r="AJ355" s="87"/>
      <c r="AK355" s="87"/>
      <c r="AL355" s="87"/>
      <c r="AM355" s="87"/>
      <c r="AN355" s="87"/>
      <c r="AO355" s="87"/>
      <c r="AP355" s="87"/>
      <c r="AQ355" s="87"/>
      <c r="AR355" s="87"/>
      <c r="AS355" s="87"/>
      <c r="AT355" s="87"/>
      <c r="AU355" s="87"/>
      <c r="AV355" s="87"/>
      <c r="AW355" s="87"/>
      <c r="AX355" s="87"/>
      <c r="AY355" s="87"/>
      <c r="AZ355" s="87"/>
      <c r="BA355" s="87"/>
    </row>
    <row r="356" spans="1:53" ht="15" customHeight="1">
      <c r="A356" s="202"/>
      <c r="B356" s="203"/>
      <c r="C356" s="299"/>
      <c r="D356" s="300"/>
      <c r="E356" s="301"/>
      <c r="F356" s="309"/>
      <c r="G356" s="298"/>
      <c r="H356" s="299"/>
      <c r="I356" s="309"/>
      <c r="J356" s="298"/>
      <c r="K356" s="301"/>
      <c r="L356" s="309"/>
      <c r="M356" s="298"/>
      <c r="N356" s="292"/>
      <c r="O356" s="295"/>
      <c r="P356" s="298"/>
      <c r="Q356" s="299"/>
      <c r="R356" s="302"/>
      <c r="S356" s="298"/>
      <c r="T356" s="191"/>
      <c r="U356" s="193"/>
      <c r="V356" s="223"/>
      <c r="W356" s="223"/>
      <c r="X356" s="223"/>
      <c r="Y356" s="223"/>
      <c r="Z356" s="223"/>
      <c r="AA356" s="223"/>
      <c r="AB356" s="223"/>
      <c r="AC356" s="174"/>
      <c r="AD356" s="87"/>
      <c r="AE356" s="87"/>
      <c r="AF356" s="87"/>
      <c r="AG356" s="87"/>
      <c r="AH356" s="87"/>
      <c r="AI356" s="87"/>
      <c r="AJ356" s="87"/>
      <c r="AK356" s="87"/>
      <c r="AL356" s="87"/>
      <c r="AM356" s="87"/>
      <c r="AN356" s="87"/>
      <c r="AO356" s="87"/>
      <c r="AP356" s="87"/>
      <c r="AQ356" s="87"/>
      <c r="AR356" s="87"/>
      <c r="AS356" s="87"/>
      <c r="AT356" s="87"/>
      <c r="AU356" s="87"/>
      <c r="AV356" s="87"/>
      <c r="AW356" s="87"/>
      <c r="AX356" s="87"/>
      <c r="AY356" s="87"/>
      <c r="AZ356" s="87"/>
      <c r="BA356" s="87"/>
    </row>
    <row r="357" spans="1:53" ht="15" customHeight="1">
      <c r="A357" s="202"/>
      <c r="B357" s="203"/>
      <c r="C357" s="299"/>
      <c r="D357" s="300"/>
      <c r="E357" s="301"/>
      <c r="F357" s="309"/>
      <c r="G357" s="298"/>
      <c r="H357" s="299"/>
      <c r="I357" s="309"/>
      <c r="J357" s="298"/>
      <c r="K357" s="301"/>
      <c r="L357" s="309"/>
      <c r="M357" s="298"/>
      <c r="N357" s="292"/>
      <c r="O357" s="295"/>
      <c r="P357" s="298"/>
      <c r="Q357" s="299"/>
      <c r="R357" s="302"/>
      <c r="S357" s="298"/>
      <c r="T357" s="191"/>
      <c r="U357" s="193"/>
      <c r="V357" s="223"/>
      <c r="W357" s="223"/>
      <c r="X357" s="223"/>
      <c r="Y357" s="223"/>
      <c r="Z357" s="223"/>
      <c r="AA357" s="223"/>
      <c r="AB357" s="223"/>
      <c r="AC357" s="174"/>
      <c r="AD357" s="87"/>
      <c r="AE357" s="87"/>
      <c r="AF357" s="87"/>
      <c r="AG357" s="87"/>
      <c r="AH357" s="87"/>
      <c r="AI357" s="87"/>
      <c r="AJ357" s="87"/>
      <c r="AK357" s="87"/>
      <c r="AL357" s="87"/>
      <c r="AM357" s="87"/>
      <c r="AN357" s="87"/>
      <c r="AO357" s="87"/>
      <c r="AP357" s="87"/>
      <c r="AQ357" s="87"/>
      <c r="AR357" s="87"/>
      <c r="AS357" s="87"/>
      <c r="AT357" s="87"/>
      <c r="AU357" s="87"/>
      <c r="AV357" s="87"/>
      <c r="AW357" s="87"/>
      <c r="AX357" s="87"/>
      <c r="AY357" s="87"/>
      <c r="AZ357" s="87"/>
      <c r="BA357" s="87"/>
    </row>
    <row r="358" spans="1:53" ht="15" customHeight="1">
      <c r="A358" s="202"/>
      <c r="B358" s="203"/>
      <c r="C358" s="299"/>
      <c r="D358" s="300"/>
      <c r="E358" s="301"/>
      <c r="F358" s="309"/>
      <c r="G358" s="298"/>
      <c r="H358" s="299"/>
      <c r="I358" s="309"/>
      <c r="J358" s="298"/>
      <c r="K358" s="301"/>
      <c r="L358" s="309"/>
      <c r="M358" s="298"/>
      <c r="N358" s="292"/>
      <c r="O358" s="295"/>
      <c r="P358" s="298"/>
      <c r="Q358" s="299"/>
      <c r="R358" s="302"/>
      <c r="S358" s="298"/>
      <c r="T358" s="191"/>
      <c r="U358" s="193"/>
      <c r="V358" s="223"/>
      <c r="W358" s="223"/>
      <c r="X358" s="223"/>
      <c r="Y358" s="223"/>
      <c r="Z358" s="223"/>
      <c r="AA358" s="223"/>
      <c r="AB358" s="223"/>
      <c r="AC358" s="174"/>
      <c r="AD358" s="87"/>
      <c r="AE358" s="87"/>
      <c r="AF358" s="87"/>
      <c r="AG358" s="87"/>
      <c r="AH358" s="87"/>
      <c r="AI358" s="87"/>
      <c r="AJ358" s="87"/>
      <c r="AK358" s="87"/>
      <c r="AL358" s="87"/>
      <c r="AM358" s="87"/>
      <c r="AN358" s="87"/>
      <c r="AO358" s="87"/>
      <c r="AP358" s="87"/>
      <c r="AQ358" s="87"/>
      <c r="AR358" s="87"/>
      <c r="AS358" s="87"/>
      <c r="AT358" s="87"/>
      <c r="AU358" s="87"/>
      <c r="AV358" s="87"/>
      <c r="AW358" s="87"/>
      <c r="AX358" s="87"/>
      <c r="AY358" s="87"/>
      <c r="AZ358" s="87"/>
      <c r="BA358" s="87"/>
    </row>
    <row r="359" spans="1:53" ht="15" customHeight="1">
      <c r="A359" s="202"/>
      <c r="B359" s="203"/>
      <c r="C359" s="299"/>
      <c r="D359" s="300"/>
      <c r="E359" s="301"/>
      <c r="F359" s="309"/>
      <c r="G359" s="298"/>
      <c r="H359" s="299"/>
      <c r="I359" s="309"/>
      <c r="J359" s="298"/>
      <c r="K359" s="301"/>
      <c r="L359" s="309"/>
      <c r="M359" s="298"/>
      <c r="N359" s="292"/>
      <c r="O359" s="295"/>
      <c r="P359" s="298"/>
      <c r="Q359" s="299"/>
      <c r="R359" s="302"/>
      <c r="S359" s="298"/>
      <c r="T359" s="191"/>
      <c r="U359" s="193"/>
      <c r="V359" s="223"/>
      <c r="W359" s="223"/>
      <c r="X359" s="223"/>
      <c r="Y359" s="223"/>
      <c r="Z359" s="223"/>
      <c r="AA359" s="223"/>
      <c r="AB359" s="223"/>
      <c r="AC359" s="174"/>
      <c r="AD359" s="87"/>
      <c r="AE359" s="87"/>
      <c r="AF359" s="87"/>
      <c r="AG359" s="87"/>
      <c r="AH359" s="87"/>
      <c r="AI359" s="87"/>
      <c r="AJ359" s="87"/>
      <c r="AK359" s="87"/>
      <c r="AL359" s="87"/>
      <c r="AM359" s="87"/>
      <c r="AN359" s="87"/>
      <c r="AO359" s="87"/>
      <c r="AP359" s="87"/>
      <c r="AQ359" s="87"/>
      <c r="AR359" s="87"/>
      <c r="AS359" s="87"/>
      <c r="AT359" s="87"/>
      <c r="AU359" s="87"/>
      <c r="AV359" s="87"/>
      <c r="AW359" s="87"/>
      <c r="AX359" s="87"/>
      <c r="AY359" s="87"/>
      <c r="AZ359" s="87"/>
      <c r="BA359" s="87"/>
    </row>
    <row r="360" spans="1:53" ht="15" customHeight="1">
      <c r="A360" s="202"/>
      <c r="B360" s="203"/>
      <c r="C360" s="299"/>
      <c r="D360" s="300"/>
      <c r="E360" s="301"/>
      <c r="F360" s="309"/>
      <c r="G360" s="298"/>
      <c r="H360" s="299"/>
      <c r="I360" s="309"/>
      <c r="J360" s="298"/>
      <c r="K360" s="301"/>
      <c r="L360" s="309"/>
      <c r="M360" s="298"/>
      <c r="N360" s="292"/>
      <c r="O360" s="295"/>
      <c r="P360" s="298"/>
      <c r="Q360" s="299"/>
      <c r="R360" s="302"/>
      <c r="S360" s="298"/>
      <c r="T360" s="191"/>
      <c r="U360" s="193"/>
      <c r="V360" s="223"/>
      <c r="W360" s="223"/>
      <c r="X360" s="223"/>
      <c r="Y360" s="223"/>
      <c r="Z360" s="223"/>
      <c r="AA360" s="223"/>
      <c r="AB360" s="223"/>
      <c r="AC360" s="174"/>
      <c r="AD360" s="87"/>
      <c r="AE360" s="87"/>
      <c r="AF360" s="87"/>
      <c r="AG360" s="87"/>
      <c r="AH360" s="87"/>
      <c r="AI360" s="87"/>
      <c r="AJ360" s="87"/>
      <c r="AK360" s="87"/>
      <c r="AL360" s="87"/>
      <c r="AM360" s="87"/>
      <c r="AN360" s="87"/>
      <c r="AO360" s="87"/>
      <c r="AP360" s="87"/>
      <c r="AQ360" s="87"/>
      <c r="AR360" s="87"/>
      <c r="AS360" s="87"/>
      <c r="AT360" s="87"/>
      <c r="AU360" s="87"/>
      <c r="AV360" s="87"/>
      <c r="AW360" s="87"/>
      <c r="AX360" s="87"/>
      <c r="AY360" s="87"/>
      <c r="AZ360" s="87"/>
      <c r="BA360" s="87"/>
    </row>
    <row r="361" spans="1:53" ht="15" customHeight="1">
      <c r="A361" s="202"/>
      <c r="B361" s="203"/>
      <c r="C361" s="299"/>
      <c r="D361" s="300"/>
      <c r="E361" s="301"/>
      <c r="F361" s="309"/>
      <c r="G361" s="298"/>
      <c r="H361" s="299"/>
      <c r="I361" s="309"/>
      <c r="J361" s="298"/>
      <c r="K361" s="301"/>
      <c r="L361" s="309"/>
      <c r="M361" s="298"/>
      <c r="N361" s="292"/>
      <c r="O361" s="295"/>
      <c r="P361" s="298"/>
      <c r="Q361" s="299"/>
      <c r="R361" s="302"/>
      <c r="S361" s="298"/>
      <c r="T361" s="191"/>
      <c r="U361" s="193"/>
      <c r="V361" s="223"/>
      <c r="W361" s="223"/>
      <c r="X361" s="223"/>
      <c r="Y361" s="223"/>
      <c r="Z361" s="223"/>
      <c r="AA361" s="223"/>
      <c r="AB361" s="223"/>
      <c r="AC361" s="174"/>
      <c r="AD361" s="87"/>
      <c r="AE361" s="87"/>
      <c r="AF361" s="87"/>
      <c r="AG361" s="87"/>
      <c r="AH361" s="87"/>
      <c r="AI361" s="87"/>
      <c r="AJ361" s="87"/>
      <c r="AK361" s="87"/>
      <c r="AL361" s="87"/>
      <c r="AM361" s="87"/>
      <c r="AN361" s="87"/>
      <c r="AO361" s="87"/>
      <c r="AP361" s="87"/>
      <c r="AQ361" s="87"/>
      <c r="AR361" s="87"/>
      <c r="AS361" s="87"/>
      <c r="AT361" s="87"/>
      <c r="AU361" s="87"/>
      <c r="AV361" s="87"/>
      <c r="AW361" s="87"/>
      <c r="AX361" s="87"/>
      <c r="AY361" s="87"/>
      <c r="AZ361" s="87"/>
      <c r="BA361" s="87"/>
    </row>
    <row r="362" spans="1:53" ht="15" customHeight="1">
      <c r="A362" s="202"/>
      <c r="B362" s="203"/>
      <c r="C362" s="299"/>
      <c r="D362" s="300"/>
      <c r="E362" s="301"/>
      <c r="F362" s="309"/>
      <c r="G362" s="298"/>
      <c r="H362" s="299"/>
      <c r="I362" s="309"/>
      <c r="J362" s="298"/>
      <c r="K362" s="301"/>
      <c r="L362" s="309"/>
      <c r="M362" s="298"/>
      <c r="N362" s="292"/>
      <c r="O362" s="295"/>
      <c r="P362" s="298"/>
      <c r="Q362" s="299"/>
      <c r="R362" s="302"/>
      <c r="S362" s="298"/>
      <c r="T362" s="191"/>
      <c r="U362" s="193"/>
      <c r="V362" s="223"/>
      <c r="W362" s="223"/>
      <c r="X362" s="223"/>
      <c r="Y362" s="223"/>
      <c r="Z362" s="223"/>
      <c r="AA362" s="223"/>
      <c r="AB362" s="223"/>
      <c r="AC362" s="174"/>
      <c r="AD362" s="87"/>
      <c r="AE362" s="87"/>
      <c r="AF362" s="87"/>
      <c r="AG362" s="87"/>
      <c r="AH362" s="87"/>
      <c r="AI362" s="87"/>
      <c r="AJ362" s="87"/>
      <c r="AK362" s="87"/>
      <c r="AL362" s="87"/>
      <c r="AM362" s="87"/>
      <c r="AN362" s="87"/>
      <c r="AO362" s="87"/>
      <c r="AP362" s="87"/>
      <c r="AQ362" s="87"/>
      <c r="AR362" s="87"/>
      <c r="AS362" s="87"/>
      <c r="AT362" s="87"/>
      <c r="AU362" s="87"/>
      <c r="AV362" s="87"/>
      <c r="AW362" s="87"/>
      <c r="AX362" s="87"/>
      <c r="AY362" s="87"/>
      <c r="AZ362" s="87"/>
      <c r="BA362" s="87"/>
    </row>
    <row r="363" spans="1:53" ht="15" customHeight="1">
      <c r="A363" s="202"/>
      <c r="B363" s="203"/>
      <c r="C363" s="299"/>
      <c r="D363" s="300"/>
      <c r="E363" s="301"/>
      <c r="F363" s="309"/>
      <c r="G363" s="298"/>
      <c r="H363" s="299"/>
      <c r="I363" s="309"/>
      <c r="J363" s="298"/>
      <c r="K363" s="301"/>
      <c r="L363" s="309"/>
      <c r="M363" s="298"/>
      <c r="N363" s="292"/>
      <c r="O363" s="295"/>
      <c r="P363" s="298"/>
      <c r="Q363" s="299"/>
      <c r="R363" s="302"/>
      <c r="S363" s="298"/>
      <c r="T363" s="191"/>
      <c r="U363" s="193"/>
      <c r="V363" s="223"/>
      <c r="W363" s="223"/>
      <c r="X363" s="223"/>
      <c r="Y363" s="223"/>
      <c r="Z363" s="223"/>
      <c r="AA363" s="223"/>
      <c r="AB363" s="223"/>
      <c r="AC363" s="174"/>
      <c r="AD363" s="87"/>
      <c r="AE363" s="87"/>
      <c r="AF363" s="87"/>
      <c r="AG363" s="87"/>
      <c r="AH363" s="87"/>
      <c r="AI363" s="87"/>
      <c r="AJ363" s="87"/>
      <c r="AK363" s="87"/>
      <c r="AL363" s="87"/>
      <c r="AM363" s="87"/>
      <c r="AN363" s="87"/>
      <c r="AO363" s="87"/>
      <c r="AP363" s="87"/>
      <c r="AQ363" s="87"/>
      <c r="AR363" s="87"/>
      <c r="AS363" s="87"/>
      <c r="AT363" s="87"/>
      <c r="AU363" s="87"/>
      <c r="AV363" s="87"/>
      <c r="AW363" s="87"/>
      <c r="AX363" s="87"/>
      <c r="AY363" s="87"/>
      <c r="AZ363" s="87"/>
      <c r="BA363" s="87"/>
    </row>
    <row r="364" spans="1:53" ht="15" customHeight="1">
      <c r="A364" s="202"/>
      <c r="B364" s="203"/>
      <c r="C364" s="299"/>
      <c r="D364" s="300"/>
      <c r="E364" s="301"/>
      <c r="F364" s="309"/>
      <c r="G364" s="298"/>
      <c r="H364" s="299"/>
      <c r="I364" s="309"/>
      <c r="J364" s="298"/>
      <c r="K364" s="301"/>
      <c r="L364" s="309"/>
      <c r="M364" s="298"/>
      <c r="N364" s="292"/>
      <c r="O364" s="295"/>
      <c r="P364" s="298"/>
      <c r="Q364" s="299"/>
      <c r="R364" s="302"/>
      <c r="S364" s="298"/>
      <c r="T364" s="191"/>
      <c r="U364" s="193"/>
      <c r="V364" s="223"/>
      <c r="W364" s="223"/>
      <c r="X364" s="223"/>
      <c r="Y364" s="223"/>
      <c r="Z364" s="223"/>
      <c r="AA364" s="223"/>
      <c r="AB364" s="223"/>
      <c r="AC364" s="174"/>
      <c r="AD364" s="87"/>
      <c r="AE364" s="87"/>
      <c r="AF364" s="87"/>
      <c r="AG364" s="87"/>
      <c r="AH364" s="87"/>
      <c r="AI364" s="87"/>
      <c r="AJ364" s="87"/>
      <c r="AK364" s="87"/>
      <c r="AL364" s="87"/>
      <c r="AM364" s="87"/>
      <c r="AN364" s="87"/>
      <c r="AO364" s="87"/>
      <c r="AP364" s="87"/>
      <c r="AQ364" s="87"/>
      <c r="AR364" s="87"/>
      <c r="AS364" s="87"/>
      <c r="AT364" s="87"/>
      <c r="AU364" s="87"/>
      <c r="AV364" s="87"/>
      <c r="AW364" s="87"/>
      <c r="AX364" s="87"/>
      <c r="AY364" s="87"/>
      <c r="AZ364" s="87"/>
      <c r="BA364" s="87"/>
    </row>
    <row r="365" spans="1:53" ht="15" customHeight="1">
      <c r="A365" s="202"/>
      <c r="B365" s="203"/>
      <c r="C365" s="299"/>
      <c r="D365" s="300"/>
      <c r="E365" s="301"/>
      <c r="F365" s="309"/>
      <c r="G365" s="298"/>
      <c r="H365" s="299"/>
      <c r="I365" s="309"/>
      <c r="J365" s="298"/>
      <c r="K365" s="301"/>
      <c r="L365" s="309"/>
      <c r="M365" s="298"/>
      <c r="N365" s="292"/>
      <c r="O365" s="295"/>
      <c r="P365" s="298"/>
      <c r="Q365" s="299"/>
      <c r="R365" s="302"/>
      <c r="S365" s="298"/>
      <c r="T365" s="191"/>
      <c r="U365" s="193"/>
      <c r="V365" s="223"/>
      <c r="W365" s="223"/>
      <c r="X365" s="223"/>
      <c r="Y365" s="223"/>
      <c r="Z365" s="223"/>
      <c r="AA365" s="223"/>
      <c r="AB365" s="223"/>
      <c r="AC365" s="174"/>
      <c r="AD365" s="87"/>
      <c r="AE365" s="87"/>
      <c r="AF365" s="87"/>
      <c r="AG365" s="87"/>
      <c r="AH365" s="87"/>
      <c r="AI365" s="87"/>
      <c r="AJ365" s="87"/>
      <c r="AK365" s="87"/>
      <c r="AL365" s="87"/>
      <c r="AM365" s="87"/>
      <c r="AN365" s="87"/>
      <c r="AO365" s="87"/>
      <c r="AP365" s="87"/>
      <c r="AQ365" s="87"/>
      <c r="AR365" s="87"/>
      <c r="AS365" s="87"/>
      <c r="AT365" s="87"/>
      <c r="AU365" s="87"/>
      <c r="AV365" s="87"/>
      <c r="AW365" s="87"/>
      <c r="AX365" s="87"/>
      <c r="AY365" s="87"/>
      <c r="AZ365" s="87"/>
      <c r="BA365" s="87"/>
    </row>
    <row r="366" spans="1:53" ht="15" customHeight="1">
      <c r="A366" s="202"/>
      <c r="B366" s="203"/>
      <c r="C366" s="299"/>
      <c r="D366" s="300"/>
      <c r="E366" s="301"/>
      <c r="F366" s="309"/>
      <c r="G366" s="298"/>
      <c r="H366" s="299"/>
      <c r="I366" s="309"/>
      <c r="J366" s="298"/>
      <c r="K366" s="301"/>
      <c r="L366" s="309"/>
      <c r="M366" s="298"/>
      <c r="N366" s="292"/>
      <c r="O366" s="295"/>
      <c r="P366" s="298"/>
      <c r="Q366" s="299"/>
      <c r="R366" s="302"/>
      <c r="S366" s="298"/>
      <c r="T366" s="191"/>
      <c r="U366" s="193"/>
      <c r="V366" s="223"/>
      <c r="W366" s="223"/>
      <c r="X366" s="223"/>
      <c r="Y366" s="223"/>
      <c r="Z366" s="223"/>
      <c r="AA366" s="223"/>
      <c r="AB366" s="223"/>
      <c r="AC366" s="174"/>
      <c r="AD366" s="87"/>
      <c r="AE366" s="87"/>
      <c r="AF366" s="87"/>
      <c r="AG366" s="87"/>
      <c r="AH366" s="87"/>
      <c r="AI366" s="87"/>
      <c r="AJ366" s="87"/>
      <c r="AK366" s="87"/>
      <c r="AL366" s="87"/>
      <c r="AM366" s="87"/>
      <c r="AN366" s="87"/>
      <c r="AO366" s="87"/>
      <c r="AP366" s="87"/>
      <c r="AQ366" s="87"/>
      <c r="AR366" s="87"/>
      <c r="AS366" s="87"/>
      <c r="AT366" s="87"/>
      <c r="AU366" s="87"/>
      <c r="AV366" s="87"/>
      <c r="AW366" s="87"/>
      <c r="AX366" s="87"/>
      <c r="AY366" s="87"/>
      <c r="AZ366" s="87"/>
      <c r="BA366" s="87"/>
    </row>
    <row r="367" spans="1:53" ht="15" customHeight="1">
      <c r="A367" s="202"/>
      <c r="B367" s="203"/>
      <c r="C367" s="299"/>
      <c r="D367" s="300"/>
      <c r="E367" s="301"/>
      <c r="F367" s="309"/>
      <c r="G367" s="298"/>
      <c r="H367" s="299"/>
      <c r="I367" s="309"/>
      <c r="J367" s="298"/>
      <c r="K367" s="301"/>
      <c r="L367" s="309"/>
      <c r="M367" s="298"/>
      <c r="N367" s="292"/>
      <c r="O367" s="295"/>
      <c r="P367" s="298"/>
      <c r="Q367" s="299"/>
      <c r="R367" s="302"/>
      <c r="S367" s="298"/>
      <c r="T367" s="191"/>
      <c r="U367" s="193"/>
      <c r="V367" s="223"/>
      <c r="W367" s="223"/>
      <c r="X367" s="223"/>
      <c r="Y367" s="223"/>
      <c r="Z367" s="223"/>
      <c r="AA367" s="223"/>
      <c r="AB367" s="223"/>
      <c r="AC367" s="174"/>
      <c r="AD367" s="87"/>
      <c r="AE367" s="87"/>
      <c r="AF367" s="87"/>
      <c r="AG367" s="87"/>
      <c r="AH367" s="87"/>
      <c r="AI367" s="87"/>
      <c r="AJ367" s="87"/>
      <c r="AK367" s="87"/>
      <c r="AL367" s="87"/>
      <c r="AM367" s="87"/>
      <c r="AN367" s="87"/>
      <c r="AO367" s="87"/>
      <c r="AP367" s="87"/>
      <c r="AQ367" s="87"/>
      <c r="AR367" s="87"/>
      <c r="AS367" s="87"/>
      <c r="AT367" s="87"/>
      <c r="AU367" s="87"/>
      <c r="AV367" s="87"/>
      <c r="AW367" s="87"/>
      <c r="AX367" s="87"/>
      <c r="AY367" s="87"/>
      <c r="AZ367" s="87"/>
      <c r="BA367" s="87"/>
    </row>
    <row r="368" spans="1:53" ht="15" customHeight="1">
      <c r="A368" s="202"/>
      <c r="B368" s="203"/>
      <c r="C368" s="299"/>
      <c r="D368" s="300"/>
      <c r="E368" s="301"/>
      <c r="F368" s="309"/>
      <c r="G368" s="298"/>
      <c r="H368" s="299"/>
      <c r="I368" s="309"/>
      <c r="J368" s="298"/>
      <c r="K368" s="301"/>
      <c r="L368" s="309"/>
      <c r="M368" s="298"/>
      <c r="N368" s="292"/>
      <c r="O368" s="295"/>
      <c r="P368" s="298"/>
      <c r="Q368" s="299"/>
      <c r="R368" s="302"/>
      <c r="S368" s="298"/>
      <c r="T368" s="191"/>
      <c r="U368" s="193"/>
      <c r="V368" s="223"/>
      <c r="W368" s="223"/>
      <c r="X368" s="223"/>
      <c r="Y368" s="223"/>
      <c r="Z368" s="223"/>
      <c r="AA368" s="223"/>
      <c r="AB368" s="223"/>
      <c r="AC368" s="174"/>
      <c r="AD368" s="87"/>
      <c r="AE368" s="87"/>
      <c r="AF368" s="87"/>
      <c r="AG368" s="87"/>
      <c r="AH368" s="87"/>
      <c r="AI368" s="87"/>
      <c r="AJ368" s="87"/>
      <c r="AK368" s="87"/>
      <c r="AL368" s="87"/>
      <c r="AM368" s="87"/>
      <c r="AN368" s="87"/>
      <c r="AO368" s="87"/>
      <c r="AP368" s="87"/>
      <c r="AQ368" s="87"/>
      <c r="AR368" s="87"/>
      <c r="AS368" s="87"/>
      <c r="AT368" s="87"/>
      <c r="AU368" s="87"/>
      <c r="AV368" s="87"/>
      <c r="AW368" s="87"/>
      <c r="AX368" s="87"/>
      <c r="AY368" s="87"/>
      <c r="AZ368" s="87"/>
      <c r="BA368" s="87"/>
    </row>
    <row r="369" spans="1:53" ht="15" customHeight="1">
      <c r="A369" s="202"/>
      <c r="B369" s="203"/>
      <c r="C369" s="299"/>
      <c r="D369" s="300"/>
      <c r="E369" s="301"/>
      <c r="F369" s="309"/>
      <c r="G369" s="298"/>
      <c r="H369" s="299"/>
      <c r="I369" s="309"/>
      <c r="J369" s="298"/>
      <c r="K369" s="301"/>
      <c r="L369" s="309"/>
      <c r="M369" s="298"/>
      <c r="N369" s="292"/>
      <c r="O369" s="295"/>
      <c r="P369" s="298"/>
      <c r="Q369" s="299"/>
      <c r="R369" s="302"/>
      <c r="S369" s="298"/>
      <c r="T369" s="191"/>
      <c r="U369" s="193"/>
      <c r="V369" s="223"/>
      <c r="W369" s="223"/>
      <c r="X369" s="223"/>
      <c r="Y369" s="223"/>
      <c r="Z369" s="223"/>
      <c r="AA369" s="223"/>
      <c r="AB369" s="223"/>
      <c r="AC369" s="174"/>
      <c r="AD369" s="87"/>
      <c r="AE369" s="87"/>
      <c r="AF369" s="87"/>
      <c r="AG369" s="87"/>
      <c r="AH369" s="87"/>
      <c r="AI369" s="87"/>
      <c r="AJ369" s="87"/>
      <c r="AK369" s="87"/>
      <c r="AL369" s="87"/>
      <c r="AM369" s="87"/>
      <c r="AN369" s="87"/>
      <c r="AO369" s="87"/>
      <c r="AP369" s="87"/>
      <c r="AQ369" s="87"/>
      <c r="AR369" s="87"/>
      <c r="AS369" s="87"/>
      <c r="AT369" s="87"/>
      <c r="AU369" s="87"/>
      <c r="AV369" s="87"/>
      <c r="AW369" s="87"/>
      <c r="AX369" s="87"/>
      <c r="AY369" s="87"/>
      <c r="AZ369" s="87"/>
      <c r="BA369" s="87"/>
    </row>
    <row r="370" spans="1:53" ht="15" customHeight="1">
      <c r="A370" s="202"/>
      <c r="B370" s="203"/>
      <c r="C370" s="299"/>
      <c r="D370" s="300"/>
      <c r="E370" s="301"/>
      <c r="F370" s="309"/>
      <c r="G370" s="298"/>
      <c r="H370" s="299"/>
      <c r="I370" s="309"/>
      <c r="J370" s="298"/>
      <c r="K370" s="301"/>
      <c r="L370" s="309"/>
      <c r="M370" s="298"/>
      <c r="N370" s="292"/>
      <c r="O370" s="295"/>
      <c r="P370" s="298"/>
      <c r="Q370" s="299"/>
      <c r="R370" s="302"/>
      <c r="S370" s="298"/>
      <c r="T370" s="191"/>
      <c r="U370" s="193"/>
      <c r="V370" s="223"/>
      <c r="W370" s="223"/>
      <c r="X370" s="223"/>
      <c r="Y370" s="223"/>
      <c r="Z370" s="223"/>
      <c r="AA370" s="223"/>
      <c r="AB370" s="223"/>
      <c r="AC370" s="174"/>
      <c r="AD370" s="87"/>
      <c r="AE370" s="87"/>
      <c r="AF370" s="87"/>
      <c r="AG370" s="87"/>
      <c r="AH370" s="87"/>
      <c r="AI370" s="87"/>
      <c r="AJ370" s="87"/>
      <c r="AK370" s="87"/>
      <c r="AL370" s="87"/>
      <c r="AM370" s="87"/>
      <c r="AN370" s="87"/>
      <c r="AO370" s="87"/>
      <c r="AP370" s="87"/>
      <c r="AQ370" s="87"/>
      <c r="AR370" s="87"/>
      <c r="AS370" s="87"/>
      <c r="AT370" s="87"/>
      <c r="AU370" s="87"/>
      <c r="AV370" s="87"/>
      <c r="AW370" s="87"/>
      <c r="AX370" s="87"/>
      <c r="AY370" s="87"/>
      <c r="AZ370" s="87"/>
      <c r="BA370" s="87"/>
    </row>
    <row r="371" spans="1:53" ht="15" customHeight="1">
      <c r="A371" s="202"/>
      <c r="B371" s="203"/>
      <c r="C371" s="299"/>
      <c r="D371" s="300"/>
      <c r="E371" s="301"/>
      <c r="F371" s="309"/>
      <c r="G371" s="298"/>
      <c r="H371" s="299"/>
      <c r="I371" s="309"/>
      <c r="J371" s="298"/>
      <c r="K371" s="301"/>
      <c r="L371" s="309"/>
      <c r="M371" s="298"/>
      <c r="N371" s="292"/>
      <c r="O371" s="295"/>
      <c r="P371" s="298"/>
      <c r="Q371" s="299"/>
      <c r="R371" s="302"/>
      <c r="S371" s="298"/>
      <c r="T371" s="191"/>
      <c r="U371" s="193"/>
      <c r="V371" s="223"/>
      <c r="W371" s="223"/>
      <c r="X371" s="223"/>
      <c r="Y371" s="223"/>
      <c r="Z371" s="223"/>
      <c r="AA371" s="223"/>
      <c r="AB371" s="223"/>
      <c r="AC371" s="174"/>
      <c r="AD371" s="87"/>
      <c r="AE371" s="87"/>
      <c r="AF371" s="87"/>
      <c r="AG371" s="87"/>
      <c r="AH371" s="87"/>
      <c r="AI371" s="87"/>
      <c r="AJ371" s="87"/>
      <c r="AK371" s="87"/>
      <c r="AL371" s="87"/>
      <c r="AM371" s="87"/>
      <c r="AN371" s="87"/>
      <c r="AO371" s="87"/>
      <c r="AP371" s="87"/>
      <c r="AQ371" s="87"/>
      <c r="AR371" s="87"/>
      <c r="AS371" s="87"/>
      <c r="AT371" s="87"/>
      <c r="AU371" s="87"/>
      <c r="AV371" s="87"/>
      <c r="AW371" s="87"/>
      <c r="AX371" s="87"/>
      <c r="AY371" s="87"/>
      <c r="AZ371" s="87"/>
      <c r="BA371" s="87"/>
    </row>
    <row r="372" spans="1:53" ht="15" customHeight="1">
      <c r="A372" s="202"/>
      <c r="B372" s="203"/>
      <c r="C372" s="299"/>
      <c r="D372" s="300"/>
      <c r="E372" s="301"/>
      <c r="F372" s="309"/>
      <c r="G372" s="298"/>
      <c r="H372" s="299"/>
      <c r="I372" s="309"/>
      <c r="J372" s="298"/>
      <c r="K372" s="301"/>
      <c r="L372" s="309"/>
      <c r="M372" s="298"/>
      <c r="N372" s="292"/>
      <c r="O372" s="295"/>
      <c r="P372" s="298"/>
      <c r="Q372" s="299"/>
      <c r="R372" s="302"/>
      <c r="S372" s="298"/>
      <c r="T372" s="191"/>
      <c r="U372" s="193"/>
      <c r="V372" s="223"/>
      <c r="W372" s="223"/>
      <c r="X372" s="223"/>
      <c r="Y372" s="223"/>
      <c r="Z372" s="223"/>
      <c r="AA372" s="223"/>
      <c r="AB372" s="223"/>
      <c r="AC372" s="174"/>
      <c r="AD372" s="87"/>
      <c r="AE372" s="87"/>
      <c r="AF372" s="87"/>
      <c r="AG372" s="87"/>
      <c r="AH372" s="87"/>
      <c r="AI372" s="87"/>
      <c r="AJ372" s="87"/>
      <c r="AK372" s="87"/>
      <c r="AL372" s="87"/>
      <c r="AM372" s="87"/>
      <c r="AN372" s="87"/>
      <c r="AO372" s="87"/>
      <c r="AP372" s="87"/>
      <c r="AQ372" s="87"/>
      <c r="AR372" s="87"/>
      <c r="AS372" s="87"/>
      <c r="AT372" s="87"/>
      <c r="AU372" s="87"/>
      <c r="AV372" s="87"/>
      <c r="AW372" s="87"/>
      <c r="AX372" s="87"/>
      <c r="AY372" s="87"/>
      <c r="AZ372" s="87"/>
      <c r="BA372" s="87"/>
    </row>
    <row r="373" spans="1:53" ht="15" customHeight="1">
      <c r="A373" s="202"/>
      <c r="B373" s="203"/>
      <c r="C373" s="299"/>
      <c r="D373" s="300"/>
      <c r="E373" s="301"/>
      <c r="F373" s="309"/>
      <c r="G373" s="298"/>
      <c r="H373" s="299"/>
      <c r="I373" s="309"/>
      <c r="J373" s="298"/>
      <c r="K373" s="301"/>
      <c r="L373" s="309"/>
      <c r="M373" s="298"/>
      <c r="N373" s="292"/>
      <c r="O373" s="295"/>
      <c r="P373" s="298"/>
      <c r="Q373" s="299"/>
      <c r="R373" s="302"/>
      <c r="S373" s="298"/>
      <c r="T373" s="191"/>
      <c r="U373" s="193"/>
      <c r="V373" s="223"/>
      <c r="W373" s="223"/>
      <c r="X373" s="223"/>
      <c r="Y373" s="223"/>
      <c r="Z373" s="223"/>
      <c r="AA373" s="223"/>
      <c r="AB373" s="223"/>
      <c r="AC373" s="174"/>
      <c r="AD373" s="87"/>
      <c r="AE373" s="87"/>
      <c r="AF373" s="87"/>
      <c r="AG373" s="87"/>
      <c r="AH373" s="87"/>
      <c r="AI373" s="87"/>
      <c r="AJ373" s="87"/>
      <c r="AK373" s="87"/>
      <c r="AL373" s="87"/>
      <c r="AM373" s="87"/>
      <c r="AN373" s="87"/>
      <c r="AO373" s="87"/>
      <c r="AP373" s="87"/>
      <c r="AQ373" s="87"/>
      <c r="AR373" s="87"/>
      <c r="AS373" s="87"/>
      <c r="AT373" s="87"/>
      <c r="AU373" s="87"/>
      <c r="AV373" s="87"/>
      <c r="AW373" s="87"/>
      <c r="AX373" s="87"/>
      <c r="AY373" s="87"/>
      <c r="AZ373" s="87"/>
      <c r="BA373" s="87"/>
    </row>
    <row r="374" spans="1:53" ht="15" customHeight="1">
      <c r="A374" s="202"/>
      <c r="B374" s="203"/>
      <c r="C374" s="299"/>
      <c r="D374" s="300"/>
      <c r="E374" s="301"/>
      <c r="F374" s="309"/>
      <c r="G374" s="298"/>
      <c r="H374" s="299"/>
      <c r="I374" s="309"/>
      <c r="J374" s="298"/>
      <c r="K374" s="301"/>
      <c r="L374" s="309"/>
      <c r="M374" s="298"/>
      <c r="N374" s="292"/>
      <c r="O374" s="295"/>
      <c r="P374" s="298"/>
      <c r="Q374" s="299"/>
      <c r="R374" s="302"/>
      <c r="S374" s="298"/>
      <c r="T374" s="191"/>
      <c r="U374" s="193"/>
      <c r="V374" s="223"/>
      <c r="W374" s="223"/>
      <c r="X374" s="223"/>
      <c r="Y374" s="223"/>
      <c r="Z374" s="223"/>
      <c r="AA374" s="223"/>
      <c r="AB374" s="223"/>
      <c r="AC374" s="174"/>
      <c r="AD374" s="87"/>
      <c r="AE374" s="87"/>
      <c r="AF374" s="87"/>
      <c r="AG374" s="87"/>
      <c r="AH374" s="87"/>
      <c r="AI374" s="87"/>
      <c r="AJ374" s="87"/>
      <c r="AK374" s="87"/>
      <c r="AL374" s="87"/>
      <c r="AM374" s="87"/>
      <c r="AN374" s="87"/>
      <c r="AO374" s="87"/>
      <c r="AP374" s="87"/>
      <c r="AQ374" s="87"/>
      <c r="AR374" s="87"/>
      <c r="AS374" s="87"/>
      <c r="AT374" s="87"/>
      <c r="AU374" s="87"/>
      <c r="AV374" s="87"/>
      <c r="AW374" s="87"/>
      <c r="AX374" s="87"/>
      <c r="AY374" s="87"/>
      <c r="AZ374" s="87"/>
      <c r="BA374" s="87"/>
    </row>
    <row r="375" spans="1:53" ht="15" customHeight="1">
      <c r="A375" s="202"/>
      <c r="B375" s="203"/>
      <c r="C375" s="299"/>
      <c r="D375" s="300"/>
      <c r="E375" s="301"/>
      <c r="F375" s="309"/>
      <c r="G375" s="298"/>
      <c r="H375" s="299"/>
      <c r="I375" s="309"/>
      <c r="J375" s="298"/>
      <c r="K375" s="301"/>
      <c r="L375" s="309"/>
      <c r="M375" s="298"/>
      <c r="N375" s="292"/>
      <c r="O375" s="295"/>
      <c r="P375" s="298"/>
      <c r="Q375" s="299"/>
      <c r="R375" s="302"/>
      <c r="S375" s="298"/>
      <c r="T375" s="191"/>
      <c r="U375" s="193"/>
      <c r="V375" s="223"/>
      <c r="W375" s="223"/>
      <c r="X375" s="223"/>
      <c r="Y375" s="223"/>
      <c r="Z375" s="223"/>
      <c r="AA375" s="223"/>
      <c r="AB375" s="223"/>
      <c r="AC375" s="174"/>
      <c r="AD375" s="87"/>
      <c r="AE375" s="87"/>
      <c r="AF375" s="87"/>
      <c r="AG375" s="87"/>
      <c r="AH375" s="87"/>
      <c r="AI375" s="87"/>
      <c r="AJ375" s="87"/>
      <c r="AK375" s="87"/>
      <c r="AL375" s="87"/>
      <c r="AM375" s="87"/>
      <c r="AN375" s="87"/>
      <c r="AO375" s="87"/>
      <c r="AP375" s="87"/>
      <c r="AQ375" s="87"/>
      <c r="AR375" s="87"/>
      <c r="AS375" s="87"/>
      <c r="AT375" s="87"/>
      <c r="AU375" s="87"/>
      <c r="AV375" s="87"/>
      <c r="AW375" s="87"/>
      <c r="AX375" s="87"/>
      <c r="AY375" s="87"/>
      <c r="AZ375" s="87"/>
      <c r="BA375" s="87"/>
    </row>
    <row r="376" spans="1:53" ht="15" customHeight="1">
      <c r="A376" s="202"/>
      <c r="B376" s="203"/>
      <c r="C376" s="299"/>
      <c r="D376" s="300"/>
      <c r="E376" s="301"/>
      <c r="F376" s="309"/>
      <c r="G376" s="298"/>
      <c r="H376" s="299"/>
      <c r="I376" s="309"/>
      <c r="J376" s="298"/>
      <c r="K376" s="301"/>
      <c r="L376" s="309"/>
      <c r="M376" s="298"/>
      <c r="N376" s="292"/>
      <c r="O376" s="295"/>
      <c r="P376" s="298"/>
      <c r="Q376" s="299"/>
      <c r="R376" s="302"/>
      <c r="S376" s="298"/>
      <c r="T376" s="191"/>
      <c r="U376" s="193"/>
      <c r="V376" s="223"/>
      <c r="W376" s="223"/>
      <c r="X376" s="223"/>
      <c r="Y376" s="223"/>
      <c r="Z376" s="223"/>
      <c r="AA376" s="223"/>
      <c r="AB376" s="223"/>
      <c r="AC376" s="174"/>
      <c r="AD376" s="87"/>
      <c r="AE376" s="87"/>
      <c r="AF376" s="87"/>
      <c r="AG376" s="87"/>
      <c r="AH376" s="87"/>
      <c r="AI376" s="87"/>
      <c r="AJ376" s="87"/>
      <c r="AK376" s="87"/>
      <c r="AL376" s="87"/>
      <c r="AM376" s="87"/>
      <c r="AN376" s="87"/>
      <c r="AO376" s="87"/>
      <c r="AP376" s="87"/>
      <c r="AQ376" s="87"/>
      <c r="AR376" s="87"/>
      <c r="AS376" s="87"/>
      <c r="AT376" s="87"/>
      <c r="AU376" s="87"/>
      <c r="AV376" s="87"/>
      <c r="AW376" s="87"/>
      <c r="AX376" s="87"/>
      <c r="AY376" s="87"/>
      <c r="AZ376" s="87"/>
      <c r="BA376" s="87"/>
    </row>
    <row r="377" spans="1:53" ht="15" customHeight="1">
      <c r="A377" s="202"/>
      <c r="B377" s="203"/>
      <c r="C377" s="299"/>
      <c r="D377" s="300"/>
      <c r="E377" s="301"/>
      <c r="F377" s="309"/>
      <c r="G377" s="298"/>
      <c r="H377" s="299"/>
      <c r="I377" s="309"/>
      <c r="J377" s="298"/>
      <c r="K377" s="301"/>
      <c r="L377" s="309"/>
      <c r="M377" s="298"/>
      <c r="N377" s="292"/>
      <c r="O377" s="295"/>
      <c r="P377" s="298"/>
      <c r="Q377" s="299"/>
      <c r="R377" s="302"/>
      <c r="S377" s="298"/>
      <c r="T377" s="191"/>
      <c r="U377" s="193"/>
      <c r="V377" s="223"/>
      <c r="W377" s="223"/>
      <c r="X377" s="223"/>
      <c r="Y377" s="223"/>
      <c r="Z377" s="223"/>
      <c r="AA377" s="223"/>
      <c r="AB377" s="223"/>
      <c r="AC377" s="174"/>
      <c r="AD377" s="87"/>
      <c r="AE377" s="87"/>
      <c r="AF377" s="87"/>
      <c r="AG377" s="87"/>
      <c r="AH377" s="87"/>
      <c r="AI377" s="87"/>
      <c r="AJ377" s="87"/>
      <c r="AK377" s="87"/>
      <c r="AL377" s="87"/>
      <c r="AM377" s="87"/>
      <c r="AN377" s="87"/>
      <c r="AO377" s="87"/>
      <c r="AP377" s="87"/>
      <c r="AQ377" s="87"/>
      <c r="AR377" s="87"/>
      <c r="AS377" s="87"/>
      <c r="AT377" s="87"/>
      <c r="AU377" s="87"/>
      <c r="AV377" s="87"/>
      <c r="AW377" s="87"/>
      <c r="AX377" s="87"/>
      <c r="AY377" s="87"/>
      <c r="AZ377" s="87"/>
      <c r="BA377" s="87"/>
    </row>
    <row r="378" spans="1:53" ht="15" customHeight="1">
      <c r="A378" s="202"/>
      <c r="B378" s="203"/>
      <c r="C378" s="299"/>
      <c r="D378" s="300"/>
      <c r="E378" s="301"/>
      <c r="F378" s="309"/>
      <c r="G378" s="298"/>
      <c r="H378" s="299"/>
      <c r="I378" s="309"/>
      <c r="J378" s="298"/>
      <c r="K378" s="301"/>
      <c r="L378" s="309"/>
      <c r="M378" s="298"/>
      <c r="N378" s="292"/>
      <c r="O378" s="295"/>
      <c r="P378" s="298"/>
      <c r="Q378" s="299"/>
      <c r="R378" s="302"/>
      <c r="S378" s="298"/>
      <c r="T378" s="191"/>
      <c r="U378" s="193"/>
      <c r="V378" s="223"/>
      <c r="W378" s="223"/>
      <c r="X378" s="223"/>
      <c r="Y378" s="223"/>
      <c r="Z378" s="223"/>
      <c r="AA378" s="223"/>
      <c r="AB378" s="223"/>
      <c r="AC378" s="174"/>
      <c r="AD378" s="87"/>
      <c r="AE378" s="87"/>
      <c r="AF378" s="87"/>
      <c r="AG378" s="87"/>
      <c r="AH378" s="87"/>
      <c r="AI378" s="87"/>
      <c r="AJ378" s="87"/>
      <c r="AK378" s="87"/>
      <c r="AL378" s="87"/>
      <c r="AM378" s="87"/>
      <c r="AN378" s="87"/>
      <c r="AO378" s="87"/>
      <c r="AP378" s="87"/>
      <c r="AQ378" s="87"/>
      <c r="AR378" s="87"/>
      <c r="AS378" s="87"/>
      <c r="AT378" s="87"/>
      <c r="AU378" s="87"/>
      <c r="AV378" s="87"/>
      <c r="AW378" s="87"/>
      <c r="AX378" s="87"/>
      <c r="AY378" s="87"/>
      <c r="AZ378" s="87"/>
      <c r="BA378" s="87"/>
    </row>
    <row r="379" spans="1:53" ht="15" customHeight="1">
      <c r="A379" s="202"/>
      <c r="B379" s="203"/>
      <c r="C379" s="299"/>
      <c r="D379" s="300"/>
      <c r="E379" s="301"/>
      <c r="F379" s="309"/>
      <c r="G379" s="298"/>
      <c r="H379" s="299"/>
      <c r="I379" s="309"/>
      <c r="J379" s="298"/>
      <c r="K379" s="301"/>
      <c r="L379" s="309"/>
      <c r="M379" s="298"/>
      <c r="N379" s="292"/>
      <c r="O379" s="295"/>
      <c r="P379" s="298"/>
      <c r="Q379" s="299"/>
      <c r="R379" s="302"/>
      <c r="S379" s="298"/>
      <c r="T379" s="191"/>
      <c r="U379" s="193"/>
      <c r="V379" s="223"/>
      <c r="W379" s="223"/>
      <c r="X379" s="223"/>
      <c r="Y379" s="223"/>
      <c r="Z379" s="223"/>
      <c r="AA379" s="223"/>
      <c r="AB379" s="223"/>
      <c r="AC379" s="174"/>
      <c r="AD379" s="87"/>
      <c r="AE379" s="87"/>
      <c r="AF379" s="87"/>
      <c r="AG379" s="87"/>
      <c r="AH379" s="87"/>
      <c r="AI379" s="87"/>
      <c r="AJ379" s="87"/>
      <c r="AK379" s="87"/>
      <c r="AL379" s="87"/>
      <c r="AM379" s="87"/>
      <c r="AN379" s="87"/>
      <c r="AO379" s="87"/>
      <c r="AP379" s="87"/>
      <c r="AQ379" s="87"/>
      <c r="AR379" s="87"/>
      <c r="AS379" s="87"/>
      <c r="AT379" s="87"/>
      <c r="AU379" s="87"/>
      <c r="AV379" s="87"/>
      <c r="AW379" s="87"/>
      <c r="AX379" s="87"/>
      <c r="AY379" s="87"/>
      <c r="AZ379" s="87"/>
      <c r="BA379" s="87"/>
    </row>
    <row r="380" spans="1:53" ht="15" customHeight="1">
      <c r="A380" s="202"/>
      <c r="B380" s="203"/>
      <c r="C380" s="299"/>
      <c r="D380" s="300"/>
      <c r="E380" s="301"/>
      <c r="F380" s="309"/>
      <c r="G380" s="298"/>
      <c r="H380" s="299"/>
      <c r="I380" s="309"/>
      <c r="J380" s="298"/>
      <c r="K380" s="301"/>
      <c r="L380" s="309"/>
      <c r="M380" s="298"/>
      <c r="N380" s="292"/>
      <c r="O380" s="295"/>
      <c r="P380" s="298"/>
      <c r="Q380" s="299"/>
      <c r="R380" s="302"/>
      <c r="S380" s="298"/>
      <c r="T380" s="191"/>
      <c r="U380" s="193"/>
      <c r="V380" s="223"/>
      <c r="W380" s="223"/>
      <c r="X380" s="223"/>
      <c r="Y380" s="223"/>
      <c r="Z380" s="223"/>
      <c r="AA380" s="223"/>
      <c r="AB380" s="223"/>
      <c r="AC380" s="174"/>
      <c r="AD380" s="87"/>
      <c r="AE380" s="87"/>
      <c r="AF380" s="87"/>
      <c r="AG380" s="87"/>
      <c r="AH380" s="87"/>
      <c r="AI380" s="87"/>
      <c r="AJ380" s="87"/>
      <c r="AK380" s="87"/>
      <c r="AL380" s="87"/>
      <c r="AM380" s="87"/>
      <c r="AN380" s="87"/>
      <c r="AO380" s="87"/>
      <c r="AP380" s="87"/>
      <c r="AQ380" s="87"/>
      <c r="AR380" s="87"/>
      <c r="AS380" s="87"/>
      <c r="AT380" s="87"/>
      <c r="AU380" s="87"/>
      <c r="AV380" s="87"/>
      <c r="AW380" s="87"/>
      <c r="AX380" s="87"/>
      <c r="AY380" s="87"/>
      <c r="AZ380" s="87"/>
      <c r="BA380" s="87"/>
    </row>
    <row r="381" spans="1:53" ht="15" customHeight="1">
      <c r="A381" s="202"/>
      <c r="B381" s="203"/>
      <c r="C381" s="299"/>
      <c r="D381" s="300"/>
      <c r="E381" s="301"/>
      <c r="F381" s="309"/>
      <c r="G381" s="298"/>
      <c r="H381" s="299"/>
      <c r="I381" s="309"/>
      <c r="J381" s="298"/>
      <c r="K381" s="301"/>
      <c r="L381" s="309"/>
      <c r="M381" s="298"/>
      <c r="N381" s="292"/>
      <c r="O381" s="295"/>
      <c r="P381" s="298"/>
      <c r="Q381" s="299"/>
      <c r="R381" s="302"/>
      <c r="S381" s="298"/>
      <c r="T381" s="191"/>
      <c r="U381" s="193"/>
      <c r="V381" s="223"/>
      <c r="W381" s="223"/>
      <c r="X381" s="223"/>
      <c r="Y381" s="223"/>
      <c r="Z381" s="223"/>
      <c r="AA381" s="223"/>
      <c r="AB381" s="223"/>
      <c r="AC381" s="174"/>
      <c r="AD381" s="87"/>
      <c r="AE381" s="87"/>
      <c r="AF381" s="87"/>
      <c r="AG381" s="87"/>
      <c r="AH381" s="87"/>
      <c r="AI381" s="87"/>
      <c r="AJ381" s="87"/>
      <c r="AK381" s="87"/>
      <c r="AL381" s="87"/>
      <c r="AM381" s="87"/>
      <c r="AN381" s="87"/>
      <c r="AO381" s="87"/>
      <c r="AP381" s="87"/>
      <c r="AQ381" s="87"/>
      <c r="AR381" s="87"/>
      <c r="AS381" s="87"/>
      <c r="AT381" s="87"/>
      <c r="AU381" s="87"/>
      <c r="AV381" s="87"/>
      <c r="AW381" s="87"/>
      <c r="AX381" s="87"/>
      <c r="AY381" s="87"/>
      <c r="AZ381" s="87"/>
      <c r="BA381" s="87"/>
    </row>
    <row r="382" spans="1:53" ht="15" customHeight="1">
      <c r="A382" s="202"/>
      <c r="B382" s="203"/>
      <c r="C382" s="299"/>
      <c r="D382" s="300"/>
      <c r="E382" s="301"/>
      <c r="F382" s="309"/>
      <c r="G382" s="298"/>
      <c r="H382" s="299"/>
      <c r="I382" s="309"/>
      <c r="J382" s="298"/>
      <c r="K382" s="301"/>
      <c r="L382" s="309"/>
      <c r="M382" s="298"/>
      <c r="N382" s="292"/>
      <c r="O382" s="295"/>
      <c r="P382" s="298"/>
      <c r="Q382" s="299"/>
      <c r="R382" s="302"/>
      <c r="S382" s="298"/>
      <c r="T382" s="191"/>
      <c r="U382" s="193"/>
      <c r="V382" s="223"/>
      <c r="W382" s="223"/>
      <c r="X382" s="223"/>
      <c r="Y382" s="223"/>
      <c r="Z382" s="223"/>
      <c r="AA382" s="223"/>
      <c r="AB382" s="223"/>
      <c r="AC382" s="174"/>
      <c r="AD382" s="87"/>
      <c r="AE382" s="87"/>
      <c r="AF382" s="87"/>
      <c r="AG382" s="87"/>
      <c r="AH382" s="87"/>
      <c r="AI382" s="87"/>
      <c r="AJ382" s="87"/>
      <c r="AK382" s="87"/>
      <c r="AL382" s="87"/>
      <c r="AM382" s="87"/>
      <c r="AN382" s="87"/>
      <c r="AO382" s="87"/>
      <c r="AP382" s="87"/>
      <c r="AQ382" s="87"/>
      <c r="AR382" s="87"/>
      <c r="AS382" s="87"/>
      <c r="AT382" s="87"/>
      <c r="AU382" s="87"/>
      <c r="AV382" s="87"/>
      <c r="AW382" s="87"/>
      <c r="AX382" s="87"/>
      <c r="AY382" s="87"/>
      <c r="AZ382" s="87"/>
      <c r="BA382" s="87"/>
    </row>
    <row r="383" spans="1:53" ht="15" customHeight="1">
      <c r="A383" s="202"/>
      <c r="B383" s="203"/>
      <c r="C383" s="299"/>
      <c r="D383" s="300"/>
      <c r="E383" s="301"/>
      <c r="F383" s="309"/>
      <c r="G383" s="298"/>
      <c r="H383" s="299"/>
      <c r="I383" s="309"/>
      <c r="J383" s="298"/>
      <c r="K383" s="301"/>
      <c r="L383" s="309"/>
      <c r="M383" s="298"/>
      <c r="N383" s="292"/>
      <c r="O383" s="295"/>
      <c r="P383" s="298"/>
      <c r="Q383" s="299"/>
      <c r="R383" s="302"/>
      <c r="S383" s="298"/>
      <c r="T383" s="191"/>
      <c r="U383" s="193"/>
      <c r="V383" s="223"/>
      <c r="W383" s="223"/>
      <c r="X383" s="223"/>
      <c r="Y383" s="223"/>
      <c r="Z383" s="223"/>
      <c r="AA383" s="223"/>
      <c r="AB383" s="223"/>
      <c r="AC383" s="174"/>
      <c r="AD383" s="87"/>
      <c r="AE383" s="87"/>
      <c r="AF383" s="87"/>
      <c r="AG383" s="87"/>
      <c r="AH383" s="87"/>
      <c r="AI383" s="87"/>
      <c r="AJ383" s="87"/>
      <c r="AK383" s="87"/>
      <c r="AL383" s="87"/>
      <c r="AM383" s="87"/>
      <c r="AN383" s="87"/>
      <c r="AO383" s="87"/>
      <c r="AP383" s="87"/>
      <c r="AQ383" s="87"/>
      <c r="AR383" s="87"/>
      <c r="AS383" s="87"/>
      <c r="AT383" s="87"/>
      <c r="AU383" s="87"/>
      <c r="AV383" s="87"/>
      <c r="AW383" s="87"/>
      <c r="AX383" s="87"/>
      <c r="AY383" s="87"/>
      <c r="AZ383" s="87"/>
      <c r="BA383" s="87"/>
    </row>
    <row r="384" spans="1:53" ht="15" customHeight="1">
      <c r="A384" s="202"/>
      <c r="B384" s="203"/>
      <c r="C384" s="299"/>
      <c r="D384" s="300"/>
      <c r="E384" s="301"/>
      <c r="F384" s="309"/>
      <c r="G384" s="298"/>
      <c r="H384" s="299"/>
      <c r="I384" s="309"/>
      <c r="J384" s="298"/>
      <c r="K384" s="301"/>
      <c r="L384" s="309"/>
      <c r="M384" s="298"/>
      <c r="N384" s="292"/>
      <c r="O384" s="295"/>
      <c r="P384" s="298"/>
      <c r="Q384" s="299"/>
      <c r="R384" s="302"/>
      <c r="S384" s="298"/>
      <c r="T384" s="191"/>
      <c r="U384" s="193"/>
      <c r="V384" s="223"/>
      <c r="W384" s="223"/>
      <c r="X384" s="223"/>
      <c r="Y384" s="223"/>
      <c r="Z384" s="223"/>
      <c r="AA384" s="223"/>
      <c r="AB384" s="223"/>
      <c r="AC384" s="174"/>
      <c r="AD384" s="87"/>
      <c r="AE384" s="87"/>
      <c r="AF384" s="87"/>
      <c r="AG384" s="87"/>
      <c r="AH384" s="87"/>
      <c r="AI384" s="87"/>
      <c r="AJ384" s="87"/>
      <c r="AK384" s="87"/>
      <c r="AL384" s="87"/>
      <c r="AM384" s="87"/>
      <c r="AN384" s="87"/>
      <c r="AO384" s="87"/>
      <c r="AP384" s="87"/>
      <c r="AQ384" s="87"/>
      <c r="AR384" s="87"/>
      <c r="AS384" s="87"/>
      <c r="AT384" s="87"/>
      <c r="AU384" s="87"/>
      <c r="AV384" s="87"/>
      <c r="AW384" s="87"/>
      <c r="AX384" s="87"/>
      <c r="AY384" s="87"/>
      <c r="AZ384" s="87"/>
      <c r="BA384" s="87"/>
    </row>
    <row r="385" spans="1:53" ht="15" customHeight="1">
      <c r="A385" s="202"/>
      <c r="B385" s="203"/>
      <c r="C385" s="299"/>
      <c r="D385" s="300"/>
      <c r="E385" s="301"/>
      <c r="F385" s="309"/>
      <c r="G385" s="298"/>
      <c r="H385" s="299"/>
      <c r="I385" s="309"/>
      <c r="J385" s="298"/>
      <c r="K385" s="301"/>
      <c r="L385" s="309"/>
      <c r="M385" s="298"/>
      <c r="N385" s="292"/>
      <c r="O385" s="295"/>
      <c r="P385" s="298"/>
      <c r="Q385" s="299"/>
      <c r="R385" s="302"/>
      <c r="S385" s="298"/>
      <c r="T385" s="191"/>
      <c r="U385" s="193"/>
      <c r="V385" s="223"/>
      <c r="W385" s="223"/>
      <c r="X385" s="223"/>
      <c r="Y385" s="223"/>
      <c r="Z385" s="223"/>
      <c r="AA385" s="223"/>
      <c r="AB385" s="223"/>
      <c r="AC385" s="174"/>
      <c r="AD385" s="87"/>
      <c r="AE385" s="87"/>
      <c r="AF385" s="87"/>
      <c r="AG385" s="87"/>
      <c r="AH385" s="87"/>
      <c r="AI385" s="87"/>
      <c r="AJ385" s="87"/>
      <c r="AK385" s="87"/>
      <c r="AL385" s="87"/>
      <c r="AM385" s="87"/>
      <c r="AN385" s="87"/>
      <c r="AO385" s="87"/>
      <c r="AP385" s="87"/>
      <c r="AQ385" s="87"/>
      <c r="AR385" s="87"/>
      <c r="AS385" s="87"/>
      <c r="AT385" s="87"/>
      <c r="AU385" s="87"/>
      <c r="AV385" s="87"/>
      <c r="AW385" s="87"/>
      <c r="AX385" s="87"/>
      <c r="AY385" s="87"/>
      <c r="AZ385" s="87"/>
      <c r="BA385" s="87"/>
    </row>
    <row r="386" spans="1:53" ht="15" customHeight="1">
      <c r="A386" s="202"/>
      <c r="B386" s="203"/>
      <c r="C386" s="299"/>
      <c r="D386" s="300"/>
      <c r="E386" s="301"/>
      <c r="F386" s="309"/>
      <c r="G386" s="298"/>
      <c r="H386" s="299"/>
      <c r="I386" s="309"/>
      <c r="J386" s="298"/>
      <c r="K386" s="301"/>
      <c r="L386" s="309"/>
      <c r="M386" s="298"/>
      <c r="N386" s="292"/>
      <c r="O386" s="295"/>
      <c r="P386" s="298"/>
      <c r="Q386" s="299"/>
      <c r="R386" s="302"/>
      <c r="S386" s="298"/>
      <c r="T386" s="191"/>
      <c r="U386" s="193"/>
      <c r="V386" s="223"/>
      <c r="W386" s="223"/>
      <c r="X386" s="223"/>
      <c r="Y386" s="223"/>
      <c r="Z386" s="223"/>
      <c r="AA386" s="223"/>
      <c r="AB386" s="223"/>
      <c r="AC386" s="174"/>
      <c r="AD386" s="87"/>
      <c r="AE386" s="87"/>
      <c r="AF386" s="87"/>
      <c r="AG386" s="87"/>
      <c r="AH386" s="87"/>
      <c r="AI386" s="87"/>
      <c r="AJ386" s="87"/>
      <c r="AK386" s="87"/>
      <c r="AL386" s="87"/>
      <c r="AM386" s="87"/>
      <c r="AN386" s="87"/>
      <c r="AO386" s="87"/>
      <c r="AP386" s="87"/>
      <c r="AQ386" s="87"/>
      <c r="AR386" s="87"/>
      <c r="AS386" s="87"/>
      <c r="AT386" s="87"/>
      <c r="AU386" s="87"/>
      <c r="AV386" s="87"/>
      <c r="AW386" s="87"/>
      <c r="AX386" s="87"/>
      <c r="AY386" s="87"/>
      <c r="AZ386" s="87"/>
      <c r="BA386" s="87"/>
    </row>
    <row r="387" spans="1:53" ht="15" customHeight="1">
      <c r="A387" s="202"/>
      <c r="B387" s="203"/>
      <c r="C387" s="299"/>
      <c r="D387" s="300"/>
      <c r="E387" s="301"/>
      <c r="F387" s="309"/>
      <c r="G387" s="298"/>
      <c r="H387" s="299"/>
      <c r="I387" s="309"/>
      <c r="J387" s="298"/>
      <c r="K387" s="301"/>
      <c r="L387" s="309"/>
      <c r="M387" s="298"/>
      <c r="N387" s="292"/>
      <c r="O387" s="295"/>
      <c r="P387" s="298"/>
      <c r="Q387" s="299"/>
      <c r="R387" s="302"/>
      <c r="S387" s="298"/>
      <c r="T387" s="191"/>
      <c r="U387" s="193"/>
      <c r="V387" s="223"/>
      <c r="W387" s="223"/>
      <c r="X387" s="223"/>
      <c r="Y387" s="223"/>
      <c r="Z387" s="223"/>
      <c r="AA387" s="223"/>
      <c r="AB387" s="223"/>
      <c r="AC387" s="174"/>
      <c r="AD387" s="87"/>
      <c r="AE387" s="87"/>
      <c r="AF387" s="87"/>
      <c r="AG387" s="87"/>
      <c r="AH387" s="87"/>
      <c r="AI387" s="87"/>
      <c r="AJ387" s="87"/>
      <c r="AK387" s="87"/>
      <c r="AL387" s="87"/>
      <c r="AM387" s="87"/>
      <c r="AN387" s="87"/>
      <c r="AO387" s="87"/>
      <c r="AP387" s="87"/>
      <c r="AQ387" s="87"/>
      <c r="AR387" s="87"/>
      <c r="AS387" s="87"/>
      <c r="AT387" s="87"/>
      <c r="AU387" s="87"/>
      <c r="AV387" s="87"/>
      <c r="AW387" s="87"/>
      <c r="AX387" s="87"/>
      <c r="AY387" s="87"/>
      <c r="AZ387" s="87"/>
      <c r="BA387" s="87"/>
    </row>
    <row r="388" spans="1:53" ht="15" customHeight="1">
      <c r="A388" s="202"/>
      <c r="B388" s="203"/>
      <c r="C388" s="299"/>
      <c r="D388" s="300"/>
      <c r="E388" s="301"/>
      <c r="F388" s="309"/>
      <c r="G388" s="298"/>
      <c r="H388" s="299"/>
      <c r="I388" s="309"/>
      <c r="J388" s="298"/>
      <c r="K388" s="301"/>
      <c r="L388" s="309"/>
      <c r="M388" s="298"/>
      <c r="N388" s="292"/>
      <c r="O388" s="295"/>
      <c r="P388" s="298"/>
      <c r="Q388" s="299"/>
      <c r="R388" s="302"/>
      <c r="S388" s="298"/>
      <c r="T388" s="191"/>
      <c r="U388" s="193"/>
      <c r="V388" s="223"/>
      <c r="W388" s="223"/>
      <c r="X388" s="223"/>
      <c r="Y388" s="223"/>
      <c r="Z388" s="223"/>
      <c r="AA388" s="223"/>
      <c r="AB388" s="223"/>
      <c r="AC388" s="174"/>
      <c r="AD388" s="87"/>
      <c r="AE388" s="87"/>
      <c r="AF388" s="87"/>
      <c r="AG388" s="87"/>
      <c r="AH388" s="87"/>
      <c r="AI388" s="87"/>
      <c r="AJ388" s="87"/>
      <c r="AK388" s="87"/>
      <c r="AL388" s="87"/>
      <c r="AM388" s="87"/>
      <c r="AN388" s="87"/>
      <c r="AO388" s="87"/>
      <c r="AP388" s="87"/>
      <c r="AQ388" s="87"/>
      <c r="AR388" s="87"/>
      <c r="AS388" s="87"/>
      <c r="AT388" s="87"/>
      <c r="AU388" s="87"/>
      <c r="AV388" s="87"/>
      <c r="AW388" s="87"/>
      <c r="AX388" s="87"/>
      <c r="AY388" s="87"/>
      <c r="AZ388" s="87"/>
      <c r="BA388" s="87"/>
    </row>
    <row r="389" spans="1:53" ht="15" customHeight="1">
      <c r="A389" s="202"/>
      <c r="B389" s="203"/>
      <c r="C389" s="299"/>
      <c r="D389" s="300"/>
      <c r="E389" s="301"/>
      <c r="F389" s="309"/>
      <c r="G389" s="298"/>
      <c r="H389" s="299"/>
      <c r="I389" s="309"/>
      <c r="J389" s="298"/>
      <c r="K389" s="301"/>
      <c r="L389" s="309"/>
      <c r="M389" s="298"/>
      <c r="N389" s="292"/>
      <c r="O389" s="295"/>
      <c r="P389" s="298"/>
      <c r="Q389" s="299"/>
      <c r="R389" s="302"/>
      <c r="S389" s="298"/>
      <c r="T389" s="191"/>
      <c r="U389" s="193"/>
      <c r="V389" s="223"/>
      <c r="W389" s="223"/>
      <c r="X389" s="223"/>
      <c r="Y389" s="223"/>
      <c r="Z389" s="223"/>
      <c r="AA389" s="223"/>
      <c r="AB389" s="223"/>
      <c r="AC389" s="174"/>
      <c r="AD389" s="87"/>
      <c r="AE389" s="87"/>
      <c r="AF389" s="87"/>
      <c r="AG389" s="87"/>
      <c r="AH389" s="87"/>
      <c r="AI389" s="87"/>
      <c r="AJ389" s="87"/>
      <c r="AK389" s="87"/>
      <c r="AL389" s="87"/>
      <c r="AM389" s="87"/>
      <c r="AN389" s="87"/>
      <c r="AO389" s="87"/>
      <c r="AP389" s="87"/>
      <c r="AQ389" s="87"/>
      <c r="AR389" s="87"/>
      <c r="AS389" s="87"/>
      <c r="AT389" s="87"/>
      <c r="AU389" s="87"/>
      <c r="AV389" s="87"/>
      <c r="AW389" s="87"/>
      <c r="AX389" s="87"/>
      <c r="AY389" s="87"/>
      <c r="AZ389" s="87"/>
      <c r="BA389" s="87"/>
    </row>
    <row r="390" spans="1:53" ht="15" customHeight="1">
      <c r="A390" s="202"/>
      <c r="B390" s="203"/>
      <c r="C390" s="299"/>
      <c r="D390" s="300"/>
      <c r="E390" s="301"/>
      <c r="F390" s="309"/>
      <c r="G390" s="298"/>
      <c r="H390" s="299"/>
      <c r="I390" s="309"/>
      <c r="J390" s="298"/>
      <c r="K390" s="301"/>
      <c r="L390" s="309"/>
      <c r="M390" s="298"/>
      <c r="N390" s="292"/>
      <c r="O390" s="295"/>
      <c r="P390" s="298"/>
      <c r="Q390" s="299"/>
      <c r="R390" s="302"/>
      <c r="S390" s="298"/>
      <c r="T390" s="191"/>
      <c r="U390" s="193"/>
      <c r="V390" s="223"/>
      <c r="W390" s="223"/>
      <c r="X390" s="223"/>
      <c r="Y390" s="223"/>
      <c r="Z390" s="223"/>
      <c r="AA390" s="223"/>
      <c r="AB390" s="223"/>
      <c r="AC390" s="174"/>
      <c r="AD390" s="87"/>
      <c r="AE390" s="87"/>
      <c r="AF390" s="87"/>
      <c r="AG390" s="87"/>
      <c r="AH390" s="87"/>
      <c r="AI390" s="87"/>
      <c r="AJ390" s="87"/>
      <c r="AK390" s="87"/>
      <c r="AL390" s="87"/>
      <c r="AM390" s="87"/>
      <c r="AN390" s="87"/>
      <c r="AO390" s="87"/>
      <c r="AP390" s="87"/>
      <c r="AQ390" s="87"/>
      <c r="AR390" s="87"/>
      <c r="AS390" s="87"/>
      <c r="AT390" s="87"/>
      <c r="AU390" s="87"/>
      <c r="AV390" s="87"/>
      <c r="AW390" s="87"/>
      <c r="AX390" s="87"/>
      <c r="AY390" s="87"/>
      <c r="AZ390" s="87"/>
      <c r="BA390" s="87"/>
    </row>
    <row r="391" spans="1:53" ht="15" customHeight="1">
      <c r="A391" s="202"/>
      <c r="B391" s="203"/>
      <c r="C391" s="299"/>
      <c r="D391" s="300"/>
      <c r="E391" s="301"/>
      <c r="F391" s="309"/>
      <c r="G391" s="298"/>
      <c r="H391" s="299"/>
      <c r="I391" s="309"/>
      <c r="J391" s="298"/>
      <c r="K391" s="301"/>
      <c r="L391" s="309"/>
      <c r="M391" s="298"/>
      <c r="N391" s="292"/>
      <c r="O391" s="295"/>
      <c r="P391" s="298"/>
      <c r="Q391" s="299"/>
      <c r="R391" s="302"/>
      <c r="S391" s="298"/>
      <c r="T391" s="191"/>
      <c r="U391" s="193"/>
      <c r="V391" s="223"/>
      <c r="W391" s="223"/>
      <c r="X391" s="223"/>
      <c r="Y391" s="223"/>
      <c r="Z391" s="223"/>
      <c r="AA391" s="223"/>
      <c r="AB391" s="223"/>
      <c r="AC391" s="174"/>
      <c r="AD391" s="87"/>
      <c r="AE391" s="87"/>
      <c r="AF391" s="87"/>
      <c r="AG391" s="87"/>
      <c r="AH391" s="87"/>
      <c r="AI391" s="87"/>
      <c r="AJ391" s="87"/>
      <c r="AK391" s="87"/>
      <c r="AL391" s="87"/>
      <c r="AM391" s="87"/>
      <c r="AN391" s="87"/>
      <c r="AO391" s="87"/>
      <c r="AP391" s="87"/>
      <c r="AQ391" s="87"/>
      <c r="AR391" s="87"/>
      <c r="AS391" s="87"/>
      <c r="AT391" s="87"/>
      <c r="AU391" s="87"/>
      <c r="AV391" s="87"/>
      <c r="AW391" s="87"/>
      <c r="AX391" s="87"/>
      <c r="AY391" s="87"/>
      <c r="AZ391" s="87"/>
      <c r="BA391" s="87"/>
    </row>
    <row r="392" spans="1:53" ht="15" customHeight="1">
      <c r="A392" s="202"/>
      <c r="B392" s="203"/>
      <c r="C392" s="299"/>
      <c r="D392" s="300"/>
      <c r="E392" s="301"/>
      <c r="F392" s="309"/>
      <c r="G392" s="298"/>
      <c r="H392" s="299"/>
      <c r="I392" s="309"/>
      <c r="J392" s="298"/>
      <c r="K392" s="301"/>
      <c r="L392" s="309"/>
      <c r="M392" s="298"/>
      <c r="N392" s="292"/>
      <c r="O392" s="295"/>
      <c r="P392" s="298"/>
      <c r="Q392" s="299"/>
      <c r="R392" s="302"/>
      <c r="S392" s="298"/>
      <c r="T392" s="191"/>
      <c r="U392" s="193"/>
      <c r="V392" s="223"/>
      <c r="W392" s="223"/>
      <c r="X392" s="223"/>
      <c r="Y392" s="223"/>
      <c r="Z392" s="223"/>
      <c r="AA392" s="223"/>
      <c r="AB392" s="223"/>
      <c r="AC392" s="174"/>
      <c r="AD392" s="87"/>
      <c r="AE392" s="87"/>
      <c r="AF392" s="87"/>
      <c r="AG392" s="87"/>
      <c r="AH392" s="87"/>
      <c r="AI392" s="87"/>
      <c r="AJ392" s="87"/>
      <c r="AK392" s="87"/>
      <c r="AL392" s="87"/>
      <c r="AM392" s="87"/>
      <c r="AN392" s="87"/>
      <c r="AO392" s="87"/>
      <c r="AP392" s="87"/>
      <c r="AQ392" s="87"/>
      <c r="AR392" s="87"/>
      <c r="AS392" s="87"/>
      <c r="AT392" s="87"/>
      <c r="AU392" s="87"/>
      <c r="AV392" s="87"/>
      <c r="AW392" s="87"/>
      <c r="AX392" s="87"/>
      <c r="AY392" s="87"/>
      <c r="AZ392" s="87"/>
      <c r="BA392" s="87"/>
    </row>
    <row r="393" spans="1:53" ht="15" customHeight="1">
      <c r="A393" s="202"/>
      <c r="B393" s="203"/>
      <c r="C393" s="299"/>
      <c r="D393" s="300"/>
      <c r="E393" s="301"/>
      <c r="F393" s="309"/>
      <c r="G393" s="298"/>
      <c r="H393" s="299"/>
      <c r="I393" s="309"/>
      <c r="J393" s="298"/>
      <c r="K393" s="301"/>
      <c r="L393" s="309"/>
      <c r="M393" s="298"/>
      <c r="N393" s="292"/>
      <c r="O393" s="295"/>
      <c r="P393" s="298"/>
      <c r="Q393" s="299"/>
      <c r="R393" s="302"/>
      <c r="S393" s="298"/>
      <c r="T393" s="191"/>
      <c r="U393" s="193"/>
      <c r="V393" s="223"/>
      <c r="W393" s="223"/>
      <c r="X393" s="223"/>
      <c r="Y393" s="223"/>
      <c r="Z393" s="223"/>
      <c r="AA393" s="223"/>
      <c r="AB393" s="223"/>
      <c r="AC393" s="174"/>
      <c r="AD393" s="87"/>
      <c r="AE393" s="87"/>
      <c r="AF393" s="87"/>
      <c r="AG393" s="87"/>
      <c r="AH393" s="87"/>
      <c r="AI393" s="87"/>
      <c r="AJ393" s="87"/>
      <c r="AK393" s="87"/>
      <c r="AL393" s="87"/>
      <c r="AM393" s="87"/>
      <c r="AN393" s="87"/>
      <c r="AO393" s="87"/>
      <c r="AP393" s="87"/>
      <c r="AQ393" s="87"/>
      <c r="AR393" s="87"/>
      <c r="AS393" s="87"/>
      <c r="AT393" s="87"/>
      <c r="AU393" s="87"/>
      <c r="AV393" s="87"/>
      <c r="AW393" s="87"/>
      <c r="AX393" s="87"/>
      <c r="AY393" s="87"/>
      <c r="AZ393" s="87"/>
      <c r="BA393" s="87"/>
    </row>
    <row r="394" spans="1:53" ht="15" customHeight="1">
      <c r="A394" s="202"/>
      <c r="B394" s="203"/>
      <c r="C394" s="299"/>
      <c r="D394" s="300"/>
      <c r="E394" s="301"/>
      <c r="F394" s="309"/>
      <c r="G394" s="298"/>
      <c r="H394" s="299"/>
      <c r="I394" s="309"/>
      <c r="J394" s="298"/>
      <c r="K394" s="301"/>
      <c r="L394" s="309"/>
      <c r="M394" s="298"/>
      <c r="N394" s="292"/>
      <c r="O394" s="295"/>
      <c r="P394" s="298"/>
      <c r="Q394" s="299"/>
      <c r="R394" s="302"/>
      <c r="S394" s="298"/>
      <c r="T394" s="191"/>
      <c r="U394" s="193"/>
      <c r="V394" s="223"/>
      <c r="W394" s="223"/>
      <c r="X394" s="223"/>
      <c r="Y394" s="223"/>
      <c r="Z394" s="223"/>
      <c r="AA394" s="223"/>
      <c r="AB394" s="223"/>
      <c r="AC394" s="174"/>
      <c r="AD394" s="87"/>
      <c r="AE394" s="87"/>
      <c r="AF394" s="87"/>
      <c r="AG394" s="87"/>
      <c r="AH394" s="87"/>
      <c r="AI394" s="87"/>
      <c r="AJ394" s="87"/>
      <c r="AK394" s="87"/>
      <c r="AL394" s="87"/>
      <c r="AM394" s="87"/>
      <c r="AN394" s="87"/>
      <c r="AO394" s="87"/>
      <c r="AP394" s="87"/>
      <c r="AQ394" s="87"/>
      <c r="AR394" s="87"/>
      <c r="AS394" s="87"/>
      <c r="AT394" s="87"/>
      <c r="AU394" s="87"/>
      <c r="AV394" s="87"/>
      <c r="AW394" s="87"/>
      <c r="AX394" s="87"/>
      <c r="AY394" s="87"/>
      <c r="AZ394" s="87"/>
      <c r="BA394" s="87"/>
    </row>
    <row r="395" spans="1:53" ht="15" customHeight="1">
      <c r="A395" s="202"/>
      <c r="B395" s="203"/>
      <c r="C395" s="299"/>
      <c r="D395" s="300"/>
      <c r="E395" s="301"/>
      <c r="F395" s="309"/>
      <c r="G395" s="298"/>
      <c r="H395" s="299"/>
      <c r="I395" s="309"/>
      <c r="J395" s="298"/>
      <c r="K395" s="301"/>
      <c r="L395" s="309"/>
      <c r="M395" s="298"/>
      <c r="N395" s="292"/>
      <c r="O395" s="295"/>
      <c r="P395" s="298"/>
      <c r="Q395" s="299"/>
      <c r="R395" s="302"/>
      <c r="S395" s="298"/>
      <c r="T395" s="191"/>
      <c r="U395" s="193"/>
      <c r="V395" s="223"/>
      <c r="W395" s="223"/>
      <c r="X395" s="223"/>
      <c r="Y395" s="223"/>
      <c r="Z395" s="223"/>
      <c r="AA395" s="223"/>
      <c r="AB395" s="223"/>
      <c r="AC395" s="174"/>
      <c r="AD395" s="87"/>
      <c r="AE395" s="87"/>
      <c r="AF395" s="87"/>
      <c r="AG395" s="87"/>
      <c r="AH395" s="87"/>
      <c r="AI395" s="87"/>
      <c r="AJ395" s="87"/>
      <c r="AK395" s="87"/>
      <c r="AL395" s="87"/>
      <c r="AM395" s="87"/>
      <c r="AN395" s="87"/>
      <c r="AO395" s="87"/>
      <c r="AP395" s="87"/>
      <c r="AQ395" s="87"/>
      <c r="AR395" s="87"/>
      <c r="AS395" s="87"/>
      <c r="AT395" s="87"/>
      <c r="AU395" s="87"/>
      <c r="AV395" s="87"/>
      <c r="AW395" s="87"/>
      <c r="AX395" s="87"/>
      <c r="AY395" s="87"/>
      <c r="AZ395" s="87"/>
      <c r="BA395" s="87"/>
    </row>
    <row r="396" spans="1:53" ht="15" customHeight="1">
      <c r="A396" s="202"/>
      <c r="B396" s="203"/>
      <c r="C396" s="299"/>
      <c r="D396" s="300"/>
      <c r="E396" s="301"/>
      <c r="F396" s="309"/>
      <c r="G396" s="298"/>
      <c r="H396" s="299"/>
      <c r="I396" s="309"/>
      <c r="J396" s="298"/>
      <c r="K396" s="301"/>
      <c r="L396" s="309"/>
      <c r="M396" s="298"/>
      <c r="N396" s="292"/>
      <c r="O396" s="295"/>
      <c r="P396" s="298"/>
      <c r="Q396" s="299"/>
      <c r="R396" s="302"/>
      <c r="S396" s="298"/>
      <c r="T396" s="191"/>
      <c r="U396" s="193"/>
      <c r="V396" s="223"/>
      <c r="W396" s="223"/>
      <c r="X396" s="223"/>
      <c r="Y396" s="223"/>
      <c r="Z396" s="223"/>
      <c r="AA396" s="223"/>
      <c r="AB396" s="223"/>
      <c r="AC396" s="174"/>
      <c r="AD396" s="87"/>
      <c r="AE396" s="87"/>
      <c r="AF396" s="87"/>
      <c r="AG396" s="87"/>
      <c r="AH396" s="87"/>
      <c r="AI396" s="87"/>
      <c r="AJ396" s="87"/>
      <c r="AK396" s="87"/>
      <c r="AL396" s="87"/>
      <c r="AM396" s="87"/>
      <c r="AN396" s="87"/>
      <c r="AO396" s="87"/>
      <c r="AP396" s="87"/>
      <c r="AQ396" s="87"/>
      <c r="AR396" s="87"/>
      <c r="AS396" s="87"/>
      <c r="AT396" s="87"/>
      <c r="AU396" s="87"/>
      <c r="AV396" s="87"/>
      <c r="AW396" s="87"/>
      <c r="AX396" s="87"/>
      <c r="AY396" s="87"/>
      <c r="AZ396" s="87"/>
      <c r="BA396" s="87"/>
    </row>
    <row r="397" spans="1:53" ht="15" customHeight="1">
      <c r="A397" s="202"/>
      <c r="B397" s="203"/>
      <c r="C397" s="299"/>
      <c r="D397" s="300"/>
      <c r="E397" s="301"/>
      <c r="F397" s="309"/>
      <c r="G397" s="298"/>
      <c r="H397" s="299"/>
      <c r="I397" s="309"/>
      <c r="J397" s="298"/>
      <c r="K397" s="301"/>
      <c r="L397" s="309"/>
      <c r="M397" s="298"/>
      <c r="N397" s="292"/>
      <c r="O397" s="295"/>
      <c r="P397" s="298"/>
      <c r="Q397" s="299"/>
      <c r="R397" s="302"/>
      <c r="S397" s="298"/>
      <c r="T397" s="191"/>
      <c r="U397" s="193"/>
      <c r="V397" s="223"/>
      <c r="W397" s="223"/>
      <c r="X397" s="223"/>
      <c r="Y397" s="223"/>
      <c r="Z397" s="223"/>
      <c r="AA397" s="223"/>
      <c r="AB397" s="223"/>
      <c r="AC397" s="174"/>
      <c r="AD397" s="87"/>
      <c r="AE397" s="87"/>
      <c r="AF397" s="87"/>
      <c r="AG397" s="87"/>
      <c r="AH397" s="87"/>
      <c r="AI397" s="87"/>
      <c r="AJ397" s="87"/>
      <c r="AK397" s="87"/>
      <c r="AL397" s="87"/>
      <c r="AM397" s="87"/>
      <c r="AN397" s="87"/>
      <c r="AO397" s="87"/>
      <c r="AP397" s="87"/>
      <c r="AQ397" s="87"/>
      <c r="AR397" s="87"/>
      <c r="AS397" s="87"/>
      <c r="AT397" s="87"/>
      <c r="AU397" s="87"/>
      <c r="AV397" s="87"/>
      <c r="AW397" s="87"/>
      <c r="AX397" s="87"/>
      <c r="AY397" s="87"/>
      <c r="AZ397" s="87"/>
      <c r="BA397" s="87"/>
    </row>
    <row r="398" spans="1:53" ht="15" customHeight="1">
      <c r="A398" s="202"/>
      <c r="B398" s="203"/>
      <c r="C398" s="299"/>
      <c r="D398" s="300"/>
      <c r="E398" s="301"/>
      <c r="F398" s="309"/>
      <c r="G398" s="298"/>
      <c r="H398" s="299"/>
      <c r="I398" s="309"/>
      <c r="J398" s="298"/>
      <c r="K398" s="301"/>
      <c r="L398" s="309"/>
      <c r="M398" s="298"/>
      <c r="N398" s="292"/>
      <c r="O398" s="295"/>
      <c r="P398" s="298"/>
      <c r="Q398" s="299"/>
      <c r="R398" s="302"/>
      <c r="S398" s="298"/>
      <c r="T398" s="191"/>
      <c r="U398" s="193"/>
      <c r="V398" s="223"/>
      <c r="W398" s="223"/>
      <c r="X398" s="223"/>
      <c r="Y398" s="223"/>
      <c r="Z398" s="223"/>
      <c r="AA398" s="223"/>
      <c r="AB398" s="223"/>
      <c r="AC398" s="174"/>
      <c r="AD398" s="87"/>
      <c r="AE398" s="87"/>
      <c r="AF398" s="87"/>
      <c r="AG398" s="87"/>
      <c r="AH398" s="87"/>
      <c r="AI398" s="87"/>
      <c r="AJ398" s="87"/>
      <c r="AK398" s="87"/>
      <c r="AL398" s="87"/>
      <c r="AM398" s="87"/>
      <c r="AN398" s="87"/>
      <c r="AO398" s="87"/>
      <c r="AP398" s="87"/>
      <c r="AQ398" s="87"/>
      <c r="AR398" s="87"/>
      <c r="AS398" s="87"/>
      <c r="AT398" s="87"/>
      <c r="AU398" s="87"/>
      <c r="AV398" s="87"/>
      <c r="AW398" s="87"/>
      <c r="AX398" s="87"/>
      <c r="AY398" s="87"/>
      <c r="AZ398" s="87"/>
      <c r="BA398" s="87"/>
    </row>
    <row r="399" spans="1:53" ht="15" customHeight="1">
      <c r="A399" s="202"/>
      <c r="B399" s="203"/>
      <c r="C399" s="299"/>
      <c r="D399" s="300"/>
      <c r="E399" s="301"/>
      <c r="F399" s="309"/>
      <c r="G399" s="298"/>
      <c r="H399" s="299"/>
      <c r="I399" s="309"/>
      <c r="J399" s="298"/>
      <c r="K399" s="301"/>
      <c r="L399" s="309"/>
      <c r="M399" s="298"/>
      <c r="N399" s="292"/>
      <c r="O399" s="295"/>
      <c r="P399" s="298"/>
      <c r="Q399" s="299"/>
      <c r="R399" s="302"/>
      <c r="S399" s="298"/>
      <c r="T399" s="191"/>
      <c r="U399" s="193"/>
      <c r="V399" s="223"/>
      <c r="W399" s="223"/>
      <c r="X399" s="223"/>
      <c r="Y399" s="223"/>
      <c r="Z399" s="223"/>
      <c r="AA399" s="223"/>
      <c r="AB399" s="223"/>
      <c r="AC399" s="174"/>
      <c r="AD399" s="87"/>
      <c r="AE399" s="87"/>
      <c r="AF399" s="87"/>
      <c r="AG399" s="87"/>
      <c r="AH399" s="87"/>
      <c r="AI399" s="87"/>
      <c r="AJ399" s="87"/>
      <c r="AK399" s="87"/>
      <c r="AL399" s="87"/>
      <c r="AM399" s="87"/>
      <c r="AN399" s="87"/>
      <c r="AO399" s="87"/>
      <c r="AP399" s="87"/>
      <c r="AQ399" s="87"/>
      <c r="AR399" s="87"/>
      <c r="AS399" s="87"/>
      <c r="AT399" s="87"/>
      <c r="AU399" s="87"/>
      <c r="AV399" s="87"/>
      <c r="AW399" s="87"/>
      <c r="AX399" s="87"/>
      <c r="AY399" s="87"/>
      <c r="AZ399" s="87"/>
      <c r="BA399" s="87"/>
    </row>
    <row r="400" spans="1:53" ht="15" customHeight="1">
      <c r="A400" s="202"/>
      <c r="B400" s="203"/>
      <c r="C400" s="299"/>
      <c r="D400" s="300"/>
      <c r="E400" s="301"/>
      <c r="F400" s="309"/>
      <c r="G400" s="298"/>
      <c r="H400" s="299"/>
      <c r="I400" s="309"/>
      <c r="J400" s="298"/>
      <c r="K400" s="301"/>
      <c r="L400" s="309"/>
      <c r="M400" s="298"/>
      <c r="N400" s="292"/>
      <c r="O400" s="295"/>
      <c r="P400" s="298"/>
      <c r="Q400" s="299"/>
      <c r="R400" s="302"/>
      <c r="S400" s="298"/>
      <c r="T400" s="191"/>
      <c r="U400" s="193"/>
      <c r="V400" s="223"/>
      <c r="W400" s="223"/>
      <c r="X400" s="223"/>
      <c r="Y400" s="223"/>
      <c r="Z400" s="223"/>
      <c r="AA400" s="223"/>
      <c r="AB400" s="223"/>
      <c r="AC400" s="174"/>
      <c r="AD400" s="87"/>
      <c r="AE400" s="87"/>
      <c r="AF400" s="87"/>
      <c r="AG400" s="87"/>
      <c r="AH400" s="87"/>
      <c r="AI400" s="87"/>
      <c r="AJ400" s="87"/>
      <c r="AK400" s="87"/>
      <c r="AL400" s="87"/>
      <c r="AM400" s="87"/>
      <c r="AN400" s="87"/>
      <c r="AO400" s="87"/>
      <c r="AP400" s="87"/>
      <c r="AQ400" s="87"/>
      <c r="AR400" s="87"/>
      <c r="AS400" s="87"/>
      <c r="AT400" s="87"/>
      <c r="AU400" s="87"/>
      <c r="AV400" s="87"/>
      <c r="AW400" s="87"/>
      <c r="AX400" s="87"/>
      <c r="AY400" s="87"/>
      <c r="AZ400" s="87"/>
      <c r="BA400" s="87"/>
    </row>
    <row r="401" spans="1:53" ht="15" customHeight="1">
      <c r="A401" s="202"/>
      <c r="B401" s="203"/>
      <c r="C401" s="299"/>
      <c r="D401" s="300"/>
      <c r="E401" s="301"/>
      <c r="F401" s="309"/>
      <c r="G401" s="298"/>
      <c r="H401" s="299"/>
      <c r="I401" s="309"/>
      <c r="J401" s="298"/>
      <c r="K401" s="301"/>
      <c r="L401" s="309"/>
      <c r="M401" s="298"/>
      <c r="N401" s="292"/>
      <c r="O401" s="295"/>
      <c r="P401" s="298"/>
      <c r="Q401" s="299"/>
      <c r="R401" s="302"/>
      <c r="S401" s="298"/>
      <c r="T401" s="191"/>
      <c r="U401" s="193"/>
      <c r="V401" s="223"/>
      <c r="W401" s="223"/>
      <c r="X401" s="223"/>
      <c r="Y401" s="223"/>
      <c r="Z401" s="223"/>
      <c r="AA401" s="223"/>
      <c r="AB401" s="223"/>
      <c r="AC401" s="174"/>
      <c r="AD401" s="87"/>
      <c r="AE401" s="87"/>
      <c r="AF401" s="87"/>
      <c r="AG401" s="87"/>
      <c r="AH401" s="87"/>
      <c r="AI401" s="87"/>
      <c r="AJ401" s="87"/>
      <c r="AK401" s="87"/>
      <c r="AL401" s="87"/>
      <c r="AM401" s="87"/>
      <c r="AN401" s="87"/>
      <c r="AO401" s="87"/>
      <c r="AP401" s="87"/>
      <c r="AQ401" s="87"/>
      <c r="AR401" s="87"/>
      <c r="AS401" s="87"/>
      <c r="AT401" s="87"/>
      <c r="AU401" s="87"/>
      <c r="AV401" s="87"/>
      <c r="AW401" s="87"/>
      <c r="AX401" s="87"/>
      <c r="AY401" s="87"/>
      <c r="AZ401" s="87"/>
      <c r="BA401" s="87"/>
    </row>
    <row r="402" spans="1:53" ht="15" customHeight="1">
      <c r="A402" s="202"/>
      <c r="B402" s="203"/>
      <c r="C402" s="299"/>
      <c r="D402" s="300"/>
      <c r="E402" s="301"/>
      <c r="F402" s="309"/>
      <c r="G402" s="298"/>
      <c r="H402" s="299"/>
      <c r="I402" s="309"/>
      <c r="J402" s="298"/>
      <c r="K402" s="301"/>
      <c r="L402" s="309"/>
      <c r="M402" s="298"/>
      <c r="N402" s="292"/>
      <c r="O402" s="295"/>
      <c r="P402" s="298"/>
      <c r="Q402" s="299"/>
      <c r="R402" s="302"/>
      <c r="S402" s="298"/>
      <c r="T402" s="191"/>
      <c r="U402" s="193"/>
      <c r="V402" s="223"/>
      <c r="W402" s="223"/>
      <c r="X402" s="223"/>
      <c r="Y402" s="223"/>
      <c r="Z402" s="223"/>
      <c r="AA402" s="223"/>
      <c r="AB402" s="223"/>
      <c r="AC402" s="174"/>
      <c r="AD402" s="87"/>
      <c r="AE402" s="87"/>
      <c r="AF402" s="87"/>
      <c r="AG402" s="87"/>
      <c r="AH402" s="87"/>
      <c r="AI402" s="87"/>
      <c r="AJ402" s="87"/>
      <c r="AK402" s="87"/>
      <c r="AL402" s="87"/>
      <c r="AM402" s="87"/>
      <c r="AN402" s="87"/>
      <c r="AO402" s="87"/>
      <c r="AP402" s="87"/>
      <c r="AQ402" s="87"/>
      <c r="AR402" s="87"/>
      <c r="AS402" s="87"/>
      <c r="AT402" s="87"/>
      <c r="AU402" s="87"/>
      <c r="AV402" s="87"/>
      <c r="AW402" s="87"/>
      <c r="AX402" s="87"/>
      <c r="AY402" s="87"/>
      <c r="AZ402" s="87"/>
      <c r="BA402" s="87"/>
    </row>
    <row r="403" spans="1:53" ht="15" customHeight="1">
      <c r="A403" s="202"/>
      <c r="B403" s="203"/>
      <c r="C403" s="299"/>
      <c r="D403" s="300"/>
      <c r="E403" s="301"/>
      <c r="F403" s="309"/>
      <c r="G403" s="298"/>
      <c r="H403" s="299"/>
      <c r="I403" s="309"/>
      <c r="J403" s="298"/>
      <c r="K403" s="301"/>
      <c r="L403" s="309"/>
      <c r="M403" s="298"/>
      <c r="N403" s="292"/>
      <c r="O403" s="295"/>
      <c r="P403" s="298"/>
      <c r="Q403" s="299"/>
      <c r="R403" s="302"/>
      <c r="S403" s="298"/>
      <c r="T403" s="191"/>
      <c r="U403" s="193"/>
      <c r="V403" s="223"/>
      <c r="W403" s="223"/>
      <c r="X403" s="223"/>
      <c r="Y403" s="223"/>
      <c r="Z403" s="223"/>
      <c r="AA403" s="223"/>
      <c r="AB403" s="223"/>
      <c r="AC403" s="174"/>
      <c r="AD403" s="87"/>
      <c r="AE403" s="87"/>
      <c r="AF403" s="87"/>
      <c r="AG403" s="87"/>
      <c r="AH403" s="87"/>
      <c r="AI403" s="87"/>
      <c r="AJ403" s="87"/>
      <c r="AK403" s="87"/>
      <c r="AL403" s="87"/>
      <c r="AM403" s="87"/>
      <c r="AN403" s="87"/>
      <c r="AO403" s="87"/>
      <c r="AP403" s="87"/>
      <c r="AQ403" s="87"/>
      <c r="AR403" s="87"/>
      <c r="AS403" s="87"/>
      <c r="AT403" s="87"/>
      <c r="AU403" s="87"/>
      <c r="AV403" s="87"/>
      <c r="AW403" s="87"/>
      <c r="AX403" s="87"/>
      <c r="AY403" s="87"/>
      <c r="AZ403" s="87"/>
      <c r="BA403" s="87"/>
    </row>
    <row r="404" spans="1:53" ht="15" customHeight="1">
      <c r="A404" s="202"/>
      <c r="B404" s="203"/>
      <c r="C404" s="299"/>
      <c r="D404" s="300"/>
      <c r="E404" s="301"/>
      <c r="F404" s="309"/>
      <c r="G404" s="298"/>
      <c r="H404" s="299"/>
      <c r="I404" s="309"/>
      <c r="J404" s="298"/>
      <c r="K404" s="301"/>
      <c r="L404" s="309"/>
      <c r="M404" s="298"/>
      <c r="N404" s="292"/>
      <c r="O404" s="295"/>
      <c r="P404" s="298"/>
      <c r="Q404" s="299"/>
      <c r="R404" s="302"/>
      <c r="S404" s="298"/>
      <c r="T404" s="191"/>
      <c r="U404" s="193"/>
      <c r="V404" s="223"/>
      <c r="W404" s="223"/>
      <c r="X404" s="223"/>
      <c r="Y404" s="223"/>
      <c r="Z404" s="223"/>
      <c r="AA404" s="223"/>
      <c r="AB404" s="223"/>
      <c r="AC404" s="174"/>
      <c r="AD404" s="87"/>
      <c r="AE404" s="87"/>
      <c r="AF404" s="87"/>
      <c r="AG404" s="87"/>
      <c r="AH404" s="87"/>
      <c r="AI404" s="87"/>
      <c r="AJ404" s="87"/>
      <c r="AK404" s="87"/>
      <c r="AL404" s="87"/>
      <c r="AM404" s="87"/>
      <c r="AN404" s="87"/>
      <c r="AO404" s="87"/>
      <c r="AP404" s="87"/>
      <c r="AQ404" s="87"/>
      <c r="AR404" s="87"/>
      <c r="AS404" s="87"/>
      <c r="AT404" s="87"/>
      <c r="AU404" s="87"/>
      <c r="AV404" s="87"/>
      <c r="AW404" s="87"/>
      <c r="AX404" s="87"/>
      <c r="AY404" s="87"/>
      <c r="AZ404" s="87"/>
      <c r="BA404" s="87"/>
    </row>
    <row r="405" spans="1:53" ht="15" customHeight="1">
      <c r="A405" s="202"/>
      <c r="B405" s="203"/>
      <c r="C405" s="299"/>
      <c r="D405" s="300"/>
      <c r="E405" s="301"/>
      <c r="F405" s="309"/>
      <c r="G405" s="298"/>
      <c r="H405" s="299"/>
      <c r="I405" s="309"/>
      <c r="J405" s="298"/>
      <c r="K405" s="301"/>
      <c r="L405" s="309"/>
      <c r="M405" s="298"/>
      <c r="N405" s="292"/>
      <c r="O405" s="295"/>
      <c r="P405" s="298"/>
      <c r="Q405" s="299"/>
      <c r="R405" s="302"/>
      <c r="S405" s="298"/>
      <c r="T405" s="191"/>
      <c r="U405" s="193"/>
      <c r="V405" s="223"/>
      <c r="W405" s="223"/>
      <c r="X405" s="223"/>
      <c r="Y405" s="223"/>
      <c r="Z405" s="223"/>
      <c r="AA405" s="223"/>
      <c r="AB405" s="223"/>
      <c r="AC405" s="174"/>
      <c r="AD405" s="87"/>
      <c r="AE405" s="87"/>
      <c r="AF405" s="87"/>
      <c r="AG405" s="87"/>
      <c r="AH405" s="87"/>
      <c r="AI405" s="87"/>
      <c r="AJ405" s="87"/>
      <c r="AK405" s="87"/>
      <c r="AL405" s="87"/>
      <c r="AM405" s="87"/>
      <c r="AN405" s="87"/>
      <c r="AO405" s="87"/>
      <c r="AP405" s="87"/>
      <c r="AQ405" s="87"/>
      <c r="AR405" s="87"/>
      <c r="AS405" s="87"/>
      <c r="AT405" s="87"/>
      <c r="AU405" s="87"/>
      <c r="AV405" s="87"/>
      <c r="AW405" s="87"/>
      <c r="AX405" s="87"/>
      <c r="AY405" s="87"/>
      <c r="AZ405" s="87"/>
      <c r="BA405" s="87"/>
    </row>
    <row r="406" spans="1:53" ht="15" customHeight="1">
      <c r="A406" s="202"/>
      <c r="B406" s="203"/>
      <c r="C406" s="299"/>
      <c r="D406" s="300"/>
      <c r="E406" s="301"/>
      <c r="F406" s="309"/>
      <c r="G406" s="298"/>
      <c r="H406" s="299"/>
      <c r="I406" s="309"/>
      <c r="J406" s="298"/>
      <c r="K406" s="301"/>
      <c r="L406" s="309"/>
      <c r="M406" s="298"/>
      <c r="N406" s="292"/>
      <c r="O406" s="295"/>
      <c r="P406" s="298"/>
      <c r="Q406" s="299"/>
      <c r="R406" s="302"/>
      <c r="S406" s="298"/>
      <c r="T406" s="191"/>
      <c r="U406" s="193"/>
      <c r="V406" s="223"/>
      <c r="W406" s="223"/>
      <c r="X406" s="223"/>
      <c r="Y406" s="223"/>
      <c r="Z406" s="223"/>
      <c r="AA406" s="223"/>
      <c r="AB406" s="223"/>
      <c r="AC406" s="174"/>
      <c r="AD406" s="87"/>
      <c r="AE406" s="87"/>
      <c r="AF406" s="87"/>
      <c r="AG406" s="87"/>
      <c r="AH406" s="87"/>
      <c r="AI406" s="87"/>
      <c r="AJ406" s="87"/>
      <c r="AK406" s="87"/>
      <c r="AL406" s="87"/>
      <c r="AM406" s="87"/>
      <c r="AN406" s="87"/>
      <c r="AO406" s="87"/>
      <c r="AP406" s="87"/>
      <c r="AQ406" s="87"/>
      <c r="AR406" s="87"/>
      <c r="AS406" s="87"/>
      <c r="AT406" s="87"/>
      <c r="AU406" s="87"/>
      <c r="AV406" s="87"/>
      <c r="AW406" s="87"/>
      <c r="AX406" s="87"/>
      <c r="AY406" s="87"/>
      <c r="AZ406" s="87"/>
      <c r="BA406" s="87"/>
    </row>
    <row r="407" spans="1:53" ht="15" customHeight="1">
      <c r="A407" s="202"/>
      <c r="B407" s="203"/>
      <c r="C407" s="299"/>
      <c r="D407" s="300"/>
      <c r="E407" s="301"/>
      <c r="F407" s="309"/>
      <c r="G407" s="298"/>
      <c r="H407" s="299"/>
      <c r="I407" s="309"/>
      <c r="J407" s="298"/>
      <c r="K407" s="301"/>
      <c r="L407" s="309"/>
      <c r="M407" s="298"/>
      <c r="N407" s="292"/>
      <c r="O407" s="295"/>
      <c r="P407" s="298"/>
      <c r="Q407" s="299"/>
      <c r="R407" s="302"/>
      <c r="S407" s="298"/>
      <c r="T407" s="191"/>
      <c r="U407" s="193"/>
      <c r="V407" s="223"/>
      <c r="W407" s="223"/>
      <c r="X407" s="223"/>
      <c r="Y407" s="223"/>
      <c r="Z407" s="223"/>
      <c r="AA407" s="223"/>
      <c r="AB407" s="223"/>
      <c r="AC407" s="174"/>
      <c r="AD407" s="87"/>
      <c r="AE407" s="87"/>
      <c r="AF407" s="87"/>
      <c r="AG407" s="87"/>
      <c r="AH407" s="87"/>
      <c r="AI407" s="87"/>
      <c r="AJ407" s="87"/>
      <c r="AK407" s="87"/>
      <c r="AL407" s="87"/>
      <c r="AM407" s="87"/>
      <c r="AN407" s="87"/>
      <c r="AO407" s="87"/>
      <c r="AP407" s="87"/>
      <c r="AQ407" s="87"/>
      <c r="AR407" s="87"/>
      <c r="AS407" s="87"/>
      <c r="AT407" s="87"/>
      <c r="AU407" s="87"/>
      <c r="AV407" s="87"/>
      <c r="AW407" s="87"/>
      <c r="AX407" s="87"/>
      <c r="AY407" s="87"/>
      <c r="AZ407" s="87"/>
      <c r="BA407" s="87"/>
    </row>
    <row r="408" spans="1:53" ht="15" customHeight="1">
      <c r="A408" s="202"/>
      <c r="B408" s="203"/>
      <c r="C408" s="299"/>
      <c r="D408" s="300"/>
      <c r="E408" s="301"/>
      <c r="F408" s="309"/>
      <c r="G408" s="298"/>
      <c r="H408" s="299"/>
      <c r="I408" s="309"/>
      <c r="J408" s="298"/>
      <c r="K408" s="301"/>
      <c r="L408" s="309"/>
      <c r="M408" s="298"/>
      <c r="N408" s="292"/>
      <c r="O408" s="295"/>
      <c r="P408" s="298"/>
      <c r="Q408" s="299"/>
      <c r="R408" s="302"/>
      <c r="S408" s="298"/>
      <c r="T408" s="191"/>
      <c r="U408" s="193"/>
      <c r="V408" s="223"/>
      <c r="W408" s="223"/>
      <c r="X408" s="223"/>
      <c r="Y408" s="223"/>
      <c r="Z408" s="223"/>
      <c r="AA408" s="223"/>
      <c r="AB408" s="223"/>
      <c r="AC408" s="174"/>
      <c r="AD408" s="87"/>
      <c r="AE408" s="87"/>
      <c r="AF408" s="87"/>
      <c r="AG408" s="87"/>
      <c r="AH408" s="87"/>
      <c r="AI408" s="87"/>
      <c r="AJ408" s="87"/>
      <c r="AK408" s="87"/>
      <c r="AL408" s="87"/>
      <c r="AM408" s="87"/>
      <c r="AN408" s="87"/>
      <c r="AO408" s="87"/>
      <c r="AP408" s="87"/>
      <c r="AQ408" s="87"/>
      <c r="AR408" s="87"/>
      <c r="AS408" s="87"/>
      <c r="AT408" s="87"/>
      <c r="AU408" s="87"/>
      <c r="AV408" s="87"/>
      <c r="AW408" s="87"/>
      <c r="AX408" s="87"/>
      <c r="AY408" s="87"/>
      <c r="AZ408" s="87"/>
      <c r="BA408" s="87"/>
    </row>
    <row r="409" spans="1:53" ht="15" customHeight="1">
      <c r="A409" s="202"/>
      <c r="B409" s="203"/>
      <c r="C409" s="299"/>
      <c r="D409" s="300"/>
      <c r="E409" s="301"/>
      <c r="F409" s="309"/>
      <c r="G409" s="298"/>
      <c r="H409" s="299"/>
      <c r="I409" s="309"/>
      <c r="J409" s="298"/>
      <c r="K409" s="301"/>
      <c r="L409" s="309"/>
      <c r="M409" s="298"/>
      <c r="N409" s="292"/>
      <c r="O409" s="295"/>
      <c r="P409" s="298"/>
      <c r="Q409" s="299"/>
      <c r="R409" s="302"/>
      <c r="S409" s="298"/>
      <c r="T409" s="191"/>
      <c r="U409" s="193"/>
      <c r="V409" s="223"/>
      <c r="W409" s="223"/>
      <c r="X409" s="223"/>
      <c r="Y409" s="223"/>
      <c r="Z409" s="223"/>
      <c r="AA409" s="223"/>
      <c r="AB409" s="223"/>
      <c r="AC409" s="174"/>
      <c r="AD409" s="87"/>
      <c r="AE409" s="87"/>
      <c r="AF409" s="87"/>
      <c r="AG409" s="87"/>
      <c r="AH409" s="87"/>
      <c r="AI409" s="87"/>
      <c r="AJ409" s="87"/>
      <c r="AK409" s="87"/>
      <c r="AL409" s="87"/>
      <c r="AM409" s="87"/>
      <c r="AN409" s="87"/>
      <c r="AO409" s="87"/>
      <c r="AP409" s="87"/>
      <c r="AQ409" s="87"/>
      <c r="AR409" s="87"/>
      <c r="AS409" s="87"/>
      <c r="AT409" s="87"/>
      <c r="AU409" s="87"/>
      <c r="AV409" s="87"/>
      <c r="AW409" s="87"/>
      <c r="AX409" s="87"/>
      <c r="AY409" s="87"/>
      <c r="AZ409" s="87"/>
      <c r="BA409" s="87"/>
    </row>
    <row r="410" spans="1:53" ht="15" customHeight="1">
      <c r="A410" s="202"/>
      <c r="B410" s="203"/>
      <c r="C410" s="299"/>
      <c r="D410" s="300"/>
      <c r="E410" s="301"/>
      <c r="F410" s="309"/>
      <c r="G410" s="298"/>
      <c r="H410" s="299"/>
      <c r="I410" s="309"/>
      <c r="J410" s="298"/>
      <c r="K410" s="301"/>
      <c r="L410" s="309"/>
      <c r="M410" s="298"/>
      <c r="N410" s="292"/>
      <c r="O410" s="295"/>
      <c r="P410" s="298"/>
      <c r="Q410" s="299"/>
      <c r="R410" s="302"/>
      <c r="S410" s="298"/>
      <c r="T410" s="191"/>
      <c r="U410" s="193"/>
      <c r="V410" s="223"/>
      <c r="W410" s="223"/>
      <c r="X410" s="223"/>
      <c r="Y410" s="223"/>
      <c r="Z410" s="223"/>
      <c r="AA410" s="223"/>
      <c r="AB410" s="223"/>
      <c r="AC410" s="174"/>
      <c r="AD410" s="87"/>
      <c r="AE410" s="87"/>
      <c r="AF410" s="87"/>
      <c r="AG410" s="87"/>
      <c r="AH410" s="87"/>
      <c r="AI410" s="87"/>
      <c r="AJ410" s="87"/>
      <c r="AK410" s="87"/>
      <c r="AL410" s="87"/>
      <c r="AM410" s="87"/>
      <c r="AN410" s="87"/>
      <c r="AO410" s="87"/>
      <c r="AP410" s="87"/>
      <c r="AQ410" s="87"/>
      <c r="AR410" s="87"/>
      <c r="AS410" s="87"/>
      <c r="AT410" s="87"/>
      <c r="AU410" s="87"/>
      <c r="AV410" s="87"/>
      <c r="AW410" s="87"/>
      <c r="AX410" s="87"/>
      <c r="AY410" s="87"/>
      <c r="AZ410" s="87"/>
      <c r="BA410" s="87"/>
    </row>
    <row r="411" spans="1:53" ht="15" customHeight="1">
      <c r="A411" s="202"/>
      <c r="B411" s="203"/>
      <c r="C411" s="299"/>
      <c r="D411" s="300"/>
      <c r="E411" s="301"/>
      <c r="F411" s="309"/>
      <c r="G411" s="298"/>
      <c r="H411" s="299"/>
      <c r="I411" s="309"/>
      <c r="J411" s="298"/>
      <c r="K411" s="301"/>
      <c r="L411" s="309"/>
      <c r="M411" s="298"/>
      <c r="N411" s="292"/>
      <c r="O411" s="295"/>
      <c r="P411" s="298"/>
      <c r="Q411" s="299"/>
      <c r="R411" s="302"/>
      <c r="S411" s="298"/>
      <c r="T411" s="191"/>
      <c r="U411" s="193"/>
      <c r="V411" s="223"/>
      <c r="W411" s="223"/>
      <c r="X411" s="223"/>
      <c r="Y411" s="223"/>
      <c r="Z411" s="223"/>
      <c r="AA411" s="223"/>
      <c r="AB411" s="223"/>
      <c r="AC411" s="174"/>
      <c r="AD411" s="87"/>
      <c r="AE411" s="87"/>
      <c r="AF411" s="87"/>
      <c r="AG411" s="87"/>
      <c r="AH411" s="87"/>
      <c r="AI411" s="87"/>
      <c r="AJ411" s="87"/>
      <c r="AK411" s="87"/>
      <c r="AL411" s="87"/>
      <c r="AM411" s="87"/>
      <c r="AN411" s="87"/>
      <c r="AO411" s="87"/>
      <c r="AP411" s="87"/>
      <c r="AQ411" s="87"/>
      <c r="AR411" s="87"/>
      <c r="AS411" s="87"/>
      <c r="AT411" s="87"/>
      <c r="AU411" s="87"/>
      <c r="AV411" s="87"/>
      <c r="AW411" s="87"/>
      <c r="AX411" s="87"/>
      <c r="AY411" s="87"/>
      <c r="AZ411" s="87"/>
      <c r="BA411" s="87"/>
    </row>
    <row r="412" spans="1:53" ht="15" customHeight="1">
      <c r="A412" s="202"/>
      <c r="B412" s="203"/>
      <c r="C412" s="299"/>
      <c r="D412" s="300"/>
      <c r="E412" s="301"/>
      <c r="F412" s="309"/>
      <c r="G412" s="298"/>
      <c r="H412" s="299"/>
      <c r="I412" s="309"/>
      <c r="J412" s="298"/>
      <c r="K412" s="301"/>
      <c r="L412" s="309"/>
      <c r="M412" s="298"/>
      <c r="N412" s="292"/>
      <c r="O412" s="295"/>
      <c r="P412" s="298"/>
      <c r="Q412" s="299"/>
      <c r="R412" s="302"/>
      <c r="S412" s="298"/>
      <c r="T412" s="191"/>
      <c r="U412" s="193"/>
      <c r="V412" s="223"/>
      <c r="W412" s="223"/>
      <c r="X412" s="223"/>
      <c r="Y412" s="223"/>
      <c r="Z412" s="223"/>
      <c r="AA412" s="223"/>
      <c r="AB412" s="223"/>
      <c r="AC412" s="174"/>
      <c r="AD412" s="87"/>
      <c r="AE412" s="87"/>
      <c r="AF412" s="87"/>
      <c r="AG412" s="87"/>
      <c r="AH412" s="87"/>
      <c r="AI412" s="87"/>
      <c r="AJ412" s="87"/>
      <c r="AK412" s="87"/>
      <c r="AL412" s="87"/>
      <c r="AM412" s="87"/>
      <c r="AN412" s="87"/>
      <c r="AO412" s="87"/>
      <c r="AP412" s="87"/>
      <c r="AQ412" s="87"/>
      <c r="AR412" s="87"/>
      <c r="AS412" s="87"/>
      <c r="AT412" s="87"/>
      <c r="AU412" s="87"/>
      <c r="AV412" s="87"/>
      <c r="AW412" s="87"/>
      <c r="AX412" s="87"/>
      <c r="AY412" s="87"/>
      <c r="AZ412" s="87"/>
      <c r="BA412" s="87"/>
    </row>
    <row r="413" spans="1:53" ht="15" customHeight="1">
      <c r="A413" s="202"/>
      <c r="B413" s="203"/>
      <c r="C413" s="299"/>
      <c r="D413" s="300"/>
      <c r="E413" s="301"/>
      <c r="F413" s="309"/>
      <c r="G413" s="298"/>
      <c r="H413" s="299"/>
      <c r="I413" s="309"/>
      <c r="J413" s="298"/>
      <c r="K413" s="301"/>
      <c r="L413" s="309"/>
      <c r="M413" s="298"/>
      <c r="N413" s="292"/>
      <c r="O413" s="295"/>
      <c r="P413" s="298"/>
      <c r="Q413" s="299"/>
      <c r="R413" s="302"/>
      <c r="S413" s="298"/>
      <c r="T413" s="191"/>
      <c r="U413" s="193"/>
      <c r="V413" s="223"/>
      <c r="W413" s="223"/>
      <c r="X413" s="223"/>
      <c r="Y413" s="223"/>
      <c r="Z413" s="223"/>
      <c r="AA413" s="223"/>
      <c r="AB413" s="223"/>
      <c r="AC413" s="174"/>
      <c r="AD413" s="87"/>
      <c r="AE413" s="87"/>
      <c r="AF413" s="87"/>
      <c r="AG413" s="87"/>
      <c r="AH413" s="87"/>
      <c r="AI413" s="87"/>
      <c r="AJ413" s="87"/>
      <c r="AK413" s="87"/>
      <c r="AL413" s="87"/>
      <c r="AM413" s="87"/>
      <c r="AN413" s="87"/>
      <c r="AO413" s="87"/>
      <c r="AP413" s="87"/>
      <c r="AQ413" s="87"/>
      <c r="AR413" s="87"/>
      <c r="AS413" s="87"/>
      <c r="AT413" s="87"/>
      <c r="AU413" s="87"/>
      <c r="AV413" s="87"/>
      <c r="AW413" s="87"/>
      <c r="AX413" s="87"/>
      <c r="AY413" s="87"/>
      <c r="AZ413" s="87"/>
      <c r="BA413" s="87"/>
    </row>
    <row r="414" spans="1:53" ht="15" customHeight="1">
      <c r="A414" s="202"/>
      <c r="B414" s="203"/>
      <c r="C414" s="299"/>
      <c r="D414" s="300"/>
      <c r="E414" s="301"/>
      <c r="F414" s="309"/>
      <c r="G414" s="298"/>
      <c r="H414" s="299"/>
      <c r="I414" s="309"/>
      <c r="J414" s="298"/>
      <c r="K414" s="301"/>
      <c r="L414" s="309"/>
      <c r="M414" s="298"/>
      <c r="N414" s="292"/>
      <c r="O414" s="295"/>
      <c r="P414" s="298"/>
      <c r="Q414" s="299"/>
      <c r="R414" s="302"/>
      <c r="S414" s="298"/>
      <c r="T414" s="191"/>
      <c r="U414" s="193"/>
      <c r="V414" s="223"/>
      <c r="W414" s="223"/>
      <c r="X414" s="223"/>
      <c r="Y414" s="223"/>
      <c r="Z414" s="223"/>
      <c r="AA414" s="223"/>
      <c r="AB414" s="223"/>
      <c r="AC414" s="174"/>
      <c r="AD414" s="87"/>
      <c r="AE414" s="87"/>
      <c r="AF414" s="87"/>
      <c r="AG414" s="87"/>
      <c r="AH414" s="87"/>
      <c r="AI414" s="87"/>
      <c r="AJ414" s="87"/>
      <c r="AK414" s="87"/>
      <c r="AL414" s="87"/>
      <c r="AM414" s="87"/>
      <c r="AN414" s="87"/>
      <c r="AO414" s="87"/>
      <c r="AP414" s="87"/>
      <c r="AQ414" s="87"/>
      <c r="AR414" s="87"/>
      <c r="AS414" s="87"/>
      <c r="AT414" s="87"/>
      <c r="AU414" s="87"/>
      <c r="AV414" s="87"/>
      <c r="AW414" s="87"/>
      <c r="AX414" s="87"/>
      <c r="AY414" s="87"/>
      <c r="AZ414" s="87"/>
      <c r="BA414" s="87"/>
    </row>
    <row r="415" spans="1:53" ht="15" customHeight="1">
      <c r="A415" s="202"/>
      <c r="B415" s="203"/>
      <c r="C415" s="299"/>
      <c r="D415" s="300"/>
      <c r="E415" s="301"/>
      <c r="F415" s="309"/>
      <c r="G415" s="298"/>
      <c r="H415" s="299"/>
      <c r="I415" s="309"/>
      <c r="J415" s="298"/>
      <c r="K415" s="301"/>
      <c r="L415" s="309"/>
      <c r="M415" s="298"/>
      <c r="N415" s="292"/>
      <c r="O415" s="295"/>
      <c r="P415" s="298"/>
      <c r="Q415" s="299"/>
      <c r="R415" s="302"/>
      <c r="S415" s="298"/>
      <c r="T415" s="191"/>
      <c r="U415" s="193"/>
      <c r="V415" s="223"/>
      <c r="W415" s="223"/>
      <c r="X415" s="223"/>
      <c r="Y415" s="223"/>
      <c r="Z415" s="223"/>
      <c r="AA415" s="223"/>
      <c r="AB415" s="223"/>
      <c r="AC415" s="174"/>
      <c r="AD415" s="87"/>
      <c r="AE415" s="87"/>
      <c r="AF415" s="87"/>
      <c r="AG415" s="87"/>
      <c r="AH415" s="87"/>
      <c r="AI415" s="87"/>
      <c r="AJ415" s="87"/>
      <c r="AK415" s="87"/>
      <c r="AL415" s="87"/>
      <c r="AM415" s="87"/>
      <c r="AN415" s="87"/>
      <c r="AO415" s="87"/>
      <c r="AP415" s="87"/>
      <c r="AQ415" s="87"/>
      <c r="AR415" s="87"/>
      <c r="AS415" s="87"/>
      <c r="AT415" s="87"/>
      <c r="AU415" s="87"/>
      <c r="AV415" s="87"/>
      <c r="AW415" s="87"/>
      <c r="AX415" s="87"/>
      <c r="AY415" s="87"/>
      <c r="AZ415" s="87"/>
      <c r="BA415" s="87"/>
    </row>
    <row r="416" spans="1:53" ht="15" customHeight="1">
      <c r="A416" s="202"/>
      <c r="B416" s="203"/>
      <c r="C416" s="299"/>
      <c r="D416" s="300"/>
      <c r="E416" s="301"/>
      <c r="F416" s="309"/>
      <c r="G416" s="298"/>
      <c r="H416" s="299"/>
      <c r="I416" s="309"/>
      <c r="J416" s="298"/>
      <c r="K416" s="301"/>
      <c r="L416" s="309"/>
      <c r="M416" s="298"/>
      <c r="N416" s="292"/>
      <c r="O416" s="295"/>
      <c r="P416" s="298"/>
      <c r="Q416" s="299"/>
      <c r="R416" s="302"/>
      <c r="S416" s="298"/>
      <c r="T416" s="191"/>
      <c r="U416" s="193"/>
      <c r="V416" s="223"/>
      <c r="W416" s="223"/>
      <c r="X416" s="223"/>
      <c r="Y416" s="223"/>
      <c r="Z416" s="223"/>
      <c r="AA416" s="223"/>
      <c r="AB416" s="223"/>
      <c r="AC416" s="174"/>
      <c r="AD416" s="87"/>
      <c r="AE416" s="87"/>
      <c r="AF416" s="87"/>
      <c r="AG416" s="87"/>
      <c r="AH416" s="87"/>
      <c r="AI416" s="87"/>
      <c r="AJ416" s="87"/>
      <c r="AK416" s="87"/>
      <c r="AL416" s="87"/>
      <c r="AM416" s="87"/>
      <c r="AN416" s="87"/>
      <c r="AO416" s="87"/>
      <c r="AP416" s="87"/>
      <c r="AQ416" s="87"/>
      <c r="AR416" s="87"/>
      <c r="AS416" s="87"/>
      <c r="AT416" s="87"/>
      <c r="AU416" s="87"/>
      <c r="AV416" s="87"/>
      <c r="AW416" s="87"/>
      <c r="AX416" s="87"/>
      <c r="AY416" s="87"/>
      <c r="AZ416" s="87"/>
      <c r="BA416" s="87"/>
    </row>
    <row r="417" spans="1:53" ht="15" customHeight="1">
      <c r="A417" s="202"/>
      <c r="B417" s="203"/>
      <c r="C417" s="299"/>
      <c r="D417" s="300"/>
      <c r="E417" s="301"/>
      <c r="F417" s="309"/>
      <c r="G417" s="298"/>
      <c r="H417" s="299"/>
      <c r="I417" s="309"/>
      <c r="J417" s="298"/>
      <c r="K417" s="301"/>
      <c r="L417" s="309"/>
      <c r="M417" s="298"/>
      <c r="N417" s="292"/>
      <c r="O417" s="295"/>
      <c r="P417" s="298"/>
      <c r="Q417" s="299"/>
      <c r="R417" s="302"/>
      <c r="S417" s="298"/>
      <c r="T417" s="191"/>
      <c r="U417" s="193"/>
      <c r="V417" s="223"/>
      <c r="W417" s="223"/>
      <c r="X417" s="223"/>
      <c r="Y417" s="223"/>
      <c r="Z417" s="223"/>
      <c r="AA417" s="223"/>
      <c r="AB417" s="223"/>
      <c r="AC417" s="174"/>
      <c r="AD417" s="87"/>
      <c r="AE417" s="87"/>
      <c r="AF417" s="87"/>
      <c r="AG417" s="87"/>
      <c r="AH417" s="87"/>
      <c r="AI417" s="87"/>
      <c r="AJ417" s="87"/>
      <c r="AK417" s="87"/>
      <c r="AL417" s="87"/>
      <c r="AM417" s="87"/>
      <c r="AN417" s="87"/>
      <c r="AO417" s="87"/>
      <c r="AP417" s="87"/>
      <c r="AQ417" s="87"/>
      <c r="AR417" s="87"/>
      <c r="AS417" s="87"/>
      <c r="AT417" s="87"/>
      <c r="AU417" s="87"/>
      <c r="AV417" s="87"/>
      <c r="AW417" s="87"/>
      <c r="AX417" s="87"/>
      <c r="AY417" s="87"/>
      <c r="AZ417" s="87"/>
      <c r="BA417" s="87"/>
    </row>
    <row r="418" spans="1:53" ht="15" customHeight="1">
      <c r="A418" s="202"/>
      <c r="B418" s="203"/>
      <c r="C418" s="299"/>
      <c r="D418" s="300"/>
      <c r="E418" s="301"/>
      <c r="F418" s="309"/>
      <c r="G418" s="298"/>
      <c r="H418" s="299"/>
      <c r="I418" s="309"/>
      <c r="J418" s="298"/>
      <c r="K418" s="301"/>
      <c r="L418" s="309"/>
      <c r="M418" s="298"/>
      <c r="N418" s="292"/>
      <c r="O418" s="295"/>
      <c r="P418" s="298"/>
      <c r="Q418" s="299"/>
      <c r="R418" s="302"/>
      <c r="S418" s="298"/>
      <c r="T418" s="191"/>
      <c r="U418" s="193"/>
      <c r="V418" s="223"/>
      <c r="W418" s="223"/>
      <c r="X418" s="223"/>
      <c r="Y418" s="223"/>
      <c r="Z418" s="223"/>
      <c r="AA418" s="223"/>
      <c r="AB418" s="223"/>
      <c r="AC418" s="174"/>
      <c r="AD418" s="87"/>
      <c r="AE418" s="87"/>
      <c r="AF418" s="87"/>
      <c r="AG418" s="87"/>
      <c r="AH418" s="87"/>
      <c r="AI418" s="87"/>
      <c r="AJ418" s="87"/>
      <c r="AK418" s="87"/>
      <c r="AL418" s="87"/>
      <c r="AM418" s="87"/>
      <c r="AN418" s="87"/>
      <c r="AO418" s="87"/>
      <c r="AP418" s="87"/>
      <c r="AQ418" s="87"/>
      <c r="AR418" s="87"/>
      <c r="AS418" s="87"/>
      <c r="AT418" s="87"/>
      <c r="AU418" s="87"/>
      <c r="AV418" s="87"/>
      <c r="AW418" s="87"/>
      <c r="AX418" s="87"/>
      <c r="AY418" s="87"/>
      <c r="AZ418" s="87"/>
      <c r="BA418" s="87"/>
    </row>
    <row r="419" spans="1:53" ht="15" customHeight="1">
      <c r="A419" s="202"/>
      <c r="B419" s="203"/>
      <c r="C419" s="299"/>
      <c r="D419" s="300"/>
      <c r="E419" s="301"/>
      <c r="F419" s="309"/>
      <c r="G419" s="298"/>
      <c r="H419" s="299"/>
      <c r="I419" s="309"/>
      <c r="J419" s="298"/>
      <c r="K419" s="301"/>
      <c r="L419" s="309"/>
      <c r="M419" s="298"/>
      <c r="N419" s="292"/>
      <c r="O419" s="295"/>
      <c r="P419" s="298"/>
      <c r="Q419" s="299"/>
      <c r="R419" s="302"/>
      <c r="S419" s="298"/>
      <c r="T419" s="191"/>
      <c r="U419" s="193"/>
      <c r="V419" s="223"/>
      <c r="W419" s="223"/>
      <c r="X419" s="223"/>
      <c r="Y419" s="223"/>
      <c r="Z419" s="223"/>
      <c r="AA419" s="223"/>
      <c r="AB419" s="223"/>
      <c r="AC419" s="174"/>
      <c r="AD419" s="87"/>
      <c r="AE419" s="87"/>
      <c r="AF419" s="87"/>
      <c r="AG419" s="87"/>
      <c r="AH419" s="87"/>
      <c r="AI419" s="87"/>
      <c r="AJ419" s="87"/>
      <c r="AK419" s="87"/>
      <c r="AL419" s="87"/>
      <c r="AM419" s="87"/>
      <c r="AN419" s="87"/>
      <c r="AO419" s="87"/>
      <c r="AP419" s="87"/>
      <c r="AQ419" s="87"/>
      <c r="AR419" s="87"/>
      <c r="AS419" s="87"/>
      <c r="AT419" s="87"/>
      <c r="AU419" s="87"/>
      <c r="AV419" s="87"/>
      <c r="AW419" s="87"/>
      <c r="AX419" s="87"/>
      <c r="AY419" s="87"/>
      <c r="AZ419" s="87"/>
      <c r="BA419" s="87"/>
    </row>
    <row r="420" spans="1:53" ht="15" customHeight="1">
      <c r="A420" s="202"/>
      <c r="B420" s="203"/>
      <c r="C420" s="299"/>
      <c r="D420" s="300"/>
      <c r="E420" s="301"/>
      <c r="F420" s="309"/>
      <c r="G420" s="298"/>
      <c r="H420" s="299"/>
      <c r="I420" s="309"/>
      <c r="J420" s="298"/>
      <c r="K420" s="301"/>
      <c r="L420" s="309"/>
      <c r="M420" s="298"/>
      <c r="N420" s="292"/>
      <c r="O420" s="295"/>
      <c r="P420" s="298"/>
      <c r="Q420" s="299"/>
      <c r="R420" s="302"/>
      <c r="S420" s="298"/>
      <c r="T420" s="191"/>
      <c r="U420" s="193"/>
      <c r="V420" s="223"/>
      <c r="W420" s="223"/>
      <c r="X420" s="223"/>
      <c r="Y420" s="223"/>
      <c r="Z420" s="223"/>
      <c r="AA420" s="223"/>
      <c r="AB420" s="223"/>
      <c r="AC420" s="174"/>
      <c r="AD420" s="87"/>
      <c r="AE420" s="87"/>
      <c r="AF420" s="87"/>
      <c r="AG420" s="87"/>
      <c r="AH420" s="87"/>
      <c r="AI420" s="87"/>
      <c r="AJ420" s="87"/>
      <c r="AK420" s="87"/>
      <c r="AL420" s="87"/>
      <c r="AM420" s="87"/>
      <c r="AN420" s="87"/>
      <c r="AO420" s="87"/>
      <c r="AP420" s="87"/>
      <c r="AQ420" s="87"/>
      <c r="AR420" s="87"/>
      <c r="AS420" s="87"/>
      <c r="AT420" s="87"/>
      <c r="AU420" s="87"/>
      <c r="AV420" s="87"/>
      <c r="AW420" s="87"/>
      <c r="AX420" s="87"/>
      <c r="AY420" s="87"/>
      <c r="AZ420" s="87"/>
      <c r="BA420" s="87"/>
    </row>
    <row r="421" spans="1:53" ht="15" customHeight="1">
      <c r="A421" s="202"/>
      <c r="B421" s="203"/>
      <c r="C421" s="299"/>
      <c r="D421" s="300"/>
      <c r="E421" s="301"/>
      <c r="F421" s="309"/>
      <c r="G421" s="298"/>
      <c r="H421" s="299"/>
      <c r="I421" s="309"/>
      <c r="J421" s="298"/>
      <c r="K421" s="301"/>
      <c r="L421" s="309"/>
      <c r="M421" s="298"/>
      <c r="N421" s="292"/>
      <c r="O421" s="295"/>
      <c r="P421" s="298"/>
      <c r="Q421" s="299"/>
      <c r="R421" s="302"/>
      <c r="S421" s="298"/>
      <c r="T421" s="191"/>
      <c r="U421" s="193"/>
      <c r="V421" s="223"/>
      <c r="W421" s="223"/>
      <c r="X421" s="223"/>
      <c r="Y421" s="223"/>
      <c r="Z421" s="223"/>
      <c r="AA421" s="223"/>
      <c r="AB421" s="223"/>
      <c r="AC421" s="174"/>
      <c r="AD421" s="87"/>
      <c r="AE421" s="87"/>
      <c r="AF421" s="87"/>
      <c r="AG421" s="87"/>
      <c r="AH421" s="87"/>
      <c r="AI421" s="87"/>
      <c r="AJ421" s="87"/>
      <c r="AK421" s="87"/>
      <c r="AL421" s="87"/>
      <c r="AM421" s="87"/>
      <c r="AN421" s="87"/>
      <c r="AO421" s="87"/>
      <c r="AP421" s="87"/>
      <c r="AQ421" s="87"/>
      <c r="AR421" s="87"/>
      <c r="AS421" s="87"/>
      <c r="AT421" s="87"/>
      <c r="AU421" s="87"/>
      <c r="AV421" s="87"/>
      <c r="AW421" s="87"/>
      <c r="AX421" s="87"/>
      <c r="AY421" s="87"/>
      <c r="AZ421" s="87"/>
      <c r="BA421" s="87"/>
    </row>
    <row r="422" spans="1:53" ht="15" customHeight="1">
      <c r="A422" s="202"/>
      <c r="B422" s="203"/>
      <c r="C422" s="299"/>
      <c r="D422" s="300"/>
      <c r="E422" s="301"/>
      <c r="F422" s="309"/>
      <c r="G422" s="298"/>
      <c r="H422" s="299"/>
      <c r="I422" s="309"/>
      <c r="J422" s="298"/>
      <c r="K422" s="301"/>
      <c r="L422" s="309"/>
      <c r="M422" s="298"/>
      <c r="N422" s="292"/>
      <c r="O422" s="295"/>
      <c r="P422" s="298"/>
      <c r="Q422" s="299"/>
      <c r="R422" s="302"/>
      <c r="S422" s="298"/>
      <c r="T422" s="191"/>
      <c r="U422" s="193"/>
      <c r="V422" s="223"/>
      <c r="W422" s="223"/>
      <c r="X422" s="223"/>
      <c r="Y422" s="223"/>
      <c r="Z422" s="223"/>
      <c r="AA422" s="223"/>
      <c r="AB422" s="223"/>
      <c r="AC422" s="174"/>
      <c r="AD422" s="87"/>
      <c r="AE422" s="87"/>
      <c r="AF422" s="87"/>
      <c r="AG422" s="87"/>
      <c r="AH422" s="87"/>
      <c r="AI422" s="87"/>
      <c r="AJ422" s="87"/>
      <c r="AK422" s="87"/>
      <c r="AL422" s="87"/>
      <c r="AM422" s="87"/>
      <c r="AN422" s="87"/>
      <c r="AO422" s="87"/>
      <c r="AP422" s="87"/>
      <c r="AQ422" s="87"/>
      <c r="AR422" s="87"/>
      <c r="AS422" s="87"/>
      <c r="AT422" s="87"/>
      <c r="AU422" s="87"/>
      <c r="AV422" s="87"/>
      <c r="AW422" s="87"/>
      <c r="AX422" s="87"/>
      <c r="AY422" s="87"/>
      <c r="AZ422" s="87"/>
      <c r="BA422" s="87"/>
    </row>
    <row r="423" spans="1:53" ht="15" customHeight="1">
      <c r="A423" s="202"/>
      <c r="B423" s="203"/>
      <c r="C423" s="299"/>
      <c r="D423" s="300"/>
      <c r="E423" s="301"/>
      <c r="F423" s="309"/>
      <c r="G423" s="298"/>
      <c r="H423" s="299"/>
      <c r="I423" s="309"/>
      <c r="J423" s="298"/>
      <c r="K423" s="301"/>
      <c r="L423" s="309"/>
      <c r="M423" s="298"/>
      <c r="N423" s="292"/>
      <c r="O423" s="295"/>
      <c r="P423" s="298"/>
      <c r="Q423" s="299"/>
      <c r="R423" s="302"/>
      <c r="S423" s="298"/>
      <c r="T423" s="191"/>
      <c r="U423" s="193"/>
      <c r="V423" s="223"/>
      <c r="W423" s="223"/>
      <c r="X423" s="223"/>
      <c r="Y423" s="223"/>
      <c r="Z423" s="223"/>
      <c r="AA423" s="223"/>
      <c r="AB423" s="223"/>
      <c r="AC423" s="174"/>
      <c r="AD423" s="87"/>
      <c r="AE423" s="87"/>
      <c r="AF423" s="87"/>
      <c r="AG423" s="87"/>
      <c r="AH423" s="87"/>
      <c r="AI423" s="87"/>
      <c r="AJ423" s="87"/>
      <c r="AK423" s="87"/>
      <c r="AL423" s="87"/>
      <c r="AM423" s="87"/>
      <c r="AN423" s="87"/>
      <c r="AO423" s="87"/>
      <c r="AP423" s="87"/>
      <c r="AQ423" s="87"/>
      <c r="AR423" s="87"/>
      <c r="AS423" s="87"/>
      <c r="AT423" s="87"/>
      <c r="AU423" s="87"/>
      <c r="AV423" s="87"/>
      <c r="AW423" s="87"/>
      <c r="AX423" s="87"/>
      <c r="AY423" s="87"/>
      <c r="AZ423" s="87"/>
      <c r="BA423" s="87"/>
    </row>
    <row r="424" spans="1:53" ht="15" customHeight="1">
      <c r="A424" s="202"/>
      <c r="B424" s="203"/>
      <c r="C424" s="299"/>
      <c r="D424" s="300"/>
      <c r="E424" s="301"/>
      <c r="F424" s="309"/>
      <c r="G424" s="298"/>
      <c r="H424" s="299"/>
      <c r="I424" s="309"/>
      <c r="J424" s="298"/>
      <c r="K424" s="301"/>
      <c r="L424" s="309"/>
      <c r="M424" s="298"/>
      <c r="N424" s="292"/>
      <c r="O424" s="295"/>
      <c r="P424" s="298"/>
      <c r="Q424" s="299"/>
      <c r="R424" s="302"/>
      <c r="S424" s="298"/>
      <c r="T424" s="191"/>
      <c r="U424" s="193"/>
      <c r="V424" s="223"/>
      <c r="W424" s="223"/>
      <c r="X424" s="223"/>
      <c r="Y424" s="223"/>
      <c r="Z424" s="223"/>
      <c r="AA424" s="223"/>
      <c r="AB424" s="223"/>
      <c r="AC424" s="174"/>
      <c r="AD424" s="87"/>
      <c r="AE424" s="87"/>
      <c r="AF424" s="87"/>
      <c r="AG424" s="87"/>
      <c r="AH424" s="87"/>
      <c r="AI424" s="87"/>
      <c r="AJ424" s="87"/>
      <c r="AK424" s="87"/>
      <c r="AL424" s="87"/>
      <c r="AM424" s="87"/>
      <c r="AN424" s="87"/>
      <c r="AO424" s="87"/>
      <c r="AP424" s="87"/>
      <c r="AQ424" s="87"/>
      <c r="AR424" s="87"/>
      <c r="AS424" s="87"/>
      <c r="AT424" s="87"/>
      <c r="AU424" s="87"/>
      <c r="AV424" s="87"/>
      <c r="AW424" s="87"/>
      <c r="AX424" s="87"/>
      <c r="AY424" s="87"/>
      <c r="AZ424" s="87"/>
      <c r="BA424" s="87"/>
    </row>
    <row r="425" spans="1:53" ht="15" customHeight="1">
      <c r="A425" s="202"/>
      <c r="B425" s="203"/>
      <c r="C425" s="299"/>
      <c r="D425" s="300"/>
      <c r="E425" s="301"/>
      <c r="F425" s="309"/>
      <c r="G425" s="298"/>
      <c r="H425" s="299"/>
      <c r="I425" s="309"/>
      <c r="J425" s="298"/>
      <c r="K425" s="301"/>
      <c r="L425" s="309"/>
      <c r="M425" s="298"/>
      <c r="N425" s="292"/>
      <c r="O425" s="295"/>
      <c r="P425" s="298"/>
      <c r="Q425" s="299"/>
      <c r="R425" s="302"/>
      <c r="S425" s="298"/>
      <c r="T425" s="191"/>
      <c r="U425" s="193"/>
      <c r="V425" s="223"/>
      <c r="W425" s="223"/>
      <c r="X425" s="223"/>
      <c r="Y425" s="223"/>
      <c r="Z425" s="223"/>
      <c r="AA425" s="223"/>
      <c r="AB425" s="223"/>
      <c r="AC425" s="174"/>
      <c r="AD425" s="87"/>
      <c r="AE425" s="87"/>
      <c r="AF425" s="87"/>
      <c r="AG425" s="87"/>
      <c r="AH425" s="87"/>
      <c r="AI425" s="87"/>
      <c r="AJ425" s="87"/>
      <c r="AK425" s="87"/>
      <c r="AL425" s="87"/>
      <c r="AM425" s="87"/>
      <c r="AN425" s="87"/>
      <c r="AO425" s="87"/>
      <c r="AP425" s="87"/>
      <c r="AQ425" s="87"/>
      <c r="AR425" s="87"/>
      <c r="AS425" s="87"/>
      <c r="AT425" s="87"/>
      <c r="AU425" s="87"/>
      <c r="AV425" s="87"/>
      <c r="AW425" s="87"/>
      <c r="AX425" s="87"/>
      <c r="AY425" s="87"/>
      <c r="AZ425" s="87"/>
      <c r="BA425" s="87"/>
    </row>
    <row r="426" spans="1:53" ht="15" customHeight="1">
      <c r="A426" s="202"/>
      <c r="B426" s="203"/>
      <c r="C426" s="299"/>
      <c r="D426" s="300"/>
      <c r="E426" s="301"/>
      <c r="F426" s="309"/>
      <c r="G426" s="298"/>
      <c r="H426" s="299"/>
      <c r="I426" s="309"/>
      <c r="J426" s="298"/>
      <c r="K426" s="301"/>
      <c r="L426" s="309"/>
      <c r="M426" s="298"/>
      <c r="N426" s="292"/>
      <c r="O426" s="295"/>
      <c r="P426" s="298"/>
      <c r="Q426" s="299"/>
      <c r="R426" s="302"/>
      <c r="S426" s="298"/>
      <c r="T426" s="191"/>
      <c r="U426" s="193"/>
      <c r="V426" s="223"/>
      <c r="W426" s="223"/>
      <c r="X426" s="223"/>
      <c r="Y426" s="223"/>
      <c r="Z426" s="223"/>
      <c r="AA426" s="223"/>
      <c r="AB426" s="223"/>
      <c r="AC426" s="174"/>
      <c r="AD426" s="87"/>
      <c r="AE426" s="87"/>
      <c r="AF426" s="87"/>
      <c r="AG426" s="87"/>
      <c r="AH426" s="87"/>
      <c r="AI426" s="87"/>
      <c r="AJ426" s="87"/>
      <c r="AK426" s="87"/>
      <c r="AL426" s="87"/>
      <c r="AM426" s="87"/>
      <c r="AN426" s="87"/>
      <c r="AO426" s="87"/>
      <c r="AP426" s="87"/>
      <c r="AQ426" s="87"/>
      <c r="AR426" s="87"/>
      <c r="AS426" s="87"/>
      <c r="AT426" s="87"/>
      <c r="AU426" s="87"/>
      <c r="AV426" s="87"/>
      <c r="AW426" s="87"/>
      <c r="AX426" s="87"/>
      <c r="AY426" s="87"/>
      <c r="AZ426" s="87"/>
      <c r="BA426" s="87"/>
    </row>
    <row r="427" spans="1:53" ht="15" customHeight="1">
      <c r="A427" s="202"/>
      <c r="B427" s="203"/>
      <c r="C427" s="299"/>
      <c r="D427" s="300"/>
      <c r="E427" s="301"/>
      <c r="F427" s="309"/>
      <c r="G427" s="298"/>
      <c r="H427" s="299"/>
      <c r="I427" s="309"/>
      <c r="J427" s="298"/>
      <c r="K427" s="301"/>
      <c r="L427" s="309"/>
      <c r="M427" s="298"/>
      <c r="N427" s="292"/>
      <c r="O427" s="295"/>
      <c r="P427" s="298"/>
      <c r="Q427" s="299"/>
      <c r="R427" s="302"/>
      <c r="S427" s="298"/>
      <c r="T427" s="191"/>
      <c r="U427" s="193"/>
      <c r="V427" s="223"/>
      <c r="W427" s="223"/>
      <c r="X427" s="223"/>
      <c r="Y427" s="223"/>
      <c r="Z427" s="223"/>
      <c r="AA427" s="223"/>
      <c r="AB427" s="223"/>
      <c r="AC427" s="174"/>
      <c r="AD427" s="87"/>
      <c r="AE427" s="87"/>
      <c r="AF427" s="87"/>
      <c r="AG427" s="87"/>
      <c r="AH427" s="87"/>
      <c r="AI427" s="87"/>
      <c r="AJ427" s="87"/>
      <c r="AK427" s="87"/>
      <c r="AL427" s="87"/>
      <c r="AM427" s="87"/>
      <c r="AN427" s="87"/>
      <c r="AO427" s="87"/>
      <c r="AP427" s="87"/>
      <c r="AQ427" s="87"/>
      <c r="AR427" s="87"/>
      <c r="AS427" s="87"/>
      <c r="AT427" s="87"/>
      <c r="AU427" s="87"/>
      <c r="AV427" s="87"/>
      <c r="AW427" s="87"/>
      <c r="AX427" s="87"/>
      <c r="AY427" s="87"/>
      <c r="AZ427" s="87"/>
      <c r="BA427" s="87"/>
    </row>
    <row r="428" spans="1:53" ht="15" customHeight="1">
      <c r="A428" s="202"/>
      <c r="B428" s="203"/>
      <c r="C428" s="299"/>
      <c r="D428" s="300"/>
      <c r="E428" s="301"/>
      <c r="F428" s="309"/>
      <c r="G428" s="298"/>
      <c r="H428" s="299"/>
      <c r="I428" s="309"/>
      <c r="J428" s="298"/>
      <c r="K428" s="301"/>
      <c r="L428" s="309"/>
      <c r="M428" s="298"/>
      <c r="N428" s="292"/>
      <c r="O428" s="295"/>
      <c r="P428" s="298"/>
      <c r="Q428" s="299"/>
      <c r="R428" s="302"/>
      <c r="S428" s="298"/>
      <c r="T428" s="191"/>
      <c r="U428" s="193"/>
      <c r="V428" s="223"/>
      <c r="W428" s="223"/>
      <c r="X428" s="223"/>
      <c r="Y428" s="223"/>
      <c r="Z428" s="223"/>
      <c r="AA428" s="223"/>
      <c r="AB428" s="223"/>
      <c r="AC428" s="174"/>
      <c r="AD428" s="87"/>
      <c r="AE428" s="87"/>
      <c r="AF428" s="87"/>
      <c r="AG428" s="87"/>
      <c r="AH428" s="87"/>
      <c r="AI428" s="87"/>
      <c r="AJ428" s="87"/>
      <c r="AK428" s="87"/>
      <c r="AL428" s="87"/>
      <c r="AM428" s="87"/>
      <c r="AN428" s="87"/>
      <c r="AO428" s="87"/>
      <c r="AP428" s="87"/>
      <c r="AQ428" s="87"/>
      <c r="AR428" s="87"/>
      <c r="AS428" s="87"/>
      <c r="AT428" s="87"/>
      <c r="AU428" s="87"/>
      <c r="AV428" s="87"/>
      <c r="AW428" s="87"/>
      <c r="AX428" s="87"/>
      <c r="AY428" s="87"/>
      <c r="AZ428" s="87"/>
      <c r="BA428" s="87"/>
    </row>
    <row r="429" spans="1:53" ht="15" customHeight="1">
      <c r="A429" s="202"/>
      <c r="B429" s="203"/>
      <c r="C429" s="299"/>
      <c r="D429" s="300"/>
      <c r="E429" s="301"/>
      <c r="F429" s="309"/>
      <c r="G429" s="298"/>
      <c r="H429" s="299"/>
      <c r="I429" s="309"/>
      <c r="J429" s="298"/>
      <c r="K429" s="301"/>
      <c r="L429" s="309"/>
      <c r="M429" s="298"/>
      <c r="N429" s="292"/>
      <c r="O429" s="295"/>
      <c r="P429" s="298"/>
      <c r="Q429" s="299"/>
      <c r="R429" s="302"/>
      <c r="S429" s="298"/>
      <c r="T429" s="191"/>
      <c r="U429" s="193"/>
      <c r="V429" s="223"/>
      <c r="W429" s="223"/>
      <c r="X429" s="223"/>
      <c r="Y429" s="223"/>
      <c r="Z429" s="223"/>
      <c r="AA429" s="223"/>
      <c r="AB429" s="223"/>
      <c r="AC429" s="174"/>
      <c r="AD429" s="87"/>
      <c r="AE429" s="87"/>
      <c r="AF429" s="87"/>
      <c r="AG429" s="87"/>
      <c r="AH429" s="87"/>
      <c r="AI429" s="87"/>
      <c r="AJ429" s="87"/>
      <c r="AK429" s="87"/>
      <c r="AL429" s="87"/>
      <c r="AM429" s="87"/>
      <c r="AN429" s="87"/>
      <c r="AO429" s="87"/>
      <c r="AP429" s="87"/>
      <c r="AQ429" s="87"/>
      <c r="AR429" s="87"/>
      <c r="AS429" s="87"/>
      <c r="AT429" s="87"/>
      <c r="AU429" s="87"/>
      <c r="AV429" s="87"/>
      <c r="AW429" s="87"/>
      <c r="AX429" s="87"/>
      <c r="AY429" s="87"/>
      <c r="AZ429" s="87"/>
      <c r="BA429" s="87"/>
    </row>
    <row r="430" spans="1:53" ht="15" customHeight="1">
      <c r="A430" s="202"/>
      <c r="B430" s="203"/>
      <c r="C430" s="299"/>
      <c r="D430" s="300"/>
      <c r="E430" s="301"/>
      <c r="F430" s="309"/>
      <c r="G430" s="298"/>
      <c r="H430" s="299"/>
      <c r="I430" s="309"/>
      <c r="J430" s="298"/>
      <c r="K430" s="301"/>
      <c r="L430" s="309"/>
      <c r="M430" s="298"/>
      <c r="N430" s="292"/>
      <c r="O430" s="295"/>
      <c r="P430" s="298"/>
      <c r="Q430" s="299"/>
      <c r="R430" s="302"/>
      <c r="S430" s="298"/>
      <c r="T430" s="191"/>
      <c r="U430" s="193"/>
      <c r="V430" s="223"/>
      <c r="W430" s="223"/>
      <c r="X430" s="223"/>
      <c r="Y430" s="223"/>
      <c r="Z430" s="223"/>
      <c r="AA430" s="223"/>
      <c r="AB430" s="223"/>
      <c r="AC430" s="174"/>
      <c r="AD430" s="87"/>
      <c r="AE430" s="87"/>
      <c r="AF430" s="87"/>
      <c r="AG430" s="87"/>
      <c r="AH430" s="87"/>
      <c r="AI430" s="87"/>
      <c r="AJ430" s="87"/>
      <c r="AK430" s="87"/>
      <c r="AL430" s="87"/>
      <c r="AM430" s="87"/>
      <c r="AN430" s="87"/>
      <c r="AO430" s="87"/>
      <c r="AP430" s="87"/>
      <c r="AQ430" s="87"/>
      <c r="AR430" s="87"/>
      <c r="AS430" s="87"/>
      <c r="AT430" s="87"/>
      <c r="AU430" s="87"/>
      <c r="AV430" s="87"/>
      <c r="AW430" s="87"/>
      <c r="AX430" s="87"/>
      <c r="AY430" s="87"/>
      <c r="AZ430" s="87"/>
      <c r="BA430" s="87"/>
    </row>
    <row r="431" spans="1:53" ht="15" customHeight="1">
      <c r="A431" s="202"/>
      <c r="B431" s="203"/>
      <c r="C431" s="299"/>
      <c r="D431" s="300"/>
      <c r="E431" s="301"/>
      <c r="F431" s="309"/>
      <c r="G431" s="298"/>
      <c r="H431" s="299"/>
      <c r="I431" s="309"/>
      <c r="J431" s="298"/>
      <c r="K431" s="301"/>
      <c r="L431" s="309"/>
      <c r="M431" s="298"/>
      <c r="N431" s="292"/>
      <c r="O431" s="295"/>
      <c r="P431" s="298"/>
      <c r="Q431" s="299"/>
      <c r="R431" s="302"/>
      <c r="S431" s="298"/>
      <c r="T431" s="191"/>
      <c r="U431" s="193"/>
      <c r="V431" s="223"/>
      <c r="W431" s="223"/>
      <c r="X431" s="223"/>
      <c r="Y431" s="223"/>
      <c r="Z431" s="223"/>
      <c r="AA431" s="223"/>
      <c r="AB431" s="223"/>
      <c r="AC431" s="174"/>
      <c r="AD431" s="87"/>
      <c r="AE431" s="87"/>
      <c r="AF431" s="87"/>
      <c r="AG431" s="87"/>
      <c r="AH431" s="87"/>
      <c r="AI431" s="87"/>
      <c r="AJ431" s="87"/>
      <c r="AK431" s="87"/>
      <c r="AL431" s="87"/>
      <c r="AM431" s="87"/>
      <c r="AN431" s="87"/>
      <c r="AO431" s="87"/>
      <c r="AP431" s="87"/>
      <c r="AQ431" s="87"/>
      <c r="AR431" s="87"/>
      <c r="AS431" s="87"/>
      <c r="AT431" s="87"/>
      <c r="AU431" s="87"/>
      <c r="AV431" s="87"/>
      <c r="AW431" s="87"/>
      <c r="AX431" s="87"/>
      <c r="AY431" s="87"/>
      <c r="AZ431" s="87"/>
      <c r="BA431" s="87"/>
    </row>
    <row r="432" spans="1:53" ht="15" customHeight="1">
      <c r="A432" s="202"/>
      <c r="B432" s="203"/>
      <c r="C432" s="299"/>
      <c r="D432" s="300"/>
      <c r="E432" s="301"/>
      <c r="F432" s="309"/>
      <c r="G432" s="298"/>
      <c r="H432" s="299"/>
      <c r="I432" s="309"/>
      <c r="J432" s="298"/>
      <c r="K432" s="301"/>
      <c r="L432" s="309"/>
      <c r="M432" s="298"/>
      <c r="N432" s="292"/>
      <c r="O432" s="295"/>
      <c r="P432" s="298"/>
      <c r="Q432" s="299"/>
      <c r="R432" s="302"/>
      <c r="S432" s="298"/>
      <c r="T432" s="191"/>
      <c r="U432" s="193"/>
      <c r="V432" s="223"/>
      <c r="W432" s="223"/>
      <c r="X432" s="223"/>
      <c r="Y432" s="223"/>
      <c r="Z432" s="223"/>
      <c r="AA432" s="223"/>
      <c r="AB432" s="223"/>
      <c r="AC432" s="174"/>
      <c r="AD432" s="87"/>
      <c r="AE432" s="87"/>
      <c r="AF432" s="87"/>
      <c r="AG432" s="87"/>
      <c r="AH432" s="87"/>
      <c r="AI432" s="87"/>
      <c r="AJ432" s="87"/>
      <c r="AK432" s="87"/>
      <c r="AL432" s="87"/>
      <c r="AM432" s="87"/>
      <c r="AN432" s="87"/>
      <c r="AO432" s="87"/>
      <c r="AP432" s="87"/>
      <c r="AQ432" s="87"/>
      <c r="AR432" s="87"/>
      <c r="AS432" s="87"/>
      <c r="AT432" s="87"/>
      <c r="AU432" s="87"/>
      <c r="AV432" s="87"/>
      <c r="AW432" s="87"/>
      <c r="AX432" s="87"/>
      <c r="AY432" s="87"/>
      <c r="AZ432" s="87"/>
      <c r="BA432" s="87"/>
    </row>
    <row r="433" spans="1:53" ht="15" customHeight="1">
      <c r="A433" s="202"/>
      <c r="B433" s="203"/>
      <c r="C433" s="299"/>
      <c r="D433" s="300"/>
      <c r="E433" s="301"/>
      <c r="F433" s="309"/>
      <c r="G433" s="298"/>
      <c r="H433" s="299"/>
      <c r="I433" s="309"/>
      <c r="J433" s="298"/>
      <c r="K433" s="301"/>
      <c r="L433" s="309"/>
      <c r="M433" s="298"/>
      <c r="N433" s="292"/>
      <c r="O433" s="295"/>
      <c r="P433" s="298"/>
      <c r="Q433" s="299"/>
      <c r="R433" s="302"/>
      <c r="S433" s="298"/>
      <c r="T433" s="191"/>
      <c r="U433" s="193"/>
      <c r="V433" s="223"/>
      <c r="W433" s="223"/>
      <c r="X433" s="223"/>
      <c r="Y433" s="223"/>
      <c r="Z433" s="223"/>
      <c r="AA433" s="223"/>
      <c r="AB433" s="223"/>
      <c r="AC433" s="174"/>
      <c r="AD433" s="87"/>
      <c r="AE433" s="87"/>
      <c r="AF433" s="87"/>
      <c r="AG433" s="87"/>
      <c r="AH433" s="87"/>
      <c r="AI433" s="87"/>
      <c r="AJ433" s="87"/>
      <c r="AK433" s="87"/>
      <c r="AL433" s="87"/>
      <c r="AM433" s="87"/>
      <c r="AN433" s="87"/>
      <c r="AO433" s="87"/>
      <c r="AP433" s="87"/>
      <c r="AQ433" s="87"/>
      <c r="AR433" s="87"/>
      <c r="AS433" s="87"/>
      <c r="AT433" s="87"/>
      <c r="AU433" s="87"/>
      <c r="AV433" s="87"/>
      <c r="AW433" s="87"/>
      <c r="AX433" s="87"/>
      <c r="AY433" s="87"/>
      <c r="AZ433" s="87"/>
      <c r="BA433" s="87"/>
    </row>
    <row r="434" spans="1:53" ht="15" customHeight="1">
      <c r="A434" s="202"/>
      <c r="B434" s="203"/>
      <c r="C434" s="299"/>
      <c r="D434" s="300"/>
      <c r="E434" s="301"/>
      <c r="F434" s="309"/>
      <c r="G434" s="298"/>
      <c r="H434" s="299"/>
      <c r="I434" s="309"/>
      <c r="J434" s="298"/>
      <c r="K434" s="301"/>
      <c r="L434" s="309"/>
      <c r="M434" s="298"/>
      <c r="N434" s="292"/>
      <c r="O434" s="295"/>
      <c r="P434" s="298"/>
      <c r="Q434" s="299"/>
      <c r="R434" s="302"/>
      <c r="S434" s="298"/>
      <c r="T434" s="191"/>
      <c r="U434" s="193"/>
      <c r="V434" s="223"/>
      <c r="W434" s="223"/>
      <c r="X434" s="223"/>
      <c r="Y434" s="223"/>
      <c r="Z434" s="223"/>
      <c r="AA434" s="223"/>
      <c r="AB434" s="223"/>
      <c r="AC434" s="174"/>
      <c r="AD434" s="87"/>
      <c r="AE434" s="87"/>
      <c r="AF434" s="87"/>
      <c r="AG434" s="87"/>
      <c r="AH434" s="87"/>
      <c r="AI434" s="87"/>
      <c r="AJ434" s="87"/>
      <c r="AK434" s="87"/>
      <c r="AL434" s="87"/>
      <c r="AM434" s="87"/>
      <c r="AN434" s="87"/>
      <c r="AO434" s="87"/>
      <c r="AP434" s="87"/>
      <c r="AQ434" s="87"/>
      <c r="AR434" s="87"/>
      <c r="AS434" s="87"/>
      <c r="AT434" s="87"/>
      <c r="AU434" s="87"/>
      <c r="AV434" s="87"/>
      <c r="AW434" s="87"/>
      <c r="AX434" s="87"/>
      <c r="AY434" s="87"/>
      <c r="AZ434" s="87"/>
      <c r="BA434" s="87"/>
    </row>
    <row r="435" spans="1:53" ht="15" customHeight="1">
      <c r="A435" s="202"/>
      <c r="B435" s="203"/>
      <c r="C435" s="299"/>
      <c r="D435" s="300"/>
      <c r="E435" s="301"/>
      <c r="F435" s="309"/>
      <c r="G435" s="298"/>
      <c r="H435" s="299"/>
      <c r="I435" s="309"/>
      <c r="J435" s="298"/>
      <c r="K435" s="301"/>
      <c r="L435" s="309"/>
      <c r="M435" s="298"/>
      <c r="N435" s="292"/>
      <c r="O435" s="295"/>
      <c r="P435" s="298"/>
      <c r="Q435" s="299"/>
      <c r="R435" s="302"/>
      <c r="S435" s="298"/>
      <c r="T435" s="191"/>
      <c r="U435" s="193"/>
      <c r="V435" s="223"/>
      <c r="W435" s="223"/>
      <c r="X435" s="223"/>
      <c r="Y435" s="223"/>
      <c r="Z435" s="223"/>
      <c r="AA435" s="223"/>
      <c r="AB435" s="223"/>
      <c r="AC435" s="174"/>
      <c r="AD435" s="87"/>
      <c r="AE435" s="87"/>
      <c r="AF435" s="87"/>
      <c r="AG435" s="87"/>
      <c r="AH435" s="87"/>
      <c r="AI435" s="87"/>
      <c r="AJ435" s="87"/>
      <c r="AK435" s="87"/>
      <c r="AL435" s="87"/>
      <c r="AM435" s="87"/>
      <c r="AN435" s="87"/>
      <c r="AO435" s="87"/>
      <c r="AP435" s="87"/>
      <c r="AQ435" s="87"/>
      <c r="AR435" s="87"/>
      <c r="AS435" s="87"/>
      <c r="AT435" s="87"/>
      <c r="AU435" s="87"/>
      <c r="AV435" s="87"/>
      <c r="AW435" s="87"/>
      <c r="AX435" s="87"/>
      <c r="AY435" s="87"/>
      <c r="AZ435" s="87"/>
      <c r="BA435" s="87"/>
    </row>
    <row r="436" spans="1:53" ht="15" customHeight="1">
      <c r="A436" s="202"/>
      <c r="B436" s="203"/>
      <c r="C436" s="299"/>
      <c r="D436" s="300"/>
      <c r="E436" s="301"/>
      <c r="F436" s="309"/>
      <c r="G436" s="298"/>
      <c r="H436" s="299"/>
      <c r="I436" s="309"/>
      <c r="J436" s="298"/>
      <c r="K436" s="301"/>
      <c r="L436" s="309"/>
      <c r="M436" s="298"/>
      <c r="N436" s="292"/>
      <c r="O436" s="295"/>
      <c r="P436" s="298"/>
      <c r="Q436" s="299"/>
      <c r="R436" s="302"/>
      <c r="S436" s="298"/>
      <c r="T436" s="191"/>
      <c r="U436" s="193"/>
      <c r="V436" s="223"/>
      <c r="W436" s="223"/>
      <c r="X436" s="223"/>
      <c r="Y436" s="223"/>
      <c r="Z436" s="223"/>
      <c r="AA436" s="223"/>
      <c r="AB436" s="223"/>
      <c r="AC436" s="174"/>
      <c r="AD436" s="87"/>
      <c r="AE436" s="87"/>
      <c r="AF436" s="87"/>
      <c r="AG436" s="87"/>
      <c r="AH436" s="87"/>
      <c r="AI436" s="87"/>
      <c r="AJ436" s="87"/>
      <c r="AK436" s="87"/>
      <c r="AL436" s="87"/>
      <c r="AM436" s="87"/>
      <c r="AN436" s="87"/>
      <c r="AO436" s="87"/>
      <c r="AP436" s="87"/>
      <c r="AQ436" s="87"/>
      <c r="AR436" s="87"/>
      <c r="AS436" s="87"/>
      <c r="AT436" s="87"/>
      <c r="AU436" s="87"/>
      <c r="AV436" s="87"/>
      <c r="AW436" s="87"/>
      <c r="AX436" s="87"/>
      <c r="AY436" s="87"/>
      <c r="AZ436" s="87"/>
      <c r="BA436" s="87"/>
    </row>
    <row r="437" spans="1:53" ht="15" customHeight="1">
      <c r="A437" s="202"/>
      <c r="B437" s="203"/>
      <c r="C437" s="299"/>
      <c r="D437" s="300"/>
      <c r="E437" s="301"/>
      <c r="F437" s="309"/>
      <c r="G437" s="298"/>
      <c r="H437" s="299"/>
      <c r="I437" s="309"/>
      <c r="J437" s="298"/>
      <c r="K437" s="301"/>
      <c r="L437" s="309"/>
      <c r="M437" s="298"/>
      <c r="N437" s="292"/>
      <c r="O437" s="295"/>
      <c r="P437" s="298"/>
      <c r="Q437" s="299"/>
      <c r="R437" s="302"/>
      <c r="S437" s="298"/>
      <c r="T437" s="191"/>
      <c r="U437" s="193"/>
      <c r="V437" s="223"/>
      <c r="W437" s="223"/>
      <c r="X437" s="223"/>
      <c r="Y437" s="223"/>
      <c r="Z437" s="223"/>
      <c r="AA437" s="223"/>
      <c r="AB437" s="223"/>
      <c r="AC437" s="174"/>
      <c r="AD437" s="87"/>
      <c r="AE437" s="87"/>
      <c r="AF437" s="87"/>
      <c r="AG437" s="87"/>
      <c r="AH437" s="87"/>
      <c r="AI437" s="87"/>
      <c r="AJ437" s="87"/>
      <c r="AK437" s="87"/>
      <c r="AL437" s="87"/>
      <c r="AM437" s="87"/>
      <c r="AN437" s="87"/>
      <c r="AO437" s="87"/>
      <c r="AP437" s="87"/>
      <c r="AQ437" s="87"/>
      <c r="AR437" s="87"/>
      <c r="AS437" s="87"/>
      <c r="AT437" s="87"/>
      <c r="AU437" s="87"/>
      <c r="AV437" s="87"/>
      <c r="AW437" s="87"/>
      <c r="AX437" s="87"/>
      <c r="AY437" s="87"/>
      <c r="AZ437" s="87"/>
      <c r="BA437" s="87"/>
    </row>
    <row r="438" spans="1:53" ht="15" customHeight="1">
      <c r="A438" s="202"/>
      <c r="B438" s="203"/>
      <c r="C438" s="299"/>
      <c r="D438" s="300"/>
      <c r="E438" s="301"/>
      <c r="F438" s="309"/>
      <c r="G438" s="298"/>
      <c r="H438" s="299"/>
      <c r="I438" s="309"/>
      <c r="J438" s="298"/>
      <c r="K438" s="301"/>
      <c r="L438" s="309"/>
      <c r="M438" s="298"/>
      <c r="N438" s="292"/>
      <c r="O438" s="295"/>
      <c r="P438" s="298"/>
      <c r="Q438" s="299"/>
      <c r="R438" s="302"/>
      <c r="S438" s="298"/>
      <c r="T438" s="191"/>
      <c r="U438" s="193"/>
      <c r="V438" s="223"/>
      <c r="W438" s="223"/>
      <c r="X438" s="223"/>
      <c r="Y438" s="223"/>
      <c r="Z438" s="223"/>
      <c r="AA438" s="223"/>
      <c r="AB438" s="223"/>
      <c r="AC438" s="174"/>
      <c r="AD438" s="87"/>
      <c r="AE438" s="87"/>
      <c r="AF438" s="87"/>
      <c r="AG438" s="87"/>
      <c r="AH438" s="87"/>
      <c r="AI438" s="87"/>
      <c r="AJ438" s="87"/>
      <c r="AK438" s="87"/>
      <c r="AL438" s="87"/>
      <c r="AM438" s="87"/>
      <c r="AN438" s="87"/>
      <c r="AO438" s="87"/>
      <c r="AP438" s="87"/>
      <c r="AQ438" s="87"/>
      <c r="AR438" s="87"/>
      <c r="AS438" s="87"/>
      <c r="AT438" s="87"/>
      <c r="AU438" s="87"/>
      <c r="AV438" s="87"/>
      <c r="AW438" s="87"/>
      <c r="AX438" s="87"/>
      <c r="AY438" s="87"/>
      <c r="AZ438" s="87"/>
      <c r="BA438" s="87"/>
    </row>
    <row r="439" spans="1:53" ht="15" customHeight="1">
      <c r="A439" s="202"/>
      <c r="B439" s="203"/>
      <c r="C439" s="299"/>
      <c r="D439" s="300"/>
      <c r="E439" s="301"/>
      <c r="F439" s="309"/>
      <c r="G439" s="298"/>
      <c r="H439" s="299"/>
      <c r="I439" s="309"/>
      <c r="J439" s="298"/>
      <c r="K439" s="301"/>
      <c r="L439" s="309"/>
      <c r="M439" s="298"/>
      <c r="N439" s="292"/>
      <c r="O439" s="295"/>
      <c r="P439" s="298"/>
      <c r="Q439" s="299"/>
      <c r="R439" s="302"/>
      <c r="S439" s="298"/>
      <c r="T439" s="191"/>
      <c r="U439" s="193"/>
      <c r="V439" s="223"/>
      <c r="W439" s="223"/>
      <c r="X439" s="223"/>
      <c r="Y439" s="223"/>
      <c r="Z439" s="223"/>
      <c r="AA439" s="223"/>
      <c r="AB439" s="223"/>
      <c r="AC439" s="174"/>
      <c r="AD439" s="87"/>
      <c r="AE439" s="87"/>
      <c r="AF439" s="87"/>
      <c r="AG439" s="87"/>
      <c r="AH439" s="87"/>
      <c r="AI439" s="87"/>
      <c r="AJ439" s="87"/>
      <c r="AK439" s="87"/>
      <c r="AL439" s="87"/>
      <c r="AM439" s="87"/>
      <c r="AN439" s="87"/>
      <c r="AO439" s="87"/>
      <c r="AP439" s="87"/>
      <c r="AQ439" s="87"/>
      <c r="AR439" s="87"/>
      <c r="AS439" s="87"/>
      <c r="AT439" s="87"/>
      <c r="AU439" s="87"/>
      <c r="AV439" s="87"/>
      <c r="AW439" s="87"/>
      <c r="AX439" s="87"/>
      <c r="AY439" s="87"/>
      <c r="AZ439" s="87"/>
      <c r="BA439" s="87"/>
    </row>
    <row r="440" spans="1:53" ht="15" customHeight="1">
      <c r="A440" s="202"/>
      <c r="B440" s="203"/>
      <c r="C440" s="299"/>
      <c r="D440" s="300"/>
      <c r="E440" s="301"/>
      <c r="F440" s="309"/>
      <c r="G440" s="298"/>
      <c r="H440" s="299"/>
      <c r="I440" s="309"/>
      <c r="J440" s="298"/>
      <c r="K440" s="301"/>
      <c r="L440" s="309"/>
      <c r="M440" s="298"/>
      <c r="N440" s="292"/>
      <c r="O440" s="295"/>
      <c r="P440" s="298"/>
      <c r="Q440" s="299"/>
      <c r="R440" s="302"/>
      <c r="S440" s="298"/>
      <c r="T440" s="191"/>
      <c r="U440" s="193"/>
      <c r="V440" s="223"/>
      <c r="W440" s="223"/>
      <c r="X440" s="223"/>
      <c r="Y440" s="223"/>
      <c r="Z440" s="223"/>
      <c r="AA440" s="223"/>
      <c r="AB440" s="223"/>
      <c r="AC440" s="174"/>
      <c r="AD440" s="87"/>
      <c r="AE440" s="87"/>
      <c r="AF440" s="87"/>
      <c r="AG440" s="87"/>
      <c r="AH440" s="87"/>
      <c r="AI440" s="87"/>
      <c r="AJ440" s="87"/>
      <c r="AK440" s="87"/>
      <c r="AL440" s="87"/>
      <c r="AM440" s="87"/>
      <c r="AN440" s="87"/>
      <c r="AO440" s="87"/>
      <c r="AP440" s="87"/>
      <c r="AQ440" s="87"/>
      <c r="AR440" s="87"/>
      <c r="AS440" s="87"/>
      <c r="AT440" s="87"/>
      <c r="AU440" s="87"/>
      <c r="AV440" s="87"/>
      <c r="AW440" s="87"/>
      <c r="AX440" s="87"/>
      <c r="AY440" s="87"/>
      <c r="AZ440" s="87"/>
      <c r="BA440" s="87"/>
    </row>
    <row r="441" spans="1:53" ht="15" customHeight="1">
      <c r="A441" s="202"/>
      <c r="B441" s="203"/>
      <c r="C441" s="299"/>
      <c r="D441" s="300"/>
      <c r="E441" s="301"/>
      <c r="F441" s="309"/>
      <c r="G441" s="298"/>
      <c r="H441" s="299"/>
      <c r="I441" s="309"/>
      <c r="J441" s="298"/>
      <c r="K441" s="301"/>
      <c r="L441" s="309"/>
      <c r="M441" s="298"/>
      <c r="N441" s="292"/>
      <c r="O441" s="295"/>
      <c r="P441" s="298"/>
      <c r="Q441" s="299"/>
      <c r="R441" s="302"/>
      <c r="S441" s="298"/>
      <c r="T441" s="191"/>
      <c r="U441" s="193"/>
      <c r="V441" s="223"/>
      <c r="W441" s="223"/>
      <c r="X441" s="223"/>
      <c r="Y441" s="223"/>
      <c r="Z441" s="223"/>
      <c r="AA441" s="223"/>
      <c r="AB441" s="223"/>
      <c r="AC441" s="174"/>
      <c r="AD441" s="87"/>
      <c r="AE441" s="87"/>
      <c r="AF441" s="87"/>
      <c r="AG441" s="87"/>
      <c r="AH441" s="87"/>
      <c r="AI441" s="87"/>
      <c r="AJ441" s="87"/>
      <c r="AK441" s="87"/>
      <c r="AL441" s="87"/>
      <c r="AM441" s="87"/>
      <c r="AN441" s="87"/>
      <c r="AO441" s="87"/>
      <c r="AP441" s="87"/>
      <c r="AQ441" s="87"/>
      <c r="AR441" s="87"/>
      <c r="AS441" s="87"/>
      <c r="AT441" s="87"/>
      <c r="AU441" s="87"/>
      <c r="AV441" s="87"/>
      <c r="AW441" s="87"/>
      <c r="AX441" s="87"/>
      <c r="AY441" s="87"/>
      <c r="AZ441" s="87"/>
      <c r="BA441" s="87"/>
    </row>
    <row r="442" spans="1:53" ht="15" customHeight="1">
      <c r="A442" s="202"/>
      <c r="B442" s="203"/>
      <c r="C442" s="299"/>
      <c r="D442" s="300"/>
      <c r="E442" s="301"/>
      <c r="F442" s="309"/>
      <c r="G442" s="298"/>
      <c r="H442" s="299"/>
      <c r="I442" s="309"/>
      <c r="J442" s="298"/>
      <c r="K442" s="301"/>
      <c r="L442" s="309"/>
      <c r="M442" s="298"/>
      <c r="N442" s="292"/>
      <c r="O442" s="295"/>
      <c r="P442" s="298"/>
      <c r="Q442" s="299"/>
      <c r="R442" s="302"/>
      <c r="S442" s="298"/>
      <c r="T442" s="191"/>
      <c r="U442" s="193"/>
      <c r="V442" s="223"/>
      <c r="W442" s="223"/>
      <c r="X442" s="223"/>
      <c r="Y442" s="223"/>
      <c r="Z442" s="223"/>
      <c r="AA442" s="223"/>
      <c r="AB442" s="223"/>
      <c r="AC442" s="174"/>
      <c r="AD442" s="87"/>
      <c r="AE442" s="87"/>
      <c r="AF442" s="87"/>
      <c r="AG442" s="87"/>
      <c r="AH442" s="87"/>
      <c r="AI442" s="87"/>
      <c r="AJ442" s="87"/>
      <c r="AK442" s="87"/>
      <c r="AL442" s="87"/>
      <c r="AM442" s="87"/>
      <c r="AN442" s="87"/>
      <c r="AO442" s="87"/>
      <c r="AP442" s="87"/>
      <c r="AQ442" s="87"/>
      <c r="AR442" s="87"/>
      <c r="AS442" s="87"/>
      <c r="AT442" s="87"/>
      <c r="AU442" s="87"/>
      <c r="AV442" s="87"/>
      <c r="AW442" s="87"/>
      <c r="AX442" s="87"/>
      <c r="AY442" s="87"/>
      <c r="AZ442" s="87"/>
      <c r="BA442" s="87"/>
    </row>
    <row r="443" spans="1:53" ht="15" customHeight="1">
      <c r="A443" s="202"/>
      <c r="B443" s="203"/>
      <c r="C443" s="299"/>
      <c r="D443" s="300"/>
      <c r="E443" s="301"/>
      <c r="F443" s="309"/>
      <c r="G443" s="298"/>
      <c r="H443" s="299"/>
      <c r="I443" s="309"/>
      <c r="J443" s="298"/>
      <c r="K443" s="301"/>
      <c r="L443" s="309"/>
      <c r="M443" s="298"/>
      <c r="N443" s="292"/>
      <c r="O443" s="295"/>
      <c r="P443" s="298"/>
      <c r="Q443" s="299"/>
      <c r="R443" s="302"/>
      <c r="S443" s="298"/>
      <c r="T443" s="191"/>
      <c r="U443" s="193"/>
      <c r="V443" s="223"/>
      <c r="W443" s="223"/>
      <c r="X443" s="223"/>
      <c r="Y443" s="223"/>
      <c r="Z443" s="223"/>
      <c r="AA443" s="223"/>
      <c r="AB443" s="223"/>
      <c r="AC443" s="174"/>
      <c r="AD443" s="87"/>
      <c r="AE443" s="87"/>
      <c r="AF443" s="87"/>
      <c r="AG443" s="87"/>
      <c r="AH443" s="87"/>
      <c r="AI443" s="87"/>
      <c r="AJ443" s="87"/>
      <c r="AK443" s="87"/>
      <c r="AL443" s="87"/>
      <c r="AM443" s="87"/>
      <c r="AN443" s="87"/>
      <c r="AO443" s="87"/>
      <c r="AP443" s="87"/>
      <c r="AQ443" s="87"/>
      <c r="AR443" s="87"/>
      <c r="AS443" s="87"/>
      <c r="AT443" s="87"/>
      <c r="AU443" s="87"/>
      <c r="AV443" s="87"/>
      <c r="AW443" s="87"/>
      <c r="AX443" s="87"/>
      <c r="AY443" s="87"/>
      <c r="AZ443" s="87"/>
      <c r="BA443" s="87"/>
    </row>
    <row r="444" spans="1:53" ht="15" customHeight="1">
      <c r="A444" s="202"/>
      <c r="B444" s="203"/>
      <c r="C444" s="299"/>
      <c r="D444" s="300"/>
      <c r="E444" s="301"/>
      <c r="F444" s="309"/>
      <c r="G444" s="298"/>
      <c r="H444" s="299"/>
      <c r="I444" s="309"/>
      <c r="J444" s="298"/>
      <c r="K444" s="301"/>
      <c r="L444" s="309"/>
      <c r="M444" s="298"/>
      <c r="N444" s="292"/>
      <c r="O444" s="295"/>
      <c r="P444" s="298"/>
      <c r="Q444" s="299"/>
      <c r="R444" s="302"/>
      <c r="S444" s="298"/>
      <c r="T444" s="191"/>
      <c r="U444" s="193"/>
      <c r="V444" s="223"/>
      <c r="W444" s="223"/>
      <c r="X444" s="223"/>
      <c r="Y444" s="223"/>
      <c r="Z444" s="223"/>
      <c r="AA444" s="223"/>
      <c r="AB444" s="223"/>
      <c r="AC444" s="174"/>
      <c r="AD444" s="87"/>
      <c r="AE444" s="87"/>
      <c r="AF444" s="87"/>
      <c r="AG444" s="87"/>
      <c r="AH444" s="87"/>
      <c r="AI444" s="87"/>
      <c r="AJ444" s="87"/>
      <c r="AK444" s="87"/>
      <c r="AL444" s="87"/>
      <c r="AM444" s="87"/>
      <c r="AN444" s="87"/>
      <c r="AO444" s="87"/>
      <c r="AP444" s="87"/>
      <c r="AQ444" s="87"/>
      <c r="AR444" s="87"/>
      <c r="AS444" s="87"/>
      <c r="AT444" s="87"/>
      <c r="AU444" s="87"/>
      <c r="AV444" s="87"/>
      <c r="AW444" s="87"/>
      <c r="AX444" s="87"/>
      <c r="AY444" s="87"/>
      <c r="AZ444" s="87"/>
      <c r="BA444" s="87"/>
    </row>
    <row r="445" spans="1:53" ht="15" customHeight="1">
      <c r="A445" s="202"/>
      <c r="B445" s="203"/>
      <c r="C445" s="299"/>
      <c r="D445" s="300"/>
      <c r="E445" s="301"/>
      <c r="F445" s="309"/>
      <c r="G445" s="298"/>
      <c r="H445" s="299"/>
      <c r="I445" s="309"/>
      <c r="J445" s="298"/>
      <c r="K445" s="301"/>
      <c r="L445" s="309"/>
      <c r="M445" s="298"/>
      <c r="N445" s="292"/>
      <c r="O445" s="295"/>
      <c r="P445" s="298"/>
      <c r="Q445" s="299"/>
      <c r="R445" s="302"/>
      <c r="S445" s="298"/>
      <c r="T445" s="191"/>
      <c r="U445" s="193"/>
      <c r="V445" s="223"/>
      <c r="W445" s="223"/>
      <c r="X445" s="223"/>
      <c r="Y445" s="223"/>
      <c r="Z445" s="223"/>
      <c r="AA445" s="223"/>
      <c r="AB445" s="223"/>
      <c r="AC445" s="174"/>
      <c r="AD445" s="87"/>
      <c r="AE445" s="87"/>
      <c r="AF445" s="87"/>
      <c r="AG445" s="87"/>
      <c r="AH445" s="87"/>
      <c r="AI445" s="87"/>
      <c r="AJ445" s="87"/>
      <c r="AK445" s="87"/>
      <c r="AL445" s="87"/>
      <c r="AM445" s="87"/>
      <c r="AN445" s="87"/>
      <c r="AO445" s="87"/>
      <c r="AP445" s="87"/>
      <c r="AQ445" s="87"/>
      <c r="AR445" s="87"/>
      <c r="AS445" s="87"/>
      <c r="AT445" s="87"/>
      <c r="AU445" s="87"/>
      <c r="AV445" s="87"/>
      <c r="AW445" s="87"/>
      <c r="AX445" s="87"/>
      <c r="AY445" s="87"/>
      <c r="AZ445" s="87"/>
      <c r="BA445" s="87"/>
    </row>
    <row r="446" spans="1:53" ht="15" customHeight="1">
      <c r="A446" s="202"/>
      <c r="B446" s="203"/>
      <c r="C446" s="299"/>
      <c r="D446" s="300"/>
      <c r="E446" s="301"/>
      <c r="F446" s="309"/>
      <c r="G446" s="298"/>
      <c r="H446" s="299"/>
      <c r="I446" s="309"/>
      <c r="J446" s="298"/>
      <c r="K446" s="301"/>
      <c r="L446" s="309"/>
      <c r="M446" s="298"/>
      <c r="N446" s="292"/>
      <c r="O446" s="295"/>
      <c r="P446" s="298"/>
      <c r="Q446" s="299"/>
      <c r="R446" s="302"/>
      <c r="S446" s="298"/>
      <c r="T446" s="191"/>
      <c r="U446" s="193"/>
      <c r="V446" s="223"/>
      <c r="W446" s="223"/>
      <c r="X446" s="223"/>
      <c r="Y446" s="223"/>
      <c r="Z446" s="223"/>
      <c r="AA446" s="223"/>
      <c r="AB446" s="223"/>
      <c r="AC446" s="174"/>
      <c r="AD446" s="87"/>
      <c r="AE446" s="87"/>
      <c r="AF446" s="87"/>
      <c r="AG446" s="87"/>
      <c r="AH446" s="87"/>
      <c r="AI446" s="87"/>
      <c r="AJ446" s="87"/>
      <c r="AK446" s="87"/>
      <c r="AL446" s="87"/>
      <c r="AM446" s="87"/>
      <c r="AN446" s="87"/>
      <c r="AO446" s="87"/>
      <c r="AP446" s="87"/>
      <c r="AQ446" s="87"/>
      <c r="AR446" s="87"/>
      <c r="AS446" s="87"/>
      <c r="AT446" s="87"/>
      <c r="AU446" s="87"/>
      <c r="AV446" s="87"/>
      <c r="AW446" s="87"/>
      <c r="AX446" s="87"/>
      <c r="AY446" s="87"/>
      <c r="AZ446" s="87"/>
      <c r="BA446" s="87"/>
    </row>
    <row r="447" spans="1:53" ht="15" customHeight="1">
      <c r="A447" s="202"/>
      <c r="B447" s="203"/>
      <c r="C447" s="299"/>
      <c r="D447" s="300"/>
      <c r="E447" s="301"/>
      <c r="F447" s="309"/>
      <c r="G447" s="298"/>
      <c r="H447" s="299"/>
      <c r="I447" s="309"/>
      <c r="J447" s="298"/>
      <c r="K447" s="301"/>
      <c r="L447" s="309"/>
      <c r="M447" s="298"/>
      <c r="N447" s="292"/>
      <c r="O447" s="295"/>
      <c r="P447" s="298"/>
      <c r="Q447" s="299"/>
      <c r="R447" s="302"/>
      <c r="S447" s="298"/>
      <c r="T447" s="191"/>
      <c r="U447" s="193"/>
      <c r="V447" s="223"/>
      <c r="W447" s="223"/>
      <c r="X447" s="223"/>
      <c r="Y447" s="223"/>
      <c r="Z447" s="223"/>
      <c r="AA447" s="223"/>
      <c r="AB447" s="223"/>
      <c r="AC447" s="174"/>
      <c r="AD447" s="87"/>
      <c r="AE447" s="87"/>
      <c r="AF447" s="87"/>
      <c r="AG447" s="87"/>
      <c r="AH447" s="87"/>
      <c r="AI447" s="87"/>
      <c r="AJ447" s="87"/>
      <c r="AK447" s="87"/>
      <c r="AL447" s="87"/>
      <c r="AM447" s="87"/>
      <c r="AN447" s="87"/>
      <c r="AO447" s="87"/>
      <c r="AP447" s="87"/>
      <c r="AQ447" s="87"/>
      <c r="AR447" s="87"/>
      <c r="AS447" s="87"/>
      <c r="AT447" s="87"/>
      <c r="AU447" s="87"/>
      <c r="AV447" s="87"/>
      <c r="AW447" s="87"/>
      <c r="AX447" s="87"/>
      <c r="AY447" s="87"/>
      <c r="AZ447" s="87"/>
      <c r="BA447" s="87"/>
    </row>
    <row r="448" spans="1:53" ht="15" customHeight="1">
      <c r="A448" s="202"/>
      <c r="B448" s="203"/>
      <c r="C448" s="299"/>
      <c r="D448" s="300"/>
      <c r="E448" s="301"/>
      <c r="F448" s="309"/>
      <c r="G448" s="298"/>
      <c r="H448" s="299"/>
      <c r="I448" s="309"/>
      <c r="J448" s="298"/>
      <c r="K448" s="301"/>
      <c r="L448" s="309"/>
      <c r="M448" s="298"/>
      <c r="N448" s="292"/>
      <c r="O448" s="295"/>
      <c r="P448" s="298"/>
      <c r="Q448" s="299"/>
      <c r="R448" s="302"/>
      <c r="S448" s="298"/>
      <c r="T448" s="191"/>
      <c r="U448" s="193"/>
      <c r="V448" s="223"/>
      <c r="W448" s="223"/>
      <c r="X448" s="223"/>
      <c r="Y448" s="223"/>
      <c r="Z448" s="223"/>
      <c r="AA448" s="223"/>
      <c r="AB448" s="223"/>
      <c r="AC448" s="174"/>
      <c r="AD448" s="87"/>
      <c r="AE448" s="87"/>
      <c r="AF448" s="87"/>
      <c r="AG448" s="87"/>
      <c r="AH448" s="87"/>
      <c r="AI448" s="87"/>
      <c r="AJ448" s="87"/>
      <c r="AK448" s="87"/>
      <c r="AL448" s="87"/>
      <c r="AM448" s="87"/>
      <c r="AN448" s="87"/>
      <c r="AO448" s="87"/>
      <c r="AP448" s="87"/>
      <c r="AQ448" s="87"/>
      <c r="AR448" s="87"/>
      <c r="AS448" s="87"/>
      <c r="AT448" s="87"/>
      <c r="AU448" s="87"/>
      <c r="AV448" s="87"/>
      <c r="AW448" s="87"/>
      <c r="AX448" s="87"/>
      <c r="AY448" s="87"/>
      <c r="AZ448" s="87"/>
      <c r="BA448" s="87"/>
    </row>
    <row r="449" spans="1:53" ht="15" customHeight="1">
      <c r="A449" s="202"/>
      <c r="B449" s="203"/>
      <c r="C449" s="299"/>
      <c r="D449" s="300"/>
      <c r="E449" s="301"/>
      <c r="F449" s="309"/>
      <c r="G449" s="298"/>
      <c r="H449" s="299"/>
      <c r="I449" s="309"/>
      <c r="J449" s="298"/>
      <c r="K449" s="301"/>
      <c r="L449" s="309"/>
      <c r="M449" s="298"/>
      <c r="N449" s="292"/>
      <c r="O449" s="295"/>
      <c r="P449" s="298"/>
      <c r="Q449" s="299"/>
      <c r="R449" s="302"/>
      <c r="S449" s="298"/>
      <c r="T449" s="191"/>
      <c r="U449" s="193"/>
      <c r="V449" s="223"/>
      <c r="W449" s="223"/>
      <c r="X449" s="223"/>
      <c r="Y449" s="223"/>
      <c r="Z449" s="223"/>
      <c r="AA449" s="223"/>
      <c r="AB449" s="223"/>
      <c r="AC449" s="174"/>
      <c r="AD449" s="87"/>
      <c r="AE449" s="87"/>
      <c r="AF449" s="87"/>
      <c r="AG449" s="87"/>
      <c r="AH449" s="87"/>
      <c r="AI449" s="87"/>
      <c r="AJ449" s="87"/>
      <c r="AK449" s="87"/>
      <c r="AL449" s="87"/>
      <c r="AM449" s="87"/>
      <c r="AN449" s="87"/>
      <c r="AO449" s="87"/>
      <c r="AP449" s="87"/>
      <c r="AQ449" s="87"/>
      <c r="AR449" s="87"/>
      <c r="AS449" s="87"/>
      <c r="AT449" s="87"/>
      <c r="AU449" s="87"/>
      <c r="AV449" s="87"/>
      <c r="AW449" s="87"/>
      <c r="AX449" s="87"/>
      <c r="AY449" s="87"/>
      <c r="AZ449" s="87"/>
      <c r="BA449" s="87"/>
    </row>
    <row r="450" spans="1:53" ht="15" customHeight="1">
      <c r="A450" s="202"/>
      <c r="B450" s="203"/>
      <c r="C450" s="299"/>
      <c r="D450" s="300"/>
      <c r="E450" s="301"/>
      <c r="F450" s="309"/>
      <c r="G450" s="298"/>
      <c r="H450" s="299"/>
      <c r="I450" s="309"/>
      <c r="J450" s="298"/>
      <c r="K450" s="301"/>
      <c r="L450" s="309"/>
      <c r="M450" s="298"/>
      <c r="N450" s="292"/>
      <c r="O450" s="295"/>
      <c r="P450" s="298"/>
      <c r="Q450" s="299"/>
      <c r="R450" s="302"/>
      <c r="S450" s="298"/>
      <c r="T450" s="191"/>
      <c r="U450" s="193"/>
      <c r="V450" s="223"/>
      <c r="W450" s="223"/>
      <c r="X450" s="223"/>
      <c r="Y450" s="223"/>
      <c r="Z450" s="223"/>
      <c r="AA450" s="223"/>
      <c r="AB450" s="223"/>
      <c r="AC450" s="174"/>
      <c r="AD450" s="87"/>
      <c r="AE450" s="87"/>
      <c r="AF450" s="87"/>
      <c r="AG450" s="87"/>
      <c r="AH450" s="87"/>
      <c r="AI450" s="87"/>
      <c r="AJ450" s="87"/>
      <c r="AK450" s="87"/>
      <c r="AL450" s="87"/>
      <c r="AM450" s="87"/>
      <c r="AN450" s="87"/>
      <c r="AO450" s="87"/>
      <c r="AP450" s="87"/>
      <c r="AQ450" s="87"/>
      <c r="AR450" s="87"/>
      <c r="AS450" s="87"/>
      <c r="AT450" s="87"/>
      <c r="AU450" s="87"/>
      <c r="AV450" s="87"/>
      <c r="AW450" s="87"/>
      <c r="AX450" s="87"/>
      <c r="AY450" s="87"/>
      <c r="AZ450" s="87"/>
      <c r="BA450" s="87"/>
    </row>
    <row r="451" spans="1:53" ht="15" customHeight="1">
      <c r="A451" s="202"/>
      <c r="B451" s="203"/>
      <c r="C451" s="299"/>
      <c r="D451" s="300"/>
      <c r="E451" s="301"/>
      <c r="F451" s="309"/>
      <c r="G451" s="298"/>
      <c r="H451" s="299"/>
      <c r="I451" s="309"/>
      <c r="J451" s="298"/>
      <c r="K451" s="301"/>
      <c r="L451" s="309"/>
      <c r="M451" s="298"/>
      <c r="N451" s="292"/>
      <c r="O451" s="295"/>
      <c r="P451" s="298"/>
      <c r="Q451" s="299"/>
      <c r="R451" s="302"/>
      <c r="S451" s="298"/>
      <c r="T451" s="191"/>
      <c r="U451" s="193"/>
      <c r="V451" s="223"/>
      <c r="W451" s="223"/>
      <c r="X451" s="223"/>
      <c r="Y451" s="223"/>
      <c r="Z451" s="223"/>
      <c r="AA451" s="223"/>
      <c r="AB451" s="223"/>
      <c r="AC451" s="174"/>
      <c r="AD451" s="87"/>
      <c r="AE451" s="87"/>
      <c r="AF451" s="87"/>
      <c r="AG451" s="87"/>
      <c r="AH451" s="87"/>
      <c r="AI451" s="87"/>
      <c r="AJ451" s="87"/>
      <c r="AK451" s="87"/>
      <c r="AL451" s="87"/>
      <c r="AM451" s="87"/>
      <c r="AN451" s="87"/>
      <c r="AO451" s="87"/>
      <c r="AP451" s="87"/>
      <c r="AQ451" s="87"/>
      <c r="AR451" s="87"/>
      <c r="AS451" s="87"/>
      <c r="AT451" s="87"/>
      <c r="AU451" s="87"/>
      <c r="AV451" s="87"/>
      <c r="AW451" s="87"/>
      <c r="AX451" s="87"/>
      <c r="AY451" s="87"/>
      <c r="AZ451" s="87"/>
      <c r="BA451" s="87"/>
    </row>
    <row r="452" spans="1:53" ht="15" customHeight="1">
      <c r="A452" s="202"/>
      <c r="B452" s="203"/>
      <c r="C452" s="299"/>
      <c r="D452" s="300"/>
      <c r="E452" s="301"/>
      <c r="F452" s="309"/>
      <c r="G452" s="298"/>
      <c r="H452" s="299"/>
      <c r="I452" s="309"/>
      <c r="J452" s="298"/>
      <c r="K452" s="301"/>
      <c r="L452" s="309"/>
      <c r="M452" s="298"/>
      <c r="N452" s="292"/>
      <c r="O452" s="295"/>
      <c r="P452" s="298"/>
      <c r="Q452" s="299"/>
      <c r="R452" s="302"/>
      <c r="S452" s="298"/>
      <c r="T452" s="191"/>
      <c r="U452" s="193"/>
      <c r="V452" s="223"/>
      <c r="W452" s="223"/>
      <c r="X452" s="223"/>
      <c r="Y452" s="223"/>
      <c r="Z452" s="223"/>
      <c r="AA452" s="223"/>
      <c r="AB452" s="223"/>
      <c r="AC452" s="174"/>
      <c r="AD452" s="87"/>
      <c r="AE452" s="87"/>
      <c r="AF452" s="87"/>
      <c r="AG452" s="87"/>
      <c r="AH452" s="87"/>
      <c r="AI452" s="87"/>
      <c r="AJ452" s="87"/>
      <c r="AK452" s="87"/>
      <c r="AL452" s="87"/>
      <c r="AM452" s="87"/>
      <c r="AN452" s="87"/>
      <c r="AO452" s="87"/>
      <c r="AP452" s="87"/>
      <c r="AQ452" s="87"/>
      <c r="AR452" s="87"/>
      <c r="AS452" s="87"/>
      <c r="AT452" s="87"/>
      <c r="AU452" s="87"/>
      <c r="AV452" s="87"/>
      <c r="AW452" s="87"/>
      <c r="AX452" s="87"/>
      <c r="AY452" s="87"/>
      <c r="AZ452" s="87"/>
      <c r="BA452" s="87"/>
    </row>
    <row r="453" spans="1:53" ht="15" customHeight="1">
      <c r="A453" s="202"/>
      <c r="B453" s="203"/>
      <c r="C453" s="299"/>
      <c r="D453" s="300"/>
      <c r="E453" s="301"/>
      <c r="F453" s="309"/>
      <c r="G453" s="298"/>
      <c r="H453" s="299"/>
      <c r="I453" s="309"/>
      <c r="J453" s="298"/>
      <c r="K453" s="301"/>
      <c r="L453" s="309"/>
      <c r="M453" s="298"/>
      <c r="N453" s="292"/>
      <c r="O453" s="295"/>
      <c r="P453" s="298"/>
      <c r="Q453" s="299"/>
      <c r="R453" s="302"/>
      <c r="S453" s="298"/>
      <c r="T453" s="191"/>
      <c r="U453" s="193"/>
      <c r="V453" s="223"/>
      <c r="W453" s="223"/>
      <c r="X453" s="223"/>
      <c r="Y453" s="223"/>
      <c r="Z453" s="223"/>
      <c r="AA453" s="223"/>
      <c r="AB453" s="223"/>
      <c r="AC453" s="174"/>
      <c r="AD453" s="87"/>
      <c r="AE453" s="87"/>
      <c r="AF453" s="87"/>
      <c r="AG453" s="87"/>
      <c r="AH453" s="87"/>
      <c r="AI453" s="87"/>
      <c r="AJ453" s="87"/>
      <c r="AK453" s="87"/>
      <c r="AL453" s="87"/>
      <c r="AM453" s="87"/>
      <c r="AN453" s="87"/>
      <c r="AO453" s="87"/>
      <c r="AP453" s="87"/>
      <c r="AQ453" s="87"/>
      <c r="AR453" s="87"/>
      <c r="AS453" s="87"/>
      <c r="AT453" s="87"/>
      <c r="AU453" s="87"/>
      <c r="AV453" s="87"/>
      <c r="AW453" s="87"/>
      <c r="AX453" s="87"/>
      <c r="AY453" s="87"/>
      <c r="AZ453" s="87"/>
      <c r="BA453" s="87"/>
    </row>
    <row r="454" spans="1:53" ht="15" customHeight="1">
      <c r="A454" s="202"/>
      <c r="B454" s="203"/>
      <c r="C454" s="299"/>
      <c r="D454" s="300"/>
      <c r="E454" s="301"/>
      <c r="F454" s="309"/>
      <c r="G454" s="298"/>
      <c r="H454" s="299"/>
      <c r="I454" s="309"/>
      <c r="J454" s="298"/>
      <c r="K454" s="301"/>
      <c r="L454" s="309"/>
      <c r="M454" s="298"/>
      <c r="N454" s="292"/>
      <c r="O454" s="295"/>
      <c r="P454" s="298"/>
      <c r="Q454" s="299"/>
      <c r="R454" s="302"/>
      <c r="S454" s="298"/>
      <c r="T454" s="191"/>
      <c r="U454" s="193"/>
      <c r="V454" s="223"/>
      <c r="W454" s="223"/>
      <c r="X454" s="223"/>
      <c r="Y454" s="223"/>
      <c r="Z454" s="223"/>
      <c r="AA454" s="223"/>
      <c r="AB454" s="223"/>
      <c r="AC454" s="174"/>
      <c r="AD454" s="87"/>
      <c r="AE454" s="87"/>
      <c r="AF454" s="87"/>
      <c r="AG454" s="87"/>
      <c r="AH454" s="87"/>
      <c r="AI454" s="87"/>
      <c r="AJ454" s="87"/>
      <c r="AK454" s="87"/>
      <c r="AL454" s="87"/>
      <c r="AM454" s="87"/>
      <c r="AN454" s="87"/>
      <c r="AO454" s="87"/>
      <c r="AP454" s="87"/>
      <c r="AQ454" s="87"/>
      <c r="AR454" s="87"/>
      <c r="AS454" s="87"/>
      <c r="AT454" s="87"/>
      <c r="AU454" s="87"/>
      <c r="AV454" s="87"/>
      <c r="AW454" s="87"/>
      <c r="AX454" s="87"/>
      <c r="AY454" s="87"/>
      <c r="AZ454" s="87"/>
      <c r="BA454" s="87"/>
    </row>
    <row r="455" spans="1:53" ht="15" customHeight="1">
      <c r="A455" s="202"/>
      <c r="B455" s="203"/>
      <c r="C455" s="299"/>
      <c r="D455" s="300"/>
      <c r="E455" s="301"/>
      <c r="F455" s="309"/>
      <c r="G455" s="298"/>
      <c r="H455" s="299"/>
      <c r="I455" s="309"/>
      <c r="J455" s="298"/>
      <c r="K455" s="301"/>
      <c r="L455" s="309"/>
      <c r="M455" s="298"/>
      <c r="N455" s="292"/>
      <c r="O455" s="295"/>
      <c r="P455" s="298"/>
      <c r="Q455" s="299"/>
      <c r="R455" s="302"/>
      <c r="S455" s="298"/>
      <c r="T455" s="191"/>
      <c r="U455" s="193"/>
      <c r="V455" s="223"/>
      <c r="W455" s="223"/>
      <c r="X455" s="223"/>
      <c r="Y455" s="223"/>
      <c r="Z455" s="223"/>
      <c r="AA455" s="223"/>
      <c r="AB455" s="223"/>
      <c r="AC455" s="174"/>
      <c r="AD455" s="87"/>
      <c r="AE455" s="87"/>
      <c r="AF455" s="87"/>
      <c r="AG455" s="87"/>
      <c r="AH455" s="87"/>
      <c r="AI455" s="87"/>
      <c r="AJ455" s="87"/>
      <c r="AK455" s="87"/>
      <c r="AL455" s="87"/>
      <c r="AM455" s="87"/>
      <c r="AN455" s="87"/>
      <c r="AO455" s="87"/>
      <c r="AP455" s="87"/>
      <c r="AQ455" s="87"/>
      <c r="AR455" s="87"/>
      <c r="AS455" s="87"/>
      <c r="AT455" s="87"/>
      <c r="AU455" s="87"/>
      <c r="AV455" s="87"/>
      <c r="AW455" s="87"/>
      <c r="AX455" s="87"/>
      <c r="AY455" s="87"/>
      <c r="AZ455" s="87"/>
      <c r="BA455" s="87"/>
    </row>
    <row r="456" spans="1:53" ht="15" customHeight="1">
      <c r="A456" s="202"/>
      <c r="B456" s="203"/>
      <c r="C456" s="299"/>
      <c r="D456" s="300"/>
      <c r="E456" s="301"/>
      <c r="F456" s="309"/>
      <c r="G456" s="298"/>
      <c r="H456" s="299"/>
      <c r="I456" s="309"/>
      <c r="J456" s="298"/>
      <c r="K456" s="301"/>
      <c r="L456" s="309"/>
      <c r="M456" s="298"/>
      <c r="N456" s="292"/>
      <c r="O456" s="295"/>
      <c r="P456" s="298"/>
      <c r="Q456" s="299"/>
      <c r="R456" s="302"/>
      <c r="S456" s="298"/>
      <c r="T456" s="191"/>
      <c r="U456" s="193"/>
      <c r="V456" s="223"/>
      <c r="W456" s="223"/>
      <c r="X456" s="223"/>
      <c r="Y456" s="223"/>
      <c r="Z456" s="223"/>
      <c r="AA456" s="223"/>
      <c r="AB456" s="223"/>
      <c r="AC456" s="174"/>
      <c r="AD456" s="87"/>
      <c r="AE456" s="87"/>
      <c r="AF456" s="87"/>
      <c r="AG456" s="87"/>
      <c r="AH456" s="87"/>
      <c r="AI456" s="87"/>
      <c r="AJ456" s="87"/>
      <c r="AK456" s="87"/>
      <c r="AL456" s="87"/>
      <c r="AM456" s="87"/>
      <c r="AN456" s="87"/>
      <c r="AO456" s="87"/>
      <c r="AP456" s="87"/>
      <c r="AQ456" s="87"/>
      <c r="AR456" s="87"/>
      <c r="AS456" s="87"/>
      <c r="AT456" s="87"/>
      <c r="AU456" s="87"/>
      <c r="AV456" s="87"/>
      <c r="AW456" s="87"/>
      <c r="AX456" s="87"/>
      <c r="AY456" s="87"/>
      <c r="AZ456" s="87"/>
      <c r="BA456" s="87"/>
    </row>
    <row r="457" spans="1:53" ht="15" customHeight="1">
      <c r="A457" s="202"/>
      <c r="B457" s="203"/>
      <c r="C457" s="299"/>
      <c r="D457" s="300"/>
      <c r="E457" s="301"/>
      <c r="F457" s="309"/>
      <c r="G457" s="298"/>
      <c r="H457" s="299"/>
      <c r="I457" s="309"/>
      <c r="J457" s="298"/>
      <c r="K457" s="301"/>
      <c r="L457" s="309"/>
      <c r="M457" s="298"/>
      <c r="N457" s="292"/>
      <c r="O457" s="295"/>
      <c r="P457" s="298"/>
      <c r="Q457" s="299"/>
      <c r="R457" s="302"/>
      <c r="S457" s="298"/>
      <c r="T457" s="191"/>
      <c r="U457" s="193"/>
      <c r="V457" s="223"/>
      <c r="W457" s="223"/>
      <c r="X457" s="223"/>
      <c r="Y457" s="223"/>
      <c r="Z457" s="223"/>
      <c r="AA457" s="223"/>
      <c r="AB457" s="223"/>
      <c r="AC457" s="174"/>
      <c r="AD457" s="87"/>
      <c r="AE457" s="87"/>
      <c r="AF457" s="87"/>
      <c r="AG457" s="87"/>
      <c r="AH457" s="87"/>
      <c r="AI457" s="87"/>
      <c r="AJ457" s="87"/>
      <c r="AK457" s="87"/>
      <c r="AL457" s="87"/>
      <c r="AM457" s="87"/>
      <c r="AN457" s="87"/>
      <c r="AO457" s="87"/>
      <c r="AP457" s="87"/>
      <c r="AQ457" s="87"/>
      <c r="AR457" s="87"/>
      <c r="AS457" s="87"/>
      <c r="AT457" s="87"/>
      <c r="AU457" s="87"/>
      <c r="AV457" s="87"/>
      <c r="AW457" s="87"/>
      <c r="AX457" s="87"/>
      <c r="AY457" s="87"/>
      <c r="AZ457" s="87"/>
      <c r="BA457" s="87"/>
    </row>
    <row r="458" spans="1:53" ht="15" customHeight="1">
      <c r="A458" s="202"/>
      <c r="B458" s="203"/>
      <c r="C458" s="299"/>
      <c r="D458" s="300"/>
      <c r="E458" s="301"/>
      <c r="F458" s="309"/>
      <c r="G458" s="298"/>
      <c r="H458" s="299"/>
      <c r="I458" s="309"/>
      <c r="J458" s="298"/>
      <c r="K458" s="301"/>
      <c r="L458" s="309"/>
      <c r="M458" s="298"/>
      <c r="N458" s="292"/>
      <c r="O458" s="295"/>
      <c r="P458" s="298"/>
      <c r="Q458" s="299"/>
      <c r="R458" s="302"/>
      <c r="S458" s="298"/>
      <c r="T458" s="191"/>
      <c r="U458" s="193"/>
      <c r="V458" s="223"/>
      <c r="W458" s="223"/>
      <c r="X458" s="223"/>
      <c r="Y458" s="223"/>
      <c r="Z458" s="223"/>
      <c r="AA458" s="223"/>
      <c r="AB458" s="223"/>
      <c r="AC458" s="174"/>
      <c r="AD458" s="87"/>
      <c r="AE458" s="87"/>
      <c r="AF458" s="87"/>
      <c r="AG458" s="87"/>
      <c r="AH458" s="87"/>
      <c r="AI458" s="87"/>
      <c r="AJ458" s="87"/>
      <c r="AK458" s="87"/>
      <c r="AL458" s="87"/>
      <c r="AM458" s="87"/>
      <c r="AN458" s="87"/>
      <c r="AO458" s="87"/>
      <c r="AP458" s="87"/>
      <c r="AQ458" s="87"/>
      <c r="AR458" s="87"/>
      <c r="AS458" s="87"/>
      <c r="AT458" s="87"/>
      <c r="AU458" s="87"/>
      <c r="AV458" s="87"/>
      <c r="AW458" s="87"/>
      <c r="AX458" s="87"/>
      <c r="AY458" s="87"/>
      <c r="AZ458" s="87"/>
      <c r="BA458" s="87"/>
    </row>
    <row r="459" spans="1:53" ht="15" customHeight="1">
      <c r="A459" s="202"/>
      <c r="B459" s="203"/>
      <c r="C459" s="299"/>
      <c r="D459" s="300"/>
      <c r="E459" s="301"/>
      <c r="F459" s="309"/>
      <c r="G459" s="298"/>
      <c r="H459" s="299"/>
      <c r="I459" s="309"/>
      <c r="J459" s="298"/>
      <c r="K459" s="301"/>
      <c r="L459" s="309"/>
      <c r="M459" s="298"/>
      <c r="N459" s="292"/>
      <c r="O459" s="295"/>
      <c r="P459" s="298"/>
      <c r="Q459" s="299"/>
      <c r="R459" s="302"/>
      <c r="S459" s="298"/>
      <c r="T459" s="191"/>
      <c r="U459" s="193"/>
      <c r="V459" s="223"/>
      <c r="W459" s="223"/>
      <c r="X459" s="223"/>
      <c r="Y459" s="223"/>
      <c r="Z459" s="223"/>
      <c r="AA459" s="223"/>
      <c r="AB459" s="223"/>
      <c r="AC459" s="174"/>
      <c r="AD459" s="87"/>
      <c r="AE459" s="87"/>
      <c r="AF459" s="87"/>
      <c r="AG459" s="87"/>
      <c r="AH459" s="87"/>
      <c r="AI459" s="87"/>
      <c r="AJ459" s="87"/>
      <c r="AK459" s="87"/>
      <c r="AL459" s="87"/>
      <c r="AM459" s="87"/>
      <c r="AN459" s="87"/>
      <c r="AO459" s="87"/>
      <c r="AP459" s="87"/>
      <c r="AQ459" s="87"/>
      <c r="AR459" s="87"/>
      <c r="AS459" s="87"/>
      <c r="AT459" s="87"/>
      <c r="AU459" s="87"/>
      <c r="AV459" s="87"/>
      <c r="AW459" s="87"/>
      <c r="AX459" s="87"/>
      <c r="AY459" s="87"/>
      <c r="AZ459" s="87"/>
      <c r="BA459" s="87"/>
    </row>
    <row r="460" spans="1:53" ht="15" customHeight="1">
      <c r="A460" s="202"/>
      <c r="B460" s="203"/>
      <c r="C460" s="299"/>
      <c r="D460" s="300"/>
      <c r="E460" s="301"/>
      <c r="F460" s="309"/>
      <c r="G460" s="298"/>
      <c r="H460" s="299"/>
      <c r="I460" s="309"/>
      <c r="J460" s="298"/>
      <c r="K460" s="301"/>
      <c r="L460" s="309"/>
      <c r="M460" s="298"/>
      <c r="N460" s="292"/>
      <c r="O460" s="295"/>
      <c r="P460" s="298"/>
      <c r="Q460" s="299"/>
      <c r="R460" s="302"/>
      <c r="S460" s="298"/>
      <c r="T460" s="191"/>
      <c r="U460" s="193"/>
      <c r="V460" s="223"/>
      <c r="W460" s="223"/>
      <c r="X460" s="223"/>
      <c r="Y460" s="223"/>
      <c r="Z460" s="223"/>
      <c r="AA460" s="223"/>
      <c r="AB460" s="223"/>
      <c r="AC460" s="174"/>
      <c r="AD460" s="87"/>
      <c r="AE460" s="87"/>
      <c r="AF460" s="87"/>
      <c r="AG460" s="87"/>
      <c r="AH460" s="87"/>
      <c r="AI460" s="87"/>
      <c r="AJ460" s="87"/>
      <c r="AK460" s="87"/>
      <c r="AL460" s="87"/>
      <c r="AM460" s="87"/>
      <c r="AN460" s="87"/>
      <c r="AO460" s="87"/>
      <c r="AP460" s="87"/>
      <c r="AQ460" s="87"/>
      <c r="AR460" s="87"/>
      <c r="AS460" s="87"/>
      <c r="AT460" s="87"/>
      <c r="AU460" s="87"/>
      <c r="AV460" s="87"/>
      <c r="AW460" s="87"/>
      <c r="AX460" s="87"/>
      <c r="AY460" s="87"/>
      <c r="AZ460" s="87"/>
      <c r="BA460" s="87"/>
    </row>
    <row r="461" spans="1:53" ht="15" customHeight="1">
      <c r="A461" s="202"/>
      <c r="B461" s="203"/>
      <c r="C461" s="299"/>
      <c r="D461" s="300"/>
      <c r="E461" s="301"/>
      <c r="F461" s="309"/>
      <c r="G461" s="298"/>
      <c r="H461" s="299"/>
      <c r="I461" s="309"/>
      <c r="J461" s="298"/>
      <c r="K461" s="301"/>
      <c r="L461" s="309"/>
      <c r="M461" s="298"/>
      <c r="N461" s="292"/>
      <c r="O461" s="295"/>
      <c r="P461" s="298"/>
      <c r="Q461" s="299"/>
      <c r="R461" s="302"/>
      <c r="S461" s="298"/>
      <c r="T461" s="191"/>
      <c r="U461" s="193"/>
      <c r="V461" s="223"/>
      <c r="W461" s="223"/>
      <c r="X461" s="223"/>
      <c r="Y461" s="223"/>
      <c r="Z461" s="223"/>
      <c r="AA461" s="223"/>
      <c r="AB461" s="223"/>
      <c r="AC461" s="174"/>
      <c r="AD461" s="87"/>
      <c r="AE461" s="87"/>
      <c r="AF461" s="87"/>
      <c r="AG461" s="87"/>
      <c r="AH461" s="87"/>
      <c r="AI461" s="87"/>
      <c r="AJ461" s="87"/>
      <c r="AK461" s="87"/>
      <c r="AL461" s="87"/>
      <c r="AM461" s="87"/>
      <c r="AN461" s="87"/>
      <c r="AO461" s="87"/>
      <c r="AP461" s="87"/>
      <c r="AQ461" s="87"/>
      <c r="AR461" s="87"/>
      <c r="AS461" s="87"/>
      <c r="AT461" s="87"/>
      <c r="AU461" s="87"/>
      <c r="AV461" s="87"/>
      <c r="AW461" s="87"/>
      <c r="AX461" s="87"/>
      <c r="AY461" s="87"/>
      <c r="AZ461" s="87"/>
      <c r="BA461" s="87"/>
    </row>
    <row r="462" spans="1:53" ht="15" customHeight="1">
      <c r="A462" s="202"/>
      <c r="B462" s="203"/>
      <c r="C462" s="299"/>
      <c r="D462" s="300"/>
      <c r="E462" s="301"/>
      <c r="F462" s="309"/>
      <c r="G462" s="298"/>
      <c r="H462" s="299"/>
      <c r="I462" s="309"/>
      <c r="J462" s="298"/>
      <c r="K462" s="301"/>
      <c r="L462" s="309"/>
      <c r="M462" s="298"/>
      <c r="N462" s="292"/>
      <c r="O462" s="295"/>
      <c r="P462" s="298"/>
      <c r="Q462" s="299"/>
      <c r="R462" s="302"/>
      <c r="S462" s="298"/>
      <c r="T462" s="191"/>
      <c r="U462" s="193"/>
      <c r="V462" s="223"/>
      <c r="W462" s="223"/>
      <c r="X462" s="223"/>
      <c r="Y462" s="223"/>
      <c r="Z462" s="223"/>
      <c r="AA462" s="223"/>
      <c r="AB462" s="223"/>
      <c r="AC462" s="174"/>
      <c r="AD462" s="87"/>
      <c r="AE462" s="87"/>
      <c r="AF462" s="87"/>
      <c r="AG462" s="87"/>
      <c r="AH462" s="87"/>
      <c r="AI462" s="87"/>
      <c r="AJ462" s="87"/>
      <c r="AK462" s="87"/>
      <c r="AL462" s="87"/>
      <c r="AM462" s="87"/>
      <c r="AN462" s="87"/>
      <c r="AO462" s="87"/>
      <c r="AP462" s="87"/>
      <c r="AQ462" s="87"/>
      <c r="AR462" s="87"/>
      <c r="AS462" s="87"/>
      <c r="AT462" s="87"/>
      <c r="AU462" s="87"/>
      <c r="AV462" s="87"/>
      <c r="AW462" s="87"/>
      <c r="AX462" s="87"/>
      <c r="AY462" s="87"/>
      <c r="AZ462" s="87"/>
      <c r="BA462" s="87"/>
    </row>
    <row r="463" spans="1:53" ht="15" customHeight="1">
      <c r="A463" s="202"/>
      <c r="B463" s="203"/>
      <c r="C463" s="299"/>
      <c r="D463" s="300"/>
      <c r="E463" s="301"/>
      <c r="F463" s="309"/>
      <c r="G463" s="298"/>
      <c r="H463" s="299"/>
      <c r="I463" s="309"/>
      <c r="J463" s="298"/>
      <c r="K463" s="301"/>
      <c r="L463" s="309"/>
      <c r="M463" s="298"/>
      <c r="N463" s="292"/>
      <c r="O463" s="295"/>
      <c r="P463" s="298"/>
      <c r="Q463" s="299"/>
      <c r="R463" s="302"/>
      <c r="S463" s="298"/>
      <c r="T463" s="191"/>
      <c r="U463" s="193"/>
      <c r="V463" s="223"/>
      <c r="W463" s="223"/>
      <c r="X463" s="223"/>
      <c r="Y463" s="223"/>
      <c r="Z463" s="223"/>
      <c r="AA463" s="223"/>
      <c r="AB463" s="223"/>
      <c r="AC463" s="174"/>
      <c r="AD463" s="87"/>
      <c r="AE463" s="87"/>
      <c r="AF463" s="87"/>
      <c r="AG463" s="87"/>
      <c r="AH463" s="87"/>
      <c r="AI463" s="87"/>
      <c r="AJ463" s="87"/>
      <c r="AK463" s="87"/>
      <c r="AL463" s="87"/>
      <c r="AM463" s="87"/>
      <c r="AN463" s="87"/>
      <c r="AO463" s="87"/>
      <c r="AP463" s="87"/>
      <c r="AQ463" s="87"/>
      <c r="AR463" s="87"/>
      <c r="AS463" s="87"/>
      <c r="AT463" s="87"/>
      <c r="AU463" s="87"/>
      <c r="AV463" s="87"/>
      <c r="AW463" s="87"/>
      <c r="AX463" s="87"/>
      <c r="AY463" s="87"/>
      <c r="AZ463" s="87"/>
      <c r="BA463" s="87"/>
    </row>
    <row r="464" spans="1:53" ht="15" customHeight="1">
      <c r="A464" s="202"/>
      <c r="B464" s="203"/>
      <c r="C464" s="299"/>
      <c r="D464" s="300"/>
      <c r="E464" s="301"/>
      <c r="F464" s="309"/>
      <c r="G464" s="298"/>
      <c r="H464" s="299"/>
      <c r="I464" s="309"/>
      <c r="J464" s="298"/>
      <c r="K464" s="301"/>
      <c r="L464" s="309"/>
      <c r="M464" s="298"/>
      <c r="N464" s="292"/>
      <c r="O464" s="295"/>
      <c r="P464" s="298"/>
      <c r="Q464" s="299"/>
      <c r="R464" s="302"/>
      <c r="S464" s="298"/>
      <c r="T464" s="191"/>
      <c r="U464" s="193"/>
      <c r="V464" s="223"/>
      <c r="W464" s="223"/>
      <c r="X464" s="223"/>
      <c r="Y464" s="223"/>
      <c r="Z464" s="223"/>
      <c r="AA464" s="223"/>
      <c r="AB464" s="223"/>
      <c r="AC464" s="174"/>
      <c r="AD464" s="87"/>
      <c r="AE464" s="87"/>
      <c r="AF464" s="87"/>
      <c r="AG464" s="87"/>
      <c r="AH464" s="87"/>
      <c r="AI464" s="87"/>
      <c r="AJ464" s="87"/>
      <c r="AK464" s="87"/>
      <c r="AL464" s="87"/>
      <c r="AM464" s="87"/>
      <c r="AN464" s="87"/>
      <c r="AO464" s="87"/>
      <c r="AP464" s="87"/>
      <c r="AQ464" s="87"/>
      <c r="AR464" s="87"/>
      <c r="AS464" s="87"/>
      <c r="AT464" s="87"/>
      <c r="AU464" s="87"/>
      <c r="AV464" s="87"/>
      <c r="AW464" s="87"/>
      <c r="AX464" s="87"/>
      <c r="AY464" s="87"/>
      <c r="AZ464" s="87"/>
      <c r="BA464" s="87"/>
    </row>
    <row r="465" spans="1:53" ht="15" customHeight="1">
      <c r="A465" s="202"/>
      <c r="B465" s="203"/>
      <c r="C465" s="299"/>
      <c r="D465" s="300"/>
      <c r="E465" s="301"/>
      <c r="F465" s="309"/>
      <c r="G465" s="298"/>
      <c r="H465" s="299"/>
      <c r="I465" s="309"/>
      <c r="J465" s="298"/>
      <c r="K465" s="301"/>
      <c r="L465" s="309"/>
      <c r="M465" s="298"/>
      <c r="N465" s="292"/>
      <c r="O465" s="295"/>
      <c r="P465" s="298"/>
      <c r="Q465" s="299"/>
      <c r="R465" s="302"/>
      <c r="S465" s="298"/>
      <c r="T465" s="191"/>
      <c r="U465" s="193"/>
      <c r="V465" s="223"/>
      <c r="W465" s="223"/>
      <c r="X465" s="223"/>
      <c r="Y465" s="223"/>
      <c r="Z465" s="223"/>
      <c r="AA465" s="223"/>
      <c r="AB465" s="223"/>
      <c r="AC465" s="174"/>
      <c r="AD465" s="87"/>
      <c r="AE465" s="87"/>
      <c r="AF465" s="87"/>
      <c r="AG465" s="87"/>
      <c r="AH465" s="87"/>
      <c r="AI465" s="87"/>
      <c r="AJ465" s="87"/>
      <c r="AK465" s="87"/>
      <c r="AL465" s="87"/>
      <c r="AM465" s="87"/>
      <c r="AN465" s="87"/>
      <c r="AO465" s="87"/>
      <c r="AP465" s="87"/>
      <c r="AQ465" s="87"/>
      <c r="AR465" s="87"/>
      <c r="AS465" s="87"/>
      <c r="AT465" s="87"/>
      <c r="AU465" s="87"/>
      <c r="AV465" s="87"/>
      <c r="AW465" s="87"/>
      <c r="AX465" s="87"/>
      <c r="AY465" s="87"/>
      <c r="AZ465" s="87"/>
      <c r="BA465" s="87"/>
    </row>
    <row r="466" spans="1:53" ht="15" customHeight="1">
      <c r="A466" s="202"/>
      <c r="B466" s="203"/>
      <c r="C466" s="299"/>
      <c r="D466" s="300"/>
      <c r="E466" s="301"/>
      <c r="F466" s="309"/>
      <c r="G466" s="298"/>
      <c r="H466" s="299"/>
      <c r="I466" s="309"/>
      <c r="J466" s="298"/>
      <c r="K466" s="301"/>
      <c r="L466" s="309"/>
      <c r="M466" s="298"/>
      <c r="N466" s="292"/>
      <c r="O466" s="295"/>
      <c r="P466" s="298"/>
      <c r="Q466" s="299"/>
      <c r="R466" s="302"/>
      <c r="S466" s="298"/>
      <c r="T466" s="191"/>
      <c r="U466" s="193"/>
      <c r="V466" s="223"/>
      <c r="W466" s="223"/>
      <c r="X466" s="223"/>
      <c r="Y466" s="223"/>
      <c r="Z466" s="223"/>
      <c r="AA466" s="223"/>
      <c r="AB466" s="223"/>
      <c r="AC466" s="174"/>
      <c r="AD466" s="87"/>
      <c r="AE466" s="87"/>
      <c r="AF466" s="87"/>
      <c r="AG466" s="87"/>
      <c r="AH466" s="87"/>
      <c r="AI466" s="87"/>
      <c r="AJ466" s="87"/>
      <c r="AK466" s="87"/>
      <c r="AL466" s="87"/>
      <c r="AM466" s="87"/>
      <c r="AN466" s="87"/>
      <c r="AO466" s="87"/>
      <c r="AP466" s="87"/>
      <c r="AQ466" s="87"/>
      <c r="AR466" s="87"/>
      <c r="AS466" s="87"/>
      <c r="AT466" s="87"/>
      <c r="AU466" s="87"/>
      <c r="AV466" s="87"/>
      <c r="AW466" s="87"/>
      <c r="AX466" s="87"/>
      <c r="AY466" s="87"/>
      <c r="AZ466" s="87"/>
      <c r="BA466" s="87"/>
    </row>
    <row r="467" spans="1:53" ht="15" customHeight="1">
      <c r="A467" s="202"/>
      <c r="B467" s="203"/>
      <c r="C467" s="299"/>
      <c r="D467" s="300"/>
      <c r="E467" s="301"/>
      <c r="F467" s="309"/>
      <c r="G467" s="298"/>
      <c r="H467" s="299"/>
      <c r="I467" s="309"/>
      <c r="J467" s="298"/>
      <c r="K467" s="301"/>
      <c r="L467" s="309"/>
      <c r="M467" s="298"/>
      <c r="N467" s="292"/>
      <c r="O467" s="295"/>
      <c r="P467" s="298"/>
      <c r="Q467" s="299"/>
      <c r="R467" s="302"/>
      <c r="S467" s="298"/>
      <c r="T467" s="191"/>
      <c r="U467" s="193"/>
      <c r="V467" s="223"/>
      <c r="W467" s="223"/>
      <c r="X467" s="223"/>
      <c r="Y467" s="223"/>
      <c r="Z467" s="223"/>
      <c r="AA467" s="223"/>
      <c r="AB467" s="223"/>
      <c r="AC467" s="174"/>
      <c r="AD467" s="87"/>
      <c r="AE467" s="87"/>
      <c r="AF467" s="87"/>
      <c r="AG467" s="87"/>
      <c r="AH467" s="87"/>
      <c r="AI467" s="87"/>
      <c r="AJ467" s="87"/>
      <c r="AK467" s="87"/>
      <c r="AL467" s="87"/>
      <c r="AM467" s="87"/>
      <c r="AN467" s="87"/>
      <c r="AO467" s="87"/>
      <c r="AP467" s="87"/>
      <c r="AQ467" s="87"/>
      <c r="AR467" s="87"/>
      <c r="AS467" s="87"/>
      <c r="AT467" s="87"/>
      <c r="AU467" s="87"/>
      <c r="AV467" s="87"/>
      <c r="AW467" s="87"/>
      <c r="AX467" s="87"/>
      <c r="AY467" s="87"/>
      <c r="AZ467" s="87"/>
      <c r="BA467" s="87"/>
    </row>
    <row r="468" spans="1:53" ht="15" customHeight="1">
      <c r="A468" s="202"/>
      <c r="B468" s="203"/>
      <c r="C468" s="299"/>
      <c r="D468" s="300"/>
      <c r="E468" s="301"/>
      <c r="F468" s="309"/>
      <c r="G468" s="298"/>
      <c r="H468" s="299"/>
      <c r="I468" s="309"/>
      <c r="J468" s="298"/>
      <c r="K468" s="301"/>
      <c r="L468" s="309"/>
      <c r="M468" s="298"/>
      <c r="N468" s="292"/>
      <c r="O468" s="295"/>
      <c r="P468" s="298"/>
      <c r="Q468" s="299"/>
      <c r="R468" s="302"/>
      <c r="S468" s="298"/>
      <c r="T468" s="191"/>
      <c r="U468" s="193"/>
      <c r="V468" s="223"/>
      <c r="W468" s="223"/>
      <c r="X468" s="223"/>
      <c r="Y468" s="223"/>
      <c r="Z468" s="223"/>
      <c r="AA468" s="223"/>
      <c r="AB468" s="223"/>
      <c r="AC468" s="174"/>
      <c r="AD468" s="87"/>
      <c r="AE468" s="87"/>
      <c r="AF468" s="87"/>
      <c r="AG468" s="87"/>
      <c r="AH468" s="87"/>
      <c r="AI468" s="87"/>
      <c r="AJ468" s="87"/>
      <c r="AK468" s="87"/>
      <c r="AL468" s="87"/>
      <c r="AM468" s="87"/>
      <c r="AN468" s="87"/>
      <c r="AO468" s="87"/>
      <c r="AP468" s="87"/>
      <c r="AQ468" s="87"/>
      <c r="AR468" s="87"/>
      <c r="AS468" s="87"/>
      <c r="AT468" s="87"/>
      <c r="AU468" s="87"/>
      <c r="AV468" s="87"/>
      <c r="AW468" s="87"/>
      <c r="AX468" s="87"/>
      <c r="AY468" s="87"/>
      <c r="AZ468" s="87"/>
      <c r="BA468" s="87"/>
    </row>
    <row r="469" spans="1:53" ht="15" customHeight="1">
      <c r="A469" s="202"/>
      <c r="B469" s="203"/>
      <c r="C469" s="299"/>
      <c r="D469" s="300"/>
      <c r="E469" s="301"/>
      <c r="F469" s="309"/>
      <c r="G469" s="298"/>
      <c r="H469" s="299"/>
      <c r="I469" s="309"/>
      <c r="J469" s="298"/>
      <c r="K469" s="301"/>
      <c r="L469" s="309"/>
      <c r="M469" s="298"/>
      <c r="N469" s="292"/>
      <c r="O469" s="295"/>
      <c r="P469" s="298"/>
      <c r="Q469" s="299"/>
      <c r="R469" s="302"/>
      <c r="S469" s="298"/>
      <c r="T469" s="191"/>
      <c r="U469" s="193"/>
      <c r="V469" s="223"/>
      <c r="W469" s="223"/>
      <c r="X469" s="223"/>
      <c r="Y469" s="223"/>
      <c r="Z469" s="223"/>
      <c r="AA469" s="223"/>
      <c r="AB469" s="223"/>
      <c r="AC469" s="174"/>
      <c r="AD469" s="87"/>
      <c r="AE469" s="87"/>
      <c r="AF469" s="87"/>
      <c r="AG469" s="87"/>
      <c r="AH469" s="87"/>
      <c r="AI469" s="87"/>
      <c r="AJ469" s="87"/>
      <c r="AK469" s="87"/>
      <c r="AL469" s="87"/>
      <c r="AM469" s="87"/>
      <c r="AN469" s="87"/>
      <c r="AO469" s="87"/>
      <c r="AP469" s="87"/>
      <c r="AQ469" s="87"/>
      <c r="AR469" s="87"/>
      <c r="AS469" s="87"/>
      <c r="AT469" s="87"/>
      <c r="AU469" s="87"/>
      <c r="AV469" s="87"/>
      <c r="AW469" s="87"/>
      <c r="AX469" s="87"/>
      <c r="AY469" s="87"/>
      <c r="AZ469" s="87"/>
      <c r="BA469" s="87"/>
    </row>
    <row r="470" spans="1:53" ht="15" customHeight="1">
      <c r="A470" s="202"/>
      <c r="B470" s="203"/>
      <c r="C470" s="299"/>
      <c r="D470" s="300"/>
      <c r="E470" s="301"/>
      <c r="F470" s="309"/>
      <c r="G470" s="298"/>
      <c r="H470" s="299"/>
      <c r="I470" s="309"/>
      <c r="J470" s="298"/>
      <c r="K470" s="301"/>
      <c r="L470" s="309"/>
      <c r="M470" s="298"/>
      <c r="N470" s="292"/>
      <c r="O470" s="295"/>
      <c r="P470" s="298"/>
      <c r="Q470" s="299"/>
      <c r="R470" s="302"/>
      <c r="S470" s="298"/>
      <c r="T470" s="191"/>
      <c r="U470" s="193"/>
      <c r="V470" s="223"/>
      <c r="W470" s="223"/>
      <c r="X470" s="223"/>
      <c r="Y470" s="223"/>
      <c r="Z470" s="223"/>
      <c r="AA470" s="223"/>
      <c r="AB470" s="223"/>
      <c r="AC470" s="174"/>
      <c r="AD470" s="87"/>
      <c r="AE470" s="87"/>
      <c r="AF470" s="87"/>
      <c r="AG470" s="87"/>
      <c r="AH470" s="87"/>
      <c r="AI470" s="87"/>
      <c r="AJ470" s="87"/>
      <c r="AK470" s="87"/>
      <c r="AL470" s="87"/>
      <c r="AM470" s="87"/>
      <c r="AN470" s="87"/>
      <c r="AO470" s="87"/>
      <c r="AP470" s="87"/>
      <c r="AQ470" s="87"/>
      <c r="AR470" s="87"/>
      <c r="AS470" s="87"/>
      <c r="AT470" s="87"/>
      <c r="AU470" s="87"/>
      <c r="AV470" s="87"/>
      <c r="AW470" s="87"/>
      <c r="AX470" s="87"/>
      <c r="AY470" s="87"/>
      <c r="AZ470" s="87"/>
      <c r="BA470" s="87"/>
    </row>
    <row r="471" spans="1:53" ht="15" customHeight="1">
      <c r="A471" s="202"/>
      <c r="B471" s="203"/>
      <c r="C471" s="299"/>
      <c r="D471" s="300"/>
      <c r="E471" s="301"/>
      <c r="F471" s="309"/>
      <c r="G471" s="298"/>
      <c r="H471" s="299"/>
      <c r="I471" s="309"/>
      <c r="J471" s="298"/>
      <c r="K471" s="301"/>
      <c r="L471" s="309"/>
      <c r="M471" s="298"/>
      <c r="N471" s="292"/>
      <c r="O471" s="295"/>
      <c r="P471" s="298"/>
      <c r="Q471" s="299"/>
      <c r="R471" s="302"/>
      <c r="S471" s="298"/>
      <c r="T471" s="191"/>
      <c r="U471" s="193"/>
      <c r="V471" s="223"/>
      <c r="W471" s="223"/>
      <c r="X471" s="223"/>
      <c r="Y471" s="223"/>
      <c r="Z471" s="223"/>
      <c r="AA471" s="223"/>
      <c r="AB471" s="223"/>
      <c r="AC471" s="174"/>
      <c r="AD471" s="87"/>
      <c r="AE471" s="87"/>
      <c r="AF471" s="87"/>
      <c r="AG471" s="87"/>
      <c r="AH471" s="87"/>
      <c r="AI471" s="87"/>
      <c r="AJ471" s="87"/>
      <c r="AK471" s="87"/>
      <c r="AL471" s="87"/>
      <c r="AM471" s="87"/>
      <c r="AN471" s="87"/>
      <c r="AO471" s="87"/>
      <c r="AP471" s="87"/>
      <c r="AQ471" s="87"/>
      <c r="AR471" s="87"/>
      <c r="AS471" s="87"/>
      <c r="AT471" s="87"/>
      <c r="AU471" s="87"/>
      <c r="AV471" s="87"/>
      <c r="AW471" s="87"/>
      <c r="AX471" s="87"/>
      <c r="AY471" s="87"/>
      <c r="AZ471" s="87"/>
      <c r="BA471" s="87"/>
    </row>
    <row r="472" spans="1:53" ht="15" customHeight="1">
      <c r="A472" s="202"/>
      <c r="B472" s="203"/>
      <c r="C472" s="299"/>
      <c r="D472" s="300"/>
      <c r="E472" s="301"/>
      <c r="F472" s="309"/>
      <c r="G472" s="298"/>
      <c r="H472" s="299"/>
      <c r="I472" s="309"/>
      <c r="J472" s="298"/>
      <c r="K472" s="301"/>
      <c r="L472" s="309"/>
      <c r="M472" s="298"/>
      <c r="N472" s="292"/>
      <c r="O472" s="295"/>
      <c r="P472" s="298"/>
      <c r="Q472" s="299"/>
      <c r="R472" s="302"/>
      <c r="S472" s="298"/>
      <c r="T472" s="191"/>
      <c r="U472" s="193"/>
      <c r="V472" s="223"/>
      <c r="W472" s="223"/>
      <c r="X472" s="223"/>
      <c r="Y472" s="223"/>
      <c r="Z472" s="223"/>
      <c r="AA472" s="223"/>
      <c r="AB472" s="223"/>
      <c r="AC472" s="174"/>
      <c r="AD472" s="87"/>
      <c r="AE472" s="87"/>
      <c r="AF472" s="87"/>
      <c r="AG472" s="87"/>
      <c r="AH472" s="87"/>
      <c r="AI472" s="87"/>
      <c r="AJ472" s="87"/>
      <c r="AK472" s="87"/>
      <c r="AL472" s="87"/>
      <c r="AM472" s="87"/>
      <c r="AN472" s="87"/>
      <c r="AO472" s="87"/>
      <c r="AP472" s="87"/>
      <c r="AQ472" s="87"/>
      <c r="AR472" s="87"/>
      <c r="AS472" s="87"/>
      <c r="AT472" s="87"/>
      <c r="AU472" s="87"/>
      <c r="AV472" s="87"/>
      <c r="AW472" s="87"/>
      <c r="AX472" s="87"/>
      <c r="AY472" s="87"/>
      <c r="AZ472" s="87"/>
      <c r="BA472" s="87"/>
    </row>
    <row r="473" spans="1:53" ht="15" customHeight="1">
      <c r="A473" s="202"/>
      <c r="B473" s="203"/>
      <c r="C473" s="299"/>
      <c r="D473" s="300"/>
      <c r="E473" s="301"/>
      <c r="F473" s="309"/>
      <c r="G473" s="298"/>
      <c r="H473" s="299"/>
      <c r="I473" s="309"/>
      <c r="J473" s="298"/>
      <c r="K473" s="301"/>
      <c r="L473" s="309"/>
      <c r="M473" s="298"/>
      <c r="N473" s="292"/>
      <c r="O473" s="295"/>
      <c r="P473" s="298"/>
      <c r="Q473" s="299"/>
      <c r="R473" s="302"/>
      <c r="S473" s="298"/>
      <c r="T473" s="191"/>
      <c r="U473" s="193"/>
      <c r="V473" s="223"/>
      <c r="W473" s="223"/>
      <c r="X473" s="223"/>
      <c r="Y473" s="223"/>
      <c r="Z473" s="223"/>
      <c r="AA473" s="223"/>
      <c r="AB473" s="223"/>
      <c r="AC473" s="174"/>
      <c r="AD473" s="87"/>
      <c r="AE473" s="87"/>
      <c r="AF473" s="87"/>
      <c r="AG473" s="87"/>
      <c r="AH473" s="87"/>
      <c r="AI473" s="87"/>
      <c r="AJ473" s="87"/>
      <c r="AK473" s="87"/>
      <c r="AL473" s="87"/>
      <c r="AM473" s="87"/>
      <c r="AN473" s="87"/>
      <c r="AO473" s="87"/>
      <c r="AP473" s="87"/>
      <c r="AQ473" s="87"/>
      <c r="AR473" s="87"/>
      <c r="AS473" s="87"/>
      <c r="AT473" s="87"/>
      <c r="AU473" s="87"/>
      <c r="AV473" s="87"/>
      <c r="AW473" s="87"/>
      <c r="AX473" s="87"/>
      <c r="AY473" s="87"/>
      <c r="AZ473" s="87"/>
      <c r="BA473" s="87"/>
    </row>
    <row r="474" spans="1:53" ht="15" customHeight="1">
      <c r="A474" s="202"/>
      <c r="B474" s="203"/>
      <c r="C474" s="299"/>
      <c r="D474" s="300"/>
      <c r="E474" s="301"/>
      <c r="F474" s="309"/>
      <c r="G474" s="298"/>
      <c r="H474" s="299"/>
      <c r="I474" s="309"/>
      <c r="J474" s="298"/>
      <c r="K474" s="301"/>
      <c r="L474" s="309"/>
      <c r="M474" s="298"/>
      <c r="N474" s="292"/>
      <c r="O474" s="295"/>
      <c r="P474" s="298"/>
      <c r="Q474" s="299"/>
      <c r="R474" s="302"/>
      <c r="S474" s="298"/>
      <c r="T474" s="191"/>
      <c r="U474" s="193"/>
      <c r="V474" s="223"/>
      <c r="W474" s="223"/>
      <c r="X474" s="223"/>
      <c r="Y474" s="223"/>
      <c r="Z474" s="223"/>
      <c r="AA474" s="223"/>
      <c r="AB474" s="223"/>
      <c r="AC474" s="174"/>
      <c r="AD474" s="87"/>
      <c r="AE474" s="87"/>
      <c r="AF474" s="87"/>
      <c r="AG474" s="87"/>
      <c r="AH474" s="87"/>
      <c r="AI474" s="87"/>
      <c r="AJ474" s="87"/>
      <c r="AK474" s="87"/>
      <c r="AL474" s="87"/>
      <c r="AM474" s="87"/>
      <c r="AN474" s="87"/>
      <c r="AO474" s="87"/>
      <c r="AP474" s="87"/>
      <c r="AQ474" s="87"/>
      <c r="AR474" s="87"/>
      <c r="AS474" s="87"/>
      <c r="AT474" s="87"/>
      <c r="AU474" s="87"/>
      <c r="AV474" s="87"/>
      <c r="AW474" s="87"/>
      <c r="AX474" s="87"/>
      <c r="AY474" s="87"/>
      <c r="AZ474" s="87"/>
      <c r="BA474" s="87"/>
    </row>
    <row r="475" spans="1:53" ht="15" customHeight="1">
      <c r="A475" s="202"/>
      <c r="B475" s="203"/>
      <c r="C475" s="299"/>
      <c r="D475" s="300"/>
      <c r="E475" s="301"/>
      <c r="F475" s="309"/>
      <c r="G475" s="298"/>
      <c r="H475" s="299"/>
      <c r="I475" s="309"/>
      <c r="J475" s="298"/>
      <c r="K475" s="301"/>
      <c r="L475" s="309"/>
      <c r="M475" s="298"/>
      <c r="N475" s="292"/>
      <c r="O475" s="295"/>
      <c r="P475" s="298"/>
      <c r="Q475" s="299"/>
      <c r="R475" s="302"/>
      <c r="S475" s="298"/>
      <c r="T475" s="191"/>
      <c r="U475" s="193"/>
      <c r="V475" s="223"/>
      <c r="W475" s="223"/>
      <c r="X475" s="223"/>
      <c r="Y475" s="223"/>
      <c r="Z475" s="223"/>
      <c r="AA475" s="223"/>
      <c r="AB475" s="223"/>
      <c r="AC475" s="174"/>
      <c r="AD475" s="87"/>
      <c r="AE475" s="87"/>
      <c r="AF475" s="87"/>
      <c r="AG475" s="87"/>
      <c r="AH475" s="87"/>
      <c r="AI475" s="87"/>
      <c r="AJ475" s="87"/>
      <c r="AK475" s="87"/>
      <c r="AL475" s="87"/>
      <c r="AM475" s="87"/>
      <c r="AN475" s="87"/>
      <c r="AO475" s="87"/>
      <c r="AP475" s="87"/>
      <c r="AQ475" s="87"/>
      <c r="AR475" s="87"/>
      <c r="AS475" s="87"/>
      <c r="AT475" s="87"/>
      <c r="AU475" s="87"/>
      <c r="AV475" s="87"/>
      <c r="AW475" s="87"/>
      <c r="AX475" s="87"/>
      <c r="AY475" s="87"/>
      <c r="AZ475" s="87"/>
      <c r="BA475" s="87"/>
    </row>
    <row r="476" spans="1:53" ht="15" customHeight="1">
      <c r="A476" s="202"/>
      <c r="B476" s="203"/>
      <c r="C476" s="299"/>
      <c r="D476" s="300"/>
      <c r="E476" s="301"/>
      <c r="F476" s="309"/>
      <c r="G476" s="298"/>
      <c r="H476" s="299"/>
      <c r="I476" s="309"/>
      <c r="J476" s="298"/>
      <c r="K476" s="301"/>
      <c r="L476" s="309"/>
      <c r="M476" s="298"/>
      <c r="N476" s="292"/>
      <c r="O476" s="295"/>
      <c r="P476" s="298"/>
      <c r="Q476" s="299"/>
      <c r="R476" s="302"/>
      <c r="S476" s="298"/>
      <c r="T476" s="191"/>
      <c r="U476" s="193"/>
      <c r="V476" s="223"/>
      <c r="W476" s="223"/>
      <c r="X476" s="223"/>
      <c r="Y476" s="223"/>
      <c r="Z476" s="223"/>
      <c r="AA476" s="223"/>
      <c r="AB476" s="223"/>
      <c r="AC476" s="174"/>
      <c r="AD476" s="87"/>
      <c r="AE476" s="87"/>
      <c r="AF476" s="87"/>
      <c r="AG476" s="87"/>
      <c r="AH476" s="87"/>
      <c r="AI476" s="87"/>
      <c r="AJ476" s="87"/>
      <c r="AK476" s="87"/>
      <c r="AL476" s="87"/>
      <c r="AM476" s="87"/>
      <c r="AN476" s="87"/>
      <c r="AO476" s="87"/>
      <c r="AP476" s="87"/>
      <c r="AQ476" s="87"/>
      <c r="AR476" s="87"/>
      <c r="AS476" s="87"/>
      <c r="AT476" s="87"/>
      <c r="AU476" s="87"/>
      <c r="AV476" s="87"/>
      <c r="AW476" s="87"/>
      <c r="AX476" s="87"/>
      <c r="AY476" s="87"/>
      <c r="AZ476" s="87"/>
      <c r="BA476" s="87"/>
    </row>
    <row r="477" spans="1:53" ht="15" customHeight="1">
      <c r="A477" s="202"/>
      <c r="B477" s="203"/>
      <c r="C477" s="299"/>
      <c r="D477" s="300"/>
      <c r="E477" s="301"/>
      <c r="F477" s="309"/>
      <c r="G477" s="298"/>
      <c r="H477" s="299"/>
      <c r="I477" s="309"/>
      <c r="J477" s="298"/>
      <c r="K477" s="301"/>
      <c r="L477" s="309"/>
      <c r="M477" s="298"/>
      <c r="N477" s="292"/>
      <c r="O477" s="295"/>
      <c r="P477" s="298"/>
      <c r="Q477" s="299"/>
      <c r="R477" s="302"/>
      <c r="S477" s="298"/>
      <c r="T477" s="191"/>
      <c r="U477" s="193"/>
      <c r="V477" s="223"/>
      <c r="W477" s="223"/>
      <c r="X477" s="223"/>
      <c r="Y477" s="223"/>
      <c r="Z477" s="223"/>
      <c r="AA477" s="223"/>
      <c r="AB477" s="223"/>
      <c r="AC477" s="174"/>
      <c r="AD477" s="87"/>
      <c r="AE477" s="87"/>
      <c r="AF477" s="87"/>
      <c r="AG477" s="87"/>
      <c r="AH477" s="87"/>
      <c r="AI477" s="87"/>
      <c r="AJ477" s="87"/>
      <c r="AK477" s="87"/>
      <c r="AL477" s="87"/>
      <c r="AM477" s="87"/>
      <c r="AN477" s="87"/>
      <c r="AO477" s="87"/>
      <c r="AP477" s="87"/>
      <c r="AQ477" s="87"/>
      <c r="AR477" s="87"/>
      <c r="AS477" s="87"/>
      <c r="AT477" s="87"/>
      <c r="AU477" s="87"/>
      <c r="AV477" s="87"/>
      <c r="AW477" s="87"/>
      <c r="AX477" s="87"/>
      <c r="AY477" s="87"/>
      <c r="AZ477" s="87"/>
      <c r="BA477" s="87"/>
    </row>
    <row r="478" spans="1:53" ht="15" customHeight="1">
      <c r="A478" s="202"/>
      <c r="B478" s="203"/>
      <c r="C478" s="299"/>
      <c r="D478" s="300"/>
      <c r="E478" s="301"/>
      <c r="F478" s="309"/>
      <c r="G478" s="298"/>
      <c r="H478" s="299"/>
      <c r="I478" s="309"/>
      <c r="J478" s="298"/>
      <c r="K478" s="301"/>
      <c r="L478" s="309"/>
      <c r="M478" s="298"/>
      <c r="N478" s="292"/>
      <c r="O478" s="295"/>
      <c r="P478" s="298"/>
      <c r="Q478" s="299"/>
      <c r="R478" s="302"/>
      <c r="S478" s="298"/>
      <c r="T478" s="191"/>
      <c r="U478" s="193"/>
      <c r="V478" s="223"/>
      <c r="W478" s="223"/>
      <c r="X478" s="223"/>
      <c r="Y478" s="223"/>
      <c r="Z478" s="223"/>
      <c r="AA478" s="223"/>
      <c r="AB478" s="223"/>
      <c r="AC478" s="174"/>
      <c r="AD478" s="87"/>
      <c r="AE478" s="87"/>
      <c r="AF478" s="87"/>
      <c r="AG478" s="87"/>
      <c r="AH478" s="87"/>
      <c r="AI478" s="87"/>
      <c r="AJ478" s="87"/>
      <c r="AK478" s="87"/>
      <c r="AL478" s="87"/>
      <c r="AM478" s="87"/>
      <c r="AN478" s="87"/>
      <c r="AO478" s="87"/>
      <c r="AP478" s="87"/>
      <c r="AQ478" s="87"/>
      <c r="AR478" s="87"/>
      <c r="AS478" s="87"/>
      <c r="AT478" s="87"/>
      <c r="AU478" s="87"/>
      <c r="AV478" s="87"/>
      <c r="AW478" s="87"/>
      <c r="AX478" s="87"/>
      <c r="AY478" s="87"/>
      <c r="AZ478" s="87"/>
      <c r="BA478" s="87"/>
    </row>
    <row r="479" spans="1:53" ht="15" customHeight="1">
      <c r="A479" s="202"/>
      <c r="B479" s="203"/>
      <c r="C479" s="299"/>
      <c r="D479" s="300"/>
      <c r="E479" s="301"/>
      <c r="F479" s="309"/>
      <c r="G479" s="298"/>
      <c r="H479" s="299"/>
      <c r="I479" s="309"/>
      <c r="J479" s="298"/>
      <c r="K479" s="301"/>
      <c r="L479" s="309"/>
      <c r="M479" s="298"/>
      <c r="N479" s="292"/>
      <c r="O479" s="295"/>
      <c r="P479" s="298"/>
      <c r="Q479" s="299"/>
      <c r="R479" s="302"/>
      <c r="S479" s="298"/>
      <c r="T479" s="191"/>
      <c r="U479" s="193"/>
      <c r="V479" s="223"/>
      <c r="W479" s="223"/>
      <c r="X479" s="223"/>
      <c r="Y479" s="223"/>
      <c r="Z479" s="223"/>
      <c r="AA479" s="223"/>
      <c r="AB479" s="223"/>
      <c r="AC479" s="174"/>
      <c r="AD479" s="87"/>
      <c r="AE479" s="87"/>
      <c r="AF479" s="87"/>
      <c r="AG479" s="87"/>
      <c r="AH479" s="87"/>
      <c r="AI479" s="87"/>
      <c r="AJ479" s="87"/>
      <c r="AK479" s="87"/>
      <c r="AL479" s="87"/>
      <c r="AM479" s="87"/>
      <c r="AN479" s="87"/>
      <c r="AO479" s="87"/>
      <c r="AP479" s="87"/>
      <c r="AQ479" s="87"/>
      <c r="AR479" s="87"/>
      <c r="AS479" s="87"/>
      <c r="AT479" s="87"/>
      <c r="AU479" s="87"/>
      <c r="AV479" s="87"/>
      <c r="AW479" s="87"/>
      <c r="AX479" s="87"/>
      <c r="AY479" s="87"/>
      <c r="AZ479" s="87"/>
      <c r="BA479" s="87"/>
    </row>
    <row r="480" spans="1:53" ht="15" customHeight="1">
      <c r="A480" s="202"/>
      <c r="B480" s="203"/>
      <c r="C480" s="299"/>
      <c r="D480" s="300"/>
      <c r="E480" s="301"/>
      <c r="F480" s="309"/>
      <c r="G480" s="298"/>
      <c r="H480" s="299"/>
      <c r="I480" s="309"/>
      <c r="J480" s="298"/>
      <c r="K480" s="301"/>
      <c r="L480" s="309"/>
      <c r="M480" s="298"/>
      <c r="N480" s="292"/>
      <c r="O480" s="295"/>
      <c r="P480" s="298"/>
      <c r="Q480" s="299"/>
      <c r="R480" s="302"/>
      <c r="S480" s="298"/>
      <c r="T480" s="191"/>
      <c r="U480" s="193"/>
      <c r="V480" s="223"/>
      <c r="W480" s="223"/>
      <c r="X480" s="223"/>
      <c r="Y480" s="223"/>
      <c r="Z480" s="223"/>
      <c r="AA480" s="223"/>
      <c r="AB480" s="223"/>
      <c r="AC480" s="174"/>
      <c r="AD480" s="87"/>
      <c r="AE480" s="87"/>
      <c r="AF480" s="87"/>
      <c r="AG480" s="87"/>
      <c r="AH480" s="87"/>
      <c r="AI480" s="87"/>
      <c r="AJ480" s="87"/>
      <c r="AK480" s="87"/>
      <c r="AL480" s="87"/>
      <c r="AM480" s="87"/>
      <c r="AN480" s="87"/>
      <c r="AO480" s="87"/>
      <c r="AP480" s="87"/>
      <c r="AQ480" s="87"/>
      <c r="AR480" s="87"/>
      <c r="AS480" s="87"/>
      <c r="AT480" s="87"/>
      <c r="AU480" s="87"/>
      <c r="AV480" s="87"/>
      <c r="AW480" s="87"/>
      <c r="AX480" s="87"/>
      <c r="AY480" s="87"/>
      <c r="AZ480" s="87"/>
      <c r="BA480" s="87"/>
    </row>
    <row r="481" spans="1:53" ht="15" customHeight="1">
      <c r="A481" s="202"/>
      <c r="B481" s="203"/>
      <c r="C481" s="299"/>
      <c r="D481" s="300"/>
      <c r="E481" s="301"/>
      <c r="F481" s="309"/>
      <c r="G481" s="298"/>
      <c r="H481" s="299"/>
      <c r="I481" s="309"/>
      <c r="J481" s="298"/>
      <c r="K481" s="301"/>
      <c r="L481" s="309"/>
      <c r="M481" s="298"/>
      <c r="N481" s="292"/>
      <c r="O481" s="295"/>
      <c r="P481" s="298"/>
      <c r="Q481" s="299"/>
      <c r="R481" s="302"/>
      <c r="S481" s="298"/>
      <c r="T481" s="191"/>
      <c r="U481" s="193"/>
      <c r="V481" s="223"/>
      <c r="W481" s="223"/>
      <c r="X481" s="223"/>
      <c r="Y481" s="223"/>
      <c r="Z481" s="223"/>
      <c r="AA481" s="223"/>
      <c r="AB481" s="223"/>
      <c r="AC481" s="174"/>
      <c r="AD481" s="87"/>
      <c r="AE481" s="87"/>
      <c r="AF481" s="87"/>
      <c r="AG481" s="87"/>
      <c r="AH481" s="87"/>
      <c r="AI481" s="87"/>
      <c r="AJ481" s="87"/>
      <c r="AK481" s="87"/>
      <c r="AL481" s="87"/>
      <c r="AM481" s="87"/>
      <c r="AN481" s="87"/>
      <c r="AO481" s="87"/>
      <c r="AP481" s="87"/>
      <c r="AQ481" s="87"/>
      <c r="AR481" s="87"/>
      <c r="AS481" s="87"/>
      <c r="AT481" s="87"/>
      <c r="AU481" s="87"/>
      <c r="AV481" s="87"/>
      <c r="AW481" s="87"/>
      <c r="AX481" s="87"/>
      <c r="AY481" s="87"/>
      <c r="AZ481" s="87"/>
      <c r="BA481" s="87"/>
    </row>
    <row r="482" spans="1:53" ht="15" customHeight="1">
      <c r="A482" s="202"/>
      <c r="B482" s="203"/>
      <c r="C482" s="299"/>
      <c r="D482" s="300"/>
      <c r="E482" s="301"/>
      <c r="F482" s="309"/>
      <c r="G482" s="298"/>
      <c r="H482" s="299"/>
      <c r="I482" s="309"/>
      <c r="J482" s="298"/>
      <c r="K482" s="301"/>
      <c r="L482" s="309"/>
      <c r="M482" s="298"/>
      <c r="N482" s="292"/>
      <c r="O482" s="295"/>
      <c r="P482" s="298"/>
      <c r="Q482" s="299"/>
      <c r="R482" s="302"/>
      <c r="S482" s="298"/>
      <c r="T482" s="191"/>
      <c r="U482" s="193"/>
      <c r="V482" s="223"/>
      <c r="W482" s="223"/>
      <c r="X482" s="223"/>
      <c r="Y482" s="223"/>
      <c r="Z482" s="223"/>
      <c r="AA482" s="223"/>
      <c r="AB482" s="223"/>
      <c r="AC482" s="174"/>
      <c r="AD482" s="87"/>
      <c r="AE482" s="87"/>
      <c r="AF482" s="87"/>
      <c r="AG482" s="87"/>
      <c r="AH482" s="87"/>
      <c r="AI482" s="87"/>
      <c r="AJ482" s="87"/>
      <c r="AK482" s="87"/>
      <c r="AL482" s="87"/>
      <c r="AM482" s="87"/>
      <c r="AN482" s="87"/>
      <c r="AO482" s="87"/>
      <c r="AP482" s="87"/>
      <c r="AQ482" s="87"/>
      <c r="AR482" s="87"/>
      <c r="AS482" s="87"/>
      <c r="AT482" s="87"/>
      <c r="AU482" s="87"/>
      <c r="AV482" s="87"/>
      <c r="AW482" s="87"/>
      <c r="AX482" s="87"/>
      <c r="AY482" s="87"/>
      <c r="AZ482" s="87"/>
      <c r="BA482" s="87"/>
    </row>
    <row r="483" spans="1:53" ht="15" customHeight="1">
      <c r="A483" s="202"/>
      <c r="B483" s="203"/>
      <c r="C483" s="299"/>
      <c r="D483" s="300"/>
      <c r="E483" s="301"/>
      <c r="F483" s="309"/>
      <c r="G483" s="298"/>
      <c r="H483" s="299"/>
      <c r="I483" s="309"/>
      <c r="J483" s="298"/>
      <c r="K483" s="301"/>
      <c r="L483" s="309"/>
      <c r="M483" s="298"/>
      <c r="N483" s="292"/>
      <c r="O483" s="295"/>
      <c r="P483" s="298"/>
      <c r="Q483" s="299"/>
      <c r="R483" s="302"/>
      <c r="S483" s="298"/>
      <c r="T483" s="191"/>
      <c r="U483" s="193"/>
      <c r="V483" s="223"/>
      <c r="W483" s="223"/>
      <c r="X483" s="223"/>
      <c r="Y483" s="223"/>
      <c r="Z483" s="223"/>
      <c r="AA483" s="223"/>
      <c r="AB483" s="223"/>
      <c r="AC483" s="174"/>
      <c r="AD483" s="87"/>
      <c r="AE483" s="87"/>
      <c r="AF483" s="87"/>
      <c r="AG483" s="87"/>
      <c r="AH483" s="87"/>
      <c r="AI483" s="87"/>
      <c r="AJ483" s="87"/>
      <c r="AK483" s="87"/>
      <c r="AL483" s="87"/>
      <c r="AM483" s="87"/>
      <c r="AN483" s="87"/>
      <c r="AO483" s="87"/>
      <c r="AP483" s="87"/>
      <c r="AQ483" s="87"/>
      <c r="AR483" s="87"/>
      <c r="AS483" s="87"/>
      <c r="AT483" s="87"/>
      <c r="AU483" s="87"/>
      <c r="AV483" s="87"/>
      <c r="AW483" s="87"/>
      <c r="AX483" s="87"/>
      <c r="AY483" s="87"/>
      <c r="AZ483" s="87"/>
      <c r="BA483" s="87"/>
    </row>
    <row r="484" spans="1:53" ht="15" customHeight="1">
      <c r="A484" s="202"/>
      <c r="B484" s="203"/>
      <c r="C484" s="299"/>
      <c r="D484" s="300"/>
      <c r="E484" s="301"/>
      <c r="F484" s="309"/>
      <c r="G484" s="298"/>
      <c r="H484" s="299"/>
      <c r="I484" s="309"/>
      <c r="J484" s="298"/>
      <c r="K484" s="301"/>
      <c r="L484" s="309"/>
      <c r="M484" s="298"/>
      <c r="N484" s="292"/>
      <c r="O484" s="295"/>
      <c r="P484" s="298"/>
      <c r="Q484" s="299"/>
      <c r="R484" s="302"/>
      <c r="S484" s="298"/>
      <c r="T484" s="191"/>
      <c r="U484" s="193"/>
      <c r="V484" s="223"/>
      <c r="W484" s="223"/>
      <c r="X484" s="223"/>
      <c r="Y484" s="223"/>
      <c r="Z484" s="223"/>
      <c r="AA484" s="223"/>
      <c r="AB484" s="223"/>
      <c r="AC484" s="174"/>
      <c r="AD484" s="87"/>
      <c r="AE484" s="87"/>
      <c r="AF484" s="87"/>
      <c r="AG484" s="87"/>
      <c r="AH484" s="87"/>
      <c r="AI484" s="87"/>
      <c r="AJ484" s="87"/>
      <c r="AK484" s="87"/>
      <c r="AL484" s="87"/>
      <c r="AM484" s="87"/>
      <c r="AN484" s="87"/>
      <c r="AO484" s="87"/>
      <c r="AP484" s="87"/>
      <c r="AQ484" s="87"/>
      <c r="AR484" s="87"/>
      <c r="AS484" s="87"/>
      <c r="AT484" s="87"/>
      <c r="AU484" s="87"/>
      <c r="AV484" s="87"/>
      <c r="AW484" s="87"/>
      <c r="AX484" s="87"/>
      <c r="AY484" s="87"/>
      <c r="AZ484" s="87"/>
      <c r="BA484" s="87"/>
    </row>
    <row r="485" spans="1:53" ht="15" customHeight="1">
      <c r="A485" s="202"/>
      <c r="B485" s="203"/>
      <c r="C485" s="299"/>
      <c r="D485" s="300"/>
      <c r="E485" s="301"/>
      <c r="F485" s="309"/>
      <c r="G485" s="298"/>
      <c r="H485" s="299"/>
      <c r="I485" s="309"/>
      <c r="J485" s="298"/>
      <c r="K485" s="301"/>
      <c r="L485" s="309"/>
      <c r="M485" s="298"/>
      <c r="N485" s="292"/>
      <c r="O485" s="295"/>
      <c r="P485" s="298"/>
      <c r="Q485" s="299"/>
      <c r="R485" s="302"/>
      <c r="S485" s="298"/>
      <c r="T485" s="191"/>
      <c r="U485" s="193"/>
      <c r="V485" s="223"/>
      <c r="W485" s="223"/>
      <c r="X485" s="223"/>
      <c r="Y485" s="223"/>
      <c r="Z485" s="223"/>
      <c r="AA485" s="223"/>
      <c r="AB485" s="223"/>
      <c r="AC485" s="174"/>
      <c r="AD485" s="87"/>
      <c r="AE485" s="87"/>
      <c r="AF485" s="87"/>
      <c r="AG485" s="87"/>
      <c r="AH485" s="87"/>
      <c r="AI485" s="87"/>
      <c r="AJ485" s="87"/>
      <c r="AK485" s="87"/>
      <c r="AL485" s="87"/>
      <c r="AM485" s="87"/>
      <c r="AN485" s="87"/>
      <c r="AO485" s="87"/>
      <c r="AP485" s="87"/>
      <c r="AQ485" s="87"/>
      <c r="AR485" s="87"/>
      <c r="AS485" s="87"/>
      <c r="AT485" s="87"/>
      <c r="AU485" s="87"/>
      <c r="AV485" s="87"/>
      <c r="AW485" s="87"/>
      <c r="AX485" s="87"/>
      <c r="AY485" s="87"/>
      <c r="AZ485" s="87"/>
      <c r="BA485" s="87"/>
    </row>
    <row r="486" spans="1:53" ht="15" customHeight="1">
      <c r="A486" s="202"/>
      <c r="B486" s="203"/>
      <c r="C486" s="299"/>
      <c r="D486" s="300"/>
      <c r="E486" s="301"/>
      <c r="F486" s="309"/>
      <c r="G486" s="298"/>
      <c r="H486" s="299"/>
      <c r="I486" s="309"/>
      <c r="J486" s="298"/>
      <c r="K486" s="301"/>
      <c r="L486" s="309"/>
      <c r="M486" s="298"/>
      <c r="N486" s="292"/>
      <c r="O486" s="295"/>
      <c r="P486" s="298"/>
      <c r="Q486" s="299"/>
      <c r="R486" s="302"/>
      <c r="S486" s="298"/>
      <c r="T486" s="191"/>
      <c r="U486" s="193"/>
      <c r="V486" s="223"/>
      <c r="W486" s="223"/>
      <c r="X486" s="223"/>
      <c r="Y486" s="223"/>
      <c r="Z486" s="223"/>
      <c r="AA486" s="223"/>
      <c r="AB486" s="223"/>
      <c r="AC486" s="174"/>
      <c r="AD486" s="87"/>
      <c r="AE486" s="87"/>
      <c r="AF486" s="87"/>
      <c r="AG486" s="87"/>
      <c r="AH486" s="87"/>
      <c r="AI486" s="87"/>
      <c r="AJ486" s="87"/>
      <c r="AK486" s="87"/>
      <c r="AL486" s="87"/>
      <c r="AM486" s="87"/>
      <c r="AN486" s="87"/>
      <c r="AO486" s="87"/>
      <c r="AP486" s="87"/>
      <c r="AQ486" s="87"/>
      <c r="AR486" s="87"/>
      <c r="AS486" s="87"/>
      <c r="AT486" s="87"/>
      <c r="AU486" s="87"/>
      <c r="AV486" s="87"/>
      <c r="AW486" s="87"/>
      <c r="AX486" s="87"/>
      <c r="AY486" s="87"/>
      <c r="AZ486" s="87"/>
      <c r="BA486" s="87"/>
    </row>
    <row r="487" spans="1:53" ht="15" customHeight="1">
      <c r="A487" s="202"/>
      <c r="B487" s="203"/>
      <c r="C487" s="299"/>
      <c r="D487" s="300"/>
      <c r="E487" s="301"/>
      <c r="F487" s="309"/>
      <c r="G487" s="298"/>
      <c r="H487" s="299"/>
      <c r="I487" s="309"/>
      <c r="J487" s="298"/>
      <c r="K487" s="301"/>
      <c r="L487" s="309"/>
      <c r="M487" s="298"/>
      <c r="N487" s="292"/>
      <c r="O487" s="295"/>
      <c r="P487" s="298"/>
      <c r="Q487" s="299"/>
      <c r="R487" s="302"/>
      <c r="S487" s="298"/>
      <c r="T487" s="191"/>
      <c r="U487" s="193"/>
      <c r="V487" s="223"/>
      <c r="W487" s="223"/>
      <c r="X487" s="223"/>
      <c r="Y487" s="223"/>
      <c r="Z487" s="223"/>
      <c r="AA487" s="223"/>
      <c r="AB487" s="223"/>
      <c r="AC487" s="174"/>
      <c r="AD487" s="87"/>
      <c r="AE487" s="87"/>
      <c r="AF487" s="87"/>
      <c r="AG487" s="87"/>
      <c r="AH487" s="87"/>
      <c r="AI487" s="87"/>
      <c r="AJ487" s="87"/>
      <c r="AK487" s="87"/>
      <c r="AL487" s="87"/>
      <c r="AM487" s="87"/>
      <c r="AN487" s="87"/>
      <c r="AO487" s="87"/>
      <c r="AP487" s="87"/>
      <c r="AQ487" s="87"/>
      <c r="AR487" s="87"/>
      <c r="AS487" s="87"/>
      <c r="AT487" s="87"/>
      <c r="AU487" s="87"/>
      <c r="AV487" s="87"/>
      <c r="AW487" s="87"/>
      <c r="AX487" s="87"/>
      <c r="AY487" s="87"/>
      <c r="AZ487" s="87"/>
      <c r="BA487" s="87"/>
    </row>
    <row r="488" spans="1:53" ht="15" customHeight="1">
      <c r="A488" s="202"/>
      <c r="B488" s="203"/>
      <c r="C488" s="299"/>
      <c r="D488" s="300"/>
      <c r="E488" s="301"/>
      <c r="F488" s="309"/>
      <c r="G488" s="298"/>
      <c r="H488" s="299"/>
      <c r="I488" s="309"/>
      <c r="J488" s="298"/>
      <c r="K488" s="301"/>
      <c r="L488" s="309"/>
      <c r="M488" s="298"/>
      <c r="N488" s="292"/>
      <c r="O488" s="295"/>
      <c r="P488" s="298"/>
      <c r="Q488" s="299"/>
      <c r="R488" s="302"/>
      <c r="S488" s="298"/>
      <c r="T488" s="191"/>
      <c r="U488" s="193"/>
      <c r="V488" s="223"/>
      <c r="W488" s="223"/>
      <c r="X488" s="223"/>
      <c r="Y488" s="223"/>
      <c r="Z488" s="223"/>
      <c r="AA488" s="223"/>
      <c r="AB488" s="223"/>
      <c r="AC488" s="174"/>
      <c r="AD488" s="87"/>
      <c r="AE488" s="87"/>
      <c r="AF488" s="87"/>
      <c r="AG488" s="87"/>
      <c r="AH488" s="87"/>
      <c r="AI488" s="87"/>
      <c r="AJ488" s="87"/>
      <c r="AK488" s="87"/>
      <c r="AL488" s="87"/>
      <c r="AM488" s="87"/>
      <c r="AN488" s="87"/>
      <c r="AO488" s="87"/>
      <c r="AP488" s="87"/>
      <c r="AQ488" s="87"/>
      <c r="AR488" s="87"/>
      <c r="AS488" s="87"/>
      <c r="AT488" s="87"/>
      <c r="AU488" s="87"/>
      <c r="AV488" s="87"/>
      <c r="AW488" s="87"/>
      <c r="AX488" s="87"/>
      <c r="AY488" s="87"/>
      <c r="AZ488" s="87"/>
      <c r="BA488" s="87"/>
    </row>
    <row r="489" spans="1:53" ht="15" customHeight="1">
      <c r="A489" s="202"/>
      <c r="B489" s="203"/>
      <c r="C489" s="299"/>
      <c r="D489" s="300"/>
      <c r="E489" s="301"/>
      <c r="F489" s="309"/>
      <c r="G489" s="298"/>
      <c r="H489" s="299"/>
      <c r="I489" s="309"/>
      <c r="J489" s="298"/>
      <c r="K489" s="301"/>
      <c r="L489" s="309"/>
      <c r="M489" s="298"/>
      <c r="N489" s="292"/>
      <c r="O489" s="295"/>
      <c r="P489" s="298"/>
      <c r="Q489" s="299"/>
      <c r="R489" s="302"/>
      <c r="S489" s="298"/>
      <c r="T489" s="191"/>
      <c r="U489" s="193"/>
      <c r="V489" s="223"/>
      <c r="W489" s="223"/>
      <c r="X489" s="223"/>
      <c r="Y489" s="223"/>
      <c r="Z489" s="223"/>
      <c r="AA489" s="223"/>
      <c r="AB489" s="223"/>
      <c r="AC489" s="174"/>
      <c r="AD489" s="87"/>
      <c r="AE489" s="87"/>
      <c r="AF489" s="87"/>
      <c r="AG489" s="87"/>
      <c r="AH489" s="87"/>
      <c r="AI489" s="87"/>
      <c r="AJ489" s="87"/>
      <c r="AK489" s="87"/>
      <c r="AL489" s="87"/>
      <c r="AM489" s="87"/>
      <c r="AN489" s="87"/>
      <c r="AO489" s="87"/>
      <c r="AP489" s="87"/>
      <c r="AQ489" s="87"/>
      <c r="AR489" s="87"/>
      <c r="AS489" s="87"/>
      <c r="AT489" s="87"/>
      <c r="AU489" s="87"/>
      <c r="AV489" s="87"/>
      <c r="AW489" s="87"/>
      <c r="AX489" s="87"/>
      <c r="AY489" s="87"/>
      <c r="AZ489" s="87"/>
      <c r="BA489" s="87"/>
    </row>
    <row r="490" spans="1:53" ht="15" customHeight="1">
      <c r="A490" s="202"/>
      <c r="B490" s="203"/>
      <c r="C490" s="299"/>
      <c r="D490" s="300"/>
      <c r="E490" s="301"/>
      <c r="F490" s="309"/>
      <c r="G490" s="298"/>
      <c r="H490" s="299"/>
      <c r="I490" s="309"/>
      <c r="J490" s="298"/>
      <c r="K490" s="301"/>
      <c r="L490" s="309"/>
      <c r="M490" s="298"/>
      <c r="N490" s="292"/>
      <c r="O490" s="295"/>
      <c r="P490" s="298"/>
      <c r="Q490" s="299"/>
      <c r="R490" s="302"/>
      <c r="S490" s="298"/>
      <c r="T490" s="191"/>
      <c r="U490" s="193"/>
      <c r="V490" s="223"/>
      <c r="W490" s="223"/>
      <c r="X490" s="223"/>
      <c r="Y490" s="223"/>
      <c r="Z490" s="223"/>
      <c r="AA490" s="223"/>
      <c r="AB490" s="223"/>
      <c r="AC490" s="174"/>
      <c r="AD490" s="87"/>
      <c r="AE490" s="87"/>
      <c r="AF490" s="87"/>
      <c r="AG490" s="87"/>
      <c r="AH490" s="87"/>
      <c r="AI490" s="87"/>
      <c r="AJ490" s="87"/>
      <c r="AK490" s="87"/>
      <c r="AL490" s="87"/>
      <c r="AM490" s="87"/>
      <c r="AN490" s="87"/>
      <c r="AO490" s="87"/>
      <c r="AP490" s="87"/>
      <c r="AQ490" s="87"/>
      <c r="AR490" s="87"/>
      <c r="AS490" s="87"/>
      <c r="AT490" s="87"/>
      <c r="AU490" s="87"/>
      <c r="AV490" s="87"/>
      <c r="AW490" s="87"/>
      <c r="AX490" s="87"/>
      <c r="AY490" s="87"/>
      <c r="AZ490" s="87"/>
      <c r="BA490" s="87"/>
    </row>
    <row r="491" spans="1:53" ht="15" customHeight="1">
      <c r="A491" s="202"/>
      <c r="B491" s="203"/>
      <c r="C491" s="299"/>
      <c r="D491" s="300"/>
      <c r="E491" s="301"/>
      <c r="F491" s="309"/>
      <c r="G491" s="298"/>
      <c r="H491" s="299"/>
      <c r="I491" s="309"/>
      <c r="J491" s="298"/>
      <c r="K491" s="301"/>
      <c r="L491" s="309"/>
      <c r="M491" s="298"/>
      <c r="N491" s="292"/>
      <c r="O491" s="295"/>
      <c r="P491" s="298"/>
      <c r="Q491" s="299"/>
      <c r="R491" s="302"/>
      <c r="S491" s="298"/>
      <c r="T491" s="191"/>
      <c r="U491" s="193"/>
      <c r="V491" s="223"/>
      <c r="W491" s="223"/>
      <c r="X491" s="223"/>
      <c r="Y491" s="223"/>
      <c r="Z491" s="223"/>
      <c r="AA491" s="223"/>
      <c r="AB491" s="223"/>
      <c r="AC491" s="174"/>
      <c r="AD491" s="87"/>
      <c r="AE491" s="87"/>
      <c r="AF491" s="87"/>
      <c r="AG491" s="87"/>
      <c r="AH491" s="87"/>
      <c r="AI491" s="87"/>
      <c r="AJ491" s="87"/>
      <c r="AK491" s="87"/>
      <c r="AL491" s="87"/>
      <c r="AM491" s="87"/>
      <c r="AN491" s="87"/>
      <c r="AO491" s="87"/>
      <c r="AP491" s="87"/>
      <c r="AQ491" s="87"/>
      <c r="AR491" s="87"/>
      <c r="AS491" s="87"/>
      <c r="AT491" s="87"/>
      <c r="AU491" s="87"/>
      <c r="AV491" s="87"/>
      <c r="AW491" s="87"/>
      <c r="AX491" s="87"/>
      <c r="AY491" s="87"/>
      <c r="AZ491" s="87"/>
      <c r="BA491" s="87"/>
    </row>
    <row r="492" spans="1:53" ht="15" customHeight="1">
      <c r="A492" s="202"/>
      <c r="B492" s="203"/>
      <c r="C492" s="299"/>
      <c r="D492" s="300"/>
      <c r="E492" s="301"/>
      <c r="F492" s="309"/>
      <c r="G492" s="298"/>
      <c r="H492" s="299"/>
      <c r="I492" s="309"/>
      <c r="J492" s="298"/>
      <c r="K492" s="301"/>
      <c r="L492" s="309"/>
      <c r="M492" s="298"/>
      <c r="N492" s="292"/>
      <c r="O492" s="295"/>
      <c r="P492" s="298"/>
      <c r="Q492" s="299"/>
      <c r="R492" s="302"/>
      <c r="S492" s="298"/>
      <c r="T492" s="191"/>
      <c r="U492" s="193"/>
      <c r="V492" s="223"/>
      <c r="W492" s="223"/>
      <c r="X492" s="223"/>
      <c r="Y492" s="223"/>
      <c r="Z492" s="223"/>
      <c r="AA492" s="223"/>
      <c r="AB492" s="223"/>
      <c r="AC492" s="174"/>
      <c r="AD492" s="87"/>
      <c r="AE492" s="87"/>
      <c r="AF492" s="87"/>
      <c r="AG492" s="87"/>
      <c r="AH492" s="87"/>
      <c r="AI492" s="87"/>
      <c r="AJ492" s="87"/>
      <c r="AK492" s="87"/>
      <c r="AL492" s="87"/>
      <c r="AM492" s="87"/>
      <c r="AN492" s="87"/>
      <c r="AO492" s="87"/>
      <c r="AP492" s="87"/>
      <c r="AQ492" s="87"/>
      <c r="AR492" s="87"/>
      <c r="AS492" s="87"/>
      <c r="AT492" s="87"/>
      <c r="AU492" s="87"/>
      <c r="AV492" s="87"/>
      <c r="AW492" s="87"/>
      <c r="AX492" s="87"/>
      <c r="AY492" s="87"/>
      <c r="AZ492" s="87"/>
      <c r="BA492" s="87"/>
    </row>
    <row r="493" spans="1:53" ht="15" customHeight="1">
      <c r="A493" s="202"/>
      <c r="B493" s="203"/>
      <c r="C493" s="299"/>
      <c r="D493" s="300"/>
      <c r="E493" s="301"/>
      <c r="F493" s="309"/>
      <c r="G493" s="298"/>
      <c r="H493" s="299"/>
      <c r="I493" s="309"/>
      <c r="J493" s="298"/>
      <c r="K493" s="301"/>
      <c r="L493" s="309"/>
      <c r="M493" s="298"/>
      <c r="N493" s="292"/>
      <c r="O493" s="295"/>
      <c r="P493" s="298"/>
      <c r="Q493" s="299"/>
      <c r="R493" s="302"/>
      <c r="S493" s="298"/>
      <c r="T493" s="191"/>
      <c r="U493" s="193"/>
      <c r="V493" s="223"/>
      <c r="W493" s="223"/>
      <c r="X493" s="223"/>
      <c r="Y493" s="223"/>
      <c r="Z493" s="223"/>
      <c r="AA493" s="223"/>
      <c r="AB493" s="223"/>
      <c r="AC493" s="174"/>
      <c r="AD493" s="87"/>
      <c r="AE493" s="87"/>
      <c r="AF493" s="87"/>
      <c r="AG493" s="87"/>
      <c r="AH493" s="87"/>
      <c r="AI493" s="87"/>
      <c r="AJ493" s="87"/>
      <c r="AK493" s="87"/>
      <c r="AL493" s="87"/>
      <c r="AM493" s="87"/>
      <c r="AN493" s="87"/>
      <c r="AO493" s="87"/>
      <c r="AP493" s="87"/>
      <c r="AQ493" s="87"/>
      <c r="AR493" s="87"/>
      <c r="AS493" s="87"/>
      <c r="AT493" s="87"/>
      <c r="AU493" s="87"/>
      <c r="AV493" s="87"/>
      <c r="AW493" s="87"/>
      <c r="AX493" s="87"/>
      <c r="AY493" s="87"/>
      <c r="AZ493" s="87"/>
      <c r="BA493" s="87"/>
    </row>
    <row r="494" spans="1:53" ht="15" customHeight="1">
      <c r="A494" s="202"/>
      <c r="B494" s="203"/>
      <c r="C494" s="299"/>
      <c r="D494" s="300"/>
      <c r="E494" s="301"/>
      <c r="F494" s="309"/>
      <c r="G494" s="298"/>
      <c r="H494" s="299"/>
      <c r="I494" s="309"/>
      <c r="J494" s="298"/>
      <c r="K494" s="301"/>
      <c r="L494" s="309"/>
      <c r="M494" s="298"/>
      <c r="N494" s="292"/>
      <c r="O494" s="295"/>
      <c r="P494" s="298"/>
      <c r="Q494" s="299"/>
      <c r="R494" s="302"/>
      <c r="S494" s="298"/>
      <c r="T494" s="191"/>
      <c r="U494" s="193"/>
      <c r="V494" s="223"/>
      <c r="W494" s="223"/>
      <c r="X494" s="223"/>
      <c r="Y494" s="223"/>
      <c r="Z494" s="223"/>
      <c r="AA494" s="223"/>
      <c r="AB494" s="223"/>
      <c r="AC494" s="174"/>
      <c r="AD494" s="87"/>
      <c r="AE494" s="87"/>
      <c r="AF494" s="87"/>
      <c r="AG494" s="87"/>
      <c r="AH494" s="87"/>
      <c r="AI494" s="87"/>
      <c r="AJ494" s="87"/>
      <c r="AK494" s="87"/>
      <c r="AL494" s="87"/>
      <c r="AM494" s="87"/>
      <c r="AN494" s="87"/>
      <c r="AO494" s="87"/>
      <c r="AP494" s="87"/>
      <c r="AQ494" s="87"/>
      <c r="AR494" s="87"/>
      <c r="AS494" s="87"/>
      <c r="AT494" s="87"/>
      <c r="AU494" s="87"/>
      <c r="AV494" s="87"/>
      <c r="AW494" s="87"/>
      <c r="AX494" s="87"/>
      <c r="AY494" s="87"/>
      <c r="AZ494" s="87"/>
      <c r="BA494" s="87"/>
    </row>
    <row r="495" spans="1:53" ht="15" customHeight="1">
      <c r="A495" s="202"/>
      <c r="B495" s="203"/>
      <c r="C495" s="299"/>
      <c r="D495" s="300"/>
      <c r="E495" s="301"/>
      <c r="F495" s="309"/>
      <c r="G495" s="298"/>
      <c r="H495" s="299"/>
      <c r="I495" s="309"/>
      <c r="J495" s="298"/>
      <c r="K495" s="301"/>
      <c r="L495" s="309"/>
      <c r="M495" s="298"/>
      <c r="N495" s="292"/>
      <c r="O495" s="295"/>
      <c r="P495" s="298"/>
      <c r="Q495" s="299"/>
      <c r="R495" s="302"/>
      <c r="S495" s="298"/>
      <c r="T495" s="191"/>
      <c r="U495" s="193"/>
      <c r="V495" s="223"/>
      <c r="W495" s="223"/>
      <c r="X495" s="223"/>
      <c r="Y495" s="223"/>
      <c r="Z495" s="223"/>
      <c r="AA495" s="223"/>
      <c r="AB495" s="223"/>
      <c r="AC495" s="174"/>
      <c r="AD495" s="87"/>
      <c r="AE495" s="87"/>
      <c r="AF495" s="87"/>
      <c r="AG495" s="87"/>
      <c r="AH495" s="87"/>
      <c r="AI495" s="87"/>
      <c r="AJ495" s="87"/>
      <c r="AK495" s="87"/>
      <c r="AL495" s="87"/>
      <c r="AM495" s="87"/>
      <c r="AN495" s="87"/>
      <c r="AO495" s="87"/>
      <c r="AP495" s="87"/>
      <c r="AQ495" s="87"/>
      <c r="AR495" s="87"/>
      <c r="AS495" s="87"/>
      <c r="AT495" s="87"/>
      <c r="AU495" s="87"/>
      <c r="AV495" s="87"/>
      <c r="AW495" s="87"/>
      <c r="AX495" s="87"/>
      <c r="AY495" s="87"/>
      <c r="AZ495" s="87"/>
      <c r="BA495" s="87"/>
    </row>
    <row r="496" spans="1:53" ht="15" customHeight="1">
      <c r="A496" s="202"/>
      <c r="B496" s="203"/>
      <c r="C496" s="299"/>
      <c r="D496" s="300"/>
      <c r="E496" s="301"/>
      <c r="F496" s="309"/>
      <c r="G496" s="298"/>
      <c r="H496" s="299"/>
      <c r="I496" s="309"/>
      <c r="J496" s="298"/>
      <c r="K496" s="301"/>
      <c r="L496" s="309"/>
      <c r="M496" s="298"/>
      <c r="N496" s="292"/>
      <c r="O496" s="295"/>
      <c r="P496" s="298"/>
      <c r="Q496" s="299"/>
      <c r="R496" s="302"/>
      <c r="S496" s="298"/>
      <c r="T496" s="191"/>
      <c r="U496" s="193"/>
      <c r="V496" s="223"/>
      <c r="W496" s="223"/>
      <c r="X496" s="223"/>
      <c r="Y496" s="223"/>
      <c r="Z496" s="223"/>
      <c r="AA496" s="223"/>
      <c r="AB496" s="223"/>
      <c r="AC496" s="174"/>
      <c r="AD496" s="87"/>
      <c r="AE496" s="87"/>
      <c r="AF496" s="87"/>
      <c r="AG496" s="87"/>
      <c r="AH496" s="87"/>
      <c r="AI496" s="87"/>
      <c r="AJ496" s="87"/>
      <c r="AK496" s="87"/>
      <c r="AL496" s="87"/>
      <c r="AM496" s="87"/>
      <c r="AN496" s="87"/>
      <c r="AO496" s="87"/>
      <c r="AP496" s="87"/>
      <c r="AQ496" s="87"/>
      <c r="AR496" s="87"/>
      <c r="AS496" s="87"/>
      <c r="AT496" s="87"/>
      <c r="AU496" s="87"/>
      <c r="AV496" s="87"/>
      <c r="AW496" s="87"/>
      <c r="AX496" s="87"/>
      <c r="AY496" s="87"/>
      <c r="AZ496" s="87"/>
      <c r="BA496" s="87"/>
    </row>
    <row r="497" spans="1:53" ht="15" customHeight="1">
      <c r="A497" s="202"/>
      <c r="B497" s="203"/>
      <c r="C497" s="299"/>
      <c r="D497" s="300"/>
      <c r="E497" s="301"/>
      <c r="F497" s="309"/>
      <c r="G497" s="298"/>
      <c r="H497" s="299"/>
      <c r="I497" s="309"/>
      <c r="J497" s="298"/>
      <c r="K497" s="301"/>
      <c r="L497" s="309"/>
      <c r="M497" s="298"/>
      <c r="N497" s="292"/>
      <c r="O497" s="295"/>
      <c r="P497" s="298"/>
      <c r="Q497" s="299"/>
      <c r="R497" s="302"/>
      <c r="S497" s="298"/>
      <c r="T497" s="191"/>
      <c r="U497" s="193"/>
      <c r="V497" s="223"/>
      <c r="W497" s="223"/>
      <c r="X497" s="223"/>
      <c r="Y497" s="223"/>
      <c r="Z497" s="223"/>
      <c r="AA497" s="223"/>
      <c r="AB497" s="223"/>
      <c r="AC497" s="174"/>
      <c r="AD497" s="87"/>
      <c r="AE497" s="87"/>
      <c r="AF497" s="87"/>
      <c r="AG497" s="87"/>
      <c r="AH497" s="87"/>
      <c r="AI497" s="87"/>
      <c r="AJ497" s="87"/>
      <c r="AK497" s="87"/>
      <c r="AL497" s="87"/>
      <c r="AM497" s="87"/>
      <c r="AN497" s="87"/>
      <c r="AO497" s="87"/>
      <c r="AP497" s="87"/>
      <c r="AQ497" s="87"/>
      <c r="AR497" s="87"/>
      <c r="AS497" s="87"/>
      <c r="AT497" s="87"/>
      <c r="AU497" s="87"/>
      <c r="AV497" s="87"/>
      <c r="AW497" s="87"/>
      <c r="AX497" s="87"/>
      <c r="AY497" s="87"/>
      <c r="AZ497" s="87"/>
      <c r="BA497" s="87"/>
    </row>
    <row r="498" spans="1:53" ht="15" customHeight="1">
      <c r="A498" s="202"/>
      <c r="B498" s="203"/>
      <c r="C498" s="299"/>
      <c r="D498" s="300"/>
      <c r="E498" s="301"/>
      <c r="F498" s="309"/>
      <c r="G498" s="298"/>
      <c r="H498" s="299"/>
      <c r="I498" s="309"/>
      <c r="J498" s="298"/>
      <c r="K498" s="301"/>
      <c r="L498" s="309"/>
      <c r="M498" s="298"/>
      <c r="N498" s="292"/>
      <c r="O498" s="295"/>
      <c r="P498" s="298"/>
      <c r="Q498" s="299"/>
      <c r="R498" s="302"/>
      <c r="S498" s="298"/>
      <c r="T498" s="191"/>
      <c r="U498" s="193"/>
      <c r="V498" s="223"/>
      <c r="W498" s="223"/>
      <c r="X498" s="223"/>
      <c r="Y498" s="223"/>
      <c r="Z498" s="223"/>
      <c r="AA498" s="223"/>
      <c r="AB498" s="223"/>
      <c r="AC498" s="174"/>
      <c r="AD498" s="87"/>
      <c r="AE498" s="87"/>
      <c r="AF498" s="87"/>
      <c r="AG498" s="87"/>
      <c r="AH498" s="87"/>
      <c r="AI498" s="87"/>
      <c r="AJ498" s="87"/>
      <c r="AK498" s="87"/>
      <c r="AL498" s="87"/>
      <c r="AM498" s="87"/>
      <c r="AN498" s="87"/>
      <c r="AO498" s="87"/>
      <c r="AP498" s="87"/>
      <c r="AQ498" s="87"/>
      <c r="AR498" s="87"/>
      <c r="AS498" s="87"/>
      <c r="AT498" s="87"/>
      <c r="AU498" s="87"/>
      <c r="AV498" s="87"/>
      <c r="AW498" s="87"/>
      <c r="AX498" s="87"/>
      <c r="AY498" s="87"/>
      <c r="AZ498" s="87"/>
      <c r="BA498" s="87"/>
    </row>
    <row r="499" spans="1:53" ht="15" customHeight="1">
      <c r="A499" s="202"/>
      <c r="B499" s="203"/>
      <c r="C499" s="299"/>
      <c r="D499" s="300"/>
      <c r="E499" s="301"/>
      <c r="F499" s="309"/>
      <c r="G499" s="298"/>
      <c r="H499" s="299"/>
      <c r="I499" s="309"/>
      <c r="J499" s="298"/>
      <c r="K499" s="301"/>
      <c r="L499" s="309"/>
      <c r="M499" s="298"/>
      <c r="N499" s="292"/>
      <c r="O499" s="295"/>
      <c r="P499" s="298"/>
      <c r="Q499" s="299"/>
      <c r="R499" s="302"/>
      <c r="S499" s="298"/>
      <c r="T499" s="191"/>
      <c r="U499" s="193"/>
      <c r="V499" s="223"/>
      <c r="W499" s="223"/>
      <c r="X499" s="223"/>
      <c r="Y499" s="223"/>
      <c r="Z499" s="223"/>
      <c r="AA499" s="223"/>
      <c r="AB499" s="223"/>
      <c r="AC499" s="174"/>
      <c r="AD499" s="87"/>
      <c r="AE499" s="87"/>
      <c r="AF499" s="87"/>
      <c r="AG499" s="87"/>
      <c r="AH499" s="87"/>
      <c r="AI499" s="87"/>
      <c r="AJ499" s="87"/>
      <c r="AK499" s="87"/>
      <c r="AL499" s="87"/>
      <c r="AM499" s="87"/>
      <c r="AN499" s="87"/>
      <c r="AO499" s="87"/>
      <c r="AP499" s="87"/>
      <c r="AQ499" s="87"/>
      <c r="AR499" s="87"/>
      <c r="AS499" s="87"/>
      <c r="AT499" s="87"/>
      <c r="AU499" s="87"/>
      <c r="AV499" s="87"/>
      <c r="AW499" s="87"/>
      <c r="AX499" s="87"/>
      <c r="AY499" s="87"/>
      <c r="AZ499" s="87"/>
      <c r="BA499" s="87"/>
    </row>
    <row r="500" spans="1:53" ht="15" customHeight="1">
      <c r="A500" s="202"/>
      <c r="B500" s="203"/>
      <c r="C500" s="299"/>
      <c r="D500" s="300"/>
      <c r="E500" s="301"/>
      <c r="F500" s="309"/>
      <c r="G500" s="298"/>
      <c r="H500" s="299"/>
      <c r="I500" s="309"/>
      <c r="J500" s="298"/>
      <c r="K500" s="301"/>
      <c r="L500" s="309"/>
      <c r="M500" s="298"/>
      <c r="N500" s="292"/>
      <c r="O500" s="295"/>
      <c r="P500" s="298"/>
      <c r="Q500" s="299"/>
      <c r="R500" s="302"/>
      <c r="S500" s="298"/>
      <c r="T500" s="191"/>
      <c r="U500" s="193"/>
      <c r="V500" s="223"/>
      <c r="W500" s="223"/>
      <c r="X500" s="223"/>
      <c r="Y500" s="223"/>
      <c r="Z500" s="223"/>
      <c r="AA500" s="223"/>
      <c r="AB500" s="223"/>
      <c r="AC500" s="174"/>
      <c r="AD500" s="87"/>
      <c r="AE500" s="87"/>
      <c r="AF500" s="87"/>
      <c r="AG500" s="87"/>
      <c r="AH500" s="87"/>
      <c r="AI500" s="87"/>
      <c r="AJ500" s="87"/>
      <c r="AK500" s="87"/>
      <c r="AL500" s="87"/>
      <c r="AM500" s="87"/>
      <c r="AN500" s="87"/>
      <c r="AO500" s="87"/>
      <c r="AP500" s="87"/>
      <c r="AQ500" s="87"/>
      <c r="AR500" s="87"/>
      <c r="AS500" s="87"/>
      <c r="AT500" s="87"/>
      <c r="AU500" s="87"/>
      <c r="AV500" s="87"/>
      <c r="AW500" s="87"/>
      <c r="AX500" s="87"/>
      <c r="AY500" s="87"/>
      <c r="AZ500" s="87"/>
      <c r="BA500" s="87"/>
    </row>
    <row r="501" spans="1:53" ht="15" customHeight="1">
      <c r="A501" s="202"/>
      <c r="B501" s="203"/>
      <c r="C501" s="299"/>
      <c r="D501" s="300"/>
      <c r="E501" s="301"/>
      <c r="F501" s="309"/>
      <c r="G501" s="298"/>
      <c r="H501" s="299"/>
      <c r="I501" s="309"/>
      <c r="J501" s="298"/>
      <c r="K501" s="301"/>
      <c r="L501" s="309"/>
      <c r="M501" s="298"/>
      <c r="N501" s="292"/>
      <c r="O501" s="295"/>
      <c r="P501" s="298"/>
      <c r="Q501" s="299"/>
      <c r="R501" s="302"/>
      <c r="S501" s="298"/>
      <c r="T501" s="191"/>
      <c r="U501" s="193"/>
      <c r="V501" s="223"/>
      <c r="W501" s="223"/>
      <c r="X501" s="223"/>
      <c r="Y501" s="223"/>
      <c r="Z501" s="223"/>
      <c r="AA501" s="223"/>
      <c r="AB501" s="223"/>
      <c r="AC501" s="174"/>
      <c r="AD501" s="87"/>
      <c r="AE501" s="87"/>
      <c r="AF501" s="87"/>
      <c r="AG501" s="87"/>
      <c r="AH501" s="87"/>
      <c r="AI501" s="87"/>
      <c r="AJ501" s="87"/>
      <c r="AK501" s="87"/>
      <c r="AL501" s="87"/>
      <c r="AM501" s="87"/>
      <c r="AN501" s="87"/>
      <c r="AO501" s="87"/>
      <c r="AP501" s="87"/>
      <c r="AQ501" s="87"/>
      <c r="AR501" s="87"/>
      <c r="AS501" s="87"/>
      <c r="AT501" s="87"/>
      <c r="AU501" s="87"/>
      <c r="AV501" s="87"/>
      <c r="AW501" s="87"/>
      <c r="AX501" s="87"/>
      <c r="AY501" s="87"/>
      <c r="AZ501" s="87"/>
      <c r="BA501" s="87"/>
    </row>
    <row r="502" spans="1:53" ht="15" customHeight="1">
      <c r="A502" s="202"/>
      <c r="B502" s="203"/>
      <c r="C502" s="299"/>
      <c r="D502" s="300"/>
      <c r="E502" s="301"/>
      <c r="F502" s="309"/>
      <c r="G502" s="298"/>
      <c r="H502" s="299"/>
      <c r="I502" s="309"/>
      <c r="J502" s="298"/>
      <c r="K502" s="301"/>
      <c r="L502" s="309"/>
      <c r="M502" s="298"/>
      <c r="N502" s="292"/>
      <c r="O502" s="295"/>
      <c r="P502" s="298"/>
      <c r="Q502" s="299"/>
      <c r="R502" s="302"/>
      <c r="S502" s="298"/>
      <c r="T502" s="191"/>
      <c r="U502" s="193"/>
      <c r="V502" s="223"/>
      <c r="W502" s="223"/>
      <c r="X502" s="223"/>
      <c r="Y502" s="223"/>
      <c r="Z502" s="223"/>
      <c r="AA502" s="223"/>
      <c r="AB502" s="223"/>
      <c r="AC502" s="174"/>
      <c r="AD502" s="87"/>
      <c r="AE502" s="87"/>
      <c r="AF502" s="87"/>
      <c r="AG502" s="87"/>
      <c r="AH502" s="87"/>
      <c r="AI502" s="87"/>
      <c r="AJ502" s="87"/>
      <c r="AK502" s="87"/>
      <c r="AL502" s="87"/>
      <c r="AM502" s="87"/>
      <c r="AN502" s="87"/>
      <c r="AO502" s="87"/>
      <c r="AP502" s="87"/>
      <c r="AQ502" s="87"/>
      <c r="AR502" s="87"/>
      <c r="AS502" s="87"/>
      <c r="AT502" s="87"/>
      <c r="AU502" s="87"/>
      <c r="AV502" s="87"/>
      <c r="AW502" s="87"/>
      <c r="AX502" s="87"/>
      <c r="AY502" s="87"/>
      <c r="AZ502" s="87"/>
      <c r="BA502" s="87"/>
    </row>
    <row r="503" spans="1:53" ht="15" customHeight="1">
      <c r="A503" s="202"/>
      <c r="B503" s="203"/>
      <c r="C503" s="299"/>
      <c r="D503" s="300"/>
      <c r="E503" s="301"/>
      <c r="F503" s="309"/>
      <c r="G503" s="298"/>
      <c r="H503" s="299"/>
      <c r="I503" s="309"/>
      <c r="J503" s="298"/>
      <c r="K503" s="301"/>
      <c r="L503" s="309"/>
      <c r="M503" s="298"/>
      <c r="N503" s="292"/>
      <c r="O503" s="295"/>
      <c r="P503" s="298"/>
      <c r="Q503" s="299"/>
      <c r="R503" s="302"/>
      <c r="S503" s="298"/>
      <c r="T503" s="191"/>
      <c r="U503" s="193"/>
      <c r="V503" s="223"/>
      <c r="W503" s="223"/>
      <c r="X503" s="223"/>
      <c r="Y503" s="223"/>
      <c r="Z503" s="223"/>
      <c r="AA503" s="223"/>
      <c r="AB503" s="223"/>
      <c r="AC503" s="174"/>
      <c r="AD503" s="87"/>
      <c r="AE503" s="87"/>
      <c r="AF503" s="87"/>
      <c r="AG503" s="87"/>
      <c r="AH503" s="87"/>
      <c r="AI503" s="87"/>
      <c r="AJ503" s="87"/>
      <c r="AK503" s="87"/>
      <c r="AL503" s="87"/>
      <c r="AM503" s="87"/>
      <c r="AN503" s="87"/>
      <c r="AO503" s="87"/>
      <c r="AP503" s="87"/>
      <c r="AQ503" s="87"/>
      <c r="AR503" s="87"/>
      <c r="AS503" s="87"/>
      <c r="AT503" s="87"/>
      <c r="AU503" s="87"/>
      <c r="AV503" s="87"/>
      <c r="AW503" s="87"/>
      <c r="AX503" s="87"/>
      <c r="AY503" s="87"/>
      <c r="AZ503" s="87"/>
      <c r="BA503" s="87"/>
    </row>
    <row r="504" spans="1:53" ht="15" customHeight="1">
      <c r="A504" s="202"/>
      <c r="B504" s="203"/>
      <c r="C504" s="299"/>
      <c r="D504" s="300"/>
      <c r="E504" s="301"/>
      <c r="F504" s="309"/>
      <c r="G504" s="298"/>
      <c r="H504" s="299"/>
      <c r="I504" s="309"/>
      <c r="J504" s="298"/>
      <c r="K504" s="301"/>
      <c r="L504" s="309"/>
      <c r="M504" s="298"/>
      <c r="N504" s="292"/>
      <c r="O504" s="295"/>
      <c r="P504" s="298"/>
      <c r="Q504" s="299"/>
      <c r="R504" s="302"/>
      <c r="S504" s="298"/>
      <c r="T504" s="191"/>
      <c r="U504" s="193"/>
      <c r="V504" s="223"/>
      <c r="W504" s="223"/>
      <c r="X504" s="223"/>
      <c r="Y504" s="223"/>
      <c r="Z504" s="223"/>
      <c r="AA504" s="223"/>
      <c r="AB504" s="223"/>
      <c r="AC504" s="174"/>
      <c r="AD504" s="87"/>
      <c r="AE504" s="87"/>
      <c r="AF504" s="87"/>
      <c r="AG504" s="87"/>
      <c r="AH504" s="87"/>
      <c r="AI504" s="87"/>
      <c r="AJ504" s="87"/>
      <c r="AK504" s="87"/>
      <c r="AL504" s="87"/>
      <c r="AM504" s="87"/>
      <c r="AN504" s="87"/>
      <c r="AO504" s="87"/>
      <c r="AP504" s="87"/>
      <c r="AQ504" s="87"/>
      <c r="AR504" s="87"/>
      <c r="AS504" s="87"/>
      <c r="AT504" s="87"/>
      <c r="AU504" s="87"/>
      <c r="AV504" s="87"/>
      <c r="AW504" s="87"/>
      <c r="AX504" s="87"/>
      <c r="AY504" s="87"/>
      <c r="AZ504" s="87"/>
      <c r="BA504" s="87"/>
    </row>
    <row r="505" spans="1:53" ht="15" customHeight="1">
      <c r="A505" s="202"/>
      <c r="B505" s="203"/>
      <c r="C505" s="299"/>
      <c r="D505" s="300"/>
      <c r="E505" s="301"/>
      <c r="F505" s="309"/>
      <c r="G505" s="298"/>
      <c r="H505" s="299"/>
      <c r="I505" s="309"/>
      <c r="J505" s="298"/>
      <c r="K505" s="301"/>
      <c r="L505" s="309"/>
      <c r="M505" s="298"/>
      <c r="N505" s="292"/>
      <c r="O505" s="295"/>
      <c r="P505" s="298"/>
      <c r="Q505" s="299"/>
      <c r="R505" s="302"/>
      <c r="S505" s="298"/>
      <c r="T505" s="191"/>
      <c r="U505" s="193"/>
      <c r="V505" s="223"/>
      <c r="W505" s="223"/>
      <c r="X505" s="223"/>
      <c r="Y505" s="223"/>
      <c r="Z505" s="223"/>
      <c r="AA505" s="223"/>
      <c r="AB505" s="223"/>
      <c r="AC505" s="174"/>
      <c r="AD505" s="87"/>
      <c r="AE505" s="87"/>
      <c r="AF505" s="87"/>
      <c r="AG505" s="87"/>
      <c r="AH505" s="87"/>
      <c r="AI505" s="87"/>
      <c r="AJ505" s="87"/>
      <c r="AK505" s="87"/>
      <c r="AL505" s="87"/>
      <c r="AM505" s="87"/>
      <c r="AN505" s="87"/>
      <c r="AO505" s="87"/>
      <c r="AP505" s="87"/>
      <c r="AQ505" s="87"/>
      <c r="AR505" s="87"/>
      <c r="AS505" s="87"/>
      <c r="AT505" s="87"/>
      <c r="AU505" s="87"/>
      <c r="AV505" s="87"/>
      <c r="AW505" s="87"/>
      <c r="AX505" s="87"/>
      <c r="AY505" s="87"/>
      <c r="AZ505" s="87"/>
      <c r="BA505" s="87"/>
    </row>
    <row r="506" spans="1:53" ht="15" customHeight="1">
      <c r="A506" s="202"/>
      <c r="B506" s="203"/>
      <c r="C506" s="299"/>
      <c r="D506" s="300"/>
      <c r="E506" s="301"/>
      <c r="F506" s="309"/>
      <c r="G506" s="298"/>
      <c r="H506" s="299"/>
      <c r="I506" s="309"/>
      <c r="J506" s="298"/>
      <c r="K506" s="301"/>
      <c r="L506" s="309"/>
      <c r="M506" s="298"/>
      <c r="N506" s="292"/>
      <c r="O506" s="295"/>
      <c r="P506" s="298"/>
      <c r="Q506" s="299"/>
      <c r="R506" s="302"/>
      <c r="S506" s="298"/>
      <c r="T506" s="191"/>
      <c r="U506" s="193"/>
      <c r="V506" s="223"/>
      <c r="W506" s="223"/>
      <c r="X506" s="223"/>
      <c r="Y506" s="223"/>
      <c r="Z506" s="223"/>
      <c r="AA506" s="223"/>
      <c r="AB506" s="223"/>
      <c r="AC506" s="174"/>
      <c r="AD506" s="87"/>
      <c r="AE506" s="87"/>
      <c r="AF506" s="87"/>
      <c r="AG506" s="87"/>
      <c r="AH506" s="87"/>
      <c r="AI506" s="87"/>
      <c r="AJ506" s="87"/>
      <c r="AK506" s="87"/>
      <c r="AL506" s="87"/>
      <c r="AM506" s="87"/>
      <c r="AN506" s="87"/>
      <c r="AO506" s="87"/>
      <c r="AP506" s="87"/>
      <c r="AQ506" s="87"/>
      <c r="AR506" s="87"/>
      <c r="AS506" s="87"/>
      <c r="AT506" s="87"/>
      <c r="AU506" s="87"/>
      <c r="AV506" s="87"/>
      <c r="AW506" s="87"/>
      <c r="AX506" s="87"/>
      <c r="AY506" s="87"/>
      <c r="AZ506" s="87"/>
      <c r="BA506" s="87"/>
    </row>
    <row r="507" spans="1:53" ht="15" customHeight="1">
      <c r="A507" s="202"/>
      <c r="B507" s="203"/>
      <c r="C507" s="299"/>
      <c r="D507" s="300"/>
      <c r="E507" s="301"/>
      <c r="F507" s="309"/>
      <c r="G507" s="298"/>
      <c r="H507" s="299"/>
      <c r="I507" s="309"/>
      <c r="J507" s="298"/>
      <c r="K507" s="301"/>
      <c r="L507" s="309"/>
      <c r="M507" s="298"/>
      <c r="N507" s="292"/>
      <c r="O507" s="295"/>
      <c r="P507" s="298"/>
      <c r="Q507" s="299"/>
      <c r="R507" s="302"/>
      <c r="S507" s="298"/>
      <c r="T507" s="191"/>
      <c r="U507" s="193"/>
      <c r="V507" s="223"/>
      <c r="W507" s="223"/>
      <c r="X507" s="223"/>
      <c r="Y507" s="223"/>
      <c r="Z507" s="223"/>
      <c r="AA507" s="223"/>
      <c r="AB507" s="223"/>
      <c r="AC507" s="174"/>
      <c r="AD507" s="87"/>
      <c r="AE507" s="87"/>
      <c r="AF507" s="87"/>
      <c r="AG507" s="87"/>
      <c r="AH507" s="87"/>
      <c r="AI507" s="87"/>
      <c r="AJ507" s="87"/>
      <c r="AK507" s="87"/>
      <c r="AL507" s="87"/>
      <c r="AM507" s="87"/>
      <c r="AN507" s="87"/>
      <c r="AO507" s="87"/>
      <c r="AP507" s="87"/>
      <c r="AQ507" s="87"/>
      <c r="AR507" s="87"/>
      <c r="AS507" s="87"/>
      <c r="AT507" s="87"/>
      <c r="AU507" s="87"/>
      <c r="AV507" s="87"/>
      <c r="AW507" s="87"/>
      <c r="AX507" s="87"/>
      <c r="AY507" s="87"/>
      <c r="AZ507" s="87"/>
      <c r="BA507" s="87"/>
    </row>
    <row r="508" spans="1:53" ht="15" customHeight="1">
      <c r="A508" s="202"/>
      <c r="B508" s="203"/>
      <c r="C508" s="299"/>
      <c r="D508" s="300"/>
      <c r="E508" s="301"/>
      <c r="F508" s="309"/>
      <c r="G508" s="298"/>
      <c r="H508" s="299"/>
      <c r="I508" s="309"/>
      <c r="J508" s="298"/>
      <c r="K508" s="301"/>
      <c r="L508" s="309"/>
      <c r="M508" s="298"/>
      <c r="N508" s="292"/>
      <c r="O508" s="295"/>
      <c r="P508" s="298"/>
      <c r="Q508" s="299"/>
      <c r="R508" s="302"/>
      <c r="S508" s="298"/>
      <c r="T508" s="191"/>
      <c r="U508" s="193"/>
      <c r="V508" s="223"/>
      <c r="W508" s="223"/>
      <c r="X508" s="223"/>
      <c r="Y508" s="223"/>
      <c r="Z508" s="223"/>
      <c r="AA508" s="223"/>
      <c r="AB508" s="223"/>
      <c r="AC508" s="174"/>
      <c r="AD508" s="87"/>
      <c r="AE508" s="87"/>
      <c r="AF508" s="87"/>
      <c r="AG508" s="87"/>
      <c r="AH508" s="87"/>
      <c r="AI508" s="87"/>
      <c r="AJ508" s="87"/>
      <c r="AK508" s="87"/>
      <c r="AL508" s="87"/>
      <c r="AM508" s="87"/>
      <c r="AN508" s="87"/>
      <c r="AO508" s="87"/>
      <c r="AP508" s="87"/>
      <c r="AQ508" s="87"/>
      <c r="AR508" s="87"/>
      <c r="AS508" s="87"/>
      <c r="AT508" s="87"/>
      <c r="AU508" s="87"/>
      <c r="AV508" s="87"/>
      <c r="AW508" s="87"/>
      <c r="AX508" s="87"/>
      <c r="AY508" s="87"/>
      <c r="AZ508" s="87"/>
      <c r="BA508" s="87"/>
    </row>
    <row r="509" spans="1:53" ht="15" customHeight="1">
      <c r="A509" s="202"/>
      <c r="B509" s="203"/>
      <c r="C509" s="299"/>
      <c r="D509" s="300"/>
      <c r="E509" s="301"/>
      <c r="F509" s="309"/>
      <c r="G509" s="298"/>
      <c r="H509" s="299"/>
      <c r="I509" s="309"/>
      <c r="J509" s="298"/>
      <c r="K509" s="301"/>
      <c r="L509" s="309"/>
      <c r="M509" s="298"/>
      <c r="N509" s="292"/>
      <c r="O509" s="295"/>
      <c r="P509" s="298"/>
      <c r="Q509" s="299"/>
      <c r="R509" s="302"/>
      <c r="S509" s="298"/>
      <c r="T509" s="191"/>
      <c r="U509" s="193"/>
      <c r="V509" s="223"/>
      <c r="W509" s="223"/>
      <c r="X509" s="223"/>
      <c r="Y509" s="223"/>
      <c r="Z509" s="223"/>
      <c r="AA509" s="223"/>
      <c r="AB509" s="223"/>
      <c r="AC509" s="174"/>
      <c r="AD509" s="87"/>
      <c r="AE509" s="87"/>
      <c r="AF509" s="87"/>
      <c r="AG509" s="87"/>
      <c r="AH509" s="87"/>
      <c r="AI509" s="87"/>
      <c r="AJ509" s="87"/>
      <c r="AK509" s="87"/>
      <c r="AL509" s="87"/>
      <c r="AM509" s="87"/>
      <c r="AN509" s="87"/>
      <c r="AO509" s="87"/>
      <c r="AP509" s="87"/>
      <c r="AQ509" s="87"/>
      <c r="AR509" s="87"/>
      <c r="AS509" s="87"/>
      <c r="AT509" s="87"/>
      <c r="AU509" s="87"/>
      <c r="AV509" s="87"/>
      <c r="AW509" s="87"/>
      <c r="AX509" s="87"/>
      <c r="AY509" s="87"/>
      <c r="AZ509" s="87"/>
      <c r="BA509" s="87"/>
    </row>
    <row r="510" spans="1:53" ht="15" customHeight="1">
      <c r="A510" s="202"/>
      <c r="B510" s="203"/>
      <c r="C510" s="299"/>
      <c r="D510" s="300"/>
      <c r="E510" s="301"/>
      <c r="F510" s="309"/>
      <c r="G510" s="298"/>
      <c r="H510" s="299"/>
      <c r="I510" s="309"/>
      <c r="J510" s="298"/>
      <c r="K510" s="301"/>
      <c r="L510" s="309"/>
      <c r="M510" s="298"/>
      <c r="N510" s="292"/>
      <c r="O510" s="295"/>
      <c r="P510" s="298"/>
      <c r="Q510" s="299"/>
      <c r="R510" s="302"/>
      <c r="S510" s="298"/>
      <c r="T510" s="191"/>
      <c r="U510" s="193"/>
      <c r="V510" s="223"/>
      <c r="W510" s="223"/>
      <c r="X510" s="223"/>
      <c r="Y510" s="223"/>
      <c r="Z510" s="223"/>
      <c r="AA510" s="223"/>
      <c r="AB510" s="223"/>
      <c r="AC510" s="174"/>
      <c r="AD510" s="87"/>
      <c r="AE510" s="87"/>
      <c r="AF510" s="87"/>
      <c r="AG510" s="87"/>
      <c r="AH510" s="87"/>
      <c r="AI510" s="87"/>
      <c r="AJ510" s="87"/>
      <c r="AK510" s="87"/>
      <c r="AL510" s="87"/>
      <c r="AM510" s="87"/>
      <c r="AN510" s="87"/>
      <c r="AO510" s="87"/>
      <c r="AP510" s="87"/>
      <c r="AQ510" s="87"/>
      <c r="AR510" s="87"/>
      <c r="AS510" s="87"/>
      <c r="AT510" s="87"/>
      <c r="AU510" s="87"/>
      <c r="AV510" s="87"/>
      <c r="AW510" s="87"/>
      <c r="AX510" s="87"/>
      <c r="AY510" s="87"/>
      <c r="AZ510" s="87"/>
      <c r="BA510" s="87"/>
    </row>
    <row r="511" spans="1:53" ht="15" customHeight="1">
      <c r="A511" s="202"/>
      <c r="B511" s="203"/>
      <c r="C511" s="299"/>
      <c r="D511" s="300"/>
      <c r="E511" s="301"/>
      <c r="F511" s="309"/>
      <c r="G511" s="298"/>
      <c r="H511" s="299"/>
      <c r="I511" s="309"/>
      <c r="J511" s="298"/>
      <c r="K511" s="301"/>
      <c r="L511" s="309"/>
      <c r="M511" s="298"/>
      <c r="N511" s="292"/>
      <c r="O511" s="295"/>
      <c r="P511" s="298"/>
      <c r="Q511" s="299"/>
      <c r="R511" s="302"/>
      <c r="S511" s="298"/>
      <c r="T511" s="191"/>
      <c r="U511" s="193"/>
      <c r="V511" s="223"/>
      <c r="W511" s="223"/>
      <c r="X511" s="223"/>
      <c r="Y511" s="223"/>
      <c r="Z511" s="223"/>
      <c r="AA511" s="223"/>
      <c r="AB511" s="223"/>
      <c r="AC511" s="174"/>
      <c r="AD511" s="87"/>
      <c r="AE511" s="87"/>
      <c r="AF511" s="87"/>
      <c r="AG511" s="87"/>
      <c r="AH511" s="87"/>
      <c r="AI511" s="87"/>
      <c r="AJ511" s="87"/>
      <c r="AK511" s="87"/>
      <c r="AL511" s="87"/>
      <c r="AM511" s="87"/>
      <c r="AN511" s="87"/>
      <c r="AO511" s="87"/>
      <c r="AP511" s="87"/>
      <c r="AQ511" s="87"/>
      <c r="AR511" s="87"/>
      <c r="AS511" s="87"/>
      <c r="AT511" s="87"/>
      <c r="AU511" s="87"/>
      <c r="AV511" s="87"/>
      <c r="AW511" s="87"/>
      <c r="AX511" s="87"/>
      <c r="AY511" s="87"/>
      <c r="AZ511" s="87"/>
      <c r="BA511" s="87"/>
    </row>
    <row r="512" spans="1:53" ht="15" customHeight="1">
      <c r="A512" s="202"/>
      <c r="B512" s="203"/>
      <c r="C512" s="299"/>
      <c r="D512" s="300"/>
      <c r="E512" s="301"/>
      <c r="F512" s="309"/>
      <c r="G512" s="298"/>
      <c r="H512" s="299"/>
      <c r="I512" s="309"/>
      <c r="J512" s="298"/>
      <c r="K512" s="301"/>
      <c r="L512" s="309"/>
      <c r="M512" s="298"/>
      <c r="N512" s="292"/>
      <c r="O512" s="295"/>
      <c r="P512" s="298"/>
      <c r="Q512" s="299"/>
      <c r="R512" s="302"/>
      <c r="S512" s="298"/>
      <c r="T512" s="191"/>
      <c r="U512" s="193"/>
      <c r="V512" s="223"/>
      <c r="W512" s="223"/>
      <c r="X512" s="223"/>
      <c r="Y512" s="223"/>
      <c r="Z512" s="223"/>
      <c r="AA512" s="223"/>
      <c r="AB512" s="223"/>
      <c r="AC512" s="174"/>
      <c r="AD512" s="87"/>
      <c r="AE512" s="87"/>
      <c r="AF512" s="87"/>
      <c r="AG512" s="87"/>
      <c r="AH512" s="87"/>
      <c r="AI512" s="87"/>
      <c r="AJ512" s="87"/>
      <c r="AK512" s="87"/>
      <c r="AL512" s="87"/>
      <c r="AM512" s="87"/>
      <c r="AN512" s="87"/>
      <c r="AO512" s="87"/>
      <c r="AP512" s="87"/>
      <c r="AQ512" s="87"/>
      <c r="AR512" s="87"/>
      <c r="AS512" s="87"/>
      <c r="AT512" s="87"/>
      <c r="AU512" s="87"/>
      <c r="AV512" s="87"/>
      <c r="AW512" s="87"/>
      <c r="AX512" s="87"/>
      <c r="AY512" s="87"/>
      <c r="AZ512" s="87"/>
      <c r="BA512" s="87"/>
    </row>
    <row r="513" spans="1:53" ht="15" customHeight="1">
      <c r="A513" s="202"/>
      <c r="B513" s="203"/>
      <c r="C513" s="299"/>
      <c r="D513" s="300"/>
      <c r="E513" s="301"/>
      <c r="F513" s="309"/>
      <c r="G513" s="298"/>
      <c r="H513" s="299"/>
      <c r="I513" s="309"/>
      <c r="J513" s="298"/>
      <c r="K513" s="301"/>
      <c r="L513" s="309"/>
      <c r="M513" s="298"/>
      <c r="N513" s="292"/>
      <c r="O513" s="295"/>
      <c r="P513" s="298"/>
      <c r="Q513" s="299"/>
      <c r="R513" s="302"/>
      <c r="S513" s="298"/>
      <c r="T513" s="191"/>
      <c r="U513" s="193"/>
      <c r="V513" s="223"/>
      <c r="W513" s="223"/>
      <c r="X513" s="223"/>
      <c r="Y513" s="223"/>
      <c r="Z513" s="223"/>
      <c r="AA513" s="223"/>
      <c r="AB513" s="223"/>
      <c r="AC513" s="174"/>
      <c r="AD513" s="87"/>
      <c r="AE513" s="87"/>
      <c r="AF513" s="87"/>
      <c r="AG513" s="87"/>
      <c r="AH513" s="87"/>
      <c r="AI513" s="87"/>
      <c r="AJ513" s="87"/>
      <c r="AK513" s="87"/>
      <c r="AL513" s="87"/>
      <c r="AM513" s="87"/>
      <c r="AN513" s="87"/>
      <c r="AO513" s="87"/>
      <c r="AP513" s="87"/>
      <c r="AQ513" s="87"/>
      <c r="AR513" s="87"/>
      <c r="AS513" s="87"/>
      <c r="AT513" s="87"/>
      <c r="AU513" s="87"/>
      <c r="AV513" s="87"/>
      <c r="AW513" s="87"/>
      <c r="AX513" s="87"/>
      <c r="AY513" s="87"/>
      <c r="AZ513" s="87"/>
      <c r="BA513" s="87"/>
    </row>
    <row r="514" spans="1:53" ht="15" customHeight="1">
      <c r="A514" s="202"/>
      <c r="B514" s="203"/>
      <c r="C514" s="299"/>
      <c r="D514" s="300"/>
      <c r="E514" s="301"/>
      <c r="F514" s="309"/>
      <c r="G514" s="298"/>
      <c r="H514" s="299"/>
      <c r="I514" s="309"/>
      <c r="J514" s="298"/>
      <c r="K514" s="301"/>
      <c r="L514" s="309"/>
      <c r="M514" s="298"/>
      <c r="N514" s="292"/>
      <c r="O514" s="295"/>
      <c r="P514" s="298"/>
      <c r="Q514" s="299"/>
      <c r="R514" s="302"/>
      <c r="S514" s="298"/>
      <c r="T514" s="191"/>
      <c r="U514" s="193"/>
      <c r="V514" s="223"/>
      <c r="W514" s="223"/>
      <c r="X514" s="223"/>
      <c r="Y514" s="223"/>
      <c r="Z514" s="223"/>
      <c r="AA514" s="223"/>
      <c r="AB514" s="223"/>
      <c r="AC514" s="174"/>
      <c r="AD514" s="87"/>
      <c r="AE514" s="87"/>
      <c r="AF514" s="87"/>
      <c r="AG514" s="87"/>
      <c r="AH514" s="87"/>
      <c r="AI514" s="87"/>
      <c r="AJ514" s="87"/>
      <c r="AK514" s="87"/>
      <c r="AL514" s="87"/>
      <c r="AM514" s="87"/>
      <c r="AN514" s="87"/>
      <c r="AO514" s="87"/>
      <c r="AP514" s="87"/>
      <c r="AQ514" s="87"/>
      <c r="AR514" s="87"/>
      <c r="AS514" s="87"/>
      <c r="AT514" s="87"/>
      <c r="AU514" s="87"/>
      <c r="AV514" s="87"/>
      <c r="AW514" s="87"/>
      <c r="AX514" s="87"/>
      <c r="AY514" s="87"/>
      <c r="AZ514" s="87"/>
      <c r="BA514" s="87"/>
    </row>
    <row r="515" spans="1:53" ht="15" customHeight="1">
      <c r="A515" s="202"/>
      <c r="B515" s="203"/>
      <c r="C515" s="299"/>
      <c r="D515" s="300"/>
      <c r="E515" s="301"/>
      <c r="F515" s="309"/>
      <c r="G515" s="298"/>
      <c r="H515" s="299"/>
      <c r="I515" s="309"/>
      <c r="J515" s="298"/>
      <c r="K515" s="301"/>
      <c r="L515" s="309"/>
      <c r="M515" s="298"/>
      <c r="N515" s="292"/>
      <c r="O515" s="295"/>
      <c r="P515" s="298"/>
      <c r="Q515" s="299"/>
      <c r="R515" s="302"/>
      <c r="S515" s="298"/>
      <c r="T515" s="191"/>
      <c r="U515" s="193"/>
      <c r="V515" s="223"/>
      <c r="W515" s="223"/>
      <c r="X515" s="223"/>
      <c r="Y515" s="223"/>
      <c r="Z515" s="223"/>
      <c r="AA515" s="223"/>
      <c r="AB515" s="223"/>
      <c r="AC515" s="174"/>
      <c r="AD515" s="87"/>
      <c r="AE515" s="87"/>
      <c r="AF515" s="87"/>
      <c r="AG515" s="87"/>
      <c r="AH515" s="87"/>
      <c r="AI515" s="87"/>
      <c r="AJ515" s="87"/>
      <c r="AK515" s="87"/>
      <c r="AL515" s="87"/>
      <c r="AM515" s="87"/>
      <c r="AN515" s="87"/>
      <c r="AO515" s="87"/>
      <c r="AP515" s="87"/>
      <c r="AQ515" s="87"/>
      <c r="AR515" s="87"/>
      <c r="AS515" s="87"/>
      <c r="AT515" s="87"/>
      <c r="AU515" s="87"/>
      <c r="AV515" s="87"/>
      <c r="AW515" s="87"/>
      <c r="AX515" s="87"/>
      <c r="AY515" s="87"/>
      <c r="AZ515" s="87"/>
      <c r="BA515" s="87"/>
    </row>
    <row r="516" spans="1:53" ht="15" customHeight="1">
      <c r="A516" s="202"/>
      <c r="B516" s="203"/>
      <c r="C516" s="299"/>
      <c r="D516" s="300"/>
      <c r="E516" s="301"/>
      <c r="F516" s="309"/>
      <c r="G516" s="298"/>
      <c r="H516" s="299"/>
      <c r="I516" s="309"/>
      <c r="J516" s="298"/>
      <c r="K516" s="301"/>
      <c r="L516" s="309"/>
      <c r="M516" s="298"/>
      <c r="N516" s="292"/>
      <c r="O516" s="295"/>
      <c r="P516" s="298"/>
      <c r="Q516" s="299"/>
      <c r="R516" s="302"/>
      <c r="S516" s="298"/>
      <c r="T516" s="191"/>
      <c r="U516" s="193"/>
      <c r="V516" s="223"/>
      <c r="W516" s="223"/>
      <c r="X516" s="223"/>
      <c r="Y516" s="223"/>
      <c r="Z516" s="223"/>
      <c r="AA516" s="223"/>
      <c r="AB516" s="223"/>
      <c r="AC516" s="174"/>
      <c r="AD516" s="87"/>
      <c r="AE516" s="87"/>
      <c r="AF516" s="87"/>
      <c r="AG516" s="87"/>
      <c r="AH516" s="87"/>
      <c r="AI516" s="87"/>
      <c r="AJ516" s="87"/>
      <c r="AK516" s="87"/>
      <c r="AL516" s="87"/>
      <c r="AM516" s="87"/>
      <c r="AN516" s="87"/>
      <c r="AO516" s="87"/>
      <c r="AP516" s="87"/>
      <c r="AQ516" s="87"/>
      <c r="AR516" s="87"/>
      <c r="AS516" s="87"/>
      <c r="AT516" s="87"/>
      <c r="AU516" s="87"/>
      <c r="AV516" s="87"/>
      <c r="AW516" s="87"/>
      <c r="AX516" s="87"/>
      <c r="AY516" s="87"/>
      <c r="AZ516" s="87"/>
      <c r="BA516" s="87"/>
    </row>
    <row r="517" spans="1:53" ht="15" customHeight="1">
      <c r="A517" s="202"/>
      <c r="B517" s="203"/>
      <c r="C517" s="299"/>
      <c r="D517" s="300"/>
      <c r="E517" s="301"/>
      <c r="F517" s="309"/>
      <c r="G517" s="298"/>
      <c r="H517" s="299"/>
      <c r="I517" s="309"/>
      <c r="J517" s="298"/>
      <c r="K517" s="301"/>
      <c r="L517" s="309"/>
      <c r="M517" s="298"/>
      <c r="N517" s="292"/>
      <c r="O517" s="295"/>
      <c r="P517" s="298"/>
      <c r="Q517" s="299"/>
      <c r="R517" s="302"/>
      <c r="S517" s="298"/>
      <c r="T517" s="191"/>
      <c r="U517" s="193"/>
      <c r="V517" s="223"/>
      <c r="W517" s="223"/>
      <c r="X517" s="223"/>
      <c r="Y517" s="223"/>
      <c r="Z517" s="223"/>
      <c r="AA517" s="223"/>
      <c r="AB517" s="223"/>
      <c r="AC517" s="174"/>
      <c r="AD517" s="87"/>
      <c r="AE517" s="87"/>
      <c r="AF517" s="87"/>
      <c r="AG517" s="87"/>
      <c r="AH517" s="87"/>
      <c r="AI517" s="87"/>
      <c r="AJ517" s="87"/>
      <c r="AK517" s="87"/>
      <c r="AL517" s="87"/>
      <c r="AM517" s="87"/>
      <c r="AN517" s="87"/>
      <c r="AO517" s="87"/>
      <c r="AP517" s="87"/>
      <c r="AQ517" s="87"/>
      <c r="AR517" s="87"/>
      <c r="AS517" s="87"/>
      <c r="AT517" s="87"/>
      <c r="AU517" s="87"/>
      <c r="AV517" s="87"/>
      <c r="AW517" s="87"/>
      <c r="AX517" s="87"/>
      <c r="AY517" s="87"/>
      <c r="AZ517" s="87"/>
      <c r="BA517" s="87"/>
    </row>
    <row r="518" spans="1:53" ht="15" customHeight="1">
      <c r="A518" s="202"/>
      <c r="B518" s="203"/>
      <c r="C518" s="299"/>
      <c r="D518" s="300"/>
      <c r="E518" s="301"/>
      <c r="F518" s="309"/>
      <c r="G518" s="298"/>
      <c r="H518" s="299"/>
      <c r="I518" s="309"/>
      <c r="J518" s="298"/>
      <c r="K518" s="301"/>
      <c r="L518" s="309"/>
      <c r="M518" s="298"/>
      <c r="N518" s="292"/>
      <c r="O518" s="295"/>
      <c r="P518" s="298"/>
      <c r="Q518" s="299"/>
      <c r="R518" s="302"/>
      <c r="S518" s="298"/>
      <c r="T518" s="191"/>
      <c r="U518" s="193"/>
      <c r="V518" s="223"/>
      <c r="W518" s="223"/>
      <c r="X518" s="223"/>
      <c r="Y518" s="223"/>
      <c r="Z518" s="223"/>
      <c r="AA518" s="223"/>
      <c r="AB518" s="223"/>
      <c r="AC518" s="174"/>
      <c r="AD518" s="87"/>
      <c r="AE518" s="87"/>
      <c r="AF518" s="87"/>
      <c r="AG518" s="87"/>
      <c r="AH518" s="87"/>
      <c r="AI518" s="87"/>
      <c r="AJ518" s="87"/>
      <c r="AK518" s="87"/>
      <c r="AL518" s="87"/>
      <c r="AM518" s="87"/>
      <c r="AN518" s="87"/>
      <c r="AO518" s="87"/>
      <c r="AP518" s="87"/>
      <c r="AQ518" s="87"/>
      <c r="AR518" s="87"/>
      <c r="AS518" s="87"/>
      <c r="AT518" s="87"/>
      <c r="AU518" s="87"/>
      <c r="AV518" s="87"/>
      <c r="AW518" s="87"/>
      <c r="AX518" s="87"/>
      <c r="AY518" s="87"/>
      <c r="AZ518" s="87"/>
      <c r="BA518" s="87"/>
    </row>
    <row r="519" spans="1:53" ht="15" customHeight="1">
      <c r="A519" s="202"/>
      <c r="B519" s="203"/>
      <c r="C519" s="299"/>
      <c r="D519" s="300"/>
      <c r="E519" s="301"/>
      <c r="F519" s="309"/>
      <c r="G519" s="298"/>
      <c r="H519" s="299"/>
      <c r="I519" s="309"/>
      <c r="J519" s="298"/>
      <c r="K519" s="301"/>
      <c r="L519" s="309"/>
      <c r="M519" s="298"/>
      <c r="N519" s="292"/>
      <c r="O519" s="295"/>
      <c r="P519" s="298"/>
      <c r="Q519" s="299"/>
      <c r="R519" s="302"/>
      <c r="S519" s="298"/>
      <c r="T519" s="191"/>
      <c r="U519" s="193"/>
      <c r="V519" s="223"/>
      <c r="W519" s="223"/>
      <c r="X519" s="223"/>
      <c r="Y519" s="223"/>
      <c r="Z519" s="223"/>
      <c r="AA519" s="223"/>
      <c r="AB519" s="223"/>
      <c r="AC519" s="174"/>
      <c r="AD519" s="87"/>
      <c r="AE519" s="87"/>
      <c r="AF519" s="87"/>
      <c r="AG519" s="87"/>
      <c r="AH519" s="87"/>
      <c r="AI519" s="87"/>
      <c r="AJ519" s="87"/>
      <c r="AK519" s="87"/>
      <c r="AL519" s="87"/>
      <c r="AM519" s="87"/>
      <c r="AN519" s="87"/>
      <c r="AO519" s="87"/>
      <c r="AP519" s="87"/>
      <c r="AQ519" s="87"/>
      <c r="AR519" s="87"/>
      <c r="AS519" s="87"/>
      <c r="AT519" s="87"/>
      <c r="AU519" s="87"/>
      <c r="AV519" s="87"/>
      <c r="AW519" s="87"/>
      <c r="AX519" s="87"/>
      <c r="AY519" s="87"/>
      <c r="AZ519" s="87"/>
      <c r="BA519" s="87"/>
    </row>
    <row r="520" spans="1:53" ht="15" customHeight="1">
      <c r="A520" s="202"/>
      <c r="B520" s="203"/>
      <c r="C520" s="299"/>
      <c r="D520" s="300"/>
      <c r="E520" s="301"/>
      <c r="F520" s="309"/>
      <c r="G520" s="298"/>
      <c r="H520" s="299"/>
      <c r="I520" s="309"/>
      <c r="J520" s="298"/>
      <c r="K520" s="301"/>
      <c r="L520" s="309"/>
      <c r="M520" s="298"/>
      <c r="N520" s="292"/>
      <c r="O520" s="295"/>
      <c r="P520" s="298"/>
      <c r="Q520" s="299"/>
      <c r="R520" s="302"/>
      <c r="S520" s="298"/>
      <c r="T520" s="191"/>
      <c r="U520" s="193"/>
      <c r="V520" s="223"/>
      <c r="W520" s="223"/>
      <c r="X520" s="223"/>
      <c r="Y520" s="223"/>
      <c r="Z520" s="223"/>
      <c r="AA520" s="223"/>
      <c r="AB520" s="223"/>
      <c r="AC520" s="174"/>
      <c r="AD520" s="87"/>
      <c r="AE520" s="87"/>
      <c r="AF520" s="87"/>
      <c r="AG520" s="87"/>
      <c r="AH520" s="87"/>
      <c r="AI520" s="87"/>
      <c r="AJ520" s="87"/>
      <c r="AK520" s="87"/>
      <c r="AL520" s="87"/>
      <c r="AM520" s="87"/>
      <c r="AN520" s="87"/>
      <c r="AO520" s="87"/>
      <c r="AP520" s="87"/>
      <c r="AQ520" s="87"/>
      <c r="AR520" s="87"/>
      <c r="AS520" s="87"/>
      <c r="AT520" s="87"/>
      <c r="AU520" s="87"/>
      <c r="AV520" s="87"/>
      <c r="AW520" s="87"/>
      <c r="AX520" s="87"/>
      <c r="AY520" s="87"/>
      <c r="AZ520" s="87"/>
      <c r="BA520" s="87"/>
    </row>
    <row r="521" spans="1:53" ht="15" customHeight="1">
      <c r="A521" s="202"/>
      <c r="B521" s="203"/>
      <c r="C521" s="299"/>
      <c r="D521" s="300"/>
      <c r="E521" s="301"/>
      <c r="F521" s="309"/>
      <c r="G521" s="298"/>
      <c r="H521" s="299"/>
      <c r="I521" s="309"/>
      <c r="J521" s="298"/>
      <c r="K521" s="301"/>
      <c r="L521" s="309"/>
      <c r="M521" s="298"/>
      <c r="N521" s="292"/>
      <c r="O521" s="295"/>
      <c r="P521" s="298"/>
      <c r="Q521" s="299"/>
      <c r="R521" s="302"/>
      <c r="S521" s="298"/>
      <c r="T521" s="191"/>
      <c r="U521" s="193"/>
      <c r="V521" s="223"/>
      <c r="W521" s="223"/>
      <c r="X521" s="223"/>
      <c r="Y521" s="223"/>
      <c r="Z521" s="223"/>
      <c r="AA521" s="223"/>
      <c r="AB521" s="223"/>
      <c r="AC521" s="174"/>
      <c r="AD521" s="87"/>
      <c r="AE521" s="87"/>
      <c r="AF521" s="87"/>
      <c r="AG521" s="87"/>
      <c r="AH521" s="87"/>
      <c r="AI521" s="87"/>
      <c r="AJ521" s="87"/>
      <c r="AK521" s="87"/>
      <c r="AL521" s="87"/>
      <c r="AM521" s="87"/>
      <c r="AN521" s="87"/>
      <c r="AO521" s="87"/>
      <c r="AP521" s="87"/>
      <c r="AQ521" s="87"/>
      <c r="AR521" s="87"/>
      <c r="AS521" s="87"/>
      <c r="AT521" s="87"/>
      <c r="AU521" s="87"/>
      <c r="AV521" s="87"/>
      <c r="AW521" s="87"/>
      <c r="AX521" s="87"/>
      <c r="AY521" s="87"/>
      <c r="AZ521" s="87"/>
      <c r="BA521" s="87"/>
    </row>
    <row r="522" spans="1:53" ht="15" customHeight="1">
      <c r="A522" s="202"/>
      <c r="B522" s="203"/>
      <c r="C522" s="299"/>
      <c r="D522" s="300"/>
      <c r="E522" s="301"/>
      <c r="F522" s="309"/>
      <c r="G522" s="298"/>
      <c r="H522" s="299"/>
      <c r="I522" s="309"/>
      <c r="J522" s="298"/>
      <c r="K522" s="301"/>
      <c r="L522" s="309"/>
      <c r="M522" s="298"/>
      <c r="N522" s="292"/>
      <c r="O522" s="295"/>
      <c r="P522" s="298"/>
      <c r="Q522" s="299"/>
      <c r="R522" s="302"/>
      <c r="S522" s="298"/>
      <c r="T522" s="191"/>
      <c r="U522" s="193"/>
      <c r="V522" s="223"/>
      <c r="W522" s="223"/>
      <c r="X522" s="223"/>
      <c r="Y522" s="223"/>
      <c r="Z522" s="223"/>
      <c r="AA522" s="223"/>
      <c r="AB522" s="223"/>
      <c r="AC522" s="174"/>
      <c r="AD522" s="87"/>
      <c r="AE522" s="87"/>
      <c r="AF522" s="87"/>
      <c r="AG522" s="87"/>
      <c r="AH522" s="87"/>
      <c r="AI522" s="87"/>
      <c r="AJ522" s="87"/>
      <c r="AK522" s="87"/>
      <c r="AL522" s="87"/>
      <c r="AM522" s="87"/>
      <c r="AN522" s="87"/>
      <c r="AO522" s="87"/>
      <c r="AP522" s="87"/>
      <c r="AQ522" s="87"/>
      <c r="AR522" s="87"/>
      <c r="AS522" s="87"/>
      <c r="AT522" s="87"/>
      <c r="AU522" s="87"/>
      <c r="AV522" s="87"/>
      <c r="AW522" s="87"/>
      <c r="AX522" s="87"/>
      <c r="AY522" s="87"/>
      <c r="AZ522" s="87"/>
      <c r="BA522" s="87"/>
    </row>
    <row r="523" spans="1:53" ht="15" customHeight="1">
      <c r="A523" s="202"/>
      <c r="B523" s="203"/>
      <c r="C523" s="299"/>
      <c r="D523" s="300"/>
      <c r="E523" s="301"/>
      <c r="F523" s="309"/>
      <c r="G523" s="298"/>
      <c r="H523" s="299"/>
      <c r="I523" s="309"/>
      <c r="J523" s="298"/>
      <c r="K523" s="301"/>
      <c r="L523" s="309"/>
      <c r="M523" s="298"/>
      <c r="N523" s="292"/>
      <c r="O523" s="295"/>
      <c r="P523" s="298"/>
      <c r="Q523" s="299"/>
      <c r="R523" s="302"/>
      <c r="S523" s="298"/>
      <c r="T523" s="191"/>
      <c r="U523" s="193"/>
      <c r="V523" s="223"/>
      <c r="W523" s="223"/>
      <c r="X523" s="223"/>
      <c r="Y523" s="223"/>
      <c r="Z523" s="223"/>
      <c r="AA523" s="223"/>
      <c r="AB523" s="223"/>
      <c r="AC523" s="174"/>
      <c r="AD523" s="87"/>
      <c r="AE523" s="87"/>
      <c r="AF523" s="87"/>
      <c r="AG523" s="87"/>
      <c r="AH523" s="87"/>
      <c r="AI523" s="87"/>
      <c r="AJ523" s="87"/>
      <c r="AK523" s="87"/>
      <c r="AL523" s="87"/>
      <c r="AM523" s="87"/>
      <c r="AN523" s="87"/>
      <c r="AO523" s="87"/>
      <c r="AP523" s="87"/>
      <c r="AQ523" s="87"/>
      <c r="AR523" s="87"/>
      <c r="AS523" s="87"/>
      <c r="AT523" s="87"/>
      <c r="AU523" s="87"/>
      <c r="AV523" s="87"/>
      <c r="AW523" s="87"/>
      <c r="AX523" s="87"/>
      <c r="AY523" s="87"/>
      <c r="AZ523" s="87"/>
      <c r="BA523" s="87"/>
    </row>
    <row r="524" spans="1:53" ht="15" customHeight="1">
      <c r="A524" s="202"/>
      <c r="B524" s="203"/>
      <c r="C524" s="299"/>
      <c r="D524" s="300"/>
      <c r="E524" s="301"/>
      <c r="F524" s="309"/>
      <c r="G524" s="298"/>
      <c r="H524" s="299"/>
      <c r="I524" s="309"/>
      <c r="J524" s="298"/>
      <c r="K524" s="301"/>
      <c r="L524" s="309"/>
      <c r="M524" s="298"/>
      <c r="N524" s="292"/>
      <c r="O524" s="295"/>
      <c r="P524" s="298"/>
      <c r="Q524" s="299"/>
      <c r="R524" s="302"/>
      <c r="S524" s="298"/>
      <c r="T524" s="191"/>
      <c r="U524" s="193"/>
      <c r="V524" s="223"/>
      <c r="W524" s="223"/>
      <c r="X524" s="223"/>
      <c r="Y524" s="223"/>
      <c r="Z524" s="223"/>
      <c r="AA524" s="223"/>
      <c r="AB524" s="223"/>
      <c r="AC524" s="174"/>
      <c r="AD524" s="87"/>
      <c r="AE524" s="87"/>
      <c r="AF524" s="87"/>
      <c r="AG524" s="87"/>
      <c r="AH524" s="87"/>
      <c r="AI524" s="87"/>
      <c r="AJ524" s="87"/>
      <c r="AK524" s="87"/>
      <c r="AL524" s="87"/>
      <c r="AM524" s="87"/>
      <c r="AN524" s="87"/>
      <c r="AO524" s="87"/>
      <c r="AP524" s="87"/>
      <c r="AQ524" s="87"/>
      <c r="AR524" s="87"/>
      <c r="AS524" s="87"/>
      <c r="AT524" s="87"/>
      <c r="AU524" s="87"/>
      <c r="AV524" s="87"/>
      <c r="AW524" s="87"/>
      <c r="AX524" s="87"/>
      <c r="AY524" s="87"/>
      <c r="AZ524" s="87"/>
      <c r="BA524" s="87"/>
    </row>
    <row r="525" spans="1:53" ht="15" customHeight="1">
      <c r="A525" s="202"/>
      <c r="B525" s="203"/>
      <c r="C525" s="299"/>
      <c r="D525" s="300"/>
      <c r="E525" s="301"/>
      <c r="F525" s="309"/>
      <c r="G525" s="298"/>
      <c r="H525" s="299"/>
      <c r="I525" s="309"/>
      <c r="J525" s="298"/>
      <c r="K525" s="301"/>
      <c r="L525" s="309"/>
      <c r="M525" s="298"/>
      <c r="N525" s="292"/>
      <c r="O525" s="295"/>
      <c r="P525" s="298"/>
      <c r="Q525" s="299"/>
      <c r="R525" s="302"/>
      <c r="S525" s="298"/>
      <c r="T525" s="191"/>
      <c r="U525" s="193"/>
      <c r="V525" s="223"/>
      <c r="W525" s="223"/>
      <c r="X525" s="223"/>
      <c r="Y525" s="223"/>
      <c r="Z525" s="223"/>
      <c r="AA525" s="223"/>
      <c r="AB525" s="223"/>
      <c r="AC525" s="174"/>
      <c r="AD525" s="87"/>
      <c r="AE525" s="87"/>
      <c r="AF525" s="87"/>
      <c r="AG525" s="87"/>
      <c r="AH525" s="87"/>
      <c r="AI525" s="87"/>
      <c r="AJ525" s="87"/>
      <c r="AK525" s="87"/>
      <c r="AL525" s="87"/>
      <c r="AM525" s="87"/>
      <c r="AN525" s="87"/>
      <c r="AO525" s="87"/>
      <c r="AP525" s="87"/>
      <c r="AQ525" s="87"/>
      <c r="AR525" s="87"/>
      <c r="AS525" s="87"/>
      <c r="AT525" s="87"/>
      <c r="AU525" s="87"/>
      <c r="AV525" s="87"/>
      <c r="AW525" s="87"/>
      <c r="AX525" s="87"/>
      <c r="AY525" s="87"/>
      <c r="AZ525" s="87"/>
      <c r="BA525" s="87"/>
    </row>
    <row r="526" spans="1:53" ht="15" customHeight="1">
      <c r="A526" s="202"/>
      <c r="B526" s="203"/>
      <c r="C526" s="299"/>
      <c r="D526" s="300"/>
      <c r="E526" s="301"/>
      <c r="F526" s="309"/>
      <c r="G526" s="298"/>
      <c r="H526" s="299"/>
      <c r="I526" s="309"/>
      <c r="J526" s="298"/>
      <c r="K526" s="301"/>
      <c r="L526" s="309"/>
      <c r="M526" s="298"/>
      <c r="N526" s="292"/>
      <c r="O526" s="295"/>
      <c r="P526" s="298"/>
      <c r="Q526" s="299"/>
      <c r="R526" s="302"/>
      <c r="S526" s="298"/>
      <c r="T526" s="191"/>
      <c r="U526" s="193"/>
      <c r="V526" s="223"/>
      <c r="W526" s="223"/>
      <c r="X526" s="223"/>
      <c r="Y526" s="223"/>
      <c r="Z526" s="223"/>
      <c r="AA526" s="223"/>
      <c r="AB526" s="223"/>
      <c r="AC526" s="174"/>
      <c r="AD526" s="87"/>
      <c r="AE526" s="87"/>
      <c r="AF526" s="87"/>
      <c r="AG526" s="87"/>
      <c r="AH526" s="87"/>
      <c r="AI526" s="87"/>
      <c r="AJ526" s="87"/>
      <c r="AK526" s="87"/>
      <c r="AL526" s="87"/>
      <c r="AM526" s="87"/>
      <c r="AN526" s="87"/>
      <c r="AO526" s="87"/>
      <c r="AP526" s="87"/>
      <c r="AQ526" s="87"/>
      <c r="AR526" s="87"/>
      <c r="AS526" s="87"/>
      <c r="AT526" s="87"/>
      <c r="AU526" s="87"/>
      <c r="AV526" s="87"/>
      <c r="AW526" s="87"/>
      <c r="AX526" s="87"/>
      <c r="AY526" s="87"/>
      <c r="AZ526" s="87"/>
      <c r="BA526" s="87"/>
    </row>
    <row r="527" spans="1:53" ht="15" customHeight="1">
      <c r="A527" s="202"/>
      <c r="B527" s="203"/>
      <c r="C527" s="299"/>
      <c r="D527" s="300"/>
      <c r="E527" s="301"/>
      <c r="F527" s="309"/>
      <c r="G527" s="298"/>
      <c r="H527" s="299"/>
      <c r="I527" s="309"/>
      <c r="J527" s="298"/>
      <c r="K527" s="301"/>
      <c r="L527" s="309"/>
      <c r="M527" s="298"/>
      <c r="N527" s="292"/>
      <c r="O527" s="295"/>
      <c r="P527" s="298"/>
      <c r="Q527" s="299"/>
      <c r="R527" s="302"/>
      <c r="S527" s="298"/>
      <c r="T527" s="191"/>
      <c r="U527" s="193"/>
      <c r="V527" s="223"/>
      <c r="W527" s="223"/>
      <c r="X527" s="223"/>
      <c r="Y527" s="223"/>
      <c r="Z527" s="223"/>
      <c r="AA527" s="223"/>
      <c r="AB527" s="223"/>
      <c r="AC527" s="174"/>
      <c r="AD527" s="87"/>
      <c r="AE527" s="87"/>
      <c r="AF527" s="87"/>
      <c r="AG527" s="87"/>
      <c r="AH527" s="87"/>
      <c r="AI527" s="87"/>
      <c r="AJ527" s="87"/>
      <c r="AK527" s="87"/>
      <c r="AL527" s="87"/>
      <c r="AM527" s="87"/>
      <c r="AN527" s="87"/>
      <c r="AO527" s="87"/>
      <c r="AP527" s="87"/>
      <c r="AQ527" s="87"/>
      <c r="AR527" s="87"/>
      <c r="AS527" s="87"/>
      <c r="AT527" s="87"/>
      <c r="AU527" s="87"/>
      <c r="AV527" s="87"/>
      <c r="AW527" s="87"/>
      <c r="AX527" s="87"/>
      <c r="AY527" s="87"/>
      <c r="AZ527" s="87"/>
      <c r="BA527" s="87"/>
    </row>
    <row r="528" spans="1:53" ht="15" customHeight="1">
      <c r="A528" s="202"/>
      <c r="B528" s="203"/>
      <c r="C528" s="299"/>
      <c r="D528" s="300"/>
      <c r="E528" s="301"/>
      <c r="F528" s="309"/>
      <c r="G528" s="298"/>
      <c r="H528" s="299"/>
      <c r="I528" s="309"/>
      <c r="J528" s="298"/>
      <c r="K528" s="301"/>
      <c r="L528" s="309"/>
      <c r="M528" s="298"/>
      <c r="N528" s="292"/>
      <c r="O528" s="295"/>
      <c r="P528" s="298"/>
      <c r="Q528" s="299"/>
      <c r="R528" s="302"/>
      <c r="S528" s="298"/>
      <c r="T528" s="191"/>
      <c r="U528" s="193"/>
      <c r="V528" s="223"/>
      <c r="W528" s="223"/>
      <c r="X528" s="223"/>
      <c r="Y528" s="223"/>
      <c r="Z528" s="223"/>
      <c r="AA528" s="223"/>
      <c r="AB528" s="223"/>
      <c r="AC528" s="174"/>
      <c r="AD528" s="87"/>
      <c r="AE528" s="87"/>
      <c r="AF528" s="87"/>
      <c r="AG528" s="87"/>
      <c r="AH528" s="87"/>
      <c r="AI528" s="87"/>
      <c r="AJ528" s="87"/>
      <c r="AK528" s="87"/>
      <c r="AL528" s="87"/>
      <c r="AM528" s="87"/>
      <c r="AN528" s="87"/>
      <c r="AO528" s="87"/>
      <c r="AP528" s="87"/>
      <c r="AQ528" s="87"/>
      <c r="AR528" s="87"/>
      <c r="AS528" s="87"/>
      <c r="AT528" s="87"/>
      <c r="AU528" s="87"/>
      <c r="AV528" s="87"/>
      <c r="AW528" s="87"/>
      <c r="AX528" s="87"/>
      <c r="AY528" s="87"/>
      <c r="AZ528" s="87"/>
      <c r="BA528" s="87"/>
    </row>
    <row r="529" spans="1:53" ht="15" customHeight="1">
      <c r="A529" s="202"/>
      <c r="B529" s="203"/>
      <c r="C529" s="299"/>
      <c r="D529" s="300"/>
      <c r="E529" s="301"/>
      <c r="F529" s="309"/>
      <c r="G529" s="298"/>
      <c r="H529" s="299"/>
      <c r="I529" s="309"/>
      <c r="J529" s="298"/>
      <c r="K529" s="301"/>
      <c r="L529" s="309"/>
      <c r="M529" s="298"/>
      <c r="N529" s="292"/>
      <c r="O529" s="295"/>
      <c r="P529" s="298"/>
      <c r="Q529" s="299"/>
      <c r="R529" s="302"/>
      <c r="S529" s="298"/>
      <c r="T529" s="191"/>
      <c r="U529" s="193"/>
      <c r="V529" s="223"/>
      <c r="W529" s="223"/>
      <c r="X529" s="223"/>
      <c r="Y529" s="223"/>
      <c r="Z529" s="223"/>
      <c r="AA529" s="223"/>
      <c r="AB529" s="223"/>
      <c r="AC529" s="174"/>
      <c r="AD529" s="87"/>
      <c r="AE529" s="87"/>
      <c r="AF529" s="87"/>
      <c r="AG529" s="87"/>
      <c r="AH529" s="87"/>
      <c r="AI529" s="87"/>
      <c r="AJ529" s="87"/>
      <c r="AK529" s="87"/>
      <c r="AL529" s="87"/>
      <c r="AM529" s="87"/>
      <c r="AN529" s="87"/>
      <c r="AO529" s="87"/>
      <c r="AP529" s="87"/>
      <c r="AQ529" s="87"/>
      <c r="AR529" s="87"/>
      <c r="AS529" s="87"/>
      <c r="AT529" s="87"/>
      <c r="AU529" s="87"/>
      <c r="AV529" s="87"/>
      <c r="AW529" s="87"/>
      <c r="AX529" s="87"/>
      <c r="AY529" s="87"/>
      <c r="AZ529" s="87"/>
      <c r="BA529" s="87"/>
    </row>
    <row r="530" spans="1:53" ht="15" customHeight="1">
      <c r="A530" s="202"/>
      <c r="B530" s="203"/>
      <c r="C530" s="299"/>
      <c r="D530" s="300"/>
      <c r="E530" s="301"/>
      <c r="F530" s="309"/>
      <c r="G530" s="298"/>
      <c r="H530" s="299"/>
      <c r="I530" s="309"/>
      <c r="J530" s="298"/>
      <c r="K530" s="301"/>
      <c r="L530" s="309"/>
      <c r="M530" s="298"/>
      <c r="N530" s="292"/>
      <c r="O530" s="295"/>
      <c r="P530" s="298"/>
      <c r="Q530" s="299"/>
      <c r="R530" s="302"/>
      <c r="S530" s="298"/>
      <c r="T530" s="191"/>
      <c r="U530" s="193"/>
      <c r="V530" s="223"/>
      <c r="W530" s="223"/>
      <c r="X530" s="223"/>
      <c r="Y530" s="223"/>
      <c r="Z530" s="223"/>
      <c r="AA530" s="223"/>
      <c r="AB530" s="223"/>
      <c r="AC530" s="174"/>
      <c r="AD530" s="87"/>
      <c r="AE530" s="87"/>
      <c r="AF530" s="87"/>
      <c r="AG530" s="87"/>
      <c r="AH530" s="87"/>
      <c r="AI530" s="87"/>
      <c r="AJ530" s="87"/>
      <c r="AK530" s="87"/>
      <c r="AL530" s="87"/>
      <c r="AM530" s="87"/>
      <c r="AN530" s="87"/>
      <c r="AO530" s="87"/>
      <c r="AP530" s="87"/>
      <c r="AQ530" s="87"/>
      <c r="AR530" s="87"/>
      <c r="AS530" s="87"/>
      <c r="AT530" s="87"/>
      <c r="AU530" s="87"/>
      <c r="AV530" s="87"/>
      <c r="AW530" s="87"/>
      <c r="AX530" s="87"/>
      <c r="AY530" s="87"/>
      <c r="AZ530" s="87"/>
      <c r="BA530" s="87"/>
    </row>
    <row r="531" spans="1:53" ht="15" customHeight="1">
      <c r="A531" s="202"/>
      <c r="B531" s="203"/>
      <c r="C531" s="299"/>
      <c r="D531" s="300"/>
      <c r="E531" s="301"/>
      <c r="F531" s="309"/>
      <c r="G531" s="298"/>
      <c r="H531" s="299"/>
      <c r="I531" s="309"/>
      <c r="J531" s="298"/>
      <c r="K531" s="301"/>
      <c r="L531" s="309"/>
      <c r="M531" s="298"/>
      <c r="N531" s="292"/>
      <c r="O531" s="295"/>
      <c r="P531" s="298"/>
      <c r="Q531" s="299"/>
      <c r="R531" s="302"/>
      <c r="S531" s="298"/>
      <c r="T531" s="191"/>
      <c r="U531" s="193"/>
      <c r="V531" s="223"/>
      <c r="W531" s="223"/>
      <c r="X531" s="223"/>
      <c r="Y531" s="223"/>
      <c r="Z531" s="223"/>
      <c r="AA531" s="223"/>
      <c r="AB531" s="223"/>
      <c r="AC531" s="174"/>
      <c r="AD531" s="87"/>
      <c r="AE531" s="87"/>
      <c r="AF531" s="87"/>
      <c r="AG531" s="87"/>
      <c r="AH531" s="87"/>
      <c r="AI531" s="87"/>
      <c r="AJ531" s="87"/>
      <c r="AK531" s="87"/>
      <c r="AL531" s="87"/>
      <c r="AM531" s="87"/>
      <c r="AN531" s="87"/>
      <c r="AO531" s="87"/>
      <c r="AP531" s="87"/>
      <c r="AQ531" s="87"/>
      <c r="AR531" s="87"/>
      <c r="AS531" s="87"/>
      <c r="AT531" s="87"/>
      <c r="AU531" s="87"/>
      <c r="AV531" s="87"/>
      <c r="AW531" s="87"/>
      <c r="AX531" s="87"/>
      <c r="AY531" s="87"/>
      <c r="AZ531" s="87"/>
      <c r="BA531" s="87"/>
    </row>
    <row r="532" spans="1:53" ht="15" customHeight="1">
      <c r="A532" s="202"/>
      <c r="B532" s="203"/>
      <c r="C532" s="299"/>
      <c r="D532" s="300"/>
      <c r="E532" s="301"/>
      <c r="F532" s="309"/>
      <c r="G532" s="298"/>
      <c r="H532" s="299"/>
      <c r="I532" s="309"/>
      <c r="J532" s="298"/>
      <c r="K532" s="301"/>
      <c r="L532" s="309"/>
      <c r="M532" s="298"/>
      <c r="N532" s="292"/>
      <c r="O532" s="295"/>
      <c r="P532" s="298"/>
      <c r="Q532" s="299"/>
      <c r="R532" s="302"/>
      <c r="S532" s="298"/>
      <c r="T532" s="191"/>
      <c r="U532" s="193"/>
      <c r="V532" s="223"/>
      <c r="W532" s="223"/>
      <c r="X532" s="223"/>
      <c r="Y532" s="223"/>
      <c r="Z532" s="223"/>
      <c r="AA532" s="223"/>
      <c r="AB532" s="223"/>
      <c r="AC532" s="174"/>
      <c r="AD532" s="87"/>
      <c r="AE532" s="87"/>
      <c r="AF532" s="87"/>
      <c r="AG532" s="87"/>
      <c r="AH532" s="87"/>
      <c r="AI532" s="87"/>
      <c r="AJ532" s="87"/>
      <c r="AK532" s="87"/>
      <c r="AL532" s="87"/>
      <c r="AM532" s="87"/>
      <c r="AN532" s="87"/>
      <c r="AO532" s="87"/>
      <c r="AP532" s="87"/>
      <c r="AQ532" s="87"/>
      <c r="AR532" s="87"/>
      <c r="AS532" s="87"/>
      <c r="AT532" s="87"/>
      <c r="AU532" s="87"/>
      <c r="AV532" s="87"/>
      <c r="AW532" s="87"/>
      <c r="AX532" s="87"/>
      <c r="AY532" s="87"/>
      <c r="AZ532" s="87"/>
      <c r="BA532" s="87"/>
    </row>
    <row r="533" spans="1:53" ht="15" customHeight="1">
      <c r="A533" s="202"/>
      <c r="B533" s="203"/>
      <c r="C533" s="299"/>
      <c r="D533" s="300"/>
      <c r="E533" s="301"/>
      <c r="F533" s="309"/>
      <c r="G533" s="298"/>
      <c r="H533" s="299"/>
      <c r="I533" s="309"/>
      <c r="J533" s="298"/>
      <c r="K533" s="301"/>
      <c r="L533" s="309"/>
      <c r="M533" s="298"/>
      <c r="N533" s="292"/>
      <c r="O533" s="295"/>
      <c r="P533" s="298"/>
      <c r="Q533" s="299"/>
      <c r="R533" s="302"/>
      <c r="S533" s="298"/>
      <c r="T533" s="191"/>
      <c r="U533" s="193"/>
      <c r="V533" s="223"/>
      <c r="W533" s="223"/>
      <c r="X533" s="223"/>
      <c r="Y533" s="223"/>
      <c r="Z533" s="223"/>
      <c r="AA533" s="223"/>
      <c r="AB533" s="223"/>
      <c r="AC533" s="174"/>
      <c r="AD533" s="87"/>
      <c r="AE533" s="87"/>
      <c r="AF533" s="87"/>
      <c r="AG533" s="87"/>
      <c r="AH533" s="87"/>
      <c r="AI533" s="87"/>
      <c r="AJ533" s="87"/>
      <c r="AK533" s="87"/>
      <c r="AL533" s="87"/>
      <c r="AM533" s="87"/>
      <c r="AN533" s="87"/>
      <c r="AO533" s="87"/>
      <c r="AP533" s="87"/>
      <c r="AQ533" s="87"/>
      <c r="AR533" s="87"/>
      <c r="AS533" s="87"/>
      <c r="AT533" s="87"/>
      <c r="AU533" s="87"/>
      <c r="AV533" s="87"/>
      <c r="AW533" s="87"/>
      <c r="AX533" s="87"/>
      <c r="AY533" s="87"/>
      <c r="AZ533" s="87"/>
      <c r="BA533" s="87"/>
    </row>
    <row r="534" spans="1:53" ht="15" customHeight="1">
      <c r="A534" s="202"/>
      <c r="B534" s="203"/>
      <c r="C534" s="299"/>
      <c r="D534" s="300"/>
      <c r="E534" s="301"/>
      <c r="F534" s="309"/>
      <c r="G534" s="298"/>
      <c r="H534" s="299"/>
      <c r="I534" s="309"/>
      <c r="J534" s="298"/>
      <c r="K534" s="301"/>
      <c r="L534" s="309"/>
      <c r="M534" s="298"/>
      <c r="N534" s="292"/>
      <c r="O534" s="295"/>
      <c r="P534" s="298"/>
      <c r="Q534" s="299"/>
      <c r="R534" s="302"/>
      <c r="S534" s="298"/>
      <c r="T534" s="191"/>
      <c r="U534" s="193"/>
      <c r="V534" s="223"/>
      <c r="W534" s="223"/>
      <c r="X534" s="223"/>
      <c r="Y534" s="223"/>
      <c r="Z534" s="223"/>
      <c r="AA534" s="223"/>
      <c r="AB534" s="223"/>
      <c r="AC534" s="174"/>
      <c r="AD534" s="87"/>
      <c r="AE534" s="87"/>
      <c r="AF534" s="87"/>
      <c r="AG534" s="87"/>
      <c r="AH534" s="87"/>
      <c r="AI534" s="87"/>
      <c r="AJ534" s="87"/>
      <c r="AK534" s="87"/>
      <c r="AL534" s="87"/>
      <c r="AM534" s="87"/>
      <c r="AN534" s="87"/>
      <c r="AO534" s="87"/>
      <c r="AP534" s="87"/>
      <c r="AQ534" s="87"/>
      <c r="AR534" s="87"/>
      <c r="AS534" s="87"/>
      <c r="AT534" s="87"/>
      <c r="AU534" s="87"/>
      <c r="AV534" s="87"/>
      <c r="AW534" s="87"/>
      <c r="AX534" s="87"/>
      <c r="AY534" s="87"/>
      <c r="AZ534" s="87"/>
      <c r="BA534" s="87"/>
    </row>
    <row r="535" spans="1:53" ht="15" customHeight="1">
      <c r="A535" s="202"/>
      <c r="B535" s="203"/>
      <c r="C535" s="299"/>
      <c r="D535" s="300"/>
      <c r="E535" s="301"/>
      <c r="F535" s="309"/>
      <c r="G535" s="298"/>
      <c r="H535" s="299"/>
      <c r="I535" s="309"/>
      <c r="J535" s="298"/>
      <c r="K535" s="301"/>
      <c r="L535" s="309"/>
      <c r="M535" s="298"/>
      <c r="N535" s="292"/>
      <c r="O535" s="295"/>
      <c r="P535" s="298"/>
      <c r="Q535" s="299"/>
      <c r="R535" s="302"/>
      <c r="S535" s="298"/>
      <c r="T535" s="191"/>
      <c r="U535" s="193"/>
      <c r="V535" s="223"/>
      <c r="W535" s="223"/>
      <c r="X535" s="223"/>
      <c r="Y535" s="223"/>
      <c r="Z535" s="223"/>
      <c r="AA535" s="223"/>
      <c r="AB535" s="223"/>
      <c r="AC535" s="174"/>
      <c r="AD535" s="87"/>
      <c r="AE535" s="87"/>
      <c r="AF535" s="87"/>
      <c r="AG535" s="87"/>
      <c r="AH535" s="87"/>
      <c r="AI535" s="87"/>
      <c r="AJ535" s="87"/>
      <c r="AK535" s="87"/>
      <c r="AL535" s="87"/>
      <c r="AM535" s="87"/>
      <c r="AN535" s="87"/>
      <c r="AO535" s="87"/>
      <c r="AP535" s="87"/>
      <c r="AQ535" s="87"/>
      <c r="AR535" s="87"/>
      <c r="AS535" s="87"/>
      <c r="AT535" s="87"/>
      <c r="AU535" s="87"/>
      <c r="AV535" s="87"/>
      <c r="AW535" s="87"/>
      <c r="AX535" s="87"/>
      <c r="AY535" s="87"/>
      <c r="AZ535" s="87"/>
      <c r="BA535" s="87"/>
    </row>
    <row r="536" spans="1:53" ht="15" customHeight="1">
      <c r="A536" s="202"/>
      <c r="B536" s="203"/>
      <c r="C536" s="299"/>
      <c r="D536" s="300"/>
      <c r="E536" s="301"/>
      <c r="F536" s="309"/>
      <c r="G536" s="298"/>
      <c r="H536" s="299"/>
      <c r="I536" s="309"/>
      <c r="J536" s="298"/>
      <c r="K536" s="301"/>
      <c r="L536" s="309"/>
      <c r="M536" s="298"/>
      <c r="N536" s="292"/>
      <c r="O536" s="295"/>
      <c r="P536" s="298"/>
      <c r="Q536" s="299"/>
      <c r="R536" s="302"/>
      <c r="S536" s="298"/>
      <c r="T536" s="191"/>
      <c r="U536" s="193"/>
      <c r="V536" s="223"/>
      <c r="W536" s="223"/>
      <c r="X536" s="223"/>
      <c r="Y536" s="223"/>
      <c r="Z536" s="223"/>
      <c r="AA536" s="223"/>
      <c r="AB536" s="223"/>
      <c r="AC536" s="174"/>
      <c r="AD536" s="87"/>
      <c r="AE536" s="87"/>
      <c r="AF536" s="87"/>
      <c r="AG536" s="87"/>
      <c r="AH536" s="87"/>
      <c r="AI536" s="87"/>
      <c r="AJ536" s="87"/>
      <c r="AK536" s="87"/>
      <c r="AL536" s="87"/>
      <c r="AM536" s="87"/>
      <c r="AN536" s="87"/>
      <c r="AO536" s="87"/>
      <c r="AP536" s="87"/>
      <c r="AQ536" s="87"/>
      <c r="AR536" s="87"/>
      <c r="AS536" s="87"/>
      <c r="AT536" s="87"/>
      <c r="AU536" s="87"/>
      <c r="AV536" s="87"/>
      <c r="AW536" s="87"/>
      <c r="AX536" s="87"/>
      <c r="AY536" s="87"/>
      <c r="AZ536" s="87"/>
      <c r="BA536" s="87"/>
    </row>
    <row r="537" spans="1:53" ht="15" customHeight="1">
      <c r="A537" s="202"/>
      <c r="B537" s="203"/>
      <c r="C537" s="299"/>
      <c r="D537" s="300"/>
      <c r="E537" s="301"/>
      <c r="F537" s="309"/>
      <c r="G537" s="298"/>
      <c r="H537" s="299"/>
      <c r="I537" s="309"/>
      <c r="J537" s="298"/>
      <c r="K537" s="301"/>
      <c r="L537" s="309"/>
      <c r="M537" s="298"/>
      <c r="N537" s="292"/>
      <c r="O537" s="295"/>
      <c r="P537" s="298"/>
      <c r="Q537" s="299"/>
      <c r="R537" s="302"/>
      <c r="S537" s="298"/>
      <c r="T537" s="191"/>
      <c r="U537" s="193"/>
      <c r="V537" s="223"/>
      <c r="W537" s="223"/>
      <c r="X537" s="223"/>
      <c r="Y537" s="223"/>
      <c r="Z537" s="223"/>
      <c r="AA537" s="223"/>
      <c r="AB537" s="223"/>
      <c r="AC537" s="174"/>
      <c r="AD537" s="87"/>
      <c r="AE537" s="87"/>
      <c r="AF537" s="87"/>
      <c r="AG537" s="87"/>
      <c r="AH537" s="87"/>
      <c r="AI537" s="87"/>
      <c r="AJ537" s="87"/>
      <c r="AK537" s="87"/>
      <c r="AL537" s="87"/>
      <c r="AM537" s="87"/>
      <c r="AN537" s="87"/>
      <c r="AO537" s="87"/>
      <c r="AP537" s="87"/>
      <c r="AQ537" s="87"/>
      <c r="AR537" s="87"/>
      <c r="AS537" s="87"/>
      <c r="AT537" s="87"/>
      <c r="AU537" s="87"/>
      <c r="AV537" s="87"/>
      <c r="AW537" s="87"/>
      <c r="AX537" s="87"/>
      <c r="AY537" s="87"/>
      <c r="AZ537" s="87"/>
      <c r="BA537" s="87"/>
    </row>
    <row r="538" spans="1:53" ht="15" customHeight="1">
      <c r="A538" s="202"/>
      <c r="B538" s="203"/>
      <c r="C538" s="299"/>
      <c r="D538" s="300"/>
      <c r="E538" s="301"/>
      <c r="F538" s="309"/>
      <c r="G538" s="298"/>
      <c r="H538" s="299"/>
      <c r="I538" s="309"/>
      <c r="J538" s="298"/>
      <c r="K538" s="301"/>
      <c r="L538" s="309"/>
      <c r="M538" s="298"/>
      <c r="N538" s="292"/>
      <c r="O538" s="295"/>
      <c r="P538" s="298"/>
      <c r="Q538" s="299"/>
      <c r="R538" s="302"/>
      <c r="S538" s="298"/>
      <c r="T538" s="191"/>
      <c r="U538" s="193"/>
      <c r="V538" s="223"/>
      <c r="W538" s="223"/>
      <c r="X538" s="223"/>
      <c r="Y538" s="223"/>
      <c r="Z538" s="223"/>
      <c r="AA538" s="223"/>
      <c r="AB538" s="223"/>
      <c r="AC538" s="174"/>
      <c r="AD538" s="87"/>
      <c r="AE538" s="87"/>
      <c r="AF538" s="87"/>
      <c r="AG538" s="87"/>
      <c r="AH538" s="87"/>
      <c r="AI538" s="87"/>
      <c r="AJ538" s="87"/>
      <c r="AK538" s="87"/>
      <c r="AL538" s="87"/>
      <c r="AM538" s="87"/>
      <c r="AN538" s="87"/>
      <c r="AO538" s="87"/>
      <c r="AP538" s="87"/>
      <c r="AQ538" s="87"/>
      <c r="AR538" s="87"/>
      <c r="AS538" s="87"/>
      <c r="AT538" s="87"/>
      <c r="AU538" s="87"/>
      <c r="AV538" s="87"/>
      <c r="AW538" s="87"/>
      <c r="AX538" s="87"/>
      <c r="AY538" s="87"/>
      <c r="AZ538" s="87"/>
      <c r="BA538" s="87"/>
    </row>
    <row r="539" spans="1:53" ht="15" customHeight="1">
      <c r="A539" s="202"/>
      <c r="B539" s="203"/>
      <c r="C539" s="299"/>
      <c r="D539" s="300"/>
      <c r="E539" s="301"/>
      <c r="F539" s="309"/>
      <c r="G539" s="298"/>
      <c r="H539" s="299"/>
      <c r="I539" s="309"/>
      <c r="J539" s="298"/>
      <c r="K539" s="301"/>
      <c r="L539" s="309"/>
      <c r="M539" s="298"/>
      <c r="N539" s="292"/>
      <c r="O539" s="295"/>
      <c r="P539" s="298"/>
      <c r="Q539" s="299"/>
      <c r="R539" s="302"/>
      <c r="S539" s="298"/>
      <c r="T539" s="191"/>
      <c r="U539" s="193"/>
      <c r="V539" s="223"/>
      <c r="W539" s="223"/>
      <c r="X539" s="223"/>
      <c r="Y539" s="223"/>
      <c r="Z539" s="223"/>
      <c r="AA539" s="223"/>
      <c r="AB539" s="223"/>
      <c r="AC539" s="174"/>
      <c r="AD539" s="87"/>
      <c r="AE539" s="87"/>
      <c r="AF539" s="87"/>
      <c r="AG539" s="87"/>
      <c r="AH539" s="87"/>
      <c r="AI539" s="87"/>
      <c r="AJ539" s="87"/>
      <c r="AK539" s="87"/>
      <c r="AL539" s="87"/>
      <c r="AM539" s="87"/>
      <c r="AN539" s="87"/>
      <c r="AO539" s="87"/>
      <c r="AP539" s="87"/>
      <c r="AQ539" s="87"/>
      <c r="AR539" s="87"/>
      <c r="AS539" s="87"/>
      <c r="AT539" s="87"/>
      <c r="AU539" s="87"/>
      <c r="AV539" s="87"/>
      <c r="AW539" s="87"/>
      <c r="AX539" s="87"/>
      <c r="AY539" s="87"/>
      <c r="AZ539" s="87"/>
      <c r="BA539" s="87"/>
    </row>
    <row r="540" spans="1:53" ht="15" customHeight="1">
      <c r="A540" s="202"/>
      <c r="B540" s="203"/>
      <c r="C540" s="299"/>
      <c r="D540" s="300"/>
      <c r="E540" s="301"/>
      <c r="F540" s="309"/>
      <c r="G540" s="298"/>
      <c r="H540" s="299"/>
      <c r="I540" s="309"/>
      <c r="J540" s="298"/>
      <c r="K540" s="301"/>
      <c r="L540" s="309"/>
      <c r="M540" s="298"/>
      <c r="N540" s="292"/>
      <c r="O540" s="295"/>
      <c r="P540" s="298"/>
      <c r="Q540" s="299"/>
      <c r="R540" s="302"/>
      <c r="S540" s="298"/>
      <c r="T540" s="191"/>
      <c r="U540" s="193"/>
      <c r="V540" s="223"/>
      <c r="W540" s="223"/>
      <c r="X540" s="223"/>
      <c r="Y540" s="223"/>
      <c r="Z540" s="223"/>
      <c r="AA540" s="223"/>
      <c r="AB540" s="223"/>
      <c r="AC540" s="174"/>
      <c r="AD540" s="87"/>
      <c r="AE540" s="87"/>
      <c r="AF540" s="87"/>
      <c r="AG540" s="87"/>
      <c r="AH540" s="87"/>
      <c r="AI540" s="87"/>
      <c r="AJ540" s="87"/>
      <c r="AK540" s="87"/>
      <c r="AL540" s="87"/>
      <c r="AM540" s="87"/>
      <c r="AN540" s="87"/>
      <c r="AO540" s="87"/>
      <c r="AP540" s="87"/>
      <c r="AQ540" s="87"/>
      <c r="AR540" s="87"/>
      <c r="AS540" s="87"/>
      <c r="AT540" s="87"/>
      <c r="AU540" s="87"/>
      <c r="AV540" s="87"/>
      <c r="AW540" s="87"/>
      <c r="AX540" s="87"/>
      <c r="AY540" s="87"/>
      <c r="AZ540" s="87"/>
      <c r="BA540" s="87"/>
    </row>
    <row r="541" spans="1:53" ht="15" customHeight="1">
      <c r="A541" s="202"/>
      <c r="B541" s="203"/>
      <c r="C541" s="299"/>
      <c r="D541" s="300"/>
      <c r="E541" s="301"/>
      <c r="F541" s="309"/>
      <c r="G541" s="298"/>
      <c r="H541" s="299"/>
      <c r="I541" s="309"/>
      <c r="J541" s="298"/>
      <c r="K541" s="301"/>
      <c r="L541" s="309"/>
      <c r="M541" s="298"/>
      <c r="N541" s="292"/>
      <c r="O541" s="295"/>
      <c r="P541" s="298"/>
      <c r="Q541" s="299"/>
      <c r="R541" s="302"/>
      <c r="S541" s="298"/>
      <c r="T541" s="191"/>
      <c r="U541" s="193"/>
      <c r="V541" s="223"/>
      <c r="W541" s="223"/>
      <c r="X541" s="223"/>
      <c r="Y541" s="223"/>
      <c r="Z541" s="223"/>
      <c r="AA541" s="223"/>
      <c r="AB541" s="223"/>
      <c r="AC541" s="174"/>
      <c r="AD541" s="87"/>
      <c r="AE541" s="87"/>
      <c r="AF541" s="87"/>
      <c r="AG541" s="87"/>
      <c r="AH541" s="87"/>
      <c r="AI541" s="87"/>
      <c r="AJ541" s="87"/>
      <c r="AK541" s="87"/>
      <c r="AL541" s="87"/>
      <c r="AM541" s="87"/>
      <c r="AN541" s="87"/>
      <c r="AO541" s="87"/>
      <c r="AP541" s="87"/>
      <c r="AQ541" s="87"/>
      <c r="AR541" s="87"/>
      <c r="AS541" s="87"/>
      <c r="AT541" s="87"/>
      <c r="AU541" s="87"/>
      <c r="AV541" s="87"/>
      <c r="AW541" s="87"/>
      <c r="AX541" s="87"/>
      <c r="AY541" s="87"/>
      <c r="AZ541" s="87"/>
      <c r="BA541" s="87"/>
    </row>
    <row r="542" spans="1:53" ht="15" customHeight="1">
      <c r="A542" s="202"/>
      <c r="B542" s="203"/>
      <c r="C542" s="299"/>
      <c r="D542" s="300"/>
      <c r="E542" s="301"/>
      <c r="F542" s="309"/>
      <c r="G542" s="298"/>
      <c r="H542" s="299"/>
      <c r="I542" s="309"/>
      <c r="J542" s="298"/>
      <c r="K542" s="301"/>
      <c r="L542" s="309"/>
      <c r="M542" s="298"/>
      <c r="N542" s="292"/>
      <c r="O542" s="295"/>
      <c r="P542" s="298"/>
      <c r="Q542" s="299"/>
      <c r="R542" s="302"/>
      <c r="S542" s="298"/>
      <c r="T542" s="191"/>
      <c r="U542" s="193"/>
      <c r="V542" s="223"/>
      <c r="W542" s="223"/>
      <c r="X542" s="223"/>
      <c r="Y542" s="223"/>
      <c r="Z542" s="223"/>
      <c r="AA542" s="223"/>
      <c r="AB542" s="223"/>
      <c r="AC542" s="174"/>
      <c r="AD542" s="87"/>
      <c r="AE542" s="87"/>
      <c r="AF542" s="87"/>
      <c r="AG542" s="87"/>
      <c r="AH542" s="87"/>
      <c r="AI542" s="87"/>
      <c r="AJ542" s="87"/>
      <c r="AK542" s="87"/>
      <c r="AL542" s="87"/>
      <c r="AM542" s="87"/>
      <c r="AN542" s="87"/>
      <c r="AO542" s="87"/>
      <c r="AP542" s="87"/>
      <c r="AQ542" s="87"/>
      <c r="AR542" s="87"/>
      <c r="AS542" s="87"/>
      <c r="AT542" s="87"/>
      <c r="AU542" s="87"/>
      <c r="AV542" s="87"/>
      <c r="AW542" s="87"/>
      <c r="AX542" s="87"/>
      <c r="AY542" s="87"/>
      <c r="AZ542" s="87"/>
      <c r="BA542" s="87"/>
    </row>
    <row r="543" spans="1:53" ht="15" customHeight="1">
      <c r="A543" s="202"/>
      <c r="B543" s="203"/>
      <c r="C543" s="299"/>
      <c r="D543" s="300"/>
      <c r="E543" s="301"/>
      <c r="F543" s="309"/>
      <c r="G543" s="298"/>
      <c r="H543" s="299"/>
      <c r="I543" s="309"/>
      <c r="J543" s="298"/>
      <c r="K543" s="301"/>
      <c r="L543" s="309"/>
      <c r="M543" s="298"/>
      <c r="N543" s="292"/>
      <c r="O543" s="295"/>
      <c r="P543" s="298"/>
      <c r="Q543" s="299"/>
      <c r="R543" s="302"/>
      <c r="S543" s="298"/>
      <c r="T543" s="191"/>
      <c r="U543" s="193"/>
      <c r="V543" s="223"/>
      <c r="W543" s="223"/>
      <c r="X543" s="223"/>
      <c r="Y543" s="223"/>
      <c r="Z543" s="223"/>
      <c r="AA543" s="223"/>
      <c r="AB543" s="223"/>
      <c r="AC543" s="174"/>
      <c r="AD543" s="87"/>
      <c r="AE543" s="87"/>
      <c r="AF543" s="87"/>
      <c r="AG543" s="87"/>
      <c r="AH543" s="87"/>
      <c r="AI543" s="87"/>
      <c r="AJ543" s="87"/>
      <c r="AK543" s="87"/>
      <c r="AL543" s="87"/>
      <c r="AM543" s="87"/>
      <c r="AN543" s="87"/>
      <c r="AO543" s="87"/>
      <c r="AP543" s="87"/>
      <c r="AQ543" s="87"/>
      <c r="AR543" s="87"/>
      <c r="AS543" s="87"/>
      <c r="AT543" s="87"/>
      <c r="AU543" s="87"/>
      <c r="AV543" s="87"/>
      <c r="AW543" s="87"/>
      <c r="AX543" s="87"/>
      <c r="AY543" s="87"/>
      <c r="AZ543" s="87"/>
      <c r="BA543" s="87"/>
    </row>
    <row r="544" spans="1:53" ht="15" customHeight="1">
      <c r="A544" s="202"/>
      <c r="B544" s="203"/>
      <c r="C544" s="299"/>
      <c r="D544" s="300"/>
      <c r="E544" s="301"/>
      <c r="F544" s="309"/>
      <c r="G544" s="298"/>
      <c r="H544" s="299"/>
      <c r="I544" s="309"/>
      <c r="J544" s="298"/>
      <c r="K544" s="301"/>
      <c r="L544" s="309"/>
      <c r="M544" s="298"/>
      <c r="N544" s="292"/>
      <c r="O544" s="295"/>
      <c r="P544" s="298"/>
      <c r="Q544" s="299"/>
      <c r="R544" s="302"/>
      <c r="S544" s="298"/>
      <c r="T544" s="191"/>
      <c r="U544" s="193"/>
      <c r="V544" s="223"/>
      <c r="W544" s="223"/>
      <c r="X544" s="223"/>
      <c r="Y544" s="223"/>
      <c r="Z544" s="223"/>
      <c r="AA544" s="223"/>
      <c r="AB544" s="223"/>
      <c r="AC544" s="174"/>
      <c r="AD544" s="87"/>
      <c r="AE544" s="87"/>
      <c r="AF544" s="87"/>
      <c r="AG544" s="87"/>
      <c r="AH544" s="87"/>
      <c r="AI544" s="87"/>
      <c r="AJ544" s="87"/>
      <c r="AK544" s="87"/>
      <c r="AL544" s="87"/>
      <c r="AM544" s="87"/>
      <c r="AN544" s="87"/>
      <c r="AO544" s="87"/>
      <c r="AP544" s="87"/>
      <c r="AQ544" s="87"/>
      <c r="AR544" s="87"/>
      <c r="AS544" s="87"/>
      <c r="AT544" s="87"/>
      <c r="AU544" s="87"/>
      <c r="AV544" s="87"/>
      <c r="AW544" s="87"/>
      <c r="AX544" s="87"/>
      <c r="AY544" s="87"/>
      <c r="AZ544" s="87"/>
      <c r="BA544" s="87"/>
    </row>
    <row r="545" spans="1:53" ht="15" customHeight="1">
      <c r="A545" s="202"/>
      <c r="B545" s="203"/>
      <c r="C545" s="299"/>
      <c r="D545" s="300"/>
      <c r="E545" s="301"/>
      <c r="F545" s="309"/>
      <c r="G545" s="298"/>
      <c r="H545" s="299"/>
      <c r="I545" s="309"/>
      <c r="J545" s="298"/>
      <c r="K545" s="301"/>
      <c r="L545" s="309"/>
      <c r="M545" s="298"/>
      <c r="N545" s="292"/>
      <c r="O545" s="295"/>
      <c r="P545" s="298"/>
      <c r="Q545" s="299"/>
      <c r="R545" s="302"/>
      <c r="S545" s="298"/>
      <c r="T545" s="191"/>
      <c r="U545" s="193"/>
      <c r="V545" s="223"/>
      <c r="W545" s="223"/>
      <c r="X545" s="223"/>
      <c r="Y545" s="223"/>
      <c r="Z545" s="223"/>
      <c r="AA545" s="223"/>
      <c r="AB545" s="223"/>
      <c r="AC545" s="174"/>
      <c r="AD545" s="87"/>
      <c r="AE545" s="87"/>
      <c r="AF545" s="87"/>
      <c r="AG545" s="87"/>
      <c r="AH545" s="87"/>
      <c r="AI545" s="87"/>
      <c r="AJ545" s="87"/>
      <c r="AK545" s="87"/>
      <c r="AL545" s="87"/>
      <c r="AM545" s="87"/>
      <c r="AN545" s="87"/>
      <c r="AO545" s="87"/>
      <c r="AP545" s="87"/>
      <c r="AQ545" s="87"/>
      <c r="AR545" s="87"/>
      <c r="AS545" s="87"/>
      <c r="AT545" s="87"/>
      <c r="AU545" s="87"/>
      <c r="AV545" s="87"/>
      <c r="AW545" s="87"/>
      <c r="AX545" s="87"/>
      <c r="AY545" s="87"/>
      <c r="AZ545" s="87"/>
      <c r="BA545" s="87"/>
    </row>
    <row r="546" spans="1:53" ht="15" customHeight="1">
      <c r="A546" s="202"/>
      <c r="B546" s="203"/>
      <c r="C546" s="299"/>
      <c r="D546" s="300"/>
      <c r="E546" s="301"/>
      <c r="F546" s="309"/>
      <c r="G546" s="298"/>
      <c r="H546" s="299"/>
      <c r="I546" s="309"/>
      <c r="J546" s="298"/>
      <c r="K546" s="301"/>
      <c r="L546" s="309"/>
      <c r="M546" s="298"/>
      <c r="N546" s="292"/>
      <c r="O546" s="295"/>
      <c r="P546" s="298"/>
      <c r="Q546" s="299"/>
      <c r="R546" s="302"/>
      <c r="S546" s="298"/>
      <c r="T546" s="191"/>
      <c r="U546" s="193"/>
      <c r="V546" s="223"/>
      <c r="W546" s="223"/>
      <c r="X546" s="223"/>
      <c r="Y546" s="223"/>
      <c r="Z546" s="223"/>
      <c r="AA546" s="223"/>
      <c r="AB546" s="223"/>
      <c r="AC546" s="174"/>
      <c r="AD546" s="87"/>
      <c r="AE546" s="87"/>
      <c r="AF546" s="87"/>
      <c r="AG546" s="87"/>
      <c r="AH546" s="87"/>
      <c r="AI546" s="87"/>
      <c r="AJ546" s="87"/>
      <c r="AK546" s="87"/>
      <c r="AL546" s="87"/>
      <c r="AM546" s="87"/>
      <c r="AN546" s="87"/>
      <c r="AO546" s="87"/>
      <c r="AP546" s="87"/>
      <c r="AQ546" s="87"/>
      <c r="AR546" s="87"/>
      <c r="AS546" s="87"/>
      <c r="AT546" s="87"/>
      <c r="AU546" s="87"/>
      <c r="AV546" s="87"/>
      <c r="AW546" s="87"/>
      <c r="AX546" s="87"/>
      <c r="AY546" s="87"/>
      <c r="AZ546" s="87"/>
      <c r="BA546" s="87"/>
    </row>
    <row r="547" spans="1:53" ht="15" customHeight="1">
      <c r="A547" s="202"/>
      <c r="B547" s="203"/>
      <c r="C547" s="299"/>
      <c r="D547" s="300"/>
      <c r="E547" s="301"/>
      <c r="F547" s="309"/>
      <c r="G547" s="298"/>
      <c r="H547" s="299"/>
      <c r="I547" s="309"/>
      <c r="J547" s="298"/>
      <c r="K547" s="301"/>
      <c r="L547" s="309"/>
      <c r="M547" s="298"/>
      <c r="N547" s="292"/>
      <c r="O547" s="295"/>
      <c r="P547" s="298"/>
      <c r="Q547" s="299"/>
      <c r="R547" s="302"/>
      <c r="S547" s="298"/>
      <c r="T547" s="191"/>
      <c r="U547" s="193"/>
      <c r="V547" s="223"/>
      <c r="W547" s="223"/>
      <c r="X547" s="223"/>
      <c r="Y547" s="223"/>
      <c r="Z547" s="223"/>
      <c r="AA547" s="223"/>
      <c r="AB547" s="223"/>
      <c r="AC547" s="174"/>
      <c r="AD547" s="87"/>
      <c r="AE547" s="87"/>
      <c r="AF547" s="87"/>
      <c r="AG547" s="87"/>
      <c r="AH547" s="87"/>
      <c r="AI547" s="87"/>
      <c r="AJ547" s="87"/>
      <c r="AK547" s="87"/>
      <c r="AL547" s="87"/>
      <c r="AM547" s="87"/>
      <c r="AN547" s="87"/>
      <c r="AO547" s="87"/>
      <c r="AP547" s="87"/>
      <c r="AQ547" s="87"/>
      <c r="AR547" s="87"/>
      <c r="AS547" s="87"/>
      <c r="AT547" s="87"/>
      <c r="AU547" s="87"/>
      <c r="AV547" s="87"/>
      <c r="AW547" s="87"/>
      <c r="AX547" s="87"/>
      <c r="AY547" s="87"/>
      <c r="AZ547" s="87"/>
      <c r="BA547" s="87"/>
    </row>
    <row r="548" spans="1:53" ht="15" customHeight="1">
      <c r="A548" s="202"/>
      <c r="B548" s="203"/>
      <c r="C548" s="299"/>
      <c r="D548" s="300"/>
      <c r="E548" s="301"/>
      <c r="F548" s="309"/>
      <c r="G548" s="298"/>
      <c r="H548" s="299"/>
      <c r="I548" s="309"/>
      <c r="J548" s="298"/>
      <c r="K548" s="301"/>
      <c r="L548" s="309"/>
      <c r="M548" s="298"/>
      <c r="N548" s="292"/>
      <c r="O548" s="295"/>
      <c r="P548" s="298"/>
      <c r="Q548" s="299"/>
      <c r="R548" s="302"/>
      <c r="S548" s="298"/>
      <c r="T548" s="191"/>
      <c r="U548" s="193"/>
      <c r="V548" s="223"/>
      <c r="W548" s="223"/>
      <c r="X548" s="223"/>
      <c r="Y548" s="223"/>
      <c r="Z548" s="223"/>
      <c r="AA548" s="223"/>
      <c r="AB548" s="223"/>
      <c r="AC548" s="174"/>
      <c r="AD548" s="87"/>
      <c r="AE548" s="87"/>
      <c r="AF548" s="87"/>
      <c r="AG548" s="87"/>
      <c r="AH548" s="87"/>
      <c r="AI548" s="87"/>
      <c r="AJ548" s="87"/>
      <c r="AK548" s="87"/>
      <c r="AL548" s="87"/>
      <c r="AM548" s="87"/>
      <c r="AN548" s="87"/>
      <c r="AO548" s="87"/>
      <c r="AP548" s="87"/>
      <c r="AQ548" s="87"/>
      <c r="AR548" s="87"/>
      <c r="AS548" s="87"/>
      <c r="AT548" s="87"/>
      <c r="AU548" s="87"/>
      <c r="AV548" s="87"/>
      <c r="AW548" s="87"/>
      <c r="AX548" s="87"/>
      <c r="AY548" s="87"/>
      <c r="AZ548" s="87"/>
      <c r="BA548" s="87"/>
    </row>
    <row r="549" spans="1:53" ht="15" customHeight="1">
      <c r="A549" s="202"/>
      <c r="B549" s="203"/>
      <c r="C549" s="299"/>
      <c r="D549" s="300"/>
      <c r="E549" s="301"/>
      <c r="F549" s="309"/>
      <c r="G549" s="298"/>
      <c r="H549" s="299"/>
      <c r="I549" s="309"/>
      <c r="J549" s="298"/>
      <c r="K549" s="301"/>
      <c r="L549" s="309"/>
      <c r="M549" s="298"/>
      <c r="N549" s="292"/>
      <c r="O549" s="295"/>
      <c r="P549" s="298"/>
      <c r="Q549" s="299"/>
      <c r="R549" s="302"/>
      <c r="S549" s="298"/>
      <c r="T549" s="191"/>
      <c r="U549" s="193"/>
      <c r="V549" s="223"/>
      <c r="W549" s="223"/>
      <c r="X549" s="223"/>
      <c r="Y549" s="223"/>
      <c r="Z549" s="223"/>
      <c r="AA549" s="223"/>
      <c r="AB549" s="223"/>
      <c r="AC549" s="174"/>
      <c r="AD549" s="87"/>
      <c r="AE549" s="87"/>
      <c r="AF549" s="87"/>
      <c r="AG549" s="87"/>
      <c r="AH549" s="87"/>
      <c r="AI549" s="87"/>
      <c r="AJ549" s="87"/>
      <c r="AK549" s="87"/>
      <c r="AL549" s="87"/>
      <c r="AM549" s="87"/>
      <c r="AN549" s="87"/>
      <c r="AO549" s="87"/>
      <c r="AP549" s="87"/>
      <c r="AQ549" s="87"/>
      <c r="AR549" s="87"/>
      <c r="AS549" s="87"/>
      <c r="AT549" s="87"/>
      <c r="AU549" s="87"/>
      <c r="AV549" s="87"/>
      <c r="AW549" s="87"/>
      <c r="AX549" s="87"/>
      <c r="AY549" s="87"/>
      <c r="AZ549" s="87"/>
      <c r="BA549" s="87"/>
    </row>
    <row r="550" spans="1:53" ht="15" customHeight="1">
      <c r="A550" s="202"/>
      <c r="B550" s="203"/>
      <c r="C550" s="299"/>
      <c r="D550" s="300"/>
      <c r="E550" s="301"/>
      <c r="F550" s="309"/>
      <c r="G550" s="298"/>
      <c r="H550" s="299"/>
      <c r="I550" s="309"/>
      <c r="J550" s="298"/>
      <c r="K550" s="301"/>
      <c r="L550" s="309"/>
      <c r="M550" s="298"/>
      <c r="N550" s="292"/>
      <c r="O550" s="295"/>
      <c r="P550" s="298"/>
      <c r="Q550" s="299"/>
      <c r="R550" s="302"/>
      <c r="S550" s="298"/>
      <c r="T550" s="191"/>
      <c r="U550" s="193"/>
      <c r="V550" s="223"/>
      <c r="W550" s="223"/>
      <c r="X550" s="223"/>
      <c r="Y550" s="223"/>
      <c r="Z550" s="223"/>
      <c r="AA550" s="223"/>
      <c r="AB550" s="223"/>
      <c r="AC550" s="174"/>
      <c r="AD550" s="87"/>
      <c r="AE550" s="87"/>
      <c r="AF550" s="87"/>
      <c r="AG550" s="87"/>
      <c r="AH550" s="87"/>
      <c r="AI550" s="87"/>
      <c r="AJ550" s="87"/>
      <c r="AK550" s="87"/>
      <c r="AL550" s="87"/>
      <c r="AM550" s="87"/>
      <c r="AN550" s="87"/>
      <c r="AO550" s="87"/>
      <c r="AP550" s="87"/>
      <c r="AQ550" s="87"/>
      <c r="AR550" s="87"/>
      <c r="AS550" s="87"/>
      <c r="AT550" s="87"/>
      <c r="AU550" s="87"/>
      <c r="AV550" s="87"/>
      <c r="AW550" s="87"/>
      <c r="AX550" s="87"/>
      <c r="AY550" s="87"/>
      <c r="AZ550" s="87"/>
      <c r="BA550" s="87"/>
    </row>
    <row r="551" spans="1:53" ht="15" customHeight="1">
      <c r="A551" s="202"/>
      <c r="B551" s="203"/>
      <c r="C551" s="299"/>
      <c r="D551" s="300"/>
      <c r="E551" s="301"/>
      <c r="F551" s="309"/>
      <c r="G551" s="298"/>
      <c r="H551" s="299"/>
      <c r="I551" s="309"/>
      <c r="J551" s="298"/>
      <c r="K551" s="301"/>
      <c r="L551" s="309"/>
      <c r="M551" s="298"/>
      <c r="N551" s="292"/>
      <c r="O551" s="295"/>
      <c r="P551" s="298"/>
      <c r="Q551" s="299"/>
      <c r="R551" s="302"/>
      <c r="S551" s="298"/>
      <c r="T551" s="191"/>
      <c r="U551" s="193"/>
      <c r="V551" s="223"/>
      <c r="W551" s="223"/>
      <c r="X551" s="223"/>
      <c r="Y551" s="223"/>
      <c r="Z551" s="223"/>
      <c r="AA551" s="223"/>
      <c r="AB551" s="223"/>
      <c r="AC551" s="174"/>
      <c r="AD551" s="87"/>
      <c r="AE551" s="87"/>
      <c r="AF551" s="87"/>
      <c r="AG551" s="87"/>
      <c r="AH551" s="87"/>
      <c r="AI551" s="87"/>
      <c r="AJ551" s="87"/>
      <c r="AK551" s="87"/>
      <c r="AL551" s="87"/>
      <c r="AM551" s="87"/>
      <c r="AN551" s="87"/>
      <c r="AO551" s="87"/>
      <c r="AP551" s="87"/>
      <c r="AQ551" s="87"/>
      <c r="AR551" s="87"/>
      <c r="AS551" s="87"/>
      <c r="AT551" s="87"/>
      <c r="AU551" s="87"/>
      <c r="AV551" s="87"/>
      <c r="AW551" s="87"/>
      <c r="AX551" s="87"/>
      <c r="AY551" s="87"/>
      <c r="AZ551" s="87"/>
      <c r="BA551" s="87"/>
    </row>
    <row r="552" spans="1:53" ht="15" customHeight="1">
      <c r="A552" s="202"/>
      <c r="B552" s="203"/>
      <c r="C552" s="299"/>
      <c r="D552" s="300"/>
      <c r="E552" s="301"/>
      <c r="F552" s="309"/>
      <c r="G552" s="298"/>
      <c r="H552" s="299"/>
      <c r="I552" s="309"/>
      <c r="J552" s="298"/>
      <c r="K552" s="301"/>
      <c r="L552" s="309"/>
      <c r="M552" s="298"/>
      <c r="N552" s="292"/>
      <c r="O552" s="295"/>
      <c r="P552" s="298"/>
      <c r="Q552" s="299"/>
      <c r="R552" s="302"/>
      <c r="S552" s="298"/>
      <c r="T552" s="191"/>
      <c r="U552" s="193"/>
      <c r="V552" s="223"/>
      <c r="W552" s="223"/>
      <c r="X552" s="223"/>
      <c r="Y552" s="223"/>
      <c r="Z552" s="223"/>
      <c r="AA552" s="223"/>
      <c r="AB552" s="223"/>
      <c r="AC552" s="174"/>
      <c r="AD552" s="87"/>
      <c r="AE552" s="87"/>
      <c r="AF552" s="87"/>
      <c r="AG552" s="87"/>
      <c r="AH552" s="87"/>
      <c r="AI552" s="87"/>
      <c r="AJ552" s="87"/>
      <c r="AK552" s="87"/>
      <c r="AL552" s="87"/>
      <c r="AM552" s="87"/>
      <c r="AN552" s="87"/>
      <c r="AO552" s="87"/>
      <c r="AP552" s="87"/>
      <c r="AQ552" s="87"/>
      <c r="AR552" s="87"/>
      <c r="AS552" s="87"/>
      <c r="AT552" s="87"/>
      <c r="AU552" s="87"/>
      <c r="AV552" s="87"/>
      <c r="AW552" s="87"/>
      <c r="AX552" s="87"/>
      <c r="AY552" s="87"/>
      <c r="AZ552" s="87"/>
      <c r="BA552" s="87"/>
    </row>
    <row r="553" spans="1:53" ht="15" customHeight="1">
      <c r="A553" s="202"/>
      <c r="B553" s="203"/>
      <c r="C553" s="299"/>
      <c r="D553" s="300"/>
      <c r="E553" s="301"/>
      <c r="F553" s="309"/>
      <c r="G553" s="298"/>
      <c r="H553" s="299"/>
      <c r="I553" s="309"/>
      <c r="J553" s="298"/>
      <c r="K553" s="301"/>
      <c r="L553" s="309"/>
      <c r="M553" s="298"/>
      <c r="N553" s="292"/>
      <c r="O553" s="295"/>
      <c r="P553" s="298"/>
      <c r="Q553" s="299"/>
      <c r="R553" s="302"/>
      <c r="S553" s="298"/>
      <c r="T553" s="191"/>
      <c r="U553" s="193"/>
      <c r="V553" s="223"/>
      <c r="W553" s="223"/>
      <c r="X553" s="223"/>
      <c r="Y553" s="223"/>
      <c r="Z553" s="223"/>
      <c r="AA553" s="223"/>
      <c r="AB553" s="223"/>
      <c r="AC553" s="174"/>
      <c r="AD553" s="87"/>
      <c r="AE553" s="87"/>
      <c r="AF553" s="87"/>
      <c r="AG553" s="87"/>
      <c r="AH553" s="87"/>
      <c r="AI553" s="87"/>
      <c r="AJ553" s="87"/>
      <c r="AK553" s="87"/>
      <c r="AL553" s="87"/>
      <c r="AM553" s="87"/>
      <c r="AN553" s="87"/>
      <c r="AO553" s="87"/>
      <c r="AP553" s="87"/>
      <c r="AQ553" s="87"/>
      <c r="AR553" s="87"/>
      <c r="AS553" s="87"/>
      <c r="AT553" s="87"/>
      <c r="AU553" s="87"/>
      <c r="AV553" s="87"/>
      <c r="AW553" s="87"/>
      <c r="AX553" s="87"/>
      <c r="AY553" s="87"/>
      <c r="AZ553" s="87"/>
      <c r="BA553" s="87"/>
    </row>
    <row r="554" spans="1:53" ht="15" customHeight="1">
      <c r="A554" s="202"/>
      <c r="B554" s="203"/>
      <c r="C554" s="299"/>
      <c r="D554" s="300"/>
      <c r="E554" s="301"/>
      <c r="F554" s="309"/>
      <c r="G554" s="298"/>
      <c r="H554" s="299"/>
      <c r="I554" s="309"/>
      <c r="J554" s="298"/>
      <c r="K554" s="301"/>
      <c r="L554" s="309"/>
      <c r="M554" s="298"/>
      <c r="N554" s="292"/>
      <c r="O554" s="295"/>
      <c r="P554" s="298"/>
      <c r="Q554" s="299"/>
      <c r="R554" s="302"/>
      <c r="S554" s="298"/>
      <c r="T554" s="191"/>
      <c r="U554" s="193"/>
      <c r="V554" s="223"/>
      <c r="W554" s="223"/>
      <c r="X554" s="223"/>
      <c r="Y554" s="223"/>
      <c r="Z554" s="223"/>
      <c r="AA554" s="223"/>
      <c r="AB554" s="223"/>
      <c r="AC554" s="174"/>
      <c r="AD554" s="87"/>
      <c r="AE554" s="87"/>
      <c r="AF554" s="87"/>
      <c r="AG554" s="87"/>
      <c r="AH554" s="87"/>
      <c r="AI554" s="87"/>
      <c r="AJ554" s="87"/>
      <c r="AK554" s="87"/>
      <c r="AL554" s="87"/>
      <c r="AM554" s="87"/>
      <c r="AN554" s="87"/>
      <c r="AO554" s="87"/>
      <c r="AP554" s="87"/>
      <c r="AQ554" s="87"/>
      <c r="AR554" s="87"/>
      <c r="AS554" s="87"/>
      <c r="AT554" s="87"/>
      <c r="AU554" s="87"/>
      <c r="AV554" s="87"/>
      <c r="AW554" s="87"/>
      <c r="AX554" s="87"/>
      <c r="AY554" s="87"/>
      <c r="AZ554" s="87"/>
      <c r="BA554" s="87"/>
    </row>
    <row r="555" spans="1:53" ht="15" customHeight="1">
      <c r="A555" s="202"/>
      <c r="B555" s="203"/>
      <c r="C555" s="299"/>
      <c r="D555" s="300"/>
      <c r="E555" s="301"/>
      <c r="F555" s="309"/>
      <c r="G555" s="298"/>
      <c r="H555" s="299"/>
      <c r="I555" s="309"/>
      <c r="J555" s="298"/>
      <c r="K555" s="301"/>
      <c r="L555" s="309"/>
      <c r="M555" s="298"/>
      <c r="N555" s="292"/>
      <c r="O555" s="295"/>
      <c r="P555" s="298"/>
      <c r="Q555" s="299"/>
      <c r="R555" s="302"/>
      <c r="S555" s="298"/>
      <c r="T555" s="191"/>
      <c r="U555" s="193"/>
      <c r="V555" s="223"/>
      <c r="W555" s="223"/>
      <c r="X555" s="223"/>
      <c r="Y555" s="223"/>
      <c r="Z555" s="223"/>
      <c r="AA555" s="223"/>
      <c r="AB555" s="223"/>
      <c r="AC555" s="174"/>
      <c r="AD555" s="87"/>
      <c r="AE555" s="87"/>
      <c r="AF555" s="87"/>
      <c r="AG555" s="87"/>
      <c r="AH555" s="87"/>
      <c r="AI555" s="87"/>
      <c r="AJ555" s="87"/>
      <c r="AK555" s="87"/>
      <c r="AL555" s="87"/>
      <c r="AM555" s="87"/>
      <c r="AN555" s="87"/>
      <c r="AO555" s="87"/>
      <c r="AP555" s="87"/>
      <c r="AQ555" s="87"/>
      <c r="AR555" s="87"/>
      <c r="AS555" s="87"/>
      <c r="AT555" s="87"/>
      <c r="AU555" s="87"/>
      <c r="AV555" s="87"/>
      <c r="AW555" s="87"/>
      <c r="AX555" s="87"/>
      <c r="AY555" s="87"/>
      <c r="AZ555" s="87"/>
      <c r="BA555" s="87"/>
    </row>
    <row r="556" spans="1:53" ht="15" customHeight="1">
      <c r="A556" s="202"/>
      <c r="B556" s="203"/>
      <c r="C556" s="299"/>
      <c r="D556" s="300"/>
      <c r="E556" s="301"/>
      <c r="F556" s="309"/>
      <c r="G556" s="298"/>
      <c r="H556" s="299"/>
      <c r="I556" s="309"/>
      <c r="J556" s="298"/>
      <c r="K556" s="301"/>
      <c r="L556" s="309"/>
      <c r="M556" s="298"/>
      <c r="N556" s="292"/>
      <c r="O556" s="295"/>
      <c r="P556" s="298"/>
      <c r="Q556" s="299"/>
      <c r="R556" s="302"/>
      <c r="S556" s="298"/>
      <c r="T556" s="191"/>
      <c r="U556" s="193"/>
      <c r="V556" s="223"/>
      <c r="W556" s="223"/>
      <c r="X556" s="223"/>
      <c r="Y556" s="223"/>
      <c r="Z556" s="223"/>
      <c r="AA556" s="223"/>
      <c r="AB556" s="223"/>
      <c r="AC556" s="174"/>
      <c r="AD556" s="87"/>
      <c r="AE556" s="87"/>
      <c r="AF556" s="87"/>
      <c r="AG556" s="87"/>
      <c r="AH556" s="87"/>
      <c r="AI556" s="87"/>
      <c r="AJ556" s="87"/>
      <c r="AK556" s="87"/>
      <c r="AL556" s="87"/>
      <c r="AM556" s="87"/>
      <c r="AN556" s="87"/>
      <c r="AO556" s="87"/>
      <c r="AP556" s="87"/>
      <c r="AQ556" s="87"/>
      <c r="AR556" s="87"/>
      <c r="AS556" s="87"/>
      <c r="AT556" s="87"/>
      <c r="AU556" s="87"/>
      <c r="AV556" s="87"/>
      <c r="AW556" s="87"/>
      <c r="AX556" s="87"/>
      <c r="AY556" s="87"/>
      <c r="AZ556" s="87"/>
      <c r="BA556" s="87"/>
    </row>
    <row r="557" spans="1:53" ht="15" customHeight="1">
      <c r="A557" s="202"/>
      <c r="B557" s="203"/>
      <c r="C557" s="299"/>
      <c r="D557" s="300"/>
      <c r="E557" s="301"/>
      <c r="F557" s="309"/>
      <c r="G557" s="298"/>
      <c r="H557" s="299"/>
      <c r="I557" s="309"/>
      <c r="J557" s="298"/>
      <c r="K557" s="301"/>
      <c r="L557" s="309"/>
      <c r="M557" s="298"/>
      <c r="N557" s="292"/>
      <c r="O557" s="295"/>
      <c r="P557" s="298"/>
      <c r="Q557" s="299"/>
      <c r="R557" s="302"/>
      <c r="S557" s="298"/>
      <c r="T557" s="191"/>
      <c r="U557" s="193"/>
      <c r="V557" s="223"/>
      <c r="W557" s="223"/>
      <c r="X557" s="223"/>
      <c r="Y557" s="223"/>
      <c r="Z557" s="223"/>
      <c r="AA557" s="223"/>
      <c r="AB557" s="223"/>
      <c r="AC557" s="174"/>
      <c r="AD557" s="87"/>
      <c r="AE557" s="87"/>
      <c r="AF557" s="87"/>
      <c r="AG557" s="87"/>
      <c r="AH557" s="87"/>
      <c r="AI557" s="87"/>
      <c r="AJ557" s="87"/>
      <c r="AK557" s="87"/>
      <c r="AL557" s="87"/>
      <c r="AM557" s="87"/>
      <c r="AN557" s="87"/>
      <c r="AO557" s="87"/>
      <c r="AP557" s="87"/>
      <c r="AQ557" s="87"/>
      <c r="AR557" s="87"/>
      <c r="AS557" s="87"/>
      <c r="AT557" s="87"/>
      <c r="AU557" s="87"/>
      <c r="AV557" s="87"/>
      <c r="AW557" s="87"/>
      <c r="AX557" s="87"/>
      <c r="AY557" s="87"/>
      <c r="AZ557" s="87"/>
      <c r="BA557" s="87"/>
    </row>
    <row r="558" spans="1:53" ht="15" customHeight="1">
      <c r="A558" s="202"/>
      <c r="B558" s="203"/>
      <c r="C558" s="299"/>
      <c r="D558" s="300"/>
      <c r="E558" s="301"/>
      <c r="F558" s="309"/>
      <c r="G558" s="298"/>
      <c r="H558" s="299"/>
      <c r="I558" s="309"/>
      <c r="J558" s="298"/>
      <c r="K558" s="301"/>
      <c r="L558" s="309"/>
      <c r="M558" s="298"/>
      <c r="N558" s="292"/>
      <c r="O558" s="295"/>
      <c r="P558" s="298"/>
      <c r="Q558" s="299"/>
      <c r="R558" s="302"/>
      <c r="S558" s="298"/>
      <c r="T558" s="191"/>
      <c r="U558" s="193"/>
      <c r="V558" s="223"/>
      <c r="W558" s="223"/>
      <c r="X558" s="223"/>
      <c r="Y558" s="223"/>
      <c r="Z558" s="223"/>
      <c r="AA558" s="223"/>
      <c r="AB558" s="223"/>
      <c r="AC558" s="174"/>
      <c r="AD558" s="87"/>
      <c r="AE558" s="87"/>
      <c r="AF558" s="87"/>
      <c r="AG558" s="87"/>
      <c r="AH558" s="87"/>
      <c r="AI558" s="87"/>
      <c r="AJ558" s="87"/>
      <c r="AK558" s="87"/>
      <c r="AL558" s="87"/>
      <c r="AM558" s="87"/>
      <c r="AN558" s="87"/>
      <c r="AO558" s="87"/>
      <c r="AP558" s="87"/>
      <c r="AQ558" s="87"/>
      <c r="AR558" s="87"/>
      <c r="AS558" s="87"/>
      <c r="AT558" s="87"/>
      <c r="AU558" s="87"/>
      <c r="AV558" s="87"/>
      <c r="AW558" s="87"/>
      <c r="AX558" s="87"/>
      <c r="AY558" s="87"/>
      <c r="AZ558" s="87"/>
      <c r="BA558" s="87"/>
    </row>
    <row r="559" spans="1:53" ht="15" customHeight="1">
      <c r="A559" s="202"/>
      <c r="B559" s="203"/>
      <c r="C559" s="299"/>
      <c r="D559" s="300"/>
      <c r="E559" s="301"/>
      <c r="F559" s="309"/>
      <c r="G559" s="298"/>
      <c r="H559" s="299"/>
      <c r="I559" s="309"/>
      <c r="J559" s="298"/>
      <c r="K559" s="301"/>
      <c r="L559" s="309"/>
      <c r="M559" s="298"/>
      <c r="N559" s="292"/>
      <c r="O559" s="295"/>
      <c r="P559" s="298"/>
      <c r="Q559" s="299"/>
      <c r="R559" s="302"/>
      <c r="S559" s="298"/>
      <c r="T559" s="191"/>
      <c r="U559" s="193"/>
      <c r="V559" s="223"/>
      <c r="W559" s="223"/>
      <c r="X559" s="223"/>
      <c r="Y559" s="223"/>
      <c r="Z559" s="223"/>
      <c r="AA559" s="223"/>
      <c r="AB559" s="223"/>
      <c r="AC559" s="174"/>
      <c r="AD559" s="87"/>
      <c r="AE559" s="87"/>
      <c r="AF559" s="87"/>
      <c r="AG559" s="87"/>
      <c r="AH559" s="87"/>
      <c r="AI559" s="87"/>
      <c r="AJ559" s="87"/>
      <c r="AK559" s="87"/>
      <c r="AL559" s="87"/>
      <c r="AM559" s="87"/>
      <c r="AN559" s="87"/>
      <c r="AO559" s="87"/>
      <c r="AP559" s="87"/>
      <c r="AQ559" s="87"/>
      <c r="AR559" s="87"/>
      <c r="AS559" s="87"/>
      <c r="AT559" s="87"/>
      <c r="AU559" s="87"/>
      <c r="AV559" s="87"/>
      <c r="AW559" s="87"/>
      <c r="AX559" s="87"/>
      <c r="AY559" s="87"/>
      <c r="AZ559" s="87"/>
      <c r="BA559" s="87"/>
    </row>
    <row r="560" spans="1:53" ht="15" customHeight="1">
      <c r="A560" s="202"/>
      <c r="B560" s="203"/>
      <c r="C560" s="299"/>
      <c r="D560" s="300"/>
      <c r="E560" s="301"/>
      <c r="F560" s="309"/>
      <c r="G560" s="298"/>
      <c r="H560" s="299"/>
      <c r="I560" s="309"/>
      <c r="J560" s="298"/>
      <c r="K560" s="301"/>
      <c r="L560" s="309"/>
      <c r="M560" s="298"/>
      <c r="N560" s="292"/>
      <c r="O560" s="295"/>
      <c r="P560" s="298"/>
      <c r="Q560" s="299"/>
      <c r="R560" s="302"/>
      <c r="S560" s="298"/>
      <c r="T560" s="191"/>
      <c r="U560" s="193"/>
      <c r="V560" s="223"/>
      <c r="W560" s="223"/>
      <c r="X560" s="223"/>
      <c r="Y560" s="223"/>
      <c r="Z560" s="223"/>
      <c r="AA560" s="223"/>
      <c r="AB560" s="223"/>
      <c r="AC560" s="174"/>
      <c r="AD560" s="87"/>
      <c r="AE560" s="87"/>
      <c r="AF560" s="87"/>
      <c r="AG560" s="87"/>
      <c r="AH560" s="87"/>
      <c r="AI560" s="87"/>
      <c r="AJ560" s="87"/>
      <c r="AK560" s="87"/>
      <c r="AL560" s="87"/>
      <c r="AM560" s="87"/>
      <c r="AN560" s="87"/>
      <c r="AO560" s="87"/>
      <c r="AP560" s="87"/>
      <c r="AQ560" s="87"/>
      <c r="AR560" s="87"/>
      <c r="AS560" s="87"/>
      <c r="AT560" s="87"/>
      <c r="AU560" s="87"/>
      <c r="AV560" s="87"/>
      <c r="AW560" s="87"/>
      <c r="AX560" s="87"/>
      <c r="AY560" s="87"/>
      <c r="AZ560" s="87"/>
      <c r="BA560" s="87"/>
    </row>
    <row r="561" spans="1:53" ht="15" customHeight="1">
      <c r="A561" s="202"/>
      <c r="B561" s="203"/>
      <c r="C561" s="299"/>
      <c r="D561" s="300"/>
      <c r="E561" s="301"/>
      <c r="F561" s="309"/>
      <c r="G561" s="298"/>
      <c r="H561" s="299"/>
      <c r="I561" s="309"/>
      <c r="J561" s="298"/>
      <c r="K561" s="301"/>
      <c r="L561" s="309"/>
      <c r="M561" s="298"/>
      <c r="N561" s="292"/>
      <c r="O561" s="295"/>
      <c r="P561" s="298"/>
      <c r="Q561" s="299"/>
      <c r="R561" s="302"/>
      <c r="S561" s="298"/>
      <c r="T561" s="191"/>
      <c r="U561" s="193"/>
      <c r="V561" s="223"/>
      <c r="W561" s="223"/>
      <c r="X561" s="223"/>
      <c r="Y561" s="223"/>
      <c r="Z561" s="223"/>
      <c r="AA561" s="223"/>
      <c r="AB561" s="223"/>
      <c r="AC561" s="174"/>
      <c r="AD561" s="87"/>
      <c r="AE561" s="87"/>
      <c r="AF561" s="87"/>
      <c r="AG561" s="87"/>
      <c r="AH561" s="87"/>
      <c r="AI561" s="87"/>
      <c r="AJ561" s="87"/>
      <c r="AK561" s="87"/>
      <c r="AL561" s="87"/>
      <c r="AM561" s="87"/>
      <c r="AN561" s="87"/>
      <c r="AO561" s="87"/>
      <c r="AP561" s="87"/>
      <c r="AQ561" s="87"/>
      <c r="AR561" s="87"/>
      <c r="AS561" s="87"/>
      <c r="AT561" s="87"/>
      <c r="AU561" s="87"/>
      <c r="AV561" s="87"/>
      <c r="AW561" s="87"/>
      <c r="AX561" s="87"/>
      <c r="AY561" s="87"/>
      <c r="AZ561" s="87"/>
      <c r="BA561" s="87"/>
    </row>
    <row r="562" spans="1:53" ht="15" customHeight="1">
      <c r="A562" s="202"/>
      <c r="B562" s="203"/>
      <c r="C562" s="299"/>
      <c r="D562" s="300"/>
      <c r="E562" s="301"/>
      <c r="F562" s="309"/>
      <c r="G562" s="298"/>
      <c r="H562" s="299"/>
      <c r="I562" s="309"/>
      <c r="J562" s="298"/>
      <c r="K562" s="301"/>
      <c r="L562" s="309"/>
      <c r="M562" s="298"/>
      <c r="N562" s="292"/>
      <c r="O562" s="295"/>
      <c r="P562" s="298"/>
      <c r="Q562" s="299"/>
      <c r="R562" s="302"/>
      <c r="S562" s="298"/>
      <c r="T562" s="191"/>
      <c r="U562" s="193"/>
      <c r="V562" s="223"/>
      <c r="W562" s="223"/>
      <c r="X562" s="223"/>
      <c r="Y562" s="223"/>
      <c r="Z562" s="223"/>
      <c r="AA562" s="223"/>
      <c r="AB562" s="223"/>
      <c r="AC562" s="174"/>
      <c r="AD562" s="87"/>
      <c r="AE562" s="87"/>
      <c r="AF562" s="87"/>
      <c r="AG562" s="87"/>
      <c r="AH562" s="87"/>
      <c r="AI562" s="87"/>
      <c r="AJ562" s="87"/>
      <c r="AK562" s="87"/>
      <c r="AL562" s="87"/>
      <c r="AM562" s="87"/>
      <c r="AN562" s="87"/>
      <c r="AO562" s="87"/>
      <c r="AP562" s="87"/>
      <c r="AQ562" s="87"/>
      <c r="AR562" s="87"/>
      <c r="AS562" s="87"/>
      <c r="AT562" s="87"/>
      <c r="AU562" s="87"/>
      <c r="AV562" s="87"/>
      <c r="AW562" s="87"/>
      <c r="AX562" s="87"/>
      <c r="AY562" s="87"/>
      <c r="AZ562" s="87"/>
      <c r="BA562" s="87"/>
    </row>
    <row r="563" spans="1:53" ht="15" customHeight="1">
      <c r="A563" s="202"/>
      <c r="B563" s="203"/>
      <c r="C563" s="299"/>
      <c r="D563" s="300"/>
      <c r="E563" s="301"/>
      <c r="F563" s="309"/>
      <c r="G563" s="298"/>
      <c r="H563" s="299"/>
      <c r="I563" s="309"/>
      <c r="J563" s="298"/>
      <c r="K563" s="301"/>
      <c r="L563" s="309"/>
      <c r="M563" s="298"/>
      <c r="N563" s="292"/>
      <c r="O563" s="295"/>
      <c r="P563" s="298"/>
      <c r="Q563" s="299"/>
      <c r="R563" s="302"/>
      <c r="S563" s="298"/>
      <c r="T563" s="191"/>
      <c r="U563" s="193"/>
      <c r="V563" s="223"/>
      <c r="W563" s="223"/>
      <c r="X563" s="223"/>
      <c r="Y563" s="223"/>
      <c r="Z563" s="223"/>
      <c r="AA563" s="223"/>
      <c r="AB563" s="223"/>
      <c r="AC563" s="174"/>
      <c r="AD563" s="87"/>
      <c r="AE563" s="87"/>
      <c r="AF563" s="87"/>
      <c r="AG563" s="87"/>
      <c r="AH563" s="87"/>
      <c r="AI563" s="87"/>
      <c r="AJ563" s="87"/>
      <c r="AK563" s="87"/>
      <c r="AL563" s="87"/>
      <c r="AM563" s="87"/>
      <c r="AN563" s="87"/>
      <c r="AO563" s="87"/>
      <c r="AP563" s="87"/>
      <c r="AQ563" s="87"/>
      <c r="AR563" s="87"/>
      <c r="AS563" s="87"/>
      <c r="AT563" s="87"/>
      <c r="AU563" s="87"/>
      <c r="AV563" s="87"/>
      <c r="AW563" s="87"/>
      <c r="AX563" s="87"/>
      <c r="AY563" s="87"/>
      <c r="AZ563" s="87"/>
      <c r="BA563" s="87"/>
    </row>
    <row r="564" spans="1:53" ht="15" customHeight="1">
      <c r="A564" s="202"/>
      <c r="B564" s="203"/>
      <c r="C564" s="299"/>
      <c r="D564" s="300"/>
      <c r="E564" s="301"/>
      <c r="F564" s="309"/>
      <c r="G564" s="298"/>
      <c r="H564" s="299"/>
      <c r="I564" s="309"/>
      <c r="J564" s="298"/>
      <c r="K564" s="301"/>
      <c r="L564" s="309"/>
      <c r="M564" s="298"/>
      <c r="N564" s="292"/>
      <c r="O564" s="295"/>
      <c r="P564" s="298"/>
      <c r="Q564" s="299"/>
      <c r="R564" s="302"/>
      <c r="S564" s="298"/>
      <c r="T564" s="191"/>
      <c r="U564" s="193"/>
      <c r="V564" s="223"/>
      <c r="W564" s="223"/>
      <c r="X564" s="223"/>
      <c r="Y564" s="223"/>
      <c r="Z564" s="223"/>
      <c r="AA564" s="223"/>
      <c r="AB564" s="223"/>
      <c r="AC564" s="174"/>
      <c r="AD564" s="87"/>
      <c r="AE564" s="87"/>
      <c r="AF564" s="87"/>
      <c r="AG564" s="87"/>
      <c r="AH564" s="87"/>
      <c r="AI564" s="87"/>
      <c r="AJ564" s="87"/>
      <c r="AK564" s="87"/>
      <c r="AL564" s="87"/>
      <c r="AM564" s="87"/>
      <c r="AN564" s="87"/>
      <c r="AO564" s="87"/>
      <c r="AP564" s="87"/>
      <c r="AQ564" s="87"/>
      <c r="AR564" s="87"/>
      <c r="AS564" s="87"/>
      <c r="AT564" s="87"/>
      <c r="AU564" s="87"/>
      <c r="AV564" s="87"/>
      <c r="AW564" s="87"/>
      <c r="AX564" s="87"/>
      <c r="AY564" s="87"/>
      <c r="AZ564" s="87"/>
      <c r="BA564" s="87"/>
    </row>
    <row r="565" spans="1:53" ht="15" customHeight="1">
      <c r="A565" s="202"/>
      <c r="B565" s="203"/>
      <c r="C565" s="299"/>
      <c r="D565" s="300"/>
      <c r="E565" s="301"/>
      <c r="F565" s="309"/>
      <c r="G565" s="298"/>
      <c r="H565" s="299"/>
      <c r="I565" s="309"/>
      <c r="J565" s="298"/>
      <c r="K565" s="301"/>
      <c r="L565" s="309"/>
      <c r="M565" s="298"/>
      <c r="N565" s="292"/>
      <c r="O565" s="295"/>
      <c r="P565" s="298"/>
      <c r="Q565" s="299"/>
      <c r="R565" s="302"/>
      <c r="S565" s="298"/>
      <c r="T565" s="191"/>
      <c r="U565" s="193"/>
      <c r="V565" s="223"/>
      <c r="W565" s="223"/>
      <c r="X565" s="223"/>
      <c r="Y565" s="223"/>
      <c r="Z565" s="223"/>
      <c r="AA565" s="223"/>
      <c r="AB565" s="223"/>
      <c r="AC565" s="174"/>
      <c r="AD565" s="87"/>
      <c r="AE565" s="87"/>
      <c r="AF565" s="87"/>
      <c r="AG565" s="87"/>
      <c r="AH565" s="87"/>
      <c r="AI565" s="87"/>
      <c r="AJ565" s="87"/>
      <c r="AK565" s="87"/>
      <c r="AL565" s="87"/>
      <c r="AM565" s="87"/>
      <c r="AN565" s="87"/>
      <c r="AO565" s="87"/>
      <c r="AP565" s="87"/>
      <c r="AQ565" s="87"/>
      <c r="AR565" s="87"/>
      <c r="AS565" s="87"/>
      <c r="AT565" s="87"/>
      <c r="AU565" s="87"/>
      <c r="AV565" s="87"/>
      <c r="AW565" s="87"/>
      <c r="AX565" s="87"/>
      <c r="AY565" s="87"/>
      <c r="AZ565" s="87"/>
      <c r="BA565" s="87"/>
    </row>
    <row r="566" spans="1:53" ht="15" customHeight="1">
      <c r="A566" s="202"/>
      <c r="B566" s="203"/>
      <c r="C566" s="299"/>
      <c r="D566" s="300"/>
      <c r="E566" s="301"/>
      <c r="F566" s="309"/>
      <c r="G566" s="298"/>
      <c r="H566" s="299"/>
      <c r="I566" s="309"/>
      <c r="J566" s="298"/>
      <c r="K566" s="301"/>
      <c r="L566" s="309"/>
      <c r="M566" s="298"/>
      <c r="N566" s="292"/>
      <c r="O566" s="295"/>
      <c r="P566" s="298"/>
      <c r="Q566" s="299"/>
      <c r="R566" s="302"/>
      <c r="S566" s="298"/>
      <c r="T566" s="191"/>
      <c r="U566" s="193"/>
      <c r="V566" s="223"/>
      <c r="W566" s="223"/>
      <c r="X566" s="223"/>
      <c r="Y566" s="223"/>
      <c r="Z566" s="223"/>
      <c r="AA566" s="223"/>
      <c r="AB566" s="223"/>
      <c r="AC566" s="174"/>
      <c r="AD566" s="87"/>
      <c r="AE566" s="87"/>
      <c r="AF566" s="87"/>
      <c r="AG566" s="87"/>
      <c r="AH566" s="87"/>
      <c r="AI566" s="87"/>
      <c r="AJ566" s="87"/>
      <c r="AK566" s="87"/>
      <c r="AL566" s="87"/>
      <c r="AM566" s="87"/>
      <c r="AN566" s="87"/>
      <c r="AO566" s="87"/>
      <c r="AP566" s="87"/>
      <c r="AQ566" s="87"/>
      <c r="AR566" s="87"/>
      <c r="AS566" s="87"/>
      <c r="AT566" s="87"/>
      <c r="AU566" s="87"/>
      <c r="AV566" s="87"/>
      <c r="AW566" s="87"/>
      <c r="AX566" s="87"/>
      <c r="AY566" s="87"/>
      <c r="AZ566" s="87"/>
      <c r="BA566" s="87"/>
    </row>
    <row r="567" spans="1:53" ht="15" customHeight="1">
      <c r="A567" s="202"/>
      <c r="B567" s="203"/>
      <c r="C567" s="299"/>
      <c r="D567" s="300"/>
      <c r="E567" s="301"/>
      <c r="F567" s="309"/>
      <c r="G567" s="298"/>
      <c r="H567" s="299"/>
      <c r="I567" s="309"/>
      <c r="J567" s="298"/>
      <c r="K567" s="301"/>
      <c r="L567" s="309"/>
      <c r="M567" s="298"/>
      <c r="N567" s="292"/>
      <c r="O567" s="295"/>
      <c r="P567" s="298"/>
      <c r="Q567" s="299"/>
      <c r="R567" s="302"/>
      <c r="S567" s="298"/>
      <c r="T567" s="191"/>
      <c r="U567" s="193"/>
      <c r="V567" s="223"/>
      <c r="W567" s="223"/>
      <c r="X567" s="223"/>
      <c r="Y567" s="223"/>
      <c r="Z567" s="223"/>
      <c r="AA567" s="223"/>
      <c r="AB567" s="223"/>
      <c r="AC567" s="174"/>
      <c r="AD567" s="87"/>
      <c r="AE567" s="87"/>
      <c r="AF567" s="87"/>
      <c r="AG567" s="87"/>
      <c r="AH567" s="87"/>
      <c r="AI567" s="87"/>
      <c r="AJ567" s="87"/>
      <c r="AK567" s="87"/>
      <c r="AL567" s="87"/>
      <c r="AM567" s="87"/>
      <c r="AN567" s="87"/>
      <c r="AO567" s="87"/>
      <c r="AP567" s="87"/>
      <c r="AQ567" s="87"/>
      <c r="AR567" s="87"/>
      <c r="AS567" s="87"/>
      <c r="AT567" s="87"/>
      <c r="AU567" s="87"/>
      <c r="AV567" s="87"/>
      <c r="AW567" s="87"/>
      <c r="AX567" s="87"/>
      <c r="AY567" s="87"/>
      <c r="AZ567" s="87"/>
      <c r="BA567" s="87"/>
    </row>
    <row r="568" spans="1:53" ht="15" customHeight="1">
      <c r="A568" s="202"/>
      <c r="B568" s="203"/>
      <c r="C568" s="299"/>
      <c r="D568" s="300"/>
      <c r="E568" s="301"/>
      <c r="F568" s="309"/>
      <c r="G568" s="298"/>
      <c r="H568" s="299"/>
      <c r="I568" s="309"/>
      <c r="J568" s="298"/>
      <c r="K568" s="301"/>
      <c r="L568" s="309"/>
      <c r="M568" s="298"/>
      <c r="N568" s="292"/>
      <c r="O568" s="295"/>
      <c r="P568" s="298"/>
      <c r="Q568" s="299"/>
      <c r="R568" s="302"/>
      <c r="S568" s="298"/>
      <c r="T568" s="191"/>
      <c r="U568" s="193"/>
      <c r="V568" s="223"/>
      <c r="W568" s="223"/>
      <c r="X568" s="223"/>
      <c r="Y568" s="223"/>
      <c r="Z568" s="223"/>
      <c r="AA568" s="223"/>
      <c r="AB568" s="223"/>
      <c r="AC568" s="174"/>
      <c r="AD568" s="87"/>
      <c r="AE568" s="87"/>
      <c r="AF568" s="87"/>
      <c r="AG568" s="87"/>
      <c r="AH568" s="87"/>
      <c r="AI568" s="87"/>
      <c r="AJ568" s="87"/>
      <c r="AK568" s="87"/>
      <c r="AL568" s="87"/>
      <c r="AM568" s="87"/>
      <c r="AN568" s="87"/>
      <c r="AO568" s="87"/>
      <c r="AP568" s="87"/>
      <c r="AQ568" s="87"/>
      <c r="AR568" s="87"/>
      <c r="AS568" s="87"/>
      <c r="AT568" s="87"/>
      <c r="AU568" s="87"/>
      <c r="AV568" s="87"/>
      <c r="AW568" s="87"/>
      <c r="AX568" s="87"/>
      <c r="AY568" s="87"/>
      <c r="AZ568" s="87"/>
      <c r="BA568" s="87"/>
    </row>
    <row r="569" spans="1:53" ht="15" customHeight="1">
      <c r="A569" s="202"/>
      <c r="B569" s="203"/>
      <c r="C569" s="299"/>
      <c r="D569" s="300"/>
      <c r="E569" s="301"/>
      <c r="F569" s="309"/>
      <c r="G569" s="298"/>
      <c r="H569" s="299"/>
      <c r="I569" s="309"/>
      <c r="J569" s="298"/>
      <c r="K569" s="301"/>
      <c r="L569" s="309"/>
      <c r="M569" s="298"/>
      <c r="N569" s="292"/>
      <c r="O569" s="295"/>
      <c r="P569" s="298"/>
      <c r="Q569" s="299"/>
      <c r="R569" s="302"/>
      <c r="S569" s="298"/>
      <c r="T569" s="191"/>
      <c r="U569" s="193"/>
      <c r="V569" s="223"/>
      <c r="W569" s="223"/>
      <c r="X569" s="223"/>
      <c r="Y569" s="223"/>
      <c r="Z569" s="223"/>
      <c r="AA569" s="223"/>
      <c r="AB569" s="223"/>
      <c r="AC569" s="174"/>
      <c r="AD569" s="87"/>
      <c r="AE569" s="87"/>
      <c r="AF569" s="87"/>
      <c r="AG569" s="87"/>
      <c r="AH569" s="87"/>
      <c r="AI569" s="87"/>
      <c r="AJ569" s="87"/>
      <c r="AK569" s="87"/>
      <c r="AL569" s="87"/>
      <c r="AM569" s="87"/>
      <c r="AN569" s="87"/>
      <c r="AO569" s="87"/>
      <c r="AP569" s="87"/>
      <c r="AQ569" s="87"/>
      <c r="AR569" s="87"/>
      <c r="AS569" s="87"/>
      <c r="AT569" s="87"/>
      <c r="AU569" s="87"/>
      <c r="AV569" s="87"/>
      <c r="AW569" s="87"/>
      <c r="AX569" s="87"/>
      <c r="AY569" s="87"/>
      <c r="AZ569" s="87"/>
      <c r="BA569" s="87"/>
    </row>
    <row r="570" spans="1:53" ht="15" customHeight="1">
      <c r="A570" s="202"/>
      <c r="B570" s="203"/>
      <c r="C570" s="299"/>
      <c r="D570" s="300"/>
      <c r="E570" s="301"/>
      <c r="F570" s="309"/>
      <c r="G570" s="298"/>
      <c r="H570" s="299"/>
      <c r="I570" s="309"/>
      <c r="J570" s="298"/>
      <c r="K570" s="301"/>
      <c r="L570" s="309"/>
      <c r="M570" s="298"/>
      <c r="N570" s="292"/>
      <c r="O570" s="295"/>
      <c r="P570" s="298"/>
      <c r="Q570" s="299"/>
      <c r="R570" s="302"/>
      <c r="S570" s="298"/>
      <c r="T570" s="191"/>
      <c r="U570" s="193"/>
      <c r="V570" s="223"/>
      <c r="W570" s="223"/>
      <c r="X570" s="223"/>
      <c r="Y570" s="223"/>
      <c r="Z570" s="223"/>
      <c r="AA570" s="223"/>
      <c r="AB570" s="223"/>
      <c r="AC570" s="174"/>
      <c r="AD570" s="87"/>
      <c r="AE570" s="87"/>
      <c r="AF570" s="87"/>
      <c r="AG570" s="87"/>
      <c r="AH570" s="87"/>
      <c r="AI570" s="87"/>
      <c r="AJ570" s="87"/>
      <c r="AK570" s="87"/>
      <c r="AL570" s="87"/>
      <c r="AM570" s="87"/>
      <c r="AN570" s="87"/>
      <c r="AO570" s="87"/>
      <c r="AP570" s="87"/>
      <c r="AQ570" s="87"/>
      <c r="AR570" s="87"/>
      <c r="AS570" s="87"/>
      <c r="AT570" s="87"/>
      <c r="AU570" s="87"/>
      <c r="AV570" s="87"/>
      <c r="AW570" s="87"/>
      <c r="AX570" s="87"/>
      <c r="AY570" s="87"/>
      <c r="AZ570" s="87"/>
      <c r="BA570" s="87"/>
    </row>
    <row r="571" spans="1:53" ht="15" customHeight="1">
      <c r="A571" s="202"/>
      <c r="B571" s="203"/>
      <c r="C571" s="299"/>
      <c r="D571" s="300"/>
      <c r="E571" s="301"/>
      <c r="F571" s="309"/>
      <c r="G571" s="298"/>
      <c r="H571" s="299"/>
      <c r="I571" s="309"/>
      <c r="J571" s="298"/>
      <c r="K571" s="301"/>
      <c r="L571" s="309"/>
      <c r="M571" s="298"/>
      <c r="N571" s="292"/>
      <c r="O571" s="295"/>
      <c r="P571" s="298"/>
      <c r="Q571" s="299"/>
      <c r="R571" s="302"/>
      <c r="S571" s="298"/>
      <c r="T571" s="191"/>
      <c r="U571" s="193"/>
      <c r="V571" s="223"/>
      <c r="W571" s="223"/>
      <c r="X571" s="223"/>
      <c r="Y571" s="223"/>
      <c r="Z571" s="223"/>
      <c r="AA571" s="223"/>
      <c r="AB571" s="223"/>
      <c r="AC571" s="174"/>
      <c r="AD571" s="87"/>
      <c r="AE571" s="87"/>
      <c r="AF571" s="87"/>
      <c r="AG571" s="87"/>
      <c r="AH571" s="87"/>
      <c r="AI571" s="87"/>
      <c r="AJ571" s="87"/>
      <c r="AK571" s="87"/>
      <c r="AL571" s="87"/>
      <c r="AM571" s="87"/>
      <c r="AN571" s="87"/>
      <c r="AO571" s="87"/>
      <c r="AP571" s="87"/>
      <c r="AQ571" s="87"/>
      <c r="AR571" s="87"/>
      <c r="AS571" s="87"/>
      <c r="AT571" s="87"/>
      <c r="AU571" s="87"/>
      <c r="AV571" s="87"/>
      <c r="AW571" s="87"/>
      <c r="AX571" s="87"/>
      <c r="AY571" s="87"/>
      <c r="AZ571" s="87"/>
      <c r="BA571" s="87"/>
    </row>
    <row r="572" spans="1:53" ht="15" customHeight="1">
      <c r="A572" s="202"/>
      <c r="B572" s="203"/>
      <c r="C572" s="299"/>
      <c r="D572" s="300"/>
      <c r="E572" s="301"/>
      <c r="F572" s="309"/>
      <c r="G572" s="298"/>
      <c r="H572" s="299"/>
      <c r="I572" s="309"/>
      <c r="J572" s="298"/>
      <c r="K572" s="301"/>
      <c r="L572" s="309"/>
      <c r="M572" s="298"/>
      <c r="N572" s="292"/>
      <c r="O572" s="295"/>
      <c r="P572" s="298"/>
      <c r="Q572" s="299"/>
      <c r="R572" s="302"/>
      <c r="S572" s="298"/>
      <c r="T572" s="191"/>
      <c r="U572" s="193"/>
      <c r="V572" s="223"/>
      <c r="W572" s="223"/>
      <c r="X572" s="223"/>
      <c r="Y572" s="223"/>
      <c r="Z572" s="223"/>
      <c r="AA572" s="223"/>
      <c r="AB572" s="223"/>
      <c r="AC572" s="174"/>
      <c r="AD572" s="87"/>
      <c r="AE572" s="87"/>
      <c r="AF572" s="87"/>
      <c r="AG572" s="87"/>
      <c r="AH572" s="87"/>
      <c r="AI572" s="87"/>
      <c r="AJ572" s="87"/>
      <c r="AK572" s="87"/>
      <c r="AL572" s="87"/>
      <c r="AM572" s="87"/>
      <c r="AN572" s="87"/>
      <c r="AO572" s="87"/>
      <c r="AP572" s="87"/>
      <c r="AQ572" s="87"/>
      <c r="AR572" s="87"/>
      <c r="AS572" s="87"/>
      <c r="AT572" s="87"/>
      <c r="AU572" s="87"/>
      <c r="AV572" s="87"/>
      <c r="AW572" s="87"/>
      <c r="AX572" s="87"/>
      <c r="AY572" s="87"/>
      <c r="AZ572" s="87"/>
      <c r="BA572" s="87"/>
    </row>
    <row r="573" spans="1:53" ht="15" customHeight="1">
      <c r="A573" s="202"/>
      <c r="B573" s="203"/>
      <c r="C573" s="299"/>
      <c r="D573" s="300"/>
      <c r="E573" s="301"/>
      <c r="F573" s="309"/>
      <c r="G573" s="298"/>
      <c r="H573" s="299"/>
      <c r="I573" s="309"/>
      <c r="J573" s="298"/>
      <c r="K573" s="301"/>
      <c r="L573" s="309"/>
      <c r="M573" s="298"/>
      <c r="N573" s="292"/>
      <c r="O573" s="295"/>
      <c r="P573" s="298"/>
      <c r="Q573" s="299"/>
      <c r="R573" s="302"/>
      <c r="S573" s="298"/>
      <c r="T573" s="191"/>
      <c r="U573" s="193"/>
      <c r="V573" s="223"/>
      <c r="W573" s="223"/>
      <c r="X573" s="223"/>
      <c r="Y573" s="223"/>
      <c r="Z573" s="223"/>
      <c r="AA573" s="223"/>
      <c r="AB573" s="223"/>
      <c r="AC573" s="174"/>
      <c r="AD573" s="87"/>
      <c r="AE573" s="87"/>
      <c r="AF573" s="87"/>
      <c r="AG573" s="87"/>
      <c r="AH573" s="87"/>
      <c r="AI573" s="87"/>
      <c r="AJ573" s="87"/>
      <c r="AK573" s="87"/>
      <c r="AL573" s="87"/>
      <c r="AM573" s="87"/>
      <c r="AN573" s="87"/>
      <c r="AO573" s="87"/>
      <c r="AP573" s="87"/>
      <c r="AQ573" s="87"/>
      <c r="AR573" s="87"/>
      <c r="AS573" s="87"/>
      <c r="AT573" s="87"/>
      <c r="AU573" s="87"/>
      <c r="AV573" s="87"/>
      <c r="AW573" s="87"/>
      <c r="AX573" s="87"/>
      <c r="AY573" s="87"/>
      <c r="AZ573" s="87"/>
      <c r="BA573" s="87"/>
    </row>
    <row r="574" spans="1:53" ht="15" customHeight="1">
      <c r="A574" s="202"/>
      <c r="B574" s="203"/>
      <c r="C574" s="299"/>
      <c r="D574" s="300"/>
      <c r="E574" s="301"/>
      <c r="F574" s="309"/>
      <c r="G574" s="298"/>
      <c r="H574" s="299"/>
      <c r="I574" s="309"/>
      <c r="J574" s="298"/>
      <c r="K574" s="301"/>
      <c r="L574" s="309"/>
      <c r="M574" s="298"/>
      <c r="N574" s="292"/>
      <c r="O574" s="295"/>
      <c r="P574" s="298"/>
      <c r="Q574" s="299"/>
      <c r="R574" s="302"/>
      <c r="S574" s="298"/>
      <c r="T574" s="191"/>
      <c r="U574" s="193"/>
      <c r="V574" s="223"/>
      <c r="W574" s="223"/>
      <c r="X574" s="223"/>
      <c r="Y574" s="223"/>
      <c r="Z574" s="223"/>
      <c r="AA574" s="223"/>
      <c r="AB574" s="223"/>
      <c r="AC574" s="174"/>
      <c r="AD574" s="87"/>
      <c r="AE574" s="87"/>
      <c r="AF574" s="87"/>
      <c r="AG574" s="87"/>
      <c r="AH574" s="87"/>
      <c r="AI574" s="87"/>
      <c r="AJ574" s="87"/>
      <c r="AK574" s="87"/>
      <c r="AL574" s="87"/>
      <c r="AM574" s="87"/>
      <c r="AN574" s="87"/>
      <c r="AO574" s="87"/>
      <c r="AP574" s="87"/>
      <c r="AQ574" s="87"/>
      <c r="AR574" s="87"/>
      <c r="AS574" s="87"/>
      <c r="AT574" s="87"/>
      <c r="AU574" s="87"/>
      <c r="AV574" s="87"/>
      <c r="AW574" s="87"/>
      <c r="AX574" s="87"/>
      <c r="AY574" s="87"/>
      <c r="AZ574" s="87"/>
      <c r="BA574" s="87"/>
    </row>
    <row r="575" spans="1:53" ht="15" customHeight="1">
      <c r="A575" s="202"/>
      <c r="B575" s="203"/>
      <c r="C575" s="299"/>
      <c r="D575" s="300"/>
      <c r="E575" s="301"/>
      <c r="F575" s="309"/>
      <c r="G575" s="298"/>
      <c r="H575" s="299"/>
      <c r="I575" s="309"/>
      <c r="J575" s="298"/>
      <c r="K575" s="301"/>
      <c r="L575" s="309"/>
      <c r="M575" s="298"/>
      <c r="N575" s="292"/>
      <c r="O575" s="295"/>
      <c r="P575" s="298"/>
      <c r="Q575" s="299"/>
      <c r="R575" s="302"/>
      <c r="S575" s="298"/>
      <c r="T575" s="191"/>
      <c r="U575" s="193"/>
      <c r="V575" s="223"/>
      <c r="W575" s="223"/>
      <c r="X575" s="223"/>
      <c r="Y575" s="223"/>
      <c r="Z575" s="223"/>
      <c r="AA575" s="223"/>
      <c r="AB575" s="223"/>
      <c r="AC575" s="174"/>
      <c r="AD575" s="87"/>
      <c r="AE575" s="87"/>
      <c r="AF575" s="87"/>
      <c r="AG575" s="87"/>
      <c r="AH575" s="87"/>
      <c r="AI575" s="87"/>
      <c r="AJ575" s="87"/>
      <c r="AK575" s="87"/>
      <c r="AL575" s="87"/>
      <c r="AM575" s="87"/>
      <c r="AN575" s="87"/>
      <c r="AO575" s="87"/>
      <c r="AP575" s="87"/>
      <c r="AQ575" s="87"/>
      <c r="AR575" s="87"/>
      <c r="AS575" s="87"/>
      <c r="AT575" s="87"/>
      <c r="AU575" s="87"/>
      <c r="AV575" s="87"/>
      <c r="AW575" s="87"/>
      <c r="AX575" s="87"/>
      <c r="AY575" s="87"/>
      <c r="AZ575" s="87"/>
      <c r="BA575" s="87"/>
    </row>
    <row r="576" spans="1:53" ht="15" customHeight="1">
      <c r="A576" s="202"/>
      <c r="B576" s="203"/>
      <c r="C576" s="299"/>
      <c r="D576" s="300"/>
      <c r="E576" s="301"/>
      <c r="F576" s="309"/>
      <c r="G576" s="298"/>
      <c r="H576" s="299"/>
      <c r="I576" s="309"/>
      <c r="J576" s="298"/>
      <c r="K576" s="301"/>
      <c r="L576" s="309"/>
      <c r="M576" s="298"/>
      <c r="N576" s="292"/>
      <c r="O576" s="295"/>
      <c r="P576" s="298"/>
      <c r="Q576" s="299"/>
      <c r="R576" s="302"/>
      <c r="S576" s="298"/>
      <c r="T576" s="191"/>
      <c r="U576" s="193"/>
      <c r="V576" s="223"/>
      <c r="W576" s="223"/>
      <c r="X576" s="223"/>
      <c r="Y576" s="223"/>
      <c r="Z576" s="223"/>
      <c r="AA576" s="223"/>
      <c r="AB576" s="223"/>
      <c r="AC576" s="174"/>
      <c r="AD576" s="87"/>
      <c r="AE576" s="87"/>
      <c r="AF576" s="87"/>
      <c r="AG576" s="87"/>
      <c r="AH576" s="87"/>
      <c r="AI576" s="87"/>
      <c r="AJ576" s="87"/>
      <c r="AK576" s="87"/>
      <c r="AL576" s="87"/>
      <c r="AM576" s="87"/>
      <c r="AN576" s="87"/>
      <c r="AO576" s="87"/>
      <c r="AP576" s="87"/>
      <c r="AQ576" s="87"/>
      <c r="AR576" s="87"/>
      <c r="AS576" s="87"/>
      <c r="AT576" s="87"/>
      <c r="AU576" s="87"/>
      <c r="AV576" s="87"/>
      <c r="AW576" s="87"/>
      <c r="AX576" s="87"/>
      <c r="AY576" s="87"/>
      <c r="AZ576" s="87"/>
      <c r="BA576" s="87"/>
    </row>
    <row r="577" spans="1:53" ht="15" customHeight="1">
      <c r="A577" s="202"/>
      <c r="B577" s="203"/>
      <c r="C577" s="299"/>
      <c r="D577" s="300"/>
      <c r="E577" s="301"/>
      <c r="F577" s="309"/>
      <c r="G577" s="298"/>
      <c r="H577" s="299"/>
      <c r="I577" s="309"/>
      <c r="J577" s="298"/>
      <c r="K577" s="301"/>
      <c r="L577" s="309"/>
      <c r="M577" s="298"/>
      <c r="N577" s="292"/>
      <c r="O577" s="295"/>
      <c r="P577" s="298"/>
      <c r="Q577" s="299"/>
      <c r="R577" s="302"/>
      <c r="S577" s="298"/>
      <c r="T577" s="191"/>
      <c r="U577" s="193"/>
      <c r="V577" s="223"/>
      <c r="W577" s="223"/>
      <c r="X577" s="223"/>
      <c r="Y577" s="223"/>
      <c r="Z577" s="223"/>
      <c r="AA577" s="223"/>
      <c r="AB577" s="223"/>
      <c r="AC577" s="174"/>
      <c r="AD577" s="87"/>
      <c r="AE577" s="87"/>
      <c r="AF577" s="87"/>
      <c r="AG577" s="87"/>
      <c r="AH577" s="87"/>
      <c r="AI577" s="87"/>
      <c r="AJ577" s="87"/>
      <c r="AK577" s="87"/>
      <c r="AL577" s="87"/>
      <c r="AM577" s="87"/>
      <c r="AN577" s="87"/>
      <c r="AO577" s="87"/>
      <c r="AP577" s="87"/>
      <c r="AQ577" s="87"/>
      <c r="AR577" s="87"/>
      <c r="AS577" s="87"/>
      <c r="AT577" s="87"/>
      <c r="AU577" s="87"/>
      <c r="AV577" s="87"/>
      <c r="AW577" s="87"/>
      <c r="AX577" s="87"/>
      <c r="AY577" s="87"/>
      <c r="AZ577" s="87"/>
      <c r="BA577" s="87"/>
    </row>
    <row r="578" spans="1:53" ht="15" customHeight="1">
      <c r="A578" s="202"/>
      <c r="B578" s="203"/>
      <c r="C578" s="299"/>
      <c r="D578" s="300"/>
      <c r="E578" s="301"/>
      <c r="F578" s="309"/>
      <c r="G578" s="298"/>
      <c r="H578" s="299"/>
      <c r="I578" s="309"/>
      <c r="J578" s="298"/>
      <c r="K578" s="301"/>
      <c r="L578" s="309"/>
      <c r="M578" s="298"/>
      <c r="N578" s="292"/>
      <c r="O578" s="295"/>
      <c r="P578" s="298"/>
      <c r="Q578" s="299"/>
      <c r="R578" s="302"/>
      <c r="S578" s="298"/>
      <c r="T578" s="191"/>
      <c r="U578" s="193"/>
      <c r="V578" s="223"/>
      <c r="W578" s="223"/>
      <c r="X578" s="223"/>
      <c r="Y578" s="223"/>
      <c r="Z578" s="223"/>
      <c r="AA578" s="223"/>
      <c r="AB578" s="223"/>
      <c r="AC578" s="174"/>
      <c r="AD578" s="87"/>
      <c r="AE578" s="87"/>
      <c r="AF578" s="87"/>
      <c r="AG578" s="87"/>
      <c r="AH578" s="87"/>
      <c r="AI578" s="87"/>
      <c r="AJ578" s="87"/>
      <c r="AK578" s="87"/>
      <c r="AL578" s="87"/>
      <c r="AM578" s="87"/>
      <c r="AN578" s="87"/>
      <c r="AO578" s="87"/>
      <c r="AP578" s="87"/>
      <c r="AQ578" s="87"/>
      <c r="AR578" s="87"/>
      <c r="AS578" s="87"/>
      <c r="AT578" s="87"/>
      <c r="AU578" s="87"/>
      <c r="AV578" s="87"/>
      <c r="AW578" s="87"/>
      <c r="AX578" s="87"/>
      <c r="AY578" s="87"/>
      <c r="AZ578" s="87"/>
      <c r="BA578" s="87"/>
    </row>
    <row r="579" spans="1:53" ht="15" customHeight="1">
      <c r="A579" s="202"/>
      <c r="B579" s="203"/>
      <c r="C579" s="299"/>
      <c r="D579" s="300"/>
      <c r="E579" s="301"/>
      <c r="F579" s="309"/>
      <c r="G579" s="298"/>
      <c r="H579" s="299"/>
      <c r="I579" s="309"/>
      <c r="J579" s="298"/>
      <c r="K579" s="301"/>
      <c r="L579" s="309"/>
      <c r="M579" s="298"/>
      <c r="N579" s="292"/>
      <c r="O579" s="295"/>
      <c r="P579" s="298"/>
      <c r="Q579" s="299"/>
      <c r="R579" s="302"/>
      <c r="S579" s="298"/>
      <c r="T579" s="191"/>
      <c r="U579" s="193"/>
      <c r="V579" s="223"/>
      <c r="W579" s="223"/>
      <c r="X579" s="223"/>
      <c r="Y579" s="223"/>
      <c r="Z579" s="223"/>
      <c r="AA579" s="223"/>
      <c r="AB579" s="223"/>
      <c r="AC579" s="174"/>
      <c r="AD579" s="87"/>
      <c r="AE579" s="87"/>
      <c r="AF579" s="87"/>
      <c r="AG579" s="87"/>
      <c r="AH579" s="87"/>
      <c r="AI579" s="87"/>
      <c r="AJ579" s="87"/>
      <c r="AK579" s="87"/>
      <c r="AL579" s="87"/>
      <c r="AM579" s="87"/>
      <c r="AN579" s="87"/>
      <c r="AO579" s="87"/>
      <c r="AP579" s="87"/>
      <c r="AQ579" s="87"/>
      <c r="AR579" s="87"/>
      <c r="AS579" s="87"/>
      <c r="AT579" s="87"/>
      <c r="AU579" s="87"/>
      <c r="AV579" s="87"/>
      <c r="AW579" s="87"/>
      <c r="AX579" s="87"/>
      <c r="AY579" s="87"/>
      <c r="AZ579" s="87"/>
      <c r="BA579" s="87"/>
    </row>
    <row r="580" spans="1:53" ht="15" customHeight="1">
      <c r="A580" s="202"/>
      <c r="B580" s="203"/>
      <c r="C580" s="299"/>
      <c r="D580" s="300"/>
      <c r="E580" s="301"/>
      <c r="F580" s="309"/>
      <c r="G580" s="298"/>
      <c r="H580" s="299"/>
      <c r="I580" s="309"/>
      <c r="J580" s="298"/>
      <c r="K580" s="301"/>
      <c r="L580" s="309"/>
      <c r="M580" s="298"/>
      <c r="N580" s="292"/>
      <c r="O580" s="295"/>
      <c r="P580" s="298"/>
      <c r="Q580" s="299"/>
      <c r="R580" s="302"/>
      <c r="S580" s="298"/>
      <c r="T580" s="191"/>
      <c r="U580" s="193"/>
      <c r="V580" s="223"/>
      <c r="W580" s="223"/>
      <c r="X580" s="223"/>
      <c r="Y580" s="223"/>
      <c r="Z580" s="223"/>
      <c r="AA580" s="223"/>
      <c r="AB580" s="223"/>
      <c r="AC580" s="174"/>
      <c r="AD580" s="87"/>
      <c r="AE580" s="87"/>
      <c r="AF580" s="87"/>
      <c r="AG580" s="87"/>
      <c r="AH580" s="87"/>
      <c r="AI580" s="87"/>
      <c r="AJ580" s="87"/>
      <c r="AK580" s="87"/>
      <c r="AL580" s="87"/>
      <c r="AM580" s="87"/>
      <c r="AN580" s="87"/>
      <c r="AO580" s="87"/>
      <c r="AP580" s="87"/>
      <c r="AQ580" s="87"/>
      <c r="AR580" s="87"/>
      <c r="AS580" s="87"/>
      <c r="AT580" s="87"/>
      <c r="AU580" s="87"/>
      <c r="AV580" s="87"/>
      <c r="AW580" s="87"/>
      <c r="AX580" s="87"/>
      <c r="AY580" s="87"/>
      <c r="AZ580" s="87"/>
      <c r="BA580" s="87"/>
    </row>
    <row r="581" spans="1:53" ht="15" customHeight="1">
      <c r="A581" s="202"/>
      <c r="B581" s="203"/>
      <c r="C581" s="299"/>
      <c r="D581" s="300"/>
      <c r="E581" s="301"/>
      <c r="F581" s="309"/>
      <c r="G581" s="298"/>
      <c r="H581" s="299"/>
      <c r="I581" s="309"/>
      <c r="J581" s="298"/>
      <c r="K581" s="301"/>
      <c r="L581" s="309"/>
      <c r="M581" s="298"/>
      <c r="N581" s="292"/>
      <c r="O581" s="295"/>
      <c r="P581" s="298"/>
      <c r="Q581" s="299"/>
      <c r="R581" s="302"/>
      <c r="S581" s="298"/>
      <c r="T581" s="191"/>
      <c r="U581" s="193"/>
      <c r="V581" s="223"/>
      <c r="W581" s="223"/>
      <c r="X581" s="223"/>
      <c r="Y581" s="223"/>
      <c r="Z581" s="223"/>
      <c r="AA581" s="223"/>
      <c r="AB581" s="223"/>
      <c r="AC581" s="174"/>
      <c r="AD581" s="87"/>
      <c r="AE581" s="87"/>
      <c r="AF581" s="87"/>
      <c r="AG581" s="87"/>
      <c r="AH581" s="87"/>
      <c r="AI581" s="87"/>
      <c r="AJ581" s="87"/>
      <c r="AK581" s="87"/>
      <c r="AL581" s="87"/>
      <c r="AM581" s="87"/>
      <c r="AN581" s="87"/>
      <c r="AO581" s="87"/>
      <c r="AP581" s="87"/>
      <c r="AQ581" s="87"/>
      <c r="AR581" s="87"/>
      <c r="AS581" s="87"/>
      <c r="AT581" s="87"/>
      <c r="AU581" s="87"/>
      <c r="AV581" s="87"/>
      <c r="AW581" s="87"/>
      <c r="AX581" s="87"/>
      <c r="AY581" s="87"/>
      <c r="AZ581" s="87"/>
      <c r="BA581" s="87"/>
    </row>
    <row r="582" spans="1:53" ht="15" customHeight="1">
      <c r="A582" s="202"/>
      <c r="B582" s="203"/>
      <c r="C582" s="299"/>
      <c r="D582" s="300"/>
      <c r="E582" s="301"/>
      <c r="F582" s="309"/>
      <c r="G582" s="298"/>
      <c r="H582" s="299"/>
      <c r="I582" s="309"/>
      <c r="J582" s="298"/>
      <c r="K582" s="301"/>
      <c r="L582" s="309"/>
      <c r="M582" s="298"/>
      <c r="N582" s="292"/>
      <c r="O582" s="295"/>
      <c r="P582" s="298"/>
      <c r="Q582" s="299"/>
      <c r="R582" s="302"/>
      <c r="S582" s="298"/>
      <c r="T582" s="191"/>
      <c r="U582" s="193"/>
      <c r="V582" s="223"/>
      <c r="W582" s="223"/>
      <c r="X582" s="223"/>
      <c r="Y582" s="223"/>
      <c r="Z582" s="223"/>
      <c r="AA582" s="223"/>
      <c r="AB582" s="223"/>
      <c r="AC582" s="174"/>
      <c r="AD582" s="87"/>
      <c r="AE582" s="87"/>
      <c r="AF582" s="87"/>
      <c r="AG582" s="87"/>
      <c r="AH582" s="87"/>
      <c r="AI582" s="87"/>
      <c r="AJ582" s="87"/>
      <c r="AK582" s="87"/>
      <c r="AL582" s="87"/>
      <c r="AM582" s="87"/>
      <c r="AN582" s="87"/>
      <c r="AO582" s="87"/>
      <c r="AP582" s="87"/>
      <c r="AQ582" s="87"/>
      <c r="AR582" s="87"/>
      <c r="AS582" s="87"/>
      <c r="AT582" s="87"/>
      <c r="AU582" s="87"/>
      <c r="AV582" s="87"/>
      <c r="AW582" s="87"/>
      <c r="AX582" s="87"/>
      <c r="AY582" s="87"/>
      <c r="AZ582" s="87"/>
      <c r="BA582" s="87"/>
    </row>
    <row r="583" spans="1:53" ht="15" customHeight="1">
      <c r="A583" s="202"/>
      <c r="B583" s="203"/>
      <c r="C583" s="299"/>
      <c r="D583" s="300"/>
      <c r="E583" s="301"/>
      <c r="F583" s="309"/>
      <c r="G583" s="298"/>
      <c r="H583" s="299"/>
      <c r="I583" s="309"/>
      <c r="J583" s="298"/>
      <c r="K583" s="301"/>
      <c r="L583" s="309"/>
      <c r="M583" s="298"/>
      <c r="N583" s="292"/>
      <c r="O583" s="295"/>
      <c r="P583" s="298"/>
      <c r="Q583" s="299"/>
      <c r="R583" s="302"/>
      <c r="S583" s="298"/>
      <c r="T583" s="191"/>
      <c r="U583" s="193"/>
      <c r="V583" s="223"/>
      <c r="W583" s="223"/>
      <c r="X583" s="223"/>
      <c r="Y583" s="223"/>
      <c r="Z583" s="223"/>
      <c r="AA583" s="223"/>
      <c r="AB583" s="223"/>
      <c r="AC583" s="174"/>
      <c r="AD583" s="87"/>
      <c r="AE583" s="87"/>
      <c r="AF583" s="87"/>
      <c r="AG583" s="87"/>
      <c r="AH583" s="87"/>
      <c r="AI583" s="87"/>
      <c r="AJ583" s="87"/>
      <c r="AK583" s="87"/>
      <c r="AL583" s="87"/>
      <c r="AM583" s="87"/>
      <c r="AN583" s="87"/>
      <c r="AO583" s="87"/>
      <c r="AP583" s="87"/>
      <c r="AQ583" s="87"/>
      <c r="AR583" s="87"/>
      <c r="AS583" s="87"/>
      <c r="AT583" s="87"/>
      <c r="AU583" s="87"/>
      <c r="AV583" s="87"/>
      <c r="AW583" s="87"/>
      <c r="AX583" s="87"/>
      <c r="AY583" s="87"/>
      <c r="AZ583" s="87"/>
      <c r="BA583" s="87"/>
    </row>
    <row r="584" spans="1:53" ht="15" customHeight="1">
      <c r="A584" s="202"/>
      <c r="B584" s="203"/>
      <c r="C584" s="299"/>
      <c r="D584" s="300"/>
      <c r="E584" s="301"/>
      <c r="F584" s="309"/>
      <c r="G584" s="298"/>
      <c r="H584" s="299"/>
      <c r="I584" s="309"/>
      <c r="J584" s="298"/>
      <c r="K584" s="301"/>
      <c r="L584" s="309"/>
      <c r="M584" s="298"/>
      <c r="N584" s="292"/>
      <c r="O584" s="295"/>
      <c r="P584" s="298"/>
      <c r="Q584" s="299"/>
      <c r="R584" s="302"/>
      <c r="S584" s="298"/>
      <c r="T584" s="191"/>
      <c r="U584" s="193"/>
      <c r="V584" s="223"/>
      <c r="W584" s="223"/>
      <c r="X584" s="223"/>
      <c r="Y584" s="223"/>
      <c r="Z584" s="223"/>
      <c r="AA584" s="223"/>
      <c r="AB584" s="223"/>
      <c r="AC584" s="174"/>
      <c r="AD584" s="87"/>
      <c r="AE584" s="87"/>
      <c r="AF584" s="87"/>
      <c r="AG584" s="87"/>
      <c r="AH584" s="87"/>
      <c r="AI584" s="87"/>
      <c r="AJ584" s="87"/>
      <c r="AK584" s="87"/>
      <c r="AL584" s="87"/>
      <c r="AM584" s="87"/>
      <c r="AN584" s="87"/>
      <c r="AO584" s="87"/>
      <c r="AP584" s="87"/>
      <c r="AQ584" s="87"/>
      <c r="AR584" s="87"/>
      <c r="AS584" s="87"/>
      <c r="AT584" s="87"/>
      <c r="AU584" s="87"/>
      <c r="AV584" s="87"/>
      <c r="AW584" s="87"/>
      <c r="AX584" s="87"/>
      <c r="AY584" s="87"/>
      <c r="AZ584" s="87"/>
      <c r="BA584" s="87"/>
    </row>
    <row r="585" spans="1:53" ht="15" customHeight="1">
      <c r="A585" s="202"/>
      <c r="B585" s="203"/>
      <c r="C585" s="299"/>
      <c r="D585" s="300"/>
      <c r="E585" s="301"/>
      <c r="F585" s="309"/>
      <c r="G585" s="298"/>
      <c r="H585" s="299"/>
      <c r="I585" s="309"/>
      <c r="J585" s="298"/>
      <c r="K585" s="301"/>
      <c r="L585" s="309"/>
      <c r="M585" s="298"/>
      <c r="N585" s="292"/>
      <c r="O585" s="295"/>
      <c r="P585" s="298"/>
      <c r="Q585" s="299"/>
      <c r="R585" s="302"/>
      <c r="S585" s="298"/>
      <c r="T585" s="191"/>
      <c r="U585" s="193"/>
      <c r="V585" s="223"/>
      <c r="W585" s="223"/>
      <c r="X585" s="223"/>
      <c r="Y585" s="223"/>
      <c r="Z585" s="223"/>
      <c r="AA585" s="223"/>
      <c r="AB585" s="223"/>
      <c r="AC585" s="174"/>
      <c r="AD585" s="87"/>
      <c r="AE585" s="87"/>
      <c r="AF585" s="87"/>
      <c r="AG585" s="87"/>
      <c r="AH585" s="87"/>
      <c r="AI585" s="87"/>
      <c r="AJ585" s="87"/>
      <c r="AK585" s="87"/>
      <c r="AL585" s="87"/>
      <c r="AM585" s="87"/>
      <c r="AN585" s="87"/>
      <c r="AO585" s="87"/>
      <c r="AP585" s="87"/>
      <c r="AQ585" s="87"/>
      <c r="AR585" s="87"/>
      <c r="AS585" s="87"/>
      <c r="AT585" s="87"/>
      <c r="AU585" s="87"/>
      <c r="AV585" s="87"/>
      <c r="AW585" s="87"/>
      <c r="AX585" s="87"/>
      <c r="AY585" s="87"/>
      <c r="AZ585" s="87"/>
      <c r="BA585" s="87"/>
    </row>
    <row r="586" spans="1:53" ht="15" customHeight="1">
      <c r="A586" s="202"/>
      <c r="B586" s="203"/>
      <c r="C586" s="299"/>
      <c r="D586" s="300"/>
      <c r="E586" s="301"/>
      <c r="F586" s="309"/>
      <c r="G586" s="298"/>
      <c r="H586" s="299"/>
      <c r="I586" s="309"/>
      <c r="J586" s="298"/>
      <c r="K586" s="301"/>
      <c r="L586" s="309"/>
      <c r="M586" s="298"/>
      <c r="N586" s="292"/>
      <c r="O586" s="295"/>
      <c r="P586" s="298"/>
      <c r="Q586" s="299"/>
      <c r="R586" s="302"/>
      <c r="S586" s="298"/>
      <c r="T586" s="191"/>
      <c r="U586" s="193"/>
      <c r="V586" s="223"/>
      <c r="W586" s="223"/>
      <c r="X586" s="223"/>
      <c r="Y586" s="223"/>
      <c r="Z586" s="223"/>
      <c r="AA586" s="223"/>
      <c r="AB586" s="223"/>
      <c r="AC586" s="174"/>
      <c r="AD586" s="87"/>
      <c r="AE586" s="87"/>
      <c r="AF586" s="87"/>
      <c r="AG586" s="87"/>
      <c r="AH586" s="87"/>
      <c r="AI586" s="87"/>
      <c r="AJ586" s="87"/>
      <c r="AK586" s="87"/>
      <c r="AL586" s="87"/>
      <c r="AM586" s="87"/>
      <c r="AN586" s="87"/>
      <c r="AO586" s="87"/>
      <c r="AP586" s="87"/>
      <c r="AQ586" s="87"/>
      <c r="AR586" s="87"/>
      <c r="AS586" s="87"/>
      <c r="AT586" s="87"/>
      <c r="AU586" s="87"/>
      <c r="AV586" s="87"/>
      <c r="AW586" s="87"/>
      <c r="AX586" s="87"/>
      <c r="AY586" s="87"/>
      <c r="AZ586" s="87"/>
      <c r="BA586" s="87"/>
    </row>
    <row r="587" spans="1:53" ht="15" customHeight="1">
      <c r="A587" s="202"/>
      <c r="B587" s="203"/>
      <c r="C587" s="299"/>
      <c r="D587" s="300"/>
      <c r="E587" s="301"/>
      <c r="F587" s="309"/>
      <c r="G587" s="298"/>
      <c r="H587" s="299"/>
      <c r="I587" s="309"/>
      <c r="J587" s="298"/>
      <c r="K587" s="301"/>
      <c r="L587" s="309"/>
      <c r="M587" s="298"/>
      <c r="N587" s="292"/>
      <c r="O587" s="295"/>
      <c r="P587" s="298"/>
      <c r="Q587" s="299"/>
      <c r="R587" s="302"/>
      <c r="S587" s="298"/>
      <c r="T587" s="191"/>
      <c r="U587" s="193"/>
      <c r="V587" s="223"/>
      <c r="W587" s="223"/>
      <c r="X587" s="223"/>
      <c r="Y587" s="223"/>
      <c r="Z587" s="223"/>
      <c r="AA587" s="223"/>
      <c r="AB587" s="223"/>
      <c r="AC587" s="174"/>
      <c r="AD587" s="87"/>
      <c r="AE587" s="87"/>
      <c r="AF587" s="87"/>
      <c r="AG587" s="87"/>
      <c r="AH587" s="87"/>
      <c r="AI587" s="87"/>
      <c r="AJ587" s="87"/>
      <c r="AK587" s="87"/>
      <c r="AL587" s="87"/>
      <c r="AM587" s="87"/>
      <c r="AN587" s="87"/>
      <c r="AO587" s="87"/>
      <c r="AP587" s="87"/>
      <c r="AQ587" s="87"/>
      <c r="AR587" s="87"/>
      <c r="AS587" s="87"/>
      <c r="AT587" s="87"/>
      <c r="AU587" s="87"/>
      <c r="AV587" s="87"/>
      <c r="AW587" s="87"/>
      <c r="AX587" s="87"/>
      <c r="AY587" s="87"/>
      <c r="AZ587" s="87"/>
      <c r="BA587" s="87"/>
    </row>
    <row r="588" spans="1:53" ht="15" customHeight="1">
      <c r="A588" s="202"/>
      <c r="B588" s="203"/>
      <c r="C588" s="299"/>
      <c r="D588" s="300"/>
      <c r="E588" s="301"/>
      <c r="F588" s="309"/>
      <c r="G588" s="298"/>
      <c r="H588" s="299"/>
      <c r="I588" s="309"/>
      <c r="J588" s="298"/>
      <c r="K588" s="301"/>
      <c r="L588" s="309"/>
      <c r="M588" s="298"/>
      <c r="N588" s="292"/>
      <c r="O588" s="295"/>
      <c r="P588" s="298"/>
      <c r="Q588" s="299"/>
      <c r="R588" s="302"/>
      <c r="S588" s="298"/>
      <c r="T588" s="191"/>
      <c r="U588" s="193"/>
      <c r="V588" s="223"/>
      <c r="W588" s="223"/>
      <c r="X588" s="223"/>
      <c r="Y588" s="223"/>
      <c r="Z588" s="223"/>
      <c r="AA588" s="223"/>
      <c r="AB588" s="223"/>
      <c r="AC588" s="174"/>
      <c r="AD588" s="87"/>
      <c r="AE588" s="87"/>
      <c r="AF588" s="87"/>
      <c r="AG588" s="87"/>
      <c r="AH588" s="87"/>
      <c r="AI588" s="87"/>
      <c r="AJ588" s="87"/>
      <c r="AK588" s="87"/>
      <c r="AL588" s="87"/>
      <c r="AM588" s="87"/>
      <c r="AN588" s="87"/>
      <c r="AO588" s="87"/>
      <c r="AP588" s="87"/>
      <c r="AQ588" s="87"/>
      <c r="AR588" s="87"/>
      <c r="AS588" s="87"/>
      <c r="AT588" s="87"/>
      <c r="AU588" s="87"/>
      <c r="AV588" s="87"/>
      <c r="AW588" s="87"/>
      <c r="AX588" s="87"/>
      <c r="AY588" s="87"/>
      <c r="AZ588" s="87"/>
      <c r="BA588" s="87"/>
    </row>
    <row r="589" spans="1:53" ht="15" customHeight="1">
      <c r="A589" s="202"/>
      <c r="B589" s="203"/>
      <c r="C589" s="299"/>
      <c r="D589" s="300"/>
      <c r="E589" s="301"/>
      <c r="F589" s="309"/>
      <c r="G589" s="298"/>
      <c r="H589" s="299"/>
      <c r="I589" s="309"/>
      <c r="J589" s="298"/>
      <c r="K589" s="301"/>
      <c r="L589" s="309"/>
      <c r="M589" s="298"/>
      <c r="N589" s="292"/>
      <c r="O589" s="295"/>
      <c r="P589" s="298"/>
      <c r="Q589" s="299"/>
      <c r="R589" s="302"/>
      <c r="S589" s="298"/>
      <c r="T589" s="191"/>
      <c r="U589" s="193"/>
      <c r="V589" s="223"/>
      <c r="W589" s="223"/>
      <c r="X589" s="223"/>
      <c r="Y589" s="223"/>
      <c r="Z589" s="223"/>
      <c r="AA589" s="223"/>
      <c r="AB589" s="223"/>
      <c r="AC589" s="174"/>
      <c r="AD589" s="87"/>
      <c r="AE589" s="87"/>
      <c r="AF589" s="87"/>
      <c r="AG589" s="87"/>
      <c r="AH589" s="87"/>
      <c r="AI589" s="87"/>
      <c r="AJ589" s="87"/>
      <c r="AK589" s="87"/>
      <c r="AL589" s="87"/>
      <c r="AM589" s="87"/>
      <c r="AN589" s="87"/>
      <c r="AO589" s="87"/>
      <c r="AP589" s="87"/>
      <c r="AQ589" s="87"/>
      <c r="AR589" s="87"/>
      <c r="AS589" s="87"/>
      <c r="AT589" s="87"/>
      <c r="AU589" s="87"/>
      <c r="AV589" s="87"/>
      <c r="AW589" s="87"/>
      <c r="AX589" s="87"/>
      <c r="AY589" s="87"/>
      <c r="AZ589" s="87"/>
      <c r="BA589" s="87"/>
    </row>
    <row r="590" spans="1:53" ht="15" customHeight="1">
      <c r="A590" s="202"/>
      <c r="B590" s="203"/>
      <c r="C590" s="299"/>
      <c r="D590" s="300"/>
      <c r="E590" s="301"/>
      <c r="F590" s="309"/>
      <c r="G590" s="298"/>
      <c r="H590" s="299"/>
      <c r="I590" s="309"/>
      <c r="J590" s="298"/>
      <c r="K590" s="301"/>
      <c r="L590" s="309"/>
      <c r="M590" s="298"/>
      <c r="N590" s="292"/>
      <c r="O590" s="295"/>
      <c r="P590" s="298"/>
      <c r="Q590" s="299"/>
      <c r="R590" s="302"/>
      <c r="S590" s="298"/>
      <c r="T590" s="191"/>
      <c r="U590" s="193"/>
      <c r="V590" s="223"/>
      <c r="W590" s="223"/>
      <c r="X590" s="223"/>
      <c r="Y590" s="223"/>
      <c r="Z590" s="223"/>
      <c r="AA590" s="223"/>
      <c r="AB590" s="223"/>
      <c r="AC590" s="174"/>
      <c r="AD590" s="87"/>
      <c r="AE590" s="87"/>
      <c r="AF590" s="87"/>
      <c r="AG590" s="87"/>
      <c r="AH590" s="87"/>
      <c r="AI590" s="87"/>
      <c r="AJ590" s="87"/>
      <c r="AK590" s="87"/>
      <c r="AL590" s="87"/>
      <c r="AM590" s="87"/>
      <c r="AN590" s="87"/>
      <c r="AO590" s="87"/>
      <c r="AP590" s="87"/>
      <c r="AQ590" s="87"/>
      <c r="AR590" s="87"/>
      <c r="AS590" s="87"/>
      <c r="AT590" s="87"/>
      <c r="AU590" s="87"/>
      <c r="AV590" s="87"/>
      <c r="AW590" s="87"/>
      <c r="AX590" s="87"/>
      <c r="AY590" s="87"/>
      <c r="AZ590" s="87"/>
      <c r="BA590" s="87"/>
    </row>
    <row r="591" spans="1:53" ht="15" customHeight="1">
      <c r="A591" s="202"/>
      <c r="B591" s="203"/>
      <c r="C591" s="299"/>
      <c r="D591" s="300"/>
      <c r="E591" s="301"/>
      <c r="F591" s="309"/>
      <c r="G591" s="298"/>
      <c r="H591" s="299"/>
      <c r="I591" s="309"/>
      <c r="J591" s="298"/>
      <c r="K591" s="301"/>
      <c r="L591" s="309"/>
      <c r="M591" s="298"/>
      <c r="N591" s="292"/>
      <c r="O591" s="295"/>
      <c r="P591" s="298"/>
      <c r="Q591" s="299"/>
      <c r="R591" s="302"/>
      <c r="S591" s="298"/>
      <c r="T591" s="191"/>
      <c r="U591" s="193"/>
      <c r="V591" s="223"/>
      <c r="W591" s="223"/>
      <c r="X591" s="223"/>
      <c r="Y591" s="223"/>
      <c r="Z591" s="223"/>
      <c r="AA591" s="223"/>
      <c r="AB591" s="223"/>
      <c r="AC591" s="174"/>
      <c r="AD591" s="87"/>
      <c r="AE591" s="87"/>
      <c r="AF591" s="87"/>
      <c r="AG591" s="87"/>
      <c r="AH591" s="87"/>
      <c r="AI591" s="87"/>
      <c r="AJ591" s="87"/>
      <c r="AK591" s="87"/>
      <c r="AL591" s="87"/>
      <c r="AM591" s="87"/>
      <c r="AN591" s="87"/>
      <c r="AO591" s="87"/>
      <c r="AP591" s="87"/>
      <c r="AQ591" s="87"/>
      <c r="AR591" s="87"/>
      <c r="AS591" s="87"/>
      <c r="AT591" s="87"/>
      <c r="AU591" s="87"/>
      <c r="AV591" s="87"/>
      <c r="AW591" s="87"/>
      <c r="AX591" s="87"/>
      <c r="AY591" s="87"/>
      <c r="AZ591" s="87"/>
      <c r="BA591" s="87"/>
    </row>
    <row r="592" spans="1:53" ht="15" customHeight="1">
      <c r="A592" s="202"/>
      <c r="B592" s="203"/>
      <c r="C592" s="299"/>
      <c r="D592" s="300"/>
      <c r="E592" s="301"/>
      <c r="F592" s="309"/>
      <c r="G592" s="298"/>
      <c r="H592" s="299"/>
      <c r="I592" s="309"/>
      <c r="J592" s="298"/>
      <c r="K592" s="301"/>
      <c r="L592" s="309"/>
      <c r="M592" s="298"/>
      <c r="N592" s="292"/>
      <c r="O592" s="295"/>
      <c r="P592" s="298"/>
      <c r="Q592" s="299"/>
      <c r="R592" s="302"/>
      <c r="S592" s="298"/>
      <c r="T592" s="191"/>
      <c r="U592" s="193"/>
      <c r="V592" s="223"/>
      <c r="W592" s="223"/>
      <c r="X592" s="223"/>
      <c r="Y592" s="223"/>
      <c r="Z592" s="223"/>
      <c r="AA592" s="223"/>
      <c r="AB592" s="223"/>
      <c r="AC592" s="174"/>
      <c r="AD592" s="87"/>
      <c r="AE592" s="87"/>
      <c r="AF592" s="87"/>
      <c r="AG592" s="87"/>
      <c r="AH592" s="87"/>
      <c r="AI592" s="87"/>
      <c r="AJ592" s="87"/>
      <c r="AK592" s="87"/>
      <c r="AL592" s="87"/>
      <c r="AM592" s="87"/>
      <c r="AN592" s="87"/>
      <c r="AO592" s="87"/>
      <c r="AP592" s="87"/>
      <c r="AQ592" s="87"/>
      <c r="AR592" s="87"/>
      <c r="AS592" s="87"/>
      <c r="AT592" s="87"/>
      <c r="AU592" s="87"/>
      <c r="AV592" s="87"/>
      <c r="AW592" s="87"/>
      <c r="AX592" s="87"/>
      <c r="AY592" s="87"/>
      <c r="AZ592" s="87"/>
      <c r="BA592" s="87"/>
    </row>
    <row r="593" spans="1:53" ht="15" customHeight="1">
      <c r="A593" s="202"/>
      <c r="B593" s="203"/>
      <c r="C593" s="299"/>
      <c r="D593" s="300"/>
      <c r="E593" s="301"/>
      <c r="F593" s="309"/>
      <c r="G593" s="298"/>
      <c r="H593" s="299"/>
      <c r="I593" s="309"/>
      <c r="J593" s="298"/>
      <c r="K593" s="301"/>
      <c r="L593" s="309"/>
      <c r="M593" s="298"/>
      <c r="N593" s="292"/>
      <c r="O593" s="295"/>
      <c r="P593" s="298"/>
      <c r="Q593" s="299"/>
      <c r="R593" s="302"/>
      <c r="S593" s="298"/>
      <c r="T593" s="191"/>
      <c r="U593" s="193"/>
      <c r="V593" s="223"/>
      <c r="W593" s="223"/>
      <c r="X593" s="223"/>
      <c r="Y593" s="223"/>
      <c r="Z593" s="223"/>
      <c r="AA593" s="223"/>
      <c r="AB593" s="223"/>
      <c r="AC593" s="174"/>
      <c r="AD593" s="87"/>
      <c r="AE593" s="87"/>
      <c r="AF593" s="87"/>
      <c r="AG593" s="87"/>
      <c r="AH593" s="87"/>
      <c r="AI593" s="87"/>
      <c r="AJ593" s="87"/>
      <c r="AK593" s="87"/>
      <c r="AL593" s="87"/>
      <c r="AM593" s="87"/>
      <c r="AN593" s="87"/>
      <c r="AO593" s="87"/>
      <c r="AP593" s="87"/>
      <c r="AQ593" s="87"/>
      <c r="AR593" s="87"/>
      <c r="AS593" s="87"/>
      <c r="AT593" s="87"/>
      <c r="AU593" s="87"/>
      <c r="AV593" s="87"/>
      <c r="AW593" s="87"/>
      <c r="AX593" s="87"/>
      <c r="AY593" s="87"/>
      <c r="AZ593" s="87"/>
      <c r="BA593" s="87"/>
    </row>
    <row r="594" spans="1:53" ht="15" customHeight="1">
      <c r="A594" s="202"/>
      <c r="B594" s="203"/>
      <c r="C594" s="299"/>
      <c r="D594" s="300"/>
      <c r="E594" s="301"/>
      <c r="F594" s="309"/>
      <c r="G594" s="298"/>
      <c r="H594" s="299"/>
      <c r="I594" s="309"/>
      <c r="J594" s="298"/>
      <c r="K594" s="301"/>
      <c r="L594" s="309"/>
      <c r="M594" s="298"/>
      <c r="N594" s="292"/>
      <c r="O594" s="295"/>
      <c r="P594" s="298"/>
      <c r="Q594" s="299"/>
      <c r="R594" s="302"/>
      <c r="S594" s="298"/>
      <c r="T594" s="191"/>
      <c r="U594" s="193"/>
      <c r="V594" s="223"/>
      <c r="W594" s="223"/>
      <c r="X594" s="223"/>
      <c r="Y594" s="223"/>
      <c r="Z594" s="223"/>
      <c r="AA594" s="223"/>
      <c r="AB594" s="223"/>
      <c r="AC594" s="174"/>
      <c r="AD594" s="87"/>
      <c r="AE594" s="87"/>
      <c r="AF594" s="87"/>
      <c r="AG594" s="87"/>
      <c r="AH594" s="87"/>
      <c r="AI594" s="87"/>
      <c r="AJ594" s="87"/>
      <c r="AK594" s="87"/>
      <c r="AL594" s="87"/>
      <c r="AM594" s="87"/>
      <c r="AN594" s="87"/>
      <c r="AO594" s="87"/>
      <c r="AP594" s="87"/>
      <c r="AQ594" s="87"/>
      <c r="AR594" s="87"/>
      <c r="AS594" s="87"/>
      <c r="AT594" s="87"/>
      <c r="AU594" s="87"/>
      <c r="AV594" s="87"/>
      <c r="AW594" s="87"/>
      <c r="AX594" s="87"/>
      <c r="AY594" s="87"/>
      <c r="AZ594" s="87"/>
      <c r="BA594" s="87"/>
    </row>
    <row r="595" spans="1:53" ht="15" customHeight="1">
      <c r="A595" s="202"/>
      <c r="B595" s="203"/>
      <c r="C595" s="299"/>
      <c r="D595" s="300"/>
      <c r="E595" s="301"/>
      <c r="F595" s="309"/>
      <c r="G595" s="298"/>
      <c r="H595" s="299"/>
      <c r="I595" s="309"/>
      <c r="J595" s="298"/>
      <c r="K595" s="301"/>
      <c r="L595" s="309"/>
      <c r="M595" s="298"/>
      <c r="N595" s="292"/>
      <c r="O595" s="295"/>
      <c r="P595" s="298"/>
      <c r="Q595" s="299"/>
      <c r="R595" s="302"/>
      <c r="S595" s="298"/>
      <c r="T595" s="191"/>
      <c r="U595" s="193"/>
      <c r="V595" s="223"/>
      <c r="W595" s="223"/>
      <c r="X595" s="223"/>
      <c r="Y595" s="223"/>
      <c r="Z595" s="223"/>
      <c r="AA595" s="223"/>
      <c r="AB595" s="223"/>
      <c r="AC595" s="174"/>
      <c r="AD595" s="87"/>
      <c r="AE595" s="87"/>
      <c r="AF595" s="87"/>
      <c r="AG595" s="87"/>
      <c r="AH595" s="87"/>
      <c r="AI595" s="87"/>
      <c r="AJ595" s="87"/>
      <c r="AK595" s="87"/>
      <c r="AL595" s="87"/>
      <c r="AM595" s="87"/>
      <c r="AN595" s="87"/>
      <c r="AO595" s="87"/>
      <c r="AP595" s="87"/>
      <c r="AQ595" s="87"/>
      <c r="AR595" s="87"/>
      <c r="AS595" s="87"/>
      <c r="AT595" s="87"/>
      <c r="AU595" s="87"/>
      <c r="AV595" s="87"/>
      <c r="AW595" s="87"/>
      <c r="AX595" s="87"/>
      <c r="AY595" s="87"/>
      <c r="AZ595" s="87"/>
      <c r="BA595" s="87"/>
    </row>
    <row r="596" spans="1:53" ht="15" customHeight="1">
      <c r="A596" s="202"/>
      <c r="B596" s="203"/>
      <c r="C596" s="299"/>
      <c r="D596" s="300"/>
      <c r="E596" s="301"/>
      <c r="F596" s="309"/>
      <c r="G596" s="298"/>
      <c r="H596" s="299"/>
      <c r="I596" s="309"/>
      <c r="J596" s="298"/>
      <c r="K596" s="301"/>
      <c r="L596" s="309"/>
      <c r="M596" s="298"/>
      <c r="N596" s="292"/>
      <c r="O596" s="295"/>
      <c r="P596" s="298"/>
      <c r="Q596" s="299"/>
      <c r="R596" s="302"/>
      <c r="S596" s="298"/>
      <c r="T596" s="191"/>
      <c r="U596" s="193"/>
      <c r="V596" s="223"/>
      <c r="W596" s="223"/>
      <c r="X596" s="223"/>
      <c r="Y596" s="223"/>
      <c r="Z596" s="223"/>
      <c r="AA596" s="223"/>
      <c r="AB596" s="223"/>
      <c r="AC596" s="174"/>
      <c r="AD596" s="87"/>
      <c r="AE596" s="87"/>
      <c r="AF596" s="87"/>
      <c r="AG596" s="87"/>
      <c r="AH596" s="87"/>
      <c r="AI596" s="87"/>
      <c r="AJ596" s="87"/>
      <c r="AK596" s="87"/>
      <c r="AL596" s="87"/>
      <c r="AM596" s="87"/>
      <c r="AN596" s="87"/>
      <c r="AO596" s="87"/>
      <c r="AP596" s="87"/>
      <c r="AQ596" s="87"/>
      <c r="AR596" s="87"/>
      <c r="AS596" s="87"/>
      <c r="AT596" s="87"/>
      <c r="AU596" s="87"/>
      <c r="AV596" s="87"/>
      <c r="AW596" s="87"/>
      <c r="AX596" s="87"/>
      <c r="AY596" s="87"/>
      <c r="AZ596" s="87"/>
      <c r="BA596" s="87"/>
    </row>
    <row r="597" spans="1:53" ht="15" customHeight="1">
      <c r="A597" s="202"/>
      <c r="B597" s="203"/>
      <c r="C597" s="299"/>
      <c r="D597" s="300"/>
      <c r="E597" s="301"/>
      <c r="F597" s="309"/>
      <c r="G597" s="298"/>
      <c r="H597" s="299"/>
      <c r="I597" s="309"/>
      <c r="J597" s="298"/>
      <c r="K597" s="301"/>
      <c r="L597" s="309"/>
      <c r="M597" s="298"/>
      <c r="N597" s="292"/>
      <c r="O597" s="295"/>
      <c r="P597" s="298"/>
      <c r="Q597" s="299"/>
      <c r="R597" s="302"/>
      <c r="S597" s="298"/>
      <c r="T597" s="191"/>
      <c r="U597" s="193"/>
      <c r="V597" s="223"/>
      <c r="W597" s="223"/>
      <c r="X597" s="223"/>
      <c r="Y597" s="223"/>
      <c r="Z597" s="223"/>
      <c r="AA597" s="223"/>
      <c r="AB597" s="223"/>
      <c r="AC597" s="174"/>
      <c r="AD597" s="87"/>
      <c r="AE597" s="87"/>
      <c r="AF597" s="87"/>
      <c r="AG597" s="87"/>
      <c r="AH597" s="87"/>
      <c r="AI597" s="87"/>
      <c r="AJ597" s="87"/>
      <c r="AK597" s="87"/>
      <c r="AL597" s="87"/>
      <c r="AM597" s="87"/>
      <c r="AN597" s="87"/>
      <c r="AO597" s="87"/>
      <c r="AP597" s="87"/>
      <c r="AQ597" s="87"/>
      <c r="AR597" s="87"/>
      <c r="AS597" s="87"/>
      <c r="AT597" s="87"/>
      <c r="AU597" s="87"/>
      <c r="AV597" s="87"/>
      <c r="AW597" s="87"/>
      <c r="AX597" s="87"/>
      <c r="AY597" s="87"/>
      <c r="AZ597" s="87"/>
      <c r="BA597" s="87"/>
    </row>
    <row r="598" spans="1:53" ht="15" customHeight="1">
      <c r="A598" s="202"/>
      <c r="B598" s="203"/>
      <c r="C598" s="299"/>
      <c r="D598" s="300"/>
      <c r="E598" s="301"/>
      <c r="F598" s="309"/>
      <c r="G598" s="298"/>
      <c r="H598" s="299"/>
      <c r="I598" s="309"/>
      <c r="J598" s="298"/>
      <c r="K598" s="301"/>
      <c r="L598" s="309"/>
      <c r="M598" s="298"/>
      <c r="N598" s="292"/>
      <c r="O598" s="295"/>
      <c r="P598" s="298"/>
      <c r="Q598" s="299"/>
      <c r="R598" s="302"/>
      <c r="S598" s="298"/>
      <c r="T598" s="191"/>
      <c r="U598" s="193"/>
      <c r="V598" s="223"/>
      <c r="W598" s="223"/>
      <c r="X598" s="223"/>
      <c r="Y598" s="223"/>
      <c r="Z598" s="223"/>
      <c r="AA598" s="223"/>
      <c r="AB598" s="223"/>
      <c r="AC598" s="174"/>
      <c r="AD598" s="87"/>
      <c r="AE598" s="87"/>
      <c r="AF598" s="87"/>
      <c r="AG598" s="87"/>
      <c r="AH598" s="87"/>
      <c r="AI598" s="87"/>
      <c r="AJ598" s="87"/>
      <c r="AK598" s="87"/>
      <c r="AL598" s="87"/>
      <c r="AM598" s="87"/>
      <c r="AN598" s="87"/>
      <c r="AO598" s="87"/>
      <c r="AP598" s="87"/>
      <c r="AQ598" s="87"/>
      <c r="AR598" s="87"/>
      <c r="AS598" s="87"/>
      <c r="AT598" s="87"/>
      <c r="AU598" s="87"/>
      <c r="AV598" s="87"/>
      <c r="AW598" s="87"/>
      <c r="AX598" s="87"/>
      <c r="AY598" s="87"/>
      <c r="AZ598" s="87"/>
      <c r="BA598" s="87"/>
    </row>
    <row r="599" spans="1:53" ht="15" customHeight="1">
      <c r="A599" s="202"/>
      <c r="B599" s="203"/>
      <c r="C599" s="299"/>
      <c r="D599" s="300"/>
      <c r="E599" s="301"/>
      <c r="F599" s="309"/>
      <c r="G599" s="298"/>
      <c r="H599" s="299"/>
      <c r="I599" s="309"/>
      <c r="J599" s="298"/>
      <c r="K599" s="301"/>
      <c r="L599" s="309"/>
      <c r="M599" s="298"/>
      <c r="N599" s="292"/>
      <c r="O599" s="295"/>
      <c r="P599" s="298"/>
      <c r="Q599" s="299"/>
      <c r="R599" s="302"/>
      <c r="S599" s="298"/>
      <c r="T599" s="191"/>
      <c r="U599" s="193"/>
      <c r="V599" s="223"/>
      <c r="W599" s="223"/>
      <c r="X599" s="223"/>
      <c r="Y599" s="223"/>
      <c r="Z599" s="223"/>
      <c r="AA599" s="223"/>
      <c r="AB599" s="223"/>
      <c r="AC599" s="174"/>
      <c r="AD599" s="87"/>
      <c r="AE599" s="87"/>
      <c r="AF599" s="87"/>
      <c r="AG599" s="87"/>
      <c r="AH599" s="87"/>
      <c r="AI599" s="87"/>
      <c r="AJ599" s="87"/>
      <c r="AK599" s="87"/>
      <c r="AL599" s="87"/>
      <c r="AM599" s="87"/>
      <c r="AN599" s="87"/>
      <c r="AO599" s="87"/>
      <c r="AP599" s="87"/>
      <c r="AQ599" s="87"/>
      <c r="AR599" s="87"/>
      <c r="AS599" s="87"/>
      <c r="AT599" s="87"/>
      <c r="AU599" s="87"/>
      <c r="AV599" s="87"/>
      <c r="AW599" s="87"/>
      <c r="AX599" s="87"/>
      <c r="AY599" s="87"/>
      <c r="AZ599" s="87"/>
      <c r="BA599" s="87"/>
    </row>
    <row r="600" spans="1:53" ht="15" customHeight="1">
      <c r="A600" s="202"/>
      <c r="B600" s="203"/>
      <c r="C600" s="299"/>
      <c r="D600" s="300"/>
      <c r="E600" s="301"/>
      <c r="F600" s="309"/>
      <c r="G600" s="298"/>
      <c r="H600" s="299"/>
      <c r="I600" s="309"/>
      <c r="J600" s="298"/>
      <c r="K600" s="301"/>
      <c r="L600" s="309"/>
      <c r="M600" s="298"/>
      <c r="N600" s="292"/>
      <c r="O600" s="295"/>
      <c r="P600" s="298"/>
      <c r="Q600" s="299"/>
      <c r="R600" s="302"/>
      <c r="S600" s="298"/>
      <c r="T600" s="191"/>
      <c r="U600" s="193"/>
      <c r="V600" s="223"/>
      <c r="W600" s="223"/>
      <c r="X600" s="223"/>
      <c r="Y600" s="223"/>
      <c r="Z600" s="223"/>
      <c r="AA600" s="223"/>
      <c r="AB600" s="223"/>
      <c r="AC600" s="174"/>
      <c r="AD600" s="87"/>
      <c r="AE600" s="87"/>
      <c r="AF600" s="87"/>
      <c r="AG600" s="87"/>
      <c r="AH600" s="87"/>
      <c r="AI600" s="87"/>
      <c r="AJ600" s="87"/>
      <c r="AK600" s="87"/>
      <c r="AL600" s="87"/>
      <c r="AM600" s="87"/>
      <c r="AN600" s="87"/>
      <c r="AO600" s="87"/>
      <c r="AP600" s="87"/>
      <c r="AQ600" s="87"/>
      <c r="AR600" s="87"/>
      <c r="AS600" s="87"/>
      <c r="AT600" s="87"/>
      <c r="AU600" s="87"/>
      <c r="AV600" s="87"/>
      <c r="AW600" s="87"/>
      <c r="AX600" s="87"/>
      <c r="AY600" s="87"/>
      <c r="AZ600" s="87"/>
      <c r="BA600" s="87"/>
    </row>
    <row r="601" spans="1:53" ht="15" customHeight="1">
      <c r="A601" s="202"/>
      <c r="B601" s="203"/>
      <c r="C601" s="299"/>
      <c r="D601" s="300"/>
      <c r="E601" s="301"/>
      <c r="F601" s="309"/>
      <c r="G601" s="298"/>
      <c r="H601" s="299"/>
      <c r="I601" s="309"/>
      <c r="J601" s="298"/>
      <c r="K601" s="301"/>
      <c r="L601" s="309"/>
      <c r="M601" s="298"/>
      <c r="N601" s="292"/>
      <c r="O601" s="295"/>
      <c r="P601" s="298"/>
      <c r="Q601" s="299"/>
      <c r="R601" s="302"/>
      <c r="S601" s="298"/>
      <c r="T601" s="191"/>
      <c r="U601" s="193"/>
      <c r="V601" s="223"/>
      <c r="W601" s="223"/>
      <c r="X601" s="223"/>
      <c r="Y601" s="223"/>
      <c r="Z601" s="223"/>
      <c r="AA601" s="223"/>
      <c r="AB601" s="223"/>
      <c r="AC601" s="174"/>
      <c r="AD601" s="87"/>
      <c r="AE601" s="87"/>
      <c r="AF601" s="87"/>
      <c r="AG601" s="87"/>
      <c r="AH601" s="87"/>
      <c r="AI601" s="87"/>
      <c r="AJ601" s="87"/>
      <c r="AK601" s="87"/>
      <c r="AL601" s="87"/>
      <c r="AM601" s="87"/>
      <c r="AN601" s="87"/>
      <c r="AO601" s="87"/>
      <c r="AP601" s="87"/>
      <c r="AQ601" s="87"/>
      <c r="AR601" s="87"/>
      <c r="AS601" s="87"/>
      <c r="AT601" s="87"/>
      <c r="AU601" s="87"/>
      <c r="AV601" s="87"/>
      <c r="AW601" s="87"/>
      <c r="AX601" s="87"/>
      <c r="AY601" s="87"/>
      <c r="AZ601" s="87"/>
      <c r="BA601" s="87"/>
    </row>
    <row r="602" spans="1:53" ht="15" customHeight="1">
      <c r="A602" s="202"/>
      <c r="B602" s="203"/>
      <c r="C602" s="299"/>
      <c r="D602" s="300"/>
      <c r="E602" s="301"/>
      <c r="F602" s="309"/>
      <c r="G602" s="298"/>
      <c r="H602" s="299"/>
      <c r="I602" s="309"/>
      <c r="J602" s="298"/>
      <c r="K602" s="301"/>
      <c r="L602" s="309"/>
      <c r="M602" s="298"/>
      <c r="N602" s="292"/>
      <c r="O602" s="295"/>
      <c r="P602" s="298"/>
      <c r="Q602" s="299"/>
      <c r="R602" s="302"/>
      <c r="S602" s="298"/>
      <c r="T602" s="191"/>
      <c r="U602" s="193"/>
      <c r="V602" s="223"/>
      <c r="W602" s="223"/>
      <c r="X602" s="223"/>
      <c r="Y602" s="223"/>
      <c r="Z602" s="223"/>
      <c r="AA602" s="223"/>
      <c r="AB602" s="223"/>
      <c r="AC602" s="174"/>
      <c r="AD602" s="87"/>
      <c r="AE602" s="87"/>
      <c r="AF602" s="87"/>
      <c r="AG602" s="87"/>
      <c r="AH602" s="87"/>
      <c r="AI602" s="87"/>
      <c r="AJ602" s="87"/>
      <c r="AK602" s="87"/>
      <c r="AL602" s="87"/>
      <c r="AM602" s="87"/>
      <c r="AN602" s="87"/>
      <c r="AO602" s="87"/>
      <c r="AP602" s="87"/>
      <c r="AQ602" s="87"/>
      <c r="AR602" s="87"/>
      <c r="AS602" s="87"/>
      <c r="AT602" s="87"/>
      <c r="AU602" s="87"/>
      <c r="AV602" s="87"/>
      <c r="AW602" s="87"/>
      <c r="AX602" s="87"/>
      <c r="AY602" s="87"/>
      <c r="AZ602" s="87"/>
      <c r="BA602" s="87"/>
    </row>
    <row r="603" spans="1:53" ht="15" customHeight="1">
      <c r="A603" s="202"/>
      <c r="B603" s="203"/>
      <c r="C603" s="299"/>
      <c r="D603" s="300"/>
      <c r="E603" s="301"/>
      <c r="F603" s="309"/>
      <c r="G603" s="298"/>
      <c r="H603" s="299"/>
      <c r="I603" s="309"/>
      <c r="J603" s="298"/>
      <c r="K603" s="301"/>
      <c r="L603" s="309"/>
      <c r="M603" s="298"/>
      <c r="N603" s="292"/>
      <c r="O603" s="295"/>
      <c r="P603" s="298"/>
      <c r="Q603" s="299"/>
      <c r="R603" s="302"/>
      <c r="S603" s="298"/>
      <c r="T603" s="191"/>
      <c r="U603" s="193"/>
      <c r="V603" s="223"/>
      <c r="W603" s="223"/>
      <c r="X603" s="223"/>
      <c r="Y603" s="223"/>
      <c r="Z603" s="223"/>
      <c r="AA603" s="223"/>
      <c r="AB603" s="223"/>
      <c r="AC603" s="174"/>
      <c r="AD603" s="87"/>
      <c r="AE603" s="87"/>
      <c r="AF603" s="87"/>
      <c r="AG603" s="87"/>
      <c r="AH603" s="87"/>
      <c r="AI603" s="87"/>
      <c r="AJ603" s="87"/>
      <c r="AK603" s="87"/>
      <c r="AL603" s="87"/>
      <c r="AM603" s="87"/>
      <c r="AN603" s="87"/>
      <c r="AO603" s="87"/>
      <c r="AP603" s="87"/>
      <c r="AQ603" s="87"/>
      <c r="AR603" s="87"/>
      <c r="AS603" s="87"/>
      <c r="AT603" s="87"/>
      <c r="AU603" s="87"/>
      <c r="AV603" s="87"/>
      <c r="AW603" s="87"/>
      <c r="AX603" s="87"/>
      <c r="AY603" s="87"/>
      <c r="AZ603" s="87"/>
      <c r="BA603" s="87"/>
    </row>
    <row r="604" spans="1:53" ht="15" customHeight="1">
      <c r="A604" s="202"/>
      <c r="B604" s="203"/>
      <c r="C604" s="299"/>
      <c r="D604" s="300"/>
      <c r="E604" s="301"/>
      <c r="F604" s="309"/>
      <c r="G604" s="298"/>
      <c r="H604" s="299"/>
      <c r="I604" s="309"/>
      <c r="J604" s="298"/>
      <c r="K604" s="301"/>
      <c r="L604" s="309"/>
      <c r="M604" s="298"/>
      <c r="N604" s="292"/>
      <c r="O604" s="295"/>
      <c r="P604" s="298"/>
      <c r="Q604" s="299"/>
      <c r="R604" s="302"/>
      <c r="S604" s="298"/>
      <c r="T604" s="191"/>
      <c r="U604" s="193"/>
      <c r="V604" s="223"/>
      <c r="W604" s="223"/>
      <c r="X604" s="223"/>
      <c r="Y604" s="223"/>
      <c r="Z604" s="223"/>
      <c r="AA604" s="223"/>
      <c r="AB604" s="223"/>
      <c r="AC604" s="174"/>
      <c r="AD604" s="87"/>
      <c r="AE604" s="87"/>
      <c r="AF604" s="87"/>
      <c r="AG604" s="87"/>
      <c r="AH604" s="87"/>
      <c r="AI604" s="87"/>
      <c r="AJ604" s="87"/>
      <c r="AK604" s="87"/>
      <c r="AL604" s="87"/>
      <c r="AM604" s="87"/>
      <c r="AN604" s="87"/>
      <c r="AO604" s="87"/>
      <c r="AP604" s="87"/>
      <c r="AQ604" s="87"/>
      <c r="AR604" s="87"/>
      <c r="AS604" s="87"/>
      <c r="AT604" s="87"/>
      <c r="AU604" s="87"/>
      <c r="AV604" s="87"/>
      <c r="AW604" s="87"/>
      <c r="AX604" s="87"/>
      <c r="AY604" s="87"/>
      <c r="AZ604" s="87"/>
      <c r="BA604" s="87"/>
    </row>
    <row r="605" spans="1:53" ht="15" customHeight="1">
      <c r="A605" s="202"/>
      <c r="B605" s="203"/>
      <c r="C605" s="299"/>
      <c r="D605" s="300"/>
      <c r="E605" s="301"/>
      <c r="F605" s="309"/>
      <c r="G605" s="298"/>
      <c r="H605" s="299"/>
      <c r="I605" s="309"/>
      <c r="J605" s="298"/>
      <c r="K605" s="301"/>
      <c r="L605" s="309"/>
      <c r="M605" s="298"/>
      <c r="N605" s="292"/>
      <c r="O605" s="295"/>
      <c r="P605" s="298"/>
      <c r="Q605" s="299"/>
      <c r="R605" s="302"/>
      <c r="S605" s="298"/>
      <c r="T605" s="191"/>
      <c r="U605" s="193"/>
      <c r="V605" s="223"/>
      <c r="W605" s="223"/>
      <c r="X605" s="223"/>
      <c r="Y605" s="223"/>
      <c r="Z605" s="223"/>
      <c r="AA605" s="223"/>
      <c r="AB605" s="223"/>
      <c r="AC605" s="174"/>
      <c r="AD605" s="87"/>
      <c r="AE605" s="87"/>
      <c r="AF605" s="87"/>
      <c r="AG605" s="87"/>
      <c r="AH605" s="87"/>
      <c r="AI605" s="87"/>
      <c r="AJ605" s="87"/>
      <c r="AK605" s="87"/>
      <c r="AL605" s="87"/>
      <c r="AM605" s="87"/>
      <c r="AN605" s="87"/>
      <c r="AO605" s="87"/>
      <c r="AP605" s="87"/>
      <c r="AQ605" s="87"/>
      <c r="AR605" s="87"/>
      <c r="AS605" s="87"/>
      <c r="AT605" s="87"/>
      <c r="AU605" s="87"/>
      <c r="AV605" s="87"/>
      <c r="AW605" s="87"/>
      <c r="AX605" s="87"/>
      <c r="AY605" s="87"/>
      <c r="AZ605" s="87"/>
      <c r="BA605" s="87"/>
    </row>
    <row r="606" spans="1:53" ht="15" customHeight="1">
      <c r="A606" s="202"/>
      <c r="B606" s="203"/>
      <c r="C606" s="299"/>
      <c r="D606" s="300"/>
      <c r="E606" s="301"/>
      <c r="F606" s="309"/>
      <c r="G606" s="298"/>
      <c r="H606" s="299"/>
      <c r="I606" s="309"/>
      <c r="J606" s="298"/>
      <c r="K606" s="301"/>
      <c r="L606" s="309"/>
      <c r="M606" s="298"/>
      <c r="N606" s="292"/>
      <c r="O606" s="295"/>
      <c r="P606" s="298"/>
      <c r="Q606" s="299"/>
      <c r="R606" s="302"/>
      <c r="S606" s="298"/>
      <c r="T606" s="191"/>
      <c r="U606" s="193"/>
      <c r="V606" s="223"/>
      <c r="W606" s="223"/>
      <c r="X606" s="223"/>
      <c r="Y606" s="223"/>
      <c r="Z606" s="223"/>
      <c r="AA606" s="223"/>
      <c r="AB606" s="223"/>
      <c r="AC606" s="174"/>
      <c r="AD606" s="87"/>
      <c r="AE606" s="87"/>
      <c r="AF606" s="87"/>
      <c r="AG606" s="87"/>
      <c r="AH606" s="87"/>
      <c r="AI606" s="87"/>
      <c r="AJ606" s="87"/>
      <c r="AK606" s="87"/>
      <c r="AL606" s="87"/>
      <c r="AM606" s="87"/>
      <c r="AN606" s="87"/>
      <c r="AO606" s="87"/>
      <c r="AP606" s="87"/>
      <c r="AQ606" s="87"/>
      <c r="AR606" s="87"/>
      <c r="AS606" s="87"/>
      <c r="AT606" s="87"/>
      <c r="AU606" s="87"/>
      <c r="AV606" s="87"/>
      <c r="AW606" s="87"/>
      <c r="AX606" s="87"/>
      <c r="AY606" s="87"/>
      <c r="AZ606" s="87"/>
      <c r="BA606" s="87"/>
    </row>
    <row r="607" spans="1:53" ht="15" customHeight="1">
      <c r="A607" s="202"/>
      <c r="B607" s="203"/>
      <c r="C607" s="299"/>
      <c r="D607" s="300"/>
      <c r="E607" s="301"/>
      <c r="F607" s="309"/>
      <c r="G607" s="298"/>
      <c r="H607" s="299"/>
      <c r="I607" s="309"/>
      <c r="J607" s="298"/>
      <c r="K607" s="301"/>
      <c r="L607" s="309"/>
      <c r="M607" s="298"/>
      <c r="N607" s="292"/>
      <c r="O607" s="295"/>
      <c r="P607" s="298"/>
      <c r="Q607" s="299"/>
      <c r="R607" s="302"/>
      <c r="S607" s="298"/>
      <c r="T607" s="191"/>
      <c r="U607" s="193"/>
      <c r="V607" s="223"/>
      <c r="W607" s="223"/>
      <c r="X607" s="223"/>
      <c r="Y607" s="223"/>
      <c r="Z607" s="223"/>
      <c r="AA607" s="223"/>
      <c r="AB607" s="223"/>
      <c r="AC607" s="174"/>
      <c r="AD607" s="87"/>
      <c r="AE607" s="87"/>
      <c r="AF607" s="87"/>
      <c r="AG607" s="87"/>
      <c r="AH607" s="87"/>
      <c r="AI607" s="87"/>
      <c r="AJ607" s="87"/>
      <c r="AK607" s="87"/>
      <c r="AL607" s="87"/>
      <c r="AM607" s="87"/>
      <c r="AN607" s="87"/>
      <c r="AO607" s="87"/>
      <c r="AP607" s="87"/>
      <c r="AQ607" s="87"/>
      <c r="AR607" s="87"/>
      <c r="AS607" s="87"/>
      <c r="AT607" s="87"/>
      <c r="AU607" s="87"/>
      <c r="AV607" s="87"/>
      <c r="AW607" s="87"/>
      <c r="AX607" s="87"/>
      <c r="AY607" s="87"/>
      <c r="AZ607" s="87"/>
      <c r="BA607" s="87"/>
    </row>
    <row r="608" spans="1:53" ht="15" customHeight="1">
      <c r="A608" s="202"/>
      <c r="B608" s="203"/>
      <c r="C608" s="299"/>
      <c r="D608" s="300"/>
      <c r="E608" s="301"/>
      <c r="F608" s="309"/>
      <c r="G608" s="298"/>
      <c r="H608" s="299"/>
      <c r="I608" s="309"/>
      <c r="J608" s="298"/>
      <c r="K608" s="301"/>
      <c r="L608" s="309"/>
      <c r="M608" s="298"/>
      <c r="N608" s="292"/>
      <c r="O608" s="295"/>
      <c r="P608" s="298"/>
      <c r="Q608" s="299"/>
      <c r="R608" s="302"/>
      <c r="S608" s="298"/>
      <c r="T608" s="191"/>
      <c r="U608" s="193"/>
      <c r="V608" s="223"/>
      <c r="W608" s="223"/>
      <c r="X608" s="223"/>
      <c r="Y608" s="223"/>
      <c r="Z608" s="223"/>
      <c r="AA608" s="223"/>
      <c r="AB608" s="223"/>
      <c r="AC608" s="174"/>
      <c r="AD608" s="87"/>
      <c r="AE608" s="87"/>
      <c r="AF608" s="87"/>
      <c r="AG608" s="87"/>
      <c r="AH608" s="87"/>
      <c r="AI608" s="87"/>
      <c r="AJ608" s="87"/>
      <c r="AK608" s="87"/>
      <c r="AL608" s="87"/>
      <c r="AM608" s="87"/>
      <c r="AN608" s="87"/>
      <c r="AO608" s="87"/>
      <c r="AP608" s="87"/>
      <c r="AQ608" s="87"/>
      <c r="AR608" s="87"/>
      <c r="AS608" s="87"/>
      <c r="AT608" s="87"/>
      <c r="AU608" s="87"/>
      <c r="AV608" s="87"/>
      <c r="AW608" s="87"/>
      <c r="AX608" s="87"/>
      <c r="AY608" s="87"/>
      <c r="AZ608" s="87"/>
      <c r="BA608" s="87"/>
    </row>
    <row r="609" spans="1:53" ht="15" customHeight="1">
      <c r="A609" s="202"/>
      <c r="B609" s="203"/>
      <c r="C609" s="299"/>
      <c r="D609" s="300"/>
      <c r="E609" s="301"/>
      <c r="F609" s="309"/>
      <c r="G609" s="298"/>
      <c r="H609" s="299"/>
      <c r="I609" s="309"/>
      <c r="J609" s="298"/>
      <c r="K609" s="301"/>
      <c r="L609" s="309"/>
      <c r="M609" s="298"/>
      <c r="N609" s="292"/>
      <c r="O609" s="295"/>
      <c r="P609" s="298"/>
      <c r="Q609" s="299"/>
      <c r="R609" s="302"/>
      <c r="S609" s="298"/>
      <c r="T609" s="191"/>
      <c r="U609" s="193"/>
      <c r="V609" s="223"/>
      <c r="W609" s="223"/>
      <c r="X609" s="223"/>
      <c r="Y609" s="223"/>
      <c r="Z609" s="223"/>
      <c r="AA609" s="223"/>
      <c r="AB609" s="223"/>
      <c r="AC609" s="174"/>
      <c r="AD609" s="87"/>
      <c r="AE609" s="87"/>
      <c r="AF609" s="87"/>
      <c r="AG609" s="87"/>
      <c r="AH609" s="87"/>
      <c r="AI609" s="87"/>
      <c r="AJ609" s="87"/>
      <c r="AK609" s="87"/>
      <c r="AL609" s="87"/>
      <c r="AM609" s="87"/>
      <c r="AN609" s="87"/>
      <c r="AO609" s="87"/>
      <c r="AP609" s="87"/>
      <c r="AQ609" s="87"/>
      <c r="AR609" s="87"/>
      <c r="AS609" s="87"/>
      <c r="AT609" s="87"/>
      <c r="AU609" s="87"/>
      <c r="AV609" s="87"/>
      <c r="AW609" s="87"/>
      <c r="AX609" s="87"/>
      <c r="AY609" s="87"/>
      <c r="AZ609" s="87"/>
      <c r="BA609" s="87"/>
    </row>
    <row r="610" spans="1:53" ht="15" customHeight="1">
      <c r="A610" s="202"/>
      <c r="B610" s="203"/>
      <c r="C610" s="299"/>
      <c r="D610" s="300"/>
      <c r="E610" s="301"/>
      <c r="F610" s="309"/>
      <c r="G610" s="298"/>
      <c r="H610" s="299"/>
      <c r="I610" s="309"/>
      <c r="J610" s="298"/>
      <c r="K610" s="301"/>
      <c r="L610" s="309"/>
      <c r="M610" s="298"/>
      <c r="N610" s="292"/>
      <c r="O610" s="295"/>
      <c r="P610" s="298"/>
      <c r="Q610" s="299"/>
      <c r="R610" s="302"/>
      <c r="S610" s="298"/>
      <c r="T610" s="191"/>
      <c r="U610" s="193"/>
      <c r="V610" s="223"/>
      <c r="W610" s="223"/>
      <c r="X610" s="223"/>
      <c r="Y610" s="223"/>
      <c r="Z610" s="223"/>
      <c r="AA610" s="223"/>
      <c r="AB610" s="223"/>
      <c r="AC610" s="174"/>
      <c r="AD610" s="87"/>
      <c r="AE610" s="87"/>
      <c r="AF610" s="87"/>
      <c r="AG610" s="87"/>
      <c r="AH610" s="87"/>
      <c r="AI610" s="87"/>
      <c r="AJ610" s="87"/>
      <c r="AK610" s="87"/>
      <c r="AL610" s="87"/>
      <c r="AM610" s="87"/>
      <c r="AN610" s="87"/>
      <c r="AO610" s="87"/>
      <c r="AP610" s="87"/>
      <c r="AQ610" s="87"/>
      <c r="AR610" s="87"/>
      <c r="AS610" s="87"/>
      <c r="AT610" s="87"/>
      <c r="AU610" s="87"/>
      <c r="AV610" s="87"/>
      <c r="AW610" s="87"/>
      <c r="AX610" s="87"/>
      <c r="AY610" s="87"/>
      <c r="AZ610" s="87"/>
      <c r="BA610" s="87"/>
    </row>
    <row r="611" spans="1:53" ht="15" customHeight="1">
      <c r="A611" s="202"/>
      <c r="B611" s="203"/>
      <c r="C611" s="299"/>
      <c r="D611" s="300"/>
      <c r="E611" s="301"/>
      <c r="F611" s="309"/>
      <c r="G611" s="298"/>
      <c r="H611" s="299"/>
      <c r="I611" s="309"/>
      <c r="J611" s="298"/>
      <c r="K611" s="301"/>
      <c r="L611" s="309"/>
      <c r="M611" s="298"/>
      <c r="N611" s="292"/>
      <c r="O611" s="295"/>
      <c r="P611" s="298"/>
      <c r="Q611" s="299"/>
      <c r="R611" s="302"/>
      <c r="S611" s="298"/>
      <c r="T611" s="191"/>
      <c r="U611" s="193"/>
      <c r="V611" s="223"/>
      <c r="W611" s="223"/>
      <c r="X611" s="223"/>
      <c r="Y611" s="223"/>
      <c r="Z611" s="223"/>
      <c r="AA611" s="223"/>
      <c r="AB611" s="223"/>
      <c r="AC611" s="174"/>
      <c r="AD611" s="87"/>
      <c r="AE611" s="87"/>
      <c r="AF611" s="87"/>
      <c r="AG611" s="87"/>
      <c r="AH611" s="87"/>
      <c r="AI611" s="87"/>
      <c r="AJ611" s="87"/>
      <c r="AK611" s="87"/>
      <c r="AL611" s="87"/>
      <c r="AM611" s="87"/>
      <c r="AN611" s="87"/>
      <c r="AO611" s="87"/>
      <c r="AP611" s="87"/>
      <c r="AQ611" s="87"/>
      <c r="AR611" s="87"/>
      <c r="AS611" s="87"/>
      <c r="AT611" s="87"/>
      <c r="AU611" s="87"/>
      <c r="AV611" s="87"/>
      <c r="AW611" s="87"/>
      <c r="AX611" s="87"/>
      <c r="AY611" s="87"/>
      <c r="AZ611" s="87"/>
      <c r="BA611" s="87"/>
    </row>
    <row r="612" spans="1:53" ht="15" customHeight="1">
      <c r="A612" s="202"/>
      <c r="B612" s="203"/>
      <c r="C612" s="299"/>
      <c r="D612" s="300"/>
      <c r="E612" s="301"/>
      <c r="F612" s="309"/>
      <c r="G612" s="298"/>
      <c r="H612" s="299"/>
      <c r="I612" s="309"/>
      <c r="J612" s="298"/>
      <c r="K612" s="301"/>
      <c r="L612" s="309"/>
      <c r="M612" s="298"/>
      <c r="N612" s="292"/>
      <c r="O612" s="295"/>
      <c r="P612" s="298"/>
      <c r="Q612" s="299"/>
      <c r="R612" s="302"/>
      <c r="S612" s="298"/>
      <c r="T612" s="191"/>
      <c r="U612" s="193"/>
      <c r="V612" s="223"/>
      <c r="W612" s="223"/>
      <c r="X612" s="223"/>
      <c r="Y612" s="223"/>
      <c r="Z612" s="223"/>
      <c r="AA612" s="223"/>
      <c r="AB612" s="223"/>
      <c r="AC612" s="174"/>
      <c r="AD612" s="87"/>
      <c r="AE612" s="87"/>
      <c r="AF612" s="87"/>
      <c r="AG612" s="87"/>
      <c r="AH612" s="87"/>
      <c r="AI612" s="87"/>
      <c r="AJ612" s="87"/>
      <c r="AK612" s="87"/>
      <c r="AL612" s="87"/>
      <c r="AM612" s="87"/>
      <c r="AN612" s="87"/>
      <c r="AO612" s="87"/>
      <c r="AP612" s="87"/>
      <c r="AQ612" s="87"/>
      <c r="AR612" s="87"/>
      <c r="AS612" s="87"/>
      <c r="AT612" s="87"/>
      <c r="AU612" s="87"/>
      <c r="AV612" s="87"/>
      <c r="AW612" s="87"/>
      <c r="AX612" s="87"/>
      <c r="AY612" s="87"/>
      <c r="AZ612" s="87"/>
      <c r="BA612" s="87"/>
    </row>
    <row r="613" spans="1:53" ht="15" customHeight="1">
      <c r="A613" s="202"/>
      <c r="B613" s="203"/>
      <c r="C613" s="299"/>
      <c r="D613" s="300"/>
      <c r="E613" s="301"/>
      <c r="F613" s="309"/>
      <c r="G613" s="298"/>
      <c r="H613" s="299"/>
      <c r="I613" s="309"/>
      <c r="J613" s="298"/>
      <c r="K613" s="301"/>
      <c r="L613" s="309"/>
      <c r="M613" s="298"/>
      <c r="N613" s="292"/>
      <c r="O613" s="295"/>
      <c r="P613" s="298"/>
      <c r="Q613" s="299"/>
      <c r="R613" s="302"/>
      <c r="S613" s="298"/>
      <c r="T613" s="191"/>
      <c r="U613" s="193"/>
      <c r="V613" s="223"/>
      <c r="W613" s="223"/>
      <c r="X613" s="223"/>
      <c r="Y613" s="223"/>
      <c r="Z613" s="223"/>
      <c r="AA613" s="223"/>
      <c r="AB613" s="223"/>
      <c r="AC613" s="174"/>
      <c r="AD613" s="87"/>
      <c r="AE613" s="87"/>
      <c r="AF613" s="87"/>
      <c r="AG613" s="87"/>
      <c r="AH613" s="87"/>
      <c r="AI613" s="87"/>
      <c r="AJ613" s="87"/>
      <c r="AK613" s="87"/>
      <c r="AL613" s="87"/>
      <c r="AM613" s="87"/>
      <c r="AN613" s="87"/>
      <c r="AO613" s="87"/>
      <c r="AP613" s="87"/>
      <c r="AQ613" s="87"/>
      <c r="AR613" s="87"/>
      <c r="AS613" s="87"/>
      <c r="AT613" s="87"/>
      <c r="AU613" s="87"/>
      <c r="AV613" s="87"/>
      <c r="AW613" s="87"/>
      <c r="AX613" s="87"/>
      <c r="AY613" s="87"/>
      <c r="AZ613" s="87"/>
      <c r="BA613" s="87"/>
    </row>
    <row r="614" spans="1:53" ht="15" customHeight="1">
      <c r="A614" s="202"/>
      <c r="B614" s="203"/>
      <c r="C614" s="299"/>
      <c r="D614" s="300"/>
      <c r="E614" s="301"/>
      <c r="F614" s="309"/>
      <c r="G614" s="298"/>
      <c r="H614" s="299"/>
      <c r="I614" s="309"/>
      <c r="J614" s="298"/>
      <c r="K614" s="301"/>
      <c r="L614" s="309"/>
      <c r="M614" s="298"/>
      <c r="N614" s="292"/>
      <c r="O614" s="295"/>
      <c r="P614" s="298"/>
      <c r="Q614" s="299"/>
      <c r="R614" s="302"/>
      <c r="S614" s="298"/>
      <c r="T614" s="191"/>
      <c r="U614" s="193"/>
      <c r="V614" s="223"/>
      <c r="W614" s="223"/>
      <c r="X614" s="223"/>
      <c r="Y614" s="223"/>
      <c r="Z614" s="223"/>
      <c r="AA614" s="223"/>
      <c r="AB614" s="223"/>
      <c r="AC614" s="174"/>
      <c r="AD614" s="87"/>
      <c r="AE614" s="87"/>
      <c r="AF614" s="87"/>
      <c r="AG614" s="87"/>
      <c r="AH614" s="87"/>
      <c r="AI614" s="87"/>
      <c r="AJ614" s="87"/>
      <c r="AK614" s="87"/>
      <c r="AL614" s="87"/>
      <c r="AM614" s="87"/>
      <c r="AN614" s="87"/>
      <c r="AO614" s="87"/>
      <c r="AP614" s="87"/>
      <c r="AQ614" s="87"/>
      <c r="AR614" s="87"/>
      <c r="AS614" s="87"/>
      <c r="AT614" s="87"/>
      <c r="AU614" s="87"/>
      <c r="AV614" s="87"/>
      <c r="AW614" s="87"/>
      <c r="AX614" s="87"/>
      <c r="AY614" s="87"/>
      <c r="AZ614" s="87"/>
      <c r="BA614" s="87"/>
    </row>
    <row r="615" spans="1:53" ht="15" customHeight="1">
      <c r="A615" s="202"/>
      <c r="B615" s="203"/>
      <c r="C615" s="299"/>
      <c r="D615" s="300"/>
      <c r="E615" s="301"/>
      <c r="F615" s="309"/>
      <c r="G615" s="298"/>
      <c r="H615" s="299"/>
      <c r="I615" s="309"/>
      <c r="J615" s="298"/>
      <c r="K615" s="301"/>
      <c r="L615" s="309"/>
      <c r="M615" s="298"/>
      <c r="N615" s="292"/>
      <c r="O615" s="295"/>
      <c r="P615" s="298"/>
      <c r="Q615" s="299"/>
      <c r="R615" s="302"/>
      <c r="S615" s="298"/>
      <c r="T615" s="191"/>
      <c r="U615" s="193"/>
      <c r="V615" s="223"/>
      <c r="W615" s="223"/>
      <c r="X615" s="223"/>
      <c r="Y615" s="223"/>
      <c r="Z615" s="223"/>
      <c r="AA615" s="223"/>
      <c r="AB615" s="223"/>
      <c r="AC615" s="174"/>
      <c r="AD615" s="87"/>
      <c r="AE615" s="87"/>
      <c r="AF615" s="87"/>
      <c r="AG615" s="87"/>
      <c r="AH615" s="87"/>
      <c r="AI615" s="87"/>
      <c r="AJ615" s="87"/>
      <c r="AK615" s="87"/>
      <c r="AL615" s="87"/>
      <c r="AM615" s="87"/>
      <c r="AN615" s="87"/>
      <c r="AO615" s="87"/>
      <c r="AP615" s="87"/>
      <c r="AQ615" s="87"/>
      <c r="AR615" s="87"/>
      <c r="AS615" s="87"/>
      <c r="AT615" s="87"/>
      <c r="AU615" s="87"/>
      <c r="AV615" s="87"/>
      <c r="AW615" s="87"/>
      <c r="AX615" s="87"/>
      <c r="AY615" s="87"/>
      <c r="AZ615" s="87"/>
      <c r="BA615" s="87"/>
    </row>
    <row r="616" spans="1:53" ht="15" customHeight="1">
      <c r="A616" s="202"/>
      <c r="B616" s="203"/>
      <c r="C616" s="299"/>
      <c r="D616" s="300"/>
      <c r="E616" s="301"/>
      <c r="F616" s="309"/>
      <c r="G616" s="298"/>
      <c r="H616" s="299"/>
      <c r="I616" s="309"/>
      <c r="J616" s="298"/>
      <c r="K616" s="301"/>
      <c r="L616" s="309"/>
      <c r="M616" s="298"/>
      <c r="N616" s="292"/>
      <c r="O616" s="295"/>
      <c r="P616" s="298"/>
      <c r="Q616" s="299"/>
      <c r="R616" s="302"/>
      <c r="S616" s="298"/>
      <c r="T616" s="191"/>
      <c r="U616" s="193"/>
      <c r="V616" s="223"/>
      <c r="W616" s="223"/>
      <c r="X616" s="223"/>
      <c r="Y616" s="223"/>
      <c r="Z616" s="223"/>
      <c r="AA616" s="223"/>
      <c r="AB616" s="223"/>
      <c r="AC616" s="174"/>
      <c r="AD616" s="87"/>
      <c r="AE616" s="87"/>
      <c r="AF616" s="87"/>
      <c r="AG616" s="87"/>
      <c r="AH616" s="87"/>
      <c r="AI616" s="87"/>
      <c r="AJ616" s="87"/>
      <c r="AK616" s="87"/>
      <c r="AL616" s="87"/>
      <c r="AM616" s="87"/>
      <c r="AN616" s="87"/>
      <c r="AO616" s="87"/>
      <c r="AP616" s="87"/>
      <c r="AQ616" s="87"/>
      <c r="AR616" s="87"/>
      <c r="AS616" s="87"/>
      <c r="AT616" s="87"/>
      <c r="AU616" s="87"/>
      <c r="AV616" s="87"/>
      <c r="AW616" s="87"/>
      <c r="AX616" s="87"/>
      <c r="AY616" s="87"/>
      <c r="AZ616" s="87"/>
      <c r="BA616" s="87"/>
    </row>
    <row r="617" spans="1:53" ht="15" customHeight="1">
      <c r="A617" s="202"/>
      <c r="B617" s="203"/>
      <c r="C617" s="299"/>
      <c r="D617" s="300"/>
      <c r="E617" s="301"/>
      <c r="F617" s="309"/>
      <c r="G617" s="298"/>
      <c r="H617" s="299"/>
      <c r="I617" s="309"/>
      <c r="J617" s="298"/>
      <c r="K617" s="301"/>
      <c r="L617" s="309"/>
      <c r="M617" s="298"/>
      <c r="N617" s="292"/>
      <c r="O617" s="295"/>
      <c r="P617" s="298"/>
      <c r="Q617" s="299"/>
      <c r="R617" s="302"/>
      <c r="S617" s="298"/>
      <c r="T617" s="191"/>
      <c r="U617" s="193"/>
      <c r="V617" s="223"/>
      <c r="W617" s="223"/>
      <c r="X617" s="223"/>
      <c r="Y617" s="223"/>
      <c r="Z617" s="223"/>
      <c r="AA617" s="223"/>
      <c r="AB617" s="223"/>
      <c r="AC617" s="174"/>
      <c r="AD617" s="87"/>
      <c r="AE617" s="87"/>
      <c r="AF617" s="87"/>
      <c r="AG617" s="87"/>
      <c r="AH617" s="87"/>
      <c r="AI617" s="87"/>
      <c r="AJ617" s="87"/>
      <c r="AK617" s="87"/>
      <c r="AL617" s="87"/>
      <c r="AM617" s="87"/>
      <c r="AN617" s="87"/>
      <c r="AO617" s="87"/>
      <c r="AP617" s="87"/>
      <c r="AQ617" s="87"/>
      <c r="AR617" s="87"/>
      <c r="AS617" s="87"/>
      <c r="AT617" s="87"/>
      <c r="AU617" s="87"/>
      <c r="AV617" s="87"/>
      <c r="AW617" s="87"/>
      <c r="AX617" s="87"/>
      <c r="AY617" s="87"/>
      <c r="AZ617" s="87"/>
      <c r="BA617" s="87"/>
    </row>
    <row r="618" spans="1:53" ht="15" customHeight="1">
      <c r="A618" s="202"/>
      <c r="B618" s="203"/>
      <c r="C618" s="299"/>
      <c r="D618" s="300"/>
      <c r="E618" s="301"/>
      <c r="F618" s="309"/>
      <c r="G618" s="298"/>
      <c r="H618" s="299"/>
      <c r="I618" s="309"/>
      <c r="J618" s="298"/>
      <c r="K618" s="301"/>
      <c r="L618" s="309"/>
      <c r="M618" s="298"/>
      <c r="N618" s="292"/>
      <c r="O618" s="295"/>
      <c r="P618" s="298"/>
      <c r="Q618" s="299"/>
      <c r="R618" s="302"/>
      <c r="S618" s="298"/>
      <c r="T618" s="191"/>
      <c r="U618" s="193"/>
      <c r="V618" s="223"/>
      <c r="W618" s="223"/>
      <c r="X618" s="223"/>
      <c r="Y618" s="223"/>
      <c r="Z618" s="223"/>
      <c r="AA618" s="223"/>
      <c r="AB618" s="223"/>
      <c r="AC618" s="174"/>
      <c r="AD618" s="87"/>
      <c r="AE618" s="87"/>
      <c r="AF618" s="87"/>
      <c r="AG618" s="87"/>
      <c r="AH618" s="87"/>
      <c r="AI618" s="87"/>
      <c r="AJ618" s="87"/>
      <c r="AK618" s="87"/>
      <c r="AL618" s="87"/>
      <c r="AM618" s="87"/>
      <c r="AN618" s="87"/>
      <c r="AO618" s="87"/>
      <c r="AP618" s="87"/>
      <c r="AQ618" s="87"/>
      <c r="AR618" s="87"/>
      <c r="AS618" s="87"/>
      <c r="AT618" s="87"/>
      <c r="AU618" s="87"/>
      <c r="AV618" s="87"/>
      <c r="AW618" s="87"/>
      <c r="AX618" s="87"/>
      <c r="AY618" s="87"/>
      <c r="AZ618" s="87"/>
      <c r="BA618" s="87"/>
    </row>
    <row r="619" spans="1:53" ht="15" customHeight="1">
      <c r="A619" s="202"/>
      <c r="B619" s="203"/>
      <c r="C619" s="299"/>
      <c r="D619" s="300"/>
      <c r="E619" s="301"/>
      <c r="F619" s="309"/>
      <c r="G619" s="298"/>
      <c r="H619" s="299"/>
      <c r="I619" s="309"/>
      <c r="J619" s="298"/>
      <c r="K619" s="301"/>
      <c r="L619" s="309"/>
      <c r="M619" s="298"/>
      <c r="N619" s="292"/>
      <c r="O619" s="295"/>
      <c r="P619" s="298"/>
      <c r="Q619" s="299"/>
      <c r="R619" s="302"/>
      <c r="S619" s="298"/>
      <c r="T619" s="191"/>
      <c r="U619" s="193"/>
      <c r="V619" s="223"/>
      <c r="W619" s="223"/>
      <c r="X619" s="223"/>
      <c r="Y619" s="223"/>
      <c r="Z619" s="223"/>
      <c r="AA619" s="223"/>
      <c r="AB619" s="223"/>
      <c r="AC619" s="174"/>
      <c r="AD619" s="87"/>
      <c r="AE619" s="87"/>
      <c r="AF619" s="87"/>
      <c r="AG619" s="87"/>
      <c r="AH619" s="87"/>
      <c r="AI619" s="87"/>
      <c r="AJ619" s="87"/>
      <c r="AK619" s="87"/>
      <c r="AL619" s="87"/>
      <c r="AM619" s="87"/>
      <c r="AN619" s="87"/>
      <c r="AO619" s="87"/>
      <c r="AP619" s="87"/>
      <c r="AQ619" s="87"/>
      <c r="AR619" s="87"/>
      <c r="AS619" s="87"/>
      <c r="AT619" s="87"/>
      <c r="AU619" s="87"/>
      <c r="AV619" s="87"/>
      <c r="AW619" s="87"/>
      <c r="AX619" s="87"/>
      <c r="AY619" s="87"/>
      <c r="AZ619" s="87"/>
      <c r="BA619" s="87"/>
    </row>
    <row r="620" spans="1:53" ht="15" customHeight="1">
      <c r="A620" s="202"/>
      <c r="B620" s="203"/>
      <c r="C620" s="299"/>
      <c r="D620" s="300"/>
      <c r="E620" s="301"/>
      <c r="F620" s="309"/>
      <c r="G620" s="298"/>
      <c r="H620" s="299"/>
      <c r="I620" s="309"/>
      <c r="J620" s="298"/>
      <c r="K620" s="301"/>
      <c r="L620" s="309"/>
      <c r="M620" s="298"/>
      <c r="N620" s="292"/>
      <c r="O620" s="295"/>
      <c r="P620" s="298"/>
      <c r="Q620" s="299"/>
      <c r="R620" s="302"/>
      <c r="S620" s="298"/>
      <c r="T620" s="191"/>
      <c r="U620" s="193"/>
      <c r="V620" s="223"/>
      <c r="W620" s="223"/>
      <c r="X620" s="223"/>
      <c r="Y620" s="223"/>
      <c r="Z620" s="223"/>
      <c r="AA620" s="223"/>
      <c r="AB620" s="223"/>
      <c r="AC620" s="174"/>
      <c r="AD620" s="87"/>
      <c r="AE620" s="87"/>
      <c r="AF620" s="87"/>
      <c r="AG620" s="87"/>
      <c r="AH620" s="87"/>
      <c r="AI620" s="87"/>
      <c r="AJ620" s="87"/>
      <c r="AK620" s="87"/>
      <c r="AL620" s="87"/>
      <c r="AM620" s="87"/>
      <c r="AN620" s="87"/>
      <c r="AO620" s="87"/>
      <c r="AP620" s="87"/>
      <c r="AQ620" s="87"/>
      <c r="AR620" s="87"/>
      <c r="AS620" s="87"/>
      <c r="AT620" s="87"/>
      <c r="AU620" s="87"/>
      <c r="AV620" s="87"/>
      <c r="AW620" s="87"/>
      <c r="AX620" s="87"/>
      <c r="AY620" s="87"/>
      <c r="AZ620" s="87"/>
      <c r="BA620" s="87"/>
    </row>
    <row r="621" spans="1:53" ht="15" customHeight="1">
      <c r="A621" s="202"/>
      <c r="B621" s="203"/>
      <c r="C621" s="299"/>
      <c r="D621" s="300"/>
      <c r="E621" s="301"/>
      <c r="F621" s="309"/>
      <c r="G621" s="298"/>
      <c r="H621" s="299"/>
      <c r="I621" s="309"/>
      <c r="J621" s="298"/>
      <c r="K621" s="301"/>
      <c r="L621" s="309"/>
      <c r="M621" s="298"/>
      <c r="N621" s="292"/>
      <c r="O621" s="295"/>
      <c r="P621" s="298"/>
      <c r="Q621" s="299"/>
      <c r="R621" s="302"/>
      <c r="S621" s="298"/>
      <c r="T621" s="191"/>
      <c r="U621" s="193"/>
      <c r="V621" s="223"/>
      <c r="W621" s="223"/>
      <c r="X621" s="223"/>
      <c r="Y621" s="223"/>
      <c r="Z621" s="223"/>
      <c r="AA621" s="223"/>
      <c r="AB621" s="223"/>
      <c r="AC621" s="174"/>
      <c r="AD621" s="87"/>
      <c r="AE621" s="87"/>
      <c r="AF621" s="87"/>
      <c r="AG621" s="87"/>
      <c r="AH621" s="87"/>
      <c r="AI621" s="87"/>
      <c r="AJ621" s="87"/>
      <c r="AK621" s="87"/>
      <c r="AL621" s="87"/>
      <c r="AM621" s="87"/>
      <c r="AN621" s="87"/>
      <c r="AO621" s="87"/>
      <c r="AP621" s="87"/>
      <c r="AQ621" s="87"/>
      <c r="AR621" s="87"/>
      <c r="AS621" s="87"/>
      <c r="AT621" s="87"/>
      <c r="AU621" s="87"/>
      <c r="AV621" s="87"/>
      <c r="AW621" s="87"/>
      <c r="AX621" s="87"/>
      <c r="AY621" s="87"/>
      <c r="AZ621" s="87"/>
      <c r="BA621" s="87"/>
    </row>
    <row r="622" spans="1:53" ht="15" customHeight="1">
      <c r="A622" s="202"/>
      <c r="B622" s="203"/>
      <c r="C622" s="299"/>
      <c r="D622" s="300"/>
      <c r="E622" s="301"/>
      <c r="F622" s="309"/>
      <c r="G622" s="298"/>
      <c r="H622" s="299"/>
      <c r="I622" s="309"/>
      <c r="J622" s="298"/>
      <c r="K622" s="301"/>
      <c r="L622" s="309"/>
      <c r="M622" s="298"/>
      <c r="N622" s="292"/>
      <c r="O622" s="295"/>
      <c r="P622" s="298"/>
      <c r="Q622" s="299"/>
      <c r="R622" s="302"/>
      <c r="S622" s="298"/>
      <c r="T622" s="191"/>
      <c r="U622" s="193"/>
      <c r="V622" s="223"/>
      <c r="W622" s="223"/>
      <c r="X622" s="223"/>
      <c r="Y622" s="223"/>
      <c r="Z622" s="223"/>
      <c r="AA622" s="223"/>
      <c r="AB622" s="223"/>
      <c r="AC622" s="174"/>
      <c r="AD622" s="87"/>
      <c r="AE622" s="87"/>
      <c r="AF622" s="87"/>
      <c r="AG622" s="87"/>
      <c r="AH622" s="87"/>
      <c r="AI622" s="87"/>
      <c r="AJ622" s="87"/>
      <c r="AK622" s="87"/>
      <c r="AL622" s="87"/>
      <c r="AM622" s="87"/>
      <c r="AN622" s="87"/>
      <c r="AO622" s="87"/>
      <c r="AP622" s="87"/>
      <c r="AQ622" s="87"/>
      <c r="AR622" s="87"/>
      <c r="AS622" s="87"/>
      <c r="AT622" s="87"/>
      <c r="AU622" s="87"/>
      <c r="AV622" s="87"/>
      <c r="AW622" s="87"/>
      <c r="AX622" s="87"/>
      <c r="AY622" s="87"/>
      <c r="AZ622" s="87"/>
      <c r="BA622" s="87"/>
    </row>
    <row r="623" spans="1:53" ht="15" customHeight="1">
      <c r="A623" s="202"/>
      <c r="B623" s="203"/>
      <c r="C623" s="299"/>
      <c r="D623" s="300"/>
      <c r="E623" s="301"/>
      <c r="F623" s="309"/>
      <c r="G623" s="298"/>
      <c r="H623" s="299"/>
      <c r="I623" s="309"/>
      <c r="J623" s="298"/>
      <c r="K623" s="301"/>
      <c r="L623" s="309"/>
      <c r="M623" s="298"/>
      <c r="N623" s="292"/>
      <c r="O623" s="295"/>
      <c r="P623" s="298"/>
      <c r="Q623" s="299"/>
      <c r="R623" s="302"/>
      <c r="S623" s="298"/>
      <c r="T623" s="191"/>
      <c r="U623" s="193"/>
      <c r="V623" s="223"/>
      <c r="W623" s="223"/>
      <c r="X623" s="223"/>
      <c r="Y623" s="223"/>
      <c r="Z623" s="223"/>
      <c r="AA623" s="223"/>
      <c r="AB623" s="223"/>
      <c r="AC623" s="174"/>
      <c r="AD623" s="87"/>
      <c r="AE623" s="87"/>
      <c r="AF623" s="87"/>
      <c r="AG623" s="87"/>
      <c r="AH623" s="87"/>
      <c r="AI623" s="87"/>
      <c r="AJ623" s="87"/>
      <c r="AK623" s="87"/>
      <c r="AL623" s="87"/>
      <c r="AM623" s="87"/>
      <c r="AN623" s="87"/>
      <c r="AO623" s="87"/>
      <c r="AP623" s="87"/>
      <c r="AQ623" s="87"/>
      <c r="AR623" s="87"/>
      <c r="AS623" s="87"/>
      <c r="AT623" s="87"/>
      <c r="AU623" s="87"/>
      <c r="AV623" s="87"/>
      <c r="AW623" s="87"/>
      <c r="AX623" s="87"/>
      <c r="AY623" s="87"/>
      <c r="AZ623" s="87"/>
      <c r="BA623" s="87"/>
    </row>
    <row r="624" spans="1:53" ht="15" customHeight="1">
      <c r="A624" s="202"/>
      <c r="B624" s="203"/>
      <c r="C624" s="299"/>
      <c r="D624" s="300"/>
      <c r="E624" s="301"/>
      <c r="F624" s="309"/>
      <c r="G624" s="298"/>
      <c r="H624" s="299"/>
      <c r="I624" s="309"/>
      <c r="J624" s="298"/>
      <c r="K624" s="301"/>
      <c r="L624" s="309"/>
      <c r="M624" s="298"/>
      <c r="N624" s="292"/>
      <c r="O624" s="295"/>
      <c r="P624" s="298"/>
      <c r="Q624" s="299"/>
      <c r="R624" s="302"/>
      <c r="S624" s="298"/>
      <c r="T624" s="191"/>
      <c r="U624" s="193"/>
      <c r="V624" s="223"/>
      <c r="W624" s="223"/>
      <c r="X624" s="223"/>
      <c r="Y624" s="223"/>
      <c r="Z624" s="223"/>
      <c r="AA624" s="223"/>
      <c r="AB624" s="223"/>
      <c r="AC624" s="174"/>
      <c r="AD624" s="87"/>
      <c r="AE624" s="87"/>
      <c r="AF624" s="87"/>
      <c r="AG624" s="87"/>
      <c r="AH624" s="87"/>
      <c r="AI624" s="87"/>
      <c r="AJ624" s="87"/>
      <c r="AK624" s="87"/>
      <c r="AL624" s="87"/>
      <c r="AM624" s="87"/>
      <c r="AN624" s="87"/>
      <c r="AO624" s="87"/>
      <c r="AP624" s="87"/>
      <c r="AQ624" s="87"/>
      <c r="AR624" s="87"/>
      <c r="AS624" s="87"/>
      <c r="AT624" s="87"/>
      <c r="AU624" s="87"/>
      <c r="AV624" s="87"/>
      <c r="AW624" s="87"/>
      <c r="AX624" s="87"/>
      <c r="AY624" s="87"/>
      <c r="AZ624" s="87"/>
      <c r="BA624" s="87"/>
    </row>
    <row r="625" spans="1:53" ht="15" customHeight="1">
      <c r="A625" s="202"/>
      <c r="B625" s="203"/>
      <c r="C625" s="299"/>
      <c r="D625" s="300"/>
      <c r="E625" s="301"/>
      <c r="F625" s="309"/>
      <c r="G625" s="298"/>
      <c r="H625" s="299"/>
      <c r="I625" s="309"/>
      <c r="J625" s="298"/>
      <c r="K625" s="301"/>
      <c r="L625" s="309"/>
      <c r="M625" s="298"/>
      <c r="N625" s="292"/>
      <c r="O625" s="295"/>
      <c r="P625" s="298"/>
      <c r="Q625" s="299"/>
      <c r="R625" s="302"/>
      <c r="S625" s="298"/>
      <c r="T625" s="191"/>
      <c r="U625" s="193"/>
      <c r="V625" s="223"/>
      <c r="W625" s="223"/>
      <c r="X625" s="223"/>
      <c r="Y625" s="223"/>
      <c r="Z625" s="223"/>
      <c r="AA625" s="223"/>
      <c r="AB625" s="223"/>
      <c r="AC625" s="174"/>
      <c r="AD625" s="87"/>
      <c r="AE625" s="87"/>
      <c r="AF625" s="87"/>
      <c r="AG625" s="87"/>
      <c r="AH625" s="87"/>
      <c r="AI625" s="87"/>
      <c r="AJ625" s="87"/>
      <c r="AK625" s="87"/>
      <c r="AL625" s="87"/>
      <c r="AM625" s="87"/>
      <c r="AN625" s="87"/>
      <c r="AO625" s="87"/>
      <c r="AP625" s="87"/>
      <c r="AQ625" s="87"/>
      <c r="AR625" s="87"/>
      <c r="AS625" s="87"/>
      <c r="AT625" s="87"/>
      <c r="AU625" s="87"/>
      <c r="AV625" s="87"/>
      <c r="AW625" s="87"/>
      <c r="AX625" s="87"/>
      <c r="AY625" s="87"/>
      <c r="AZ625" s="87"/>
      <c r="BA625" s="87"/>
    </row>
    <row r="626" spans="1:53" ht="15" customHeight="1">
      <c r="A626" s="202"/>
      <c r="B626" s="203"/>
      <c r="C626" s="299"/>
      <c r="D626" s="300"/>
      <c r="E626" s="301"/>
      <c r="F626" s="309"/>
      <c r="G626" s="298"/>
      <c r="H626" s="299"/>
      <c r="I626" s="309"/>
      <c r="J626" s="298"/>
      <c r="K626" s="301"/>
      <c r="L626" s="309"/>
      <c r="M626" s="298"/>
      <c r="N626" s="292"/>
      <c r="O626" s="295"/>
      <c r="P626" s="298"/>
      <c r="Q626" s="299"/>
      <c r="R626" s="302"/>
      <c r="S626" s="298"/>
      <c r="T626" s="191"/>
      <c r="U626" s="193"/>
      <c r="V626" s="223"/>
      <c r="W626" s="223"/>
      <c r="X626" s="223"/>
      <c r="Y626" s="223"/>
      <c r="Z626" s="223"/>
      <c r="AA626" s="223"/>
      <c r="AB626" s="223"/>
      <c r="AC626" s="174"/>
      <c r="AD626" s="87"/>
      <c r="AE626" s="87"/>
      <c r="AF626" s="87"/>
      <c r="AG626" s="87"/>
      <c r="AH626" s="87"/>
      <c r="AI626" s="87"/>
      <c r="AJ626" s="87"/>
      <c r="AK626" s="87"/>
      <c r="AL626" s="87"/>
      <c r="AM626" s="87"/>
      <c r="AN626" s="87"/>
      <c r="AO626" s="87"/>
      <c r="AP626" s="87"/>
      <c r="AQ626" s="87"/>
      <c r="AR626" s="87"/>
      <c r="AS626" s="87"/>
      <c r="AT626" s="87"/>
      <c r="AU626" s="87"/>
      <c r="AV626" s="87"/>
      <c r="AW626" s="87"/>
      <c r="AX626" s="87"/>
      <c r="AY626" s="87"/>
      <c r="AZ626" s="87"/>
      <c r="BA626" s="87"/>
    </row>
    <row r="627" spans="1:53" ht="15" customHeight="1">
      <c r="A627" s="202"/>
      <c r="B627" s="203"/>
      <c r="C627" s="299"/>
      <c r="D627" s="300"/>
      <c r="E627" s="301"/>
      <c r="F627" s="309"/>
      <c r="G627" s="298"/>
      <c r="H627" s="299"/>
      <c r="I627" s="309"/>
      <c r="J627" s="298"/>
      <c r="K627" s="301"/>
      <c r="L627" s="309"/>
      <c r="M627" s="298"/>
      <c r="N627" s="292"/>
      <c r="O627" s="295"/>
      <c r="P627" s="298"/>
      <c r="Q627" s="299"/>
      <c r="R627" s="302"/>
      <c r="S627" s="298"/>
      <c r="T627" s="191"/>
      <c r="U627" s="193"/>
      <c r="V627" s="223"/>
      <c r="W627" s="223"/>
      <c r="X627" s="223"/>
      <c r="Y627" s="223"/>
      <c r="Z627" s="223"/>
      <c r="AA627" s="223"/>
      <c r="AB627" s="223"/>
      <c r="AC627" s="174"/>
      <c r="AD627" s="87"/>
      <c r="AE627" s="87"/>
      <c r="AF627" s="87"/>
      <c r="AG627" s="87"/>
      <c r="AH627" s="87"/>
      <c r="AI627" s="87"/>
      <c r="AJ627" s="87"/>
      <c r="AK627" s="87"/>
      <c r="AL627" s="87"/>
      <c r="AM627" s="87"/>
      <c r="AN627" s="87"/>
      <c r="AO627" s="87"/>
      <c r="AP627" s="87"/>
      <c r="AQ627" s="87"/>
      <c r="AR627" s="87"/>
      <c r="AS627" s="87"/>
      <c r="AT627" s="87"/>
      <c r="AU627" s="87"/>
      <c r="AV627" s="87"/>
      <c r="AW627" s="87"/>
      <c r="AX627" s="87"/>
      <c r="AY627" s="87"/>
      <c r="AZ627" s="87"/>
      <c r="BA627" s="87"/>
    </row>
    <row r="628" spans="1:53" ht="15" customHeight="1">
      <c r="A628" s="202"/>
      <c r="B628" s="203"/>
      <c r="C628" s="299"/>
      <c r="D628" s="300"/>
      <c r="E628" s="301"/>
      <c r="F628" s="309"/>
      <c r="G628" s="298"/>
      <c r="H628" s="299"/>
      <c r="I628" s="309"/>
      <c r="J628" s="298"/>
      <c r="K628" s="301"/>
      <c r="L628" s="309"/>
      <c r="M628" s="298"/>
      <c r="N628" s="292"/>
      <c r="O628" s="295"/>
      <c r="P628" s="298"/>
      <c r="Q628" s="299"/>
      <c r="R628" s="302"/>
      <c r="S628" s="298"/>
      <c r="T628" s="191"/>
      <c r="U628" s="193"/>
      <c r="V628" s="223"/>
      <c r="W628" s="223"/>
      <c r="X628" s="223"/>
      <c r="Y628" s="223"/>
      <c r="Z628" s="223"/>
      <c r="AA628" s="223"/>
      <c r="AB628" s="223"/>
      <c r="AC628" s="174"/>
      <c r="AD628" s="87"/>
      <c r="AE628" s="87"/>
      <c r="AF628" s="87"/>
      <c r="AG628" s="87"/>
      <c r="AH628" s="87"/>
      <c r="AI628" s="87"/>
      <c r="AJ628" s="87"/>
      <c r="AK628" s="87"/>
      <c r="AL628" s="87"/>
      <c r="AM628" s="87"/>
      <c r="AN628" s="87"/>
      <c r="AO628" s="87"/>
      <c r="AP628" s="87"/>
      <c r="AQ628" s="87"/>
      <c r="AR628" s="87"/>
      <c r="AS628" s="87"/>
      <c r="AT628" s="87"/>
      <c r="AU628" s="87"/>
      <c r="AV628" s="87"/>
      <c r="AW628" s="87"/>
      <c r="AX628" s="87"/>
      <c r="AY628" s="87"/>
      <c r="AZ628" s="87"/>
      <c r="BA628" s="87"/>
    </row>
    <row r="629" spans="1:53" ht="15" customHeight="1">
      <c r="A629" s="202"/>
      <c r="B629" s="203"/>
      <c r="C629" s="299"/>
      <c r="D629" s="300"/>
      <c r="E629" s="301"/>
      <c r="F629" s="309"/>
      <c r="G629" s="298"/>
      <c r="H629" s="299"/>
      <c r="I629" s="309"/>
      <c r="J629" s="298"/>
      <c r="K629" s="301"/>
      <c r="L629" s="309"/>
      <c r="M629" s="298"/>
      <c r="N629" s="292"/>
      <c r="O629" s="295"/>
      <c r="P629" s="298"/>
      <c r="Q629" s="299"/>
      <c r="R629" s="302"/>
      <c r="S629" s="298"/>
      <c r="T629" s="191"/>
      <c r="U629" s="193"/>
      <c r="V629" s="223"/>
      <c r="W629" s="223"/>
      <c r="X629" s="223"/>
      <c r="Y629" s="223"/>
      <c r="Z629" s="223"/>
      <c r="AA629" s="223"/>
      <c r="AB629" s="223"/>
      <c r="AC629" s="174"/>
      <c r="AD629" s="87"/>
      <c r="AE629" s="87"/>
      <c r="AF629" s="87"/>
      <c r="AG629" s="87"/>
      <c r="AH629" s="87"/>
      <c r="AI629" s="87"/>
      <c r="AJ629" s="87"/>
      <c r="AK629" s="87"/>
      <c r="AL629" s="87"/>
      <c r="AM629" s="87"/>
      <c r="AN629" s="87"/>
      <c r="AO629" s="87"/>
      <c r="AP629" s="87"/>
      <c r="AQ629" s="87"/>
      <c r="AR629" s="87"/>
      <c r="AS629" s="87"/>
      <c r="AT629" s="87"/>
      <c r="AU629" s="87"/>
      <c r="AV629" s="87"/>
      <c r="AW629" s="87"/>
      <c r="AX629" s="87"/>
      <c r="AY629" s="87"/>
      <c r="AZ629" s="87"/>
      <c r="BA629" s="87"/>
    </row>
    <row r="630" spans="1:53" ht="15" customHeight="1">
      <c r="A630" s="202"/>
      <c r="B630" s="203"/>
      <c r="C630" s="299"/>
      <c r="D630" s="300"/>
      <c r="E630" s="301"/>
      <c r="F630" s="309"/>
      <c r="G630" s="298"/>
      <c r="H630" s="299"/>
      <c r="I630" s="309"/>
      <c r="J630" s="298"/>
      <c r="K630" s="301"/>
      <c r="L630" s="309"/>
      <c r="M630" s="298"/>
      <c r="N630" s="292"/>
      <c r="O630" s="295"/>
      <c r="P630" s="298"/>
      <c r="Q630" s="299"/>
      <c r="R630" s="302"/>
      <c r="S630" s="298"/>
      <c r="T630" s="191"/>
      <c r="U630" s="193"/>
      <c r="V630" s="223"/>
      <c r="W630" s="223"/>
      <c r="X630" s="223"/>
      <c r="Y630" s="223"/>
      <c r="Z630" s="223"/>
      <c r="AA630" s="223"/>
      <c r="AB630" s="223"/>
      <c r="AC630" s="174"/>
      <c r="AD630" s="87"/>
      <c r="AE630" s="87"/>
      <c r="AF630" s="87"/>
      <c r="AG630" s="87"/>
      <c r="AH630" s="87"/>
      <c r="AI630" s="87"/>
      <c r="AJ630" s="87"/>
      <c r="AK630" s="87"/>
      <c r="AL630" s="87"/>
      <c r="AM630" s="87"/>
      <c r="AN630" s="87"/>
      <c r="AO630" s="87"/>
      <c r="AP630" s="87"/>
      <c r="AQ630" s="87"/>
      <c r="AR630" s="87"/>
      <c r="AS630" s="87"/>
      <c r="AT630" s="87"/>
      <c r="AU630" s="87"/>
      <c r="AV630" s="87"/>
      <c r="AW630" s="87"/>
      <c r="AX630" s="87"/>
      <c r="AY630" s="87"/>
      <c r="AZ630" s="87"/>
      <c r="BA630" s="87"/>
    </row>
    <row r="631" spans="1:53" ht="15" customHeight="1">
      <c r="A631" s="202"/>
      <c r="B631" s="203"/>
      <c r="C631" s="299"/>
      <c r="D631" s="300"/>
      <c r="E631" s="301"/>
      <c r="F631" s="309"/>
      <c r="G631" s="298"/>
      <c r="H631" s="299"/>
      <c r="I631" s="309"/>
      <c r="J631" s="298"/>
      <c r="K631" s="301"/>
      <c r="L631" s="309"/>
      <c r="M631" s="298"/>
      <c r="N631" s="292"/>
      <c r="O631" s="295"/>
      <c r="P631" s="298"/>
      <c r="Q631" s="299"/>
      <c r="R631" s="302"/>
      <c r="S631" s="298"/>
      <c r="T631" s="191"/>
      <c r="U631" s="193"/>
      <c r="V631" s="223"/>
      <c r="W631" s="223"/>
      <c r="X631" s="223"/>
      <c r="Y631" s="223"/>
      <c r="Z631" s="223"/>
      <c r="AA631" s="223"/>
      <c r="AB631" s="223"/>
      <c r="AC631" s="174"/>
      <c r="AD631" s="87"/>
      <c r="AE631" s="87"/>
      <c r="AF631" s="87"/>
      <c r="AG631" s="87"/>
      <c r="AH631" s="87"/>
      <c r="AI631" s="87"/>
      <c r="AJ631" s="87"/>
      <c r="AK631" s="87"/>
      <c r="AL631" s="87"/>
      <c r="AM631" s="87"/>
      <c r="AN631" s="87"/>
      <c r="AO631" s="87"/>
      <c r="AP631" s="87"/>
      <c r="AQ631" s="87"/>
      <c r="AR631" s="87"/>
      <c r="AS631" s="87"/>
      <c r="AT631" s="87"/>
      <c r="AU631" s="87"/>
      <c r="AV631" s="87"/>
      <c r="AW631" s="87"/>
      <c r="AX631" s="87"/>
      <c r="AY631" s="87"/>
      <c r="AZ631" s="87"/>
      <c r="BA631" s="87"/>
    </row>
    <row r="632" spans="1:53" ht="15" customHeight="1">
      <c r="A632" s="202"/>
      <c r="B632" s="203"/>
      <c r="C632" s="299"/>
      <c r="D632" s="300"/>
      <c r="E632" s="301"/>
      <c r="F632" s="309"/>
      <c r="G632" s="298"/>
      <c r="H632" s="299"/>
      <c r="I632" s="309"/>
      <c r="J632" s="298"/>
      <c r="K632" s="301"/>
      <c r="L632" s="309"/>
      <c r="M632" s="298"/>
      <c r="N632" s="292"/>
      <c r="O632" s="295"/>
      <c r="P632" s="298"/>
      <c r="Q632" s="299"/>
      <c r="R632" s="302"/>
      <c r="S632" s="298"/>
      <c r="T632" s="191"/>
      <c r="U632" s="193"/>
      <c r="V632" s="223"/>
      <c r="W632" s="223"/>
      <c r="X632" s="223"/>
      <c r="Y632" s="223"/>
      <c r="Z632" s="223"/>
      <c r="AA632" s="223"/>
      <c r="AB632" s="223"/>
      <c r="AC632" s="174"/>
      <c r="AD632" s="87"/>
      <c r="AE632" s="87"/>
      <c r="AF632" s="87"/>
      <c r="AG632" s="87"/>
      <c r="AH632" s="87"/>
      <c r="AI632" s="87"/>
      <c r="AJ632" s="87"/>
      <c r="AK632" s="87"/>
      <c r="AL632" s="87"/>
      <c r="AM632" s="87"/>
      <c r="AN632" s="87"/>
      <c r="AO632" s="87"/>
      <c r="AP632" s="87"/>
      <c r="AQ632" s="87"/>
      <c r="AR632" s="87"/>
      <c r="AS632" s="87"/>
      <c r="AT632" s="87"/>
      <c r="AU632" s="87"/>
      <c r="AV632" s="87"/>
      <c r="AW632" s="87"/>
      <c r="AX632" s="87"/>
      <c r="AY632" s="87"/>
      <c r="AZ632" s="87"/>
      <c r="BA632" s="87"/>
    </row>
    <row r="633" spans="1:53" ht="15" customHeight="1">
      <c r="A633" s="202"/>
      <c r="B633" s="203"/>
      <c r="C633" s="299"/>
      <c r="D633" s="300"/>
      <c r="E633" s="301"/>
      <c r="F633" s="309"/>
      <c r="G633" s="298"/>
      <c r="H633" s="299"/>
      <c r="I633" s="309"/>
      <c r="J633" s="298"/>
      <c r="K633" s="301"/>
      <c r="L633" s="309"/>
      <c r="M633" s="298"/>
      <c r="N633" s="292"/>
      <c r="O633" s="295"/>
      <c r="P633" s="298"/>
      <c r="Q633" s="299"/>
      <c r="R633" s="302"/>
      <c r="S633" s="298"/>
      <c r="T633" s="191"/>
      <c r="U633" s="193"/>
      <c r="V633" s="223"/>
      <c r="W633" s="223"/>
      <c r="X633" s="223"/>
      <c r="Y633" s="223"/>
      <c r="Z633" s="223"/>
      <c r="AA633" s="223"/>
      <c r="AB633" s="223"/>
      <c r="AC633" s="174"/>
      <c r="AD633" s="87"/>
      <c r="AE633" s="87"/>
      <c r="AF633" s="87"/>
      <c r="AG633" s="87"/>
      <c r="AH633" s="87"/>
      <c r="AI633" s="87"/>
      <c r="AJ633" s="87"/>
      <c r="AK633" s="87"/>
      <c r="AL633" s="87"/>
      <c r="AM633" s="87"/>
      <c r="AN633" s="87"/>
      <c r="AO633" s="87"/>
      <c r="AP633" s="87"/>
      <c r="AQ633" s="87"/>
      <c r="AR633" s="87"/>
      <c r="AS633" s="87"/>
      <c r="AT633" s="87"/>
      <c r="AU633" s="87"/>
      <c r="AV633" s="87"/>
      <c r="AW633" s="87"/>
      <c r="AX633" s="87"/>
      <c r="AY633" s="87"/>
      <c r="AZ633" s="87"/>
      <c r="BA633" s="87"/>
    </row>
    <row r="634" spans="1:53" ht="15" customHeight="1">
      <c r="A634" s="202"/>
      <c r="B634" s="203"/>
      <c r="C634" s="299"/>
      <c r="D634" s="300"/>
      <c r="E634" s="301"/>
      <c r="F634" s="309"/>
      <c r="G634" s="298"/>
      <c r="H634" s="299"/>
      <c r="I634" s="309"/>
      <c r="J634" s="298"/>
      <c r="K634" s="301"/>
      <c r="L634" s="309"/>
      <c r="M634" s="298"/>
      <c r="N634" s="292"/>
      <c r="O634" s="295"/>
      <c r="P634" s="298"/>
      <c r="Q634" s="299"/>
      <c r="R634" s="302"/>
      <c r="S634" s="298"/>
      <c r="T634" s="191"/>
      <c r="U634" s="193"/>
      <c r="V634" s="223"/>
      <c r="W634" s="223"/>
      <c r="X634" s="223"/>
      <c r="Y634" s="223"/>
      <c r="Z634" s="223"/>
      <c r="AA634" s="223"/>
      <c r="AB634" s="223"/>
      <c r="AC634" s="174"/>
      <c r="AD634" s="87"/>
      <c r="AE634" s="87"/>
      <c r="AF634" s="87"/>
      <c r="AG634" s="87"/>
      <c r="AH634" s="87"/>
      <c r="AI634" s="87"/>
      <c r="AJ634" s="87"/>
      <c r="AK634" s="87"/>
      <c r="AL634" s="87"/>
      <c r="AM634" s="87"/>
      <c r="AN634" s="87"/>
      <c r="AO634" s="87"/>
      <c r="AP634" s="87"/>
      <c r="AQ634" s="87"/>
      <c r="AR634" s="87"/>
      <c r="AS634" s="87"/>
      <c r="AT634" s="87"/>
      <c r="AU634" s="87"/>
      <c r="AV634" s="87"/>
      <c r="AW634" s="87"/>
      <c r="AX634" s="87"/>
      <c r="AY634" s="87"/>
      <c r="AZ634" s="87"/>
      <c r="BA634" s="87"/>
    </row>
    <row r="635" spans="1:53" ht="15" customHeight="1">
      <c r="A635" s="202"/>
      <c r="B635" s="203"/>
      <c r="C635" s="299"/>
      <c r="D635" s="300"/>
      <c r="E635" s="301"/>
      <c r="F635" s="309"/>
      <c r="G635" s="298"/>
      <c r="H635" s="299"/>
      <c r="I635" s="309"/>
      <c r="J635" s="298"/>
      <c r="K635" s="301"/>
      <c r="L635" s="309"/>
      <c r="M635" s="298"/>
      <c r="N635" s="292"/>
      <c r="O635" s="295"/>
      <c r="P635" s="298"/>
      <c r="Q635" s="299"/>
      <c r="R635" s="302"/>
      <c r="S635" s="298"/>
      <c r="T635" s="191"/>
      <c r="U635" s="193"/>
      <c r="V635" s="223"/>
      <c r="W635" s="223"/>
      <c r="X635" s="223"/>
      <c r="Y635" s="223"/>
      <c r="Z635" s="223"/>
      <c r="AA635" s="223"/>
      <c r="AB635" s="223"/>
      <c r="AC635" s="174"/>
      <c r="AD635" s="87"/>
      <c r="AE635" s="87"/>
      <c r="AF635" s="87"/>
      <c r="AG635" s="87"/>
      <c r="AH635" s="87"/>
      <c r="AI635" s="87"/>
      <c r="AJ635" s="87"/>
      <c r="AK635" s="87"/>
      <c r="AL635" s="87"/>
      <c r="AM635" s="87"/>
      <c r="AN635" s="87"/>
      <c r="AO635" s="87"/>
      <c r="AP635" s="87"/>
      <c r="AQ635" s="87"/>
      <c r="AR635" s="87"/>
      <c r="AS635" s="87"/>
      <c r="AT635" s="87"/>
      <c r="AU635" s="87"/>
      <c r="AV635" s="87"/>
      <c r="AW635" s="87"/>
      <c r="AX635" s="87"/>
      <c r="AY635" s="87"/>
      <c r="AZ635" s="87"/>
      <c r="BA635" s="87"/>
    </row>
    <row r="636" spans="1:53" ht="15" customHeight="1">
      <c r="A636" s="202"/>
      <c r="B636" s="203"/>
      <c r="C636" s="299"/>
      <c r="D636" s="300"/>
      <c r="E636" s="301"/>
      <c r="F636" s="309"/>
      <c r="G636" s="298"/>
      <c r="H636" s="299"/>
      <c r="I636" s="309"/>
      <c r="J636" s="298"/>
      <c r="K636" s="301"/>
      <c r="L636" s="309"/>
      <c r="M636" s="298"/>
      <c r="N636" s="292"/>
      <c r="O636" s="295"/>
      <c r="P636" s="298"/>
      <c r="Q636" s="299"/>
      <c r="R636" s="302"/>
      <c r="S636" s="298"/>
      <c r="T636" s="191"/>
      <c r="U636" s="193"/>
      <c r="V636" s="223"/>
      <c r="W636" s="223"/>
      <c r="X636" s="223"/>
      <c r="Y636" s="223"/>
      <c r="Z636" s="223"/>
      <c r="AA636" s="223"/>
      <c r="AB636" s="223"/>
      <c r="AC636" s="174"/>
      <c r="AD636" s="87"/>
      <c r="AE636" s="87"/>
      <c r="AF636" s="87"/>
      <c r="AG636" s="87"/>
      <c r="AH636" s="87"/>
      <c r="AI636" s="87"/>
      <c r="AJ636" s="87"/>
      <c r="AK636" s="87"/>
      <c r="AL636" s="87"/>
      <c r="AM636" s="87"/>
      <c r="AN636" s="87"/>
      <c r="AO636" s="87"/>
      <c r="AP636" s="87"/>
      <c r="AQ636" s="87"/>
      <c r="AR636" s="87"/>
      <c r="AS636" s="87"/>
      <c r="AT636" s="87"/>
      <c r="AU636" s="87"/>
      <c r="AV636" s="87"/>
      <c r="AW636" s="87"/>
      <c r="AX636" s="87"/>
      <c r="AY636" s="87"/>
      <c r="AZ636" s="87"/>
      <c r="BA636" s="87"/>
    </row>
    <row r="637" spans="1:53" ht="15" customHeight="1">
      <c r="A637" s="202"/>
      <c r="B637" s="203"/>
      <c r="C637" s="299"/>
      <c r="D637" s="300"/>
      <c r="E637" s="301"/>
      <c r="F637" s="309"/>
      <c r="G637" s="298"/>
      <c r="H637" s="299"/>
      <c r="I637" s="309"/>
      <c r="J637" s="298"/>
      <c r="K637" s="301"/>
      <c r="L637" s="309"/>
      <c r="M637" s="298"/>
      <c r="N637" s="292"/>
      <c r="O637" s="295"/>
      <c r="P637" s="298"/>
      <c r="Q637" s="299"/>
      <c r="R637" s="302"/>
      <c r="S637" s="298"/>
      <c r="T637" s="191"/>
      <c r="U637" s="193"/>
      <c r="V637" s="223"/>
      <c r="W637" s="223"/>
      <c r="X637" s="223"/>
      <c r="Y637" s="223"/>
      <c r="Z637" s="223"/>
      <c r="AA637" s="223"/>
      <c r="AB637" s="223"/>
      <c r="AC637" s="174"/>
      <c r="AD637" s="87"/>
      <c r="AE637" s="87"/>
      <c r="AF637" s="87"/>
      <c r="AG637" s="87"/>
      <c r="AH637" s="87"/>
      <c r="AI637" s="87"/>
      <c r="AJ637" s="87"/>
      <c r="AK637" s="87"/>
      <c r="AL637" s="87"/>
      <c r="AM637" s="87"/>
      <c r="AN637" s="87"/>
      <c r="AO637" s="87"/>
      <c r="AP637" s="87"/>
      <c r="AQ637" s="87"/>
      <c r="AR637" s="87"/>
      <c r="AS637" s="87"/>
      <c r="AT637" s="87"/>
      <c r="AU637" s="87"/>
      <c r="AV637" s="87"/>
      <c r="AW637" s="87"/>
      <c r="AX637" s="87"/>
      <c r="AY637" s="87"/>
      <c r="AZ637" s="87"/>
      <c r="BA637" s="87"/>
    </row>
    <row r="638" spans="1:53" ht="15" customHeight="1">
      <c r="A638" s="202"/>
      <c r="B638" s="203"/>
      <c r="C638" s="299"/>
      <c r="D638" s="300"/>
      <c r="E638" s="301"/>
      <c r="F638" s="309"/>
      <c r="G638" s="298"/>
      <c r="H638" s="299"/>
      <c r="I638" s="309"/>
      <c r="J638" s="298"/>
      <c r="K638" s="301"/>
      <c r="L638" s="309"/>
      <c r="M638" s="298"/>
      <c r="N638" s="292"/>
      <c r="O638" s="295"/>
      <c r="P638" s="298"/>
      <c r="Q638" s="299"/>
      <c r="R638" s="302"/>
      <c r="S638" s="298"/>
      <c r="T638" s="191"/>
      <c r="U638" s="193"/>
      <c r="V638" s="223"/>
      <c r="W638" s="223"/>
      <c r="X638" s="223"/>
      <c r="Y638" s="223"/>
      <c r="Z638" s="223"/>
      <c r="AA638" s="223"/>
      <c r="AB638" s="223"/>
      <c r="AC638" s="174"/>
      <c r="AD638" s="87"/>
      <c r="AE638" s="87"/>
      <c r="AF638" s="87"/>
      <c r="AG638" s="87"/>
      <c r="AH638" s="87"/>
      <c r="AI638" s="87"/>
      <c r="AJ638" s="87"/>
      <c r="AK638" s="87"/>
      <c r="AL638" s="87"/>
      <c r="AM638" s="87"/>
      <c r="AN638" s="87"/>
      <c r="AO638" s="87"/>
      <c r="AP638" s="87"/>
      <c r="AQ638" s="87"/>
      <c r="AR638" s="87"/>
      <c r="AS638" s="87"/>
      <c r="AT638" s="87"/>
      <c r="AU638" s="87"/>
      <c r="AV638" s="87"/>
      <c r="AW638" s="87"/>
      <c r="AX638" s="87"/>
      <c r="AY638" s="87"/>
      <c r="AZ638" s="87"/>
      <c r="BA638" s="87"/>
    </row>
    <row r="639" spans="1:53" ht="15" customHeight="1">
      <c r="A639" s="202"/>
      <c r="B639" s="203"/>
      <c r="C639" s="299"/>
      <c r="D639" s="300"/>
      <c r="E639" s="301"/>
      <c r="F639" s="309"/>
      <c r="G639" s="298"/>
      <c r="H639" s="299"/>
      <c r="I639" s="309"/>
      <c r="J639" s="298"/>
      <c r="K639" s="301"/>
      <c r="L639" s="309"/>
      <c r="M639" s="298"/>
      <c r="N639" s="292"/>
      <c r="O639" s="295"/>
      <c r="P639" s="298"/>
      <c r="Q639" s="299"/>
      <c r="R639" s="302"/>
      <c r="S639" s="298"/>
      <c r="T639" s="191"/>
      <c r="U639" s="193"/>
      <c r="V639" s="223"/>
      <c r="W639" s="223"/>
      <c r="X639" s="223"/>
      <c r="Y639" s="223"/>
      <c r="Z639" s="223"/>
      <c r="AA639" s="223"/>
      <c r="AB639" s="223"/>
      <c r="AC639" s="174"/>
      <c r="AD639" s="87"/>
      <c r="AE639" s="87"/>
      <c r="AF639" s="87"/>
      <c r="AG639" s="87"/>
      <c r="AH639" s="87"/>
      <c r="AI639" s="87"/>
      <c r="AJ639" s="87"/>
      <c r="AK639" s="87"/>
      <c r="AL639" s="87"/>
      <c r="AM639" s="87"/>
      <c r="AN639" s="87"/>
      <c r="AO639" s="87"/>
      <c r="AP639" s="87"/>
      <c r="AQ639" s="87"/>
      <c r="AR639" s="87"/>
      <c r="AS639" s="87"/>
      <c r="AT639" s="87"/>
      <c r="AU639" s="87"/>
      <c r="AV639" s="87"/>
      <c r="AW639" s="87"/>
      <c r="AX639" s="87"/>
      <c r="AY639" s="87"/>
      <c r="AZ639" s="87"/>
      <c r="BA639" s="87"/>
    </row>
    <row r="640" spans="1:53" ht="15" customHeight="1">
      <c r="A640" s="202"/>
      <c r="B640" s="203"/>
      <c r="C640" s="299"/>
      <c r="D640" s="300"/>
      <c r="E640" s="301"/>
      <c r="F640" s="309"/>
      <c r="G640" s="298"/>
      <c r="H640" s="299"/>
      <c r="I640" s="309"/>
      <c r="J640" s="298"/>
      <c r="K640" s="301"/>
      <c r="L640" s="309"/>
      <c r="M640" s="298"/>
      <c r="N640" s="292"/>
      <c r="O640" s="295"/>
      <c r="P640" s="298"/>
      <c r="Q640" s="299"/>
      <c r="R640" s="302"/>
      <c r="S640" s="298"/>
      <c r="T640" s="191"/>
      <c r="U640" s="193"/>
      <c r="V640" s="223"/>
      <c r="W640" s="223"/>
      <c r="X640" s="223"/>
      <c r="Y640" s="223"/>
      <c r="Z640" s="223"/>
      <c r="AA640" s="223"/>
      <c r="AB640" s="223"/>
      <c r="AC640" s="174"/>
      <c r="AD640" s="87"/>
      <c r="AE640" s="87"/>
      <c r="AF640" s="87"/>
      <c r="AG640" s="87"/>
      <c r="AH640" s="87"/>
      <c r="AI640" s="87"/>
      <c r="AJ640" s="87"/>
      <c r="AK640" s="87"/>
      <c r="AL640" s="87"/>
      <c r="AM640" s="87"/>
      <c r="AN640" s="87"/>
      <c r="AO640" s="87"/>
      <c r="AP640" s="87"/>
      <c r="AQ640" s="87"/>
      <c r="AR640" s="87"/>
      <c r="AS640" s="87"/>
      <c r="AT640" s="87"/>
      <c r="AU640" s="87"/>
      <c r="AV640" s="87"/>
      <c r="AW640" s="87"/>
      <c r="AX640" s="87"/>
      <c r="AY640" s="87"/>
      <c r="AZ640" s="87"/>
      <c r="BA640" s="87"/>
    </row>
    <row r="641" spans="1:53" ht="15" customHeight="1">
      <c r="A641" s="202"/>
      <c r="B641" s="203"/>
      <c r="C641" s="299"/>
      <c r="D641" s="300"/>
      <c r="E641" s="301"/>
      <c r="F641" s="309"/>
      <c r="G641" s="298"/>
      <c r="H641" s="299"/>
      <c r="I641" s="309"/>
      <c r="J641" s="298"/>
      <c r="K641" s="301"/>
      <c r="L641" s="309"/>
      <c r="M641" s="298"/>
      <c r="N641" s="292"/>
      <c r="O641" s="295"/>
      <c r="P641" s="298"/>
      <c r="Q641" s="299"/>
      <c r="R641" s="302"/>
      <c r="S641" s="298"/>
      <c r="T641" s="191"/>
      <c r="U641" s="193"/>
      <c r="V641" s="223"/>
      <c r="W641" s="223"/>
      <c r="X641" s="223"/>
      <c r="Y641" s="223"/>
      <c r="Z641" s="223"/>
      <c r="AA641" s="223"/>
      <c r="AB641" s="223"/>
      <c r="AC641" s="174"/>
      <c r="AD641" s="87"/>
      <c r="AE641" s="87"/>
      <c r="AF641" s="87"/>
      <c r="AG641" s="87"/>
      <c r="AH641" s="87"/>
      <c r="AI641" s="87"/>
      <c r="AJ641" s="87"/>
      <c r="AK641" s="87"/>
      <c r="AL641" s="87"/>
      <c r="AM641" s="87"/>
      <c r="AN641" s="87"/>
      <c r="AO641" s="87"/>
      <c r="AP641" s="87"/>
      <c r="AQ641" s="87"/>
      <c r="AR641" s="87"/>
      <c r="AS641" s="87"/>
      <c r="AT641" s="87"/>
      <c r="AU641" s="87"/>
      <c r="AV641" s="87"/>
      <c r="AW641" s="87"/>
      <c r="AX641" s="87"/>
      <c r="AY641" s="87"/>
      <c r="AZ641" s="87"/>
      <c r="BA641" s="87"/>
    </row>
    <row r="642" spans="1:53" ht="15" customHeight="1">
      <c r="A642" s="202"/>
      <c r="B642" s="203"/>
      <c r="C642" s="299"/>
      <c r="D642" s="300"/>
      <c r="E642" s="301"/>
      <c r="F642" s="309"/>
      <c r="G642" s="298"/>
      <c r="H642" s="299"/>
      <c r="I642" s="309"/>
      <c r="J642" s="298"/>
      <c r="K642" s="301"/>
      <c r="L642" s="309"/>
      <c r="M642" s="298"/>
      <c r="N642" s="292"/>
      <c r="O642" s="295"/>
      <c r="P642" s="298"/>
      <c r="Q642" s="299"/>
      <c r="R642" s="302"/>
      <c r="S642" s="298"/>
      <c r="T642" s="191"/>
      <c r="U642" s="193"/>
      <c r="V642" s="223"/>
      <c r="W642" s="223"/>
      <c r="X642" s="223"/>
      <c r="Y642" s="223"/>
      <c r="Z642" s="223"/>
      <c r="AA642" s="223"/>
      <c r="AB642" s="223"/>
      <c r="AC642" s="174"/>
      <c r="AD642" s="87"/>
      <c r="AE642" s="87"/>
      <c r="AF642" s="87"/>
      <c r="AG642" s="87"/>
      <c r="AH642" s="87"/>
      <c r="AI642" s="87"/>
      <c r="AJ642" s="87"/>
      <c r="AK642" s="87"/>
      <c r="AL642" s="87"/>
      <c r="AM642" s="87"/>
      <c r="AN642" s="87"/>
      <c r="AO642" s="87"/>
      <c r="AP642" s="87"/>
      <c r="AQ642" s="87"/>
      <c r="AR642" s="87"/>
      <c r="AS642" s="87"/>
      <c r="AT642" s="87"/>
      <c r="AU642" s="87"/>
      <c r="AV642" s="87"/>
      <c r="AW642" s="87"/>
      <c r="AX642" s="87"/>
      <c r="AY642" s="87"/>
      <c r="AZ642" s="87"/>
      <c r="BA642" s="87"/>
    </row>
    <row r="643" spans="1:53" ht="15" customHeight="1">
      <c r="A643" s="202"/>
      <c r="B643" s="203"/>
      <c r="C643" s="299"/>
      <c r="D643" s="300"/>
      <c r="E643" s="301"/>
      <c r="F643" s="309"/>
      <c r="G643" s="298"/>
      <c r="H643" s="299"/>
      <c r="I643" s="309"/>
      <c r="J643" s="298"/>
      <c r="K643" s="301"/>
      <c r="L643" s="309"/>
      <c r="M643" s="298"/>
      <c r="N643" s="292"/>
      <c r="O643" s="295"/>
      <c r="P643" s="298"/>
      <c r="Q643" s="299"/>
      <c r="R643" s="302"/>
      <c r="S643" s="298"/>
      <c r="T643" s="191"/>
      <c r="U643" s="193"/>
      <c r="V643" s="223"/>
      <c r="W643" s="223"/>
      <c r="X643" s="223"/>
      <c r="Y643" s="223"/>
      <c r="Z643" s="223"/>
      <c r="AA643" s="223"/>
      <c r="AB643" s="223"/>
      <c r="AC643" s="174"/>
      <c r="AD643" s="87"/>
      <c r="AE643" s="87"/>
      <c r="AF643" s="87"/>
      <c r="AG643" s="87"/>
      <c r="AH643" s="87"/>
      <c r="AI643" s="87"/>
      <c r="AJ643" s="87"/>
      <c r="AK643" s="87"/>
      <c r="AL643" s="87"/>
      <c r="AM643" s="87"/>
      <c r="AN643" s="87"/>
      <c r="AO643" s="87"/>
      <c r="AP643" s="87"/>
      <c r="AQ643" s="87"/>
      <c r="AR643" s="87"/>
      <c r="AS643" s="87"/>
      <c r="AT643" s="87"/>
      <c r="AU643" s="87"/>
      <c r="AV643" s="87"/>
      <c r="AW643" s="87"/>
      <c r="AX643" s="87"/>
      <c r="AY643" s="87"/>
      <c r="AZ643" s="87"/>
      <c r="BA643" s="87"/>
    </row>
    <row r="644" spans="1:53" ht="15" customHeight="1">
      <c r="A644" s="202"/>
      <c r="B644" s="203"/>
      <c r="C644" s="299"/>
      <c r="D644" s="300"/>
      <c r="E644" s="301"/>
      <c r="F644" s="309"/>
      <c r="G644" s="298"/>
      <c r="H644" s="299"/>
      <c r="I644" s="309"/>
      <c r="J644" s="298"/>
      <c r="K644" s="301"/>
      <c r="L644" s="309"/>
      <c r="M644" s="298"/>
      <c r="N644" s="292"/>
      <c r="O644" s="295"/>
      <c r="P644" s="298"/>
      <c r="Q644" s="299"/>
      <c r="R644" s="302"/>
      <c r="S644" s="298"/>
      <c r="T644" s="191"/>
      <c r="U644" s="193"/>
      <c r="V644" s="223"/>
      <c r="W644" s="223"/>
      <c r="X644" s="223"/>
      <c r="Y644" s="223"/>
      <c r="Z644" s="223"/>
      <c r="AA644" s="223"/>
      <c r="AB644" s="223"/>
      <c r="AC644" s="174"/>
      <c r="AD644" s="87"/>
      <c r="AE644" s="87"/>
      <c r="AF644" s="87"/>
      <c r="AG644" s="87"/>
      <c r="AH644" s="87"/>
      <c r="AI644" s="87"/>
      <c r="AJ644" s="87"/>
      <c r="AK644" s="87"/>
      <c r="AL644" s="87"/>
      <c r="AM644" s="87"/>
      <c r="AN644" s="87"/>
      <c r="AO644" s="87"/>
      <c r="AP644" s="87"/>
      <c r="AQ644" s="87"/>
      <c r="AR644" s="87"/>
      <c r="AS644" s="87"/>
      <c r="AT644" s="87"/>
      <c r="AU644" s="87"/>
      <c r="AV644" s="87"/>
      <c r="AW644" s="87"/>
      <c r="AX644" s="87"/>
      <c r="AY644" s="87"/>
      <c r="AZ644" s="87"/>
      <c r="BA644" s="87"/>
    </row>
    <row r="645" spans="1:53" ht="15" customHeight="1">
      <c r="A645" s="202"/>
      <c r="B645" s="203"/>
      <c r="C645" s="299"/>
      <c r="D645" s="300"/>
      <c r="E645" s="301"/>
      <c r="F645" s="309"/>
      <c r="G645" s="298"/>
      <c r="H645" s="299"/>
      <c r="I645" s="309"/>
      <c r="J645" s="298"/>
      <c r="K645" s="301"/>
      <c r="L645" s="309"/>
      <c r="M645" s="298"/>
      <c r="N645" s="292"/>
      <c r="O645" s="295"/>
      <c r="P645" s="298"/>
      <c r="Q645" s="299"/>
      <c r="R645" s="302"/>
      <c r="S645" s="298"/>
      <c r="T645" s="191"/>
      <c r="U645" s="193"/>
      <c r="V645" s="223"/>
      <c r="W645" s="223"/>
      <c r="X645" s="223"/>
      <c r="Y645" s="223"/>
      <c r="Z645" s="223"/>
      <c r="AA645" s="223"/>
      <c r="AB645" s="223"/>
      <c r="AC645" s="174"/>
      <c r="AD645" s="87"/>
      <c r="AE645" s="87"/>
      <c r="AF645" s="87"/>
      <c r="AG645" s="87"/>
      <c r="AH645" s="87"/>
      <c r="AI645" s="87"/>
      <c r="AJ645" s="87"/>
      <c r="AK645" s="87"/>
      <c r="AL645" s="87"/>
      <c r="AM645" s="87"/>
      <c r="AN645" s="87"/>
      <c r="AO645" s="87"/>
      <c r="AP645" s="87"/>
      <c r="AQ645" s="87"/>
      <c r="AR645" s="87"/>
      <c r="AS645" s="87"/>
      <c r="AT645" s="87"/>
      <c r="AU645" s="87"/>
      <c r="AV645" s="87"/>
      <c r="AW645" s="87"/>
      <c r="AX645" s="87"/>
      <c r="AY645" s="87"/>
      <c r="AZ645" s="87"/>
      <c r="BA645" s="87"/>
    </row>
    <row r="646" spans="1:53" ht="15" customHeight="1">
      <c r="A646" s="202"/>
      <c r="B646" s="203"/>
      <c r="C646" s="299"/>
      <c r="D646" s="300"/>
      <c r="E646" s="301"/>
      <c r="F646" s="309"/>
      <c r="G646" s="298"/>
      <c r="H646" s="299"/>
      <c r="I646" s="309"/>
      <c r="J646" s="298"/>
      <c r="K646" s="301"/>
      <c r="L646" s="309"/>
      <c r="M646" s="298"/>
      <c r="N646" s="292"/>
      <c r="O646" s="295"/>
      <c r="P646" s="298"/>
      <c r="Q646" s="299"/>
      <c r="R646" s="302"/>
      <c r="S646" s="298"/>
      <c r="T646" s="191"/>
      <c r="U646" s="193"/>
      <c r="V646" s="223"/>
      <c r="W646" s="223"/>
      <c r="X646" s="223"/>
      <c r="Y646" s="223"/>
      <c r="Z646" s="223"/>
      <c r="AA646" s="223"/>
      <c r="AB646" s="223"/>
      <c r="AC646" s="174"/>
      <c r="AD646" s="87"/>
      <c r="AE646" s="87"/>
      <c r="AF646" s="87"/>
      <c r="AG646" s="87"/>
      <c r="AH646" s="87"/>
      <c r="AI646" s="87"/>
      <c r="AJ646" s="87"/>
      <c r="AK646" s="87"/>
      <c r="AL646" s="87"/>
      <c r="AM646" s="87"/>
      <c r="AN646" s="87"/>
      <c r="AO646" s="87"/>
      <c r="AP646" s="87"/>
      <c r="AQ646" s="87"/>
      <c r="AR646" s="87"/>
      <c r="AS646" s="87"/>
      <c r="AT646" s="87"/>
      <c r="AU646" s="87"/>
      <c r="AV646" s="87"/>
      <c r="AW646" s="87"/>
      <c r="AX646" s="87"/>
      <c r="AY646" s="87"/>
      <c r="AZ646" s="87"/>
      <c r="BA646" s="87"/>
    </row>
    <row r="647" spans="1:53" ht="15" customHeight="1">
      <c r="A647" s="202"/>
      <c r="B647" s="203"/>
      <c r="C647" s="299"/>
      <c r="D647" s="300"/>
      <c r="E647" s="301"/>
      <c r="F647" s="309"/>
      <c r="G647" s="298"/>
      <c r="H647" s="299"/>
      <c r="I647" s="309"/>
      <c r="J647" s="298"/>
      <c r="K647" s="301"/>
      <c r="L647" s="309"/>
      <c r="M647" s="298"/>
      <c r="N647" s="292"/>
      <c r="O647" s="295"/>
      <c r="P647" s="298"/>
      <c r="Q647" s="299"/>
      <c r="R647" s="302"/>
      <c r="S647" s="298"/>
      <c r="T647" s="191"/>
      <c r="U647" s="193"/>
      <c r="V647" s="223"/>
      <c r="W647" s="223"/>
      <c r="X647" s="223"/>
      <c r="Y647" s="223"/>
      <c r="Z647" s="223"/>
      <c r="AA647" s="223"/>
      <c r="AB647" s="223"/>
      <c r="AC647" s="174"/>
      <c r="AD647" s="87"/>
      <c r="AE647" s="87"/>
      <c r="AF647" s="87"/>
      <c r="AG647" s="87"/>
      <c r="AH647" s="87"/>
      <c r="AI647" s="87"/>
      <c r="AJ647" s="87"/>
      <c r="AK647" s="87"/>
      <c r="AL647" s="87"/>
      <c r="AM647" s="87"/>
      <c r="AN647" s="87"/>
      <c r="AO647" s="87"/>
      <c r="AP647" s="87"/>
      <c r="AQ647" s="87"/>
      <c r="AR647" s="87"/>
      <c r="AS647" s="87"/>
      <c r="AT647" s="87"/>
      <c r="AU647" s="87"/>
      <c r="AV647" s="87"/>
      <c r="AW647" s="87"/>
      <c r="AX647" s="87"/>
      <c r="AY647" s="87"/>
      <c r="AZ647" s="87"/>
      <c r="BA647" s="87"/>
    </row>
    <row r="648" spans="1:53" ht="15" customHeight="1">
      <c r="A648" s="202"/>
      <c r="B648" s="203"/>
      <c r="C648" s="299"/>
      <c r="D648" s="300"/>
      <c r="E648" s="301"/>
      <c r="F648" s="309"/>
      <c r="G648" s="298"/>
      <c r="H648" s="299"/>
      <c r="I648" s="309"/>
      <c r="J648" s="298"/>
      <c r="K648" s="301"/>
      <c r="L648" s="309"/>
      <c r="M648" s="298"/>
      <c r="N648" s="292"/>
      <c r="O648" s="295"/>
      <c r="P648" s="298"/>
      <c r="Q648" s="299"/>
      <c r="R648" s="302"/>
      <c r="S648" s="298"/>
      <c r="T648" s="191"/>
      <c r="U648" s="193"/>
      <c r="V648" s="223"/>
      <c r="W648" s="223"/>
      <c r="X648" s="223"/>
      <c r="Y648" s="223"/>
      <c r="Z648" s="223"/>
      <c r="AA648" s="223"/>
      <c r="AB648" s="223"/>
      <c r="AC648" s="174"/>
      <c r="AD648" s="87"/>
      <c r="AE648" s="87"/>
      <c r="AF648" s="87"/>
      <c r="AG648" s="87"/>
      <c r="AH648" s="87"/>
      <c r="AI648" s="87"/>
      <c r="AJ648" s="87"/>
      <c r="AK648" s="87"/>
      <c r="AL648" s="87"/>
      <c r="AM648" s="87"/>
      <c r="AN648" s="87"/>
      <c r="AO648" s="87"/>
      <c r="AP648" s="87"/>
      <c r="AQ648" s="87"/>
      <c r="AR648" s="87"/>
      <c r="AS648" s="87"/>
      <c r="AT648" s="87"/>
      <c r="AU648" s="87"/>
      <c r="AV648" s="87"/>
      <c r="AW648" s="87"/>
      <c r="AX648" s="87"/>
      <c r="AY648" s="87"/>
      <c r="AZ648" s="87"/>
      <c r="BA648" s="87"/>
    </row>
    <row r="649" spans="1:53" ht="15" customHeight="1">
      <c r="A649" s="202"/>
      <c r="B649" s="203"/>
      <c r="C649" s="299"/>
      <c r="D649" s="300"/>
      <c r="E649" s="301"/>
      <c r="F649" s="309"/>
      <c r="G649" s="298"/>
      <c r="H649" s="299"/>
      <c r="I649" s="309"/>
      <c r="J649" s="298"/>
      <c r="K649" s="301"/>
      <c r="L649" s="309"/>
      <c r="M649" s="298"/>
      <c r="N649" s="292"/>
      <c r="O649" s="295"/>
      <c r="P649" s="298"/>
      <c r="Q649" s="299"/>
      <c r="R649" s="302"/>
      <c r="S649" s="298"/>
      <c r="T649" s="191"/>
      <c r="U649" s="193"/>
      <c r="V649" s="223"/>
      <c r="W649" s="223"/>
      <c r="X649" s="223"/>
      <c r="Y649" s="223"/>
      <c r="Z649" s="223"/>
      <c r="AA649" s="223"/>
      <c r="AB649" s="223"/>
      <c r="AC649" s="174"/>
      <c r="AD649" s="87"/>
      <c r="AE649" s="87"/>
      <c r="AF649" s="87"/>
      <c r="AG649" s="87"/>
      <c r="AH649" s="87"/>
      <c r="AI649" s="87"/>
      <c r="AJ649" s="87"/>
      <c r="AK649" s="87"/>
      <c r="AL649" s="87"/>
      <c r="AM649" s="87"/>
      <c r="AN649" s="87"/>
      <c r="AO649" s="87"/>
      <c r="AP649" s="87"/>
      <c r="AQ649" s="87"/>
      <c r="AR649" s="87"/>
      <c r="AS649" s="87"/>
      <c r="AT649" s="87"/>
      <c r="AU649" s="87"/>
      <c r="AV649" s="87"/>
      <c r="AW649" s="87"/>
      <c r="AX649" s="87"/>
      <c r="AY649" s="87"/>
      <c r="AZ649" s="87"/>
      <c r="BA649" s="87"/>
    </row>
    <row r="650" spans="1:53" ht="15" customHeight="1">
      <c r="A650" s="202"/>
      <c r="B650" s="203"/>
      <c r="C650" s="299"/>
      <c r="D650" s="300"/>
      <c r="E650" s="301"/>
      <c r="F650" s="309"/>
      <c r="G650" s="298"/>
      <c r="H650" s="299"/>
      <c r="I650" s="309"/>
      <c r="J650" s="298"/>
      <c r="K650" s="301"/>
      <c r="L650" s="309"/>
      <c r="M650" s="298"/>
      <c r="N650" s="292"/>
      <c r="O650" s="295"/>
      <c r="P650" s="298"/>
      <c r="Q650" s="299"/>
      <c r="R650" s="302"/>
      <c r="S650" s="298"/>
      <c r="T650" s="191"/>
      <c r="U650" s="193"/>
      <c r="V650" s="223"/>
      <c r="W650" s="223"/>
      <c r="X650" s="223"/>
      <c r="Y650" s="223"/>
      <c r="Z650" s="223"/>
      <c r="AA650" s="223"/>
      <c r="AB650" s="223"/>
      <c r="AC650" s="174"/>
      <c r="AD650" s="87"/>
      <c r="AE650" s="87"/>
      <c r="AF650" s="87"/>
      <c r="AG650" s="87"/>
      <c r="AH650" s="87"/>
      <c r="AI650" s="87"/>
      <c r="AJ650" s="87"/>
      <c r="AK650" s="87"/>
      <c r="AL650" s="87"/>
      <c r="AM650" s="87"/>
      <c r="AN650" s="87"/>
      <c r="AO650" s="87"/>
      <c r="AP650" s="87"/>
      <c r="AQ650" s="87"/>
      <c r="AR650" s="87"/>
      <c r="AS650" s="87"/>
      <c r="AT650" s="87"/>
      <c r="AU650" s="87"/>
      <c r="AV650" s="87"/>
      <c r="AW650" s="87"/>
      <c r="AX650" s="87"/>
      <c r="AY650" s="87"/>
      <c r="AZ650" s="87"/>
      <c r="BA650" s="87"/>
    </row>
    <row r="651" spans="1:53" ht="15" customHeight="1">
      <c r="A651" s="202"/>
      <c r="B651" s="203"/>
      <c r="C651" s="299"/>
      <c r="D651" s="300"/>
      <c r="E651" s="301"/>
      <c r="F651" s="309"/>
      <c r="G651" s="298"/>
      <c r="H651" s="299"/>
      <c r="I651" s="309"/>
      <c r="J651" s="298"/>
      <c r="K651" s="301"/>
      <c r="L651" s="309"/>
      <c r="M651" s="298"/>
      <c r="N651" s="292"/>
      <c r="O651" s="295"/>
      <c r="P651" s="298"/>
      <c r="Q651" s="299"/>
      <c r="R651" s="302"/>
      <c r="S651" s="298"/>
      <c r="T651" s="191"/>
      <c r="U651" s="193"/>
      <c r="V651" s="223"/>
      <c r="W651" s="223"/>
      <c r="X651" s="223"/>
      <c r="Y651" s="223"/>
      <c r="Z651" s="223"/>
      <c r="AA651" s="223"/>
      <c r="AB651" s="223"/>
      <c r="AC651" s="174"/>
      <c r="AD651" s="87"/>
      <c r="AE651" s="87"/>
      <c r="AF651" s="87"/>
      <c r="AG651" s="87"/>
      <c r="AH651" s="87"/>
      <c r="AI651" s="87"/>
      <c r="AJ651" s="87"/>
      <c r="AK651" s="87"/>
      <c r="AL651" s="87"/>
      <c r="AM651" s="87"/>
      <c r="AN651" s="87"/>
      <c r="AO651" s="87"/>
      <c r="AP651" s="87"/>
      <c r="AQ651" s="87"/>
      <c r="AR651" s="87"/>
      <c r="AS651" s="87"/>
      <c r="AT651" s="87"/>
      <c r="AU651" s="87"/>
      <c r="AV651" s="87"/>
      <c r="AW651" s="87"/>
      <c r="AX651" s="87"/>
      <c r="AY651" s="87"/>
      <c r="AZ651" s="87"/>
      <c r="BA651" s="87"/>
    </row>
    <row r="652" spans="1:53" ht="15" customHeight="1">
      <c r="A652" s="202"/>
      <c r="B652" s="203"/>
      <c r="C652" s="299"/>
      <c r="D652" s="300"/>
      <c r="E652" s="301"/>
      <c r="F652" s="309"/>
      <c r="G652" s="298"/>
      <c r="H652" s="299"/>
      <c r="I652" s="309"/>
      <c r="J652" s="298"/>
      <c r="K652" s="301"/>
      <c r="L652" s="309"/>
      <c r="M652" s="298"/>
      <c r="N652" s="292"/>
      <c r="O652" s="295"/>
      <c r="P652" s="298"/>
      <c r="Q652" s="299"/>
      <c r="R652" s="302"/>
      <c r="S652" s="298"/>
      <c r="T652" s="191"/>
      <c r="U652" s="193"/>
      <c r="V652" s="223"/>
      <c r="W652" s="223"/>
      <c r="X652" s="223"/>
      <c r="Y652" s="223"/>
      <c r="Z652" s="223"/>
      <c r="AA652" s="223"/>
      <c r="AB652" s="223"/>
      <c r="AC652" s="174"/>
      <c r="AD652" s="87"/>
      <c r="AE652" s="87"/>
      <c r="AF652" s="87"/>
      <c r="AG652" s="87"/>
      <c r="AH652" s="87"/>
      <c r="AI652" s="87"/>
      <c r="AJ652" s="87"/>
      <c r="AK652" s="87"/>
      <c r="AL652" s="87"/>
      <c r="AM652" s="87"/>
      <c r="AN652" s="87"/>
      <c r="AO652" s="87"/>
      <c r="AP652" s="87"/>
      <c r="AQ652" s="87"/>
      <c r="AR652" s="87"/>
      <c r="AS652" s="87"/>
      <c r="AT652" s="87"/>
      <c r="AU652" s="87"/>
      <c r="AV652" s="87"/>
      <c r="AW652" s="87"/>
      <c r="AX652" s="87"/>
      <c r="AY652" s="87"/>
      <c r="AZ652" s="87"/>
      <c r="BA652" s="87"/>
    </row>
    <row r="653" spans="1:53" ht="15" customHeight="1">
      <c r="A653" s="202"/>
      <c r="B653" s="203"/>
      <c r="C653" s="299"/>
      <c r="D653" s="300"/>
      <c r="E653" s="301"/>
      <c r="F653" s="309"/>
      <c r="G653" s="298"/>
      <c r="H653" s="299"/>
      <c r="I653" s="309"/>
      <c r="J653" s="298"/>
      <c r="K653" s="301"/>
      <c r="L653" s="309"/>
      <c r="M653" s="298"/>
      <c r="N653" s="292"/>
      <c r="O653" s="295"/>
      <c r="P653" s="298"/>
      <c r="Q653" s="299"/>
      <c r="R653" s="302"/>
      <c r="S653" s="298"/>
      <c r="T653" s="191"/>
      <c r="U653" s="193"/>
      <c r="V653" s="223"/>
      <c r="W653" s="223"/>
      <c r="X653" s="223"/>
      <c r="Y653" s="223"/>
      <c r="Z653" s="223"/>
      <c r="AA653" s="223"/>
      <c r="AB653" s="223"/>
      <c r="AC653" s="174"/>
      <c r="AD653" s="87"/>
      <c r="AE653" s="87"/>
      <c r="AF653" s="87"/>
      <c r="AG653" s="87"/>
      <c r="AH653" s="87"/>
      <c r="AI653" s="87"/>
      <c r="AJ653" s="87"/>
      <c r="AK653" s="87"/>
      <c r="AL653" s="87"/>
      <c r="AM653" s="87"/>
      <c r="AN653" s="87"/>
      <c r="AO653" s="87"/>
      <c r="AP653" s="87"/>
      <c r="AQ653" s="87"/>
      <c r="AR653" s="87"/>
      <c r="AS653" s="87"/>
      <c r="AT653" s="87"/>
      <c r="AU653" s="87"/>
      <c r="AV653" s="87"/>
      <c r="AW653" s="87"/>
      <c r="AX653" s="87"/>
      <c r="AY653" s="87"/>
      <c r="AZ653" s="87"/>
      <c r="BA653" s="87"/>
    </row>
    <row r="654" spans="1:53" ht="15" customHeight="1">
      <c r="A654" s="202"/>
      <c r="B654" s="203"/>
      <c r="C654" s="299"/>
      <c r="D654" s="300"/>
      <c r="E654" s="301"/>
      <c r="F654" s="309"/>
      <c r="G654" s="298"/>
      <c r="H654" s="299"/>
      <c r="I654" s="309"/>
      <c r="J654" s="298"/>
      <c r="K654" s="301"/>
      <c r="L654" s="309"/>
      <c r="M654" s="298"/>
      <c r="N654" s="292"/>
      <c r="O654" s="295"/>
      <c r="P654" s="298"/>
      <c r="Q654" s="299"/>
      <c r="R654" s="302"/>
      <c r="S654" s="298"/>
      <c r="T654" s="191"/>
      <c r="U654" s="193"/>
      <c r="V654" s="223"/>
      <c r="W654" s="223"/>
      <c r="X654" s="223"/>
      <c r="Y654" s="223"/>
      <c r="Z654" s="223"/>
      <c r="AA654" s="223"/>
      <c r="AB654" s="223"/>
      <c r="AC654" s="174"/>
      <c r="AD654" s="87"/>
      <c r="AE654" s="87"/>
      <c r="AF654" s="87"/>
      <c r="AG654" s="87"/>
      <c r="AH654" s="87"/>
      <c r="AI654" s="87"/>
      <c r="AJ654" s="87"/>
      <c r="AK654" s="87"/>
      <c r="AL654" s="87"/>
      <c r="AM654" s="87"/>
      <c r="AN654" s="87"/>
      <c r="AO654" s="87"/>
      <c r="AP654" s="87"/>
      <c r="AQ654" s="87"/>
      <c r="AR654" s="87"/>
      <c r="AS654" s="87"/>
      <c r="AT654" s="87"/>
      <c r="AU654" s="87"/>
      <c r="AV654" s="87"/>
      <c r="AW654" s="87"/>
      <c r="AX654" s="87"/>
      <c r="AY654" s="87"/>
      <c r="AZ654" s="87"/>
      <c r="BA654" s="87"/>
    </row>
    <row r="655" spans="1:53" ht="15" customHeight="1">
      <c r="A655" s="202"/>
      <c r="B655" s="203"/>
      <c r="C655" s="299"/>
      <c r="D655" s="300"/>
      <c r="E655" s="301"/>
      <c r="F655" s="309"/>
      <c r="G655" s="298"/>
      <c r="H655" s="299"/>
      <c r="I655" s="309"/>
      <c r="J655" s="298"/>
      <c r="K655" s="301"/>
      <c r="L655" s="309"/>
      <c r="M655" s="298"/>
      <c r="N655" s="292"/>
      <c r="O655" s="295"/>
      <c r="P655" s="298"/>
      <c r="Q655" s="299"/>
      <c r="R655" s="302"/>
      <c r="S655" s="298"/>
      <c r="T655" s="191"/>
      <c r="U655" s="193"/>
      <c r="V655" s="223"/>
      <c r="W655" s="223"/>
      <c r="X655" s="223"/>
      <c r="Y655" s="223"/>
      <c r="Z655" s="223"/>
      <c r="AA655" s="223"/>
      <c r="AB655" s="223"/>
      <c r="AC655" s="174"/>
      <c r="AD655" s="87"/>
      <c r="AE655" s="87"/>
      <c r="AF655" s="87"/>
      <c r="AG655" s="87"/>
      <c r="AH655" s="87"/>
      <c r="AI655" s="87"/>
      <c r="AJ655" s="87"/>
      <c r="AK655" s="87"/>
      <c r="AL655" s="87"/>
      <c r="AM655" s="87"/>
      <c r="AN655" s="87"/>
      <c r="AO655" s="87"/>
      <c r="AP655" s="87"/>
      <c r="AQ655" s="87"/>
      <c r="AR655" s="87"/>
      <c r="AS655" s="87"/>
      <c r="AT655" s="87"/>
      <c r="AU655" s="87"/>
      <c r="AV655" s="87"/>
      <c r="AW655" s="87"/>
      <c r="AX655" s="87"/>
      <c r="AY655" s="87"/>
      <c r="AZ655" s="87"/>
      <c r="BA655" s="87"/>
    </row>
    <row r="656" spans="1:53" ht="15" customHeight="1">
      <c r="A656" s="202"/>
      <c r="B656" s="203"/>
      <c r="C656" s="299"/>
      <c r="D656" s="300"/>
      <c r="E656" s="301"/>
      <c r="F656" s="309"/>
      <c r="G656" s="298"/>
      <c r="H656" s="299"/>
      <c r="I656" s="309"/>
      <c r="J656" s="298"/>
      <c r="K656" s="301"/>
      <c r="L656" s="309"/>
      <c r="M656" s="298"/>
      <c r="N656" s="292"/>
      <c r="O656" s="295"/>
      <c r="P656" s="298"/>
      <c r="Q656" s="299"/>
      <c r="R656" s="302"/>
      <c r="S656" s="298"/>
      <c r="T656" s="191"/>
      <c r="U656" s="193"/>
      <c r="V656" s="223"/>
      <c r="W656" s="223"/>
      <c r="X656" s="223"/>
      <c r="Y656" s="223"/>
      <c r="Z656" s="223"/>
      <c r="AA656" s="223"/>
      <c r="AB656" s="223"/>
      <c r="AC656" s="174"/>
      <c r="AD656" s="87"/>
      <c r="AE656" s="87"/>
      <c r="AF656" s="87"/>
      <c r="AG656" s="87"/>
      <c r="AH656" s="87"/>
      <c r="AI656" s="87"/>
      <c r="AJ656" s="87"/>
      <c r="AK656" s="87"/>
      <c r="AL656" s="87"/>
      <c r="AM656" s="87"/>
      <c r="AN656" s="87"/>
      <c r="AO656" s="87"/>
      <c r="AP656" s="87"/>
      <c r="AQ656" s="87"/>
      <c r="AR656" s="87"/>
      <c r="AS656" s="87"/>
      <c r="AT656" s="87"/>
      <c r="AU656" s="87"/>
      <c r="AV656" s="87"/>
      <c r="AW656" s="87"/>
      <c r="AX656" s="87"/>
      <c r="AY656" s="87"/>
      <c r="AZ656" s="87"/>
      <c r="BA656" s="87"/>
    </row>
    <row r="657" spans="1:53" ht="15" customHeight="1">
      <c r="A657" s="202"/>
      <c r="B657" s="203"/>
      <c r="C657" s="299"/>
      <c r="D657" s="300"/>
      <c r="E657" s="301"/>
      <c r="F657" s="309"/>
      <c r="G657" s="298"/>
      <c r="H657" s="299"/>
      <c r="I657" s="309"/>
      <c r="J657" s="298"/>
      <c r="K657" s="301"/>
      <c r="L657" s="309"/>
      <c r="M657" s="298"/>
      <c r="N657" s="292"/>
      <c r="O657" s="295"/>
      <c r="P657" s="298"/>
      <c r="Q657" s="299"/>
      <c r="R657" s="302"/>
      <c r="S657" s="298"/>
      <c r="T657" s="191"/>
      <c r="U657" s="193"/>
      <c r="V657" s="223"/>
      <c r="W657" s="223"/>
      <c r="X657" s="223"/>
      <c r="Y657" s="223"/>
      <c r="Z657" s="223"/>
      <c r="AA657" s="223"/>
      <c r="AB657" s="223"/>
      <c r="AC657" s="174"/>
      <c r="AD657" s="87"/>
      <c r="AE657" s="87"/>
      <c r="AF657" s="87"/>
      <c r="AG657" s="87"/>
      <c r="AH657" s="87"/>
      <c r="AI657" s="87"/>
      <c r="AJ657" s="87"/>
      <c r="AK657" s="87"/>
      <c r="AL657" s="87"/>
      <c r="AM657" s="87"/>
      <c r="AN657" s="87"/>
      <c r="AO657" s="87"/>
      <c r="AP657" s="87"/>
      <c r="AQ657" s="87"/>
      <c r="AR657" s="87"/>
      <c r="AS657" s="87"/>
      <c r="AT657" s="87"/>
      <c r="AU657" s="87"/>
      <c r="AV657" s="87"/>
      <c r="AW657" s="87"/>
      <c r="AX657" s="87"/>
      <c r="AY657" s="87"/>
      <c r="AZ657" s="87"/>
      <c r="BA657" s="87"/>
    </row>
    <row r="658" spans="1:53" ht="15" customHeight="1">
      <c r="A658" s="202"/>
      <c r="B658" s="203"/>
      <c r="C658" s="299"/>
      <c r="D658" s="300"/>
      <c r="E658" s="301"/>
      <c r="F658" s="309"/>
      <c r="G658" s="298"/>
      <c r="H658" s="299"/>
      <c r="I658" s="309"/>
      <c r="J658" s="298"/>
      <c r="K658" s="301"/>
      <c r="L658" s="309"/>
      <c r="M658" s="298"/>
      <c r="N658" s="292"/>
      <c r="O658" s="295"/>
      <c r="P658" s="298"/>
      <c r="Q658" s="299"/>
      <c r="R658" s="302"/>
      <c r="S658" s="298"/>
      <c r="T658" s="191"/>
      <c r="U658" s="193"/>
      <c r="V658" s="223"/>
      <c r="W658" s="223"/>
      <c r="X658" s="223"/>
      <c r="Y658" s="223"/>
      <c r="Z658" s="223"/>
      <c r="AA658" s="223"/>
      <c r="AB658" s="223"/>
      <c r="AC658" s="174"/>
      <c r="AD658" s="87"/>
      <c r="AE658" s="87"/>
      <c r="AF658" s="87"/>
      <c r="AG658" s="87"/>
      <c r="AH658" s="87"/>
      <c r="AI658" s="87"/>
      <c r="AJ658" s="87"/>
      <c r="AK658" s="87"/>
      <c r="AL658" s="87"/>
      <c r="AM658" s="87"/>
      <c r="AN658" s="87"/>
      <c r="AO658" s="87"/>
      <c r="AP658" s="87"/>
      <c r="AQ658" s="87"/>
      <c r="AR658" s="87"/>
      <c r="AS658" s="87"/>
      <c r="AT658" s="87"/>
      <c r="AU658" s="87"/>
      <c r="AV658" s="87"/>
      <c r="AW658" s="87"/>
      <c r="AX658" s="87"/>
      <c r="AY658" s="87"/>
      <c r="AZ658" s="87"/>
      <c r="BA658" s="87"/>
    </row>
    <row r="659" spans="1:53" ht="15" customHeight="1">
      <c r="A659" s="202"/>
      <c r="B659" s="203"/>
      <c r="C659" s="299"/>
      <c r="D659" s="300"/>
      <c r="E659" s="301"/>
      <c r="F659" s="309"/>
      <c r="G659" s="298"/>
      <c r="H659" s="299"/>
      <c r="I659" s="309"/>
      <c r="J659" s="298"/>
      <c r="K659" s="301"/>
      <c r="L659" s="309"/>
      <c r="M659" s="298"/>
      <c r="N659" s="292"/>
      <c r="O659" s="295"/>
      <c r="P659" s="298"/>
      <c r="Q659" s="299"/>
      <c r="R659" s="302"/>
      <c r="S659" s="298"/>
      <c r="T659" s="191"/>
      <c r="U659" s="193"/>
      <c r="V659" s="223"/>
      <c r="W659" s="223"/>
      <c r="X659" s="223"/>
      <c r="Y659" s="223"/>
      <c r="Z659" s="223"/>
      <c r="AA659" s="223"/>
      <c r="AB659" s="223"/>
      <c r="AC659" s="174"/>
      <c r="AD659" s="87"/>
      <c r="AE659" s="87"/>
      <c r="AF659" s="87"/>
      <c r="AG659" s="87"/>
      <c r="AH659" s="87"/>
      <c r="AI659" s="87"/>
      <c r="AJ659" s="87"/>
      <c r="AK659" s="87"/>
      <c r="AL659" s="87"/>
      <c r="AM659" s="87"/>
      <c r="AN659" s="87"/>
      <c r="AO659" s="87"/>
      <c r="AP659" s="87"/>
      <c r="AQ659" s="87"/>
      <c r="AR659" s="87"/>
      <c r="AS659" s="87"/>
      <c r="AT659" s="87"/>
      <c r="AU659" s="87"/>
      <c r="AV659" s="87"/>
      <c r="AW659" s="87"/>
      <c r="AX659" s="87"/>
      <c r="AY659" s="87"/>
      <c r="AZ659" s="87"/>
      <c r="BA659" s="87"/>
    </row>
    <row r="660" spans="1:53" ht="15" customHeight="1">
      <c r="A660" s="202"/>
      <c r="B660" s="203"/>
      <c r="C660" s="299"/>
      <c r="D660" s="300"/>
      <c r="E660" s="301"/>
      <c r="F660" s="309"/>
      <c r="G660" s="298"/>
      <c r="H660" s="299"/>
      <c r="I660" s="309"/>
      <c r="J660" s="298"/>
      <c r="K660" s="301"/>
      <c r="L660" s="309"/>
      <c r="M660" s="298"/>
      <c r="N660" s="292"/>
      <c r="O660" s="295"/>
      <c r="P660" s="298"/>
      <c r="Q660" s="299"/>
      <c r="R660" s="302"/>
      <c r="S660" s="298"/>
      <c r="T660" s="191"/>
      <c r="U660" s="193"/>
      <c r="V660" s="223"/>
      <c r="W660" s="223"/>
      <c r="X660" s="223"/>
      <c r="Y660" s="223"/>
      <c r="Z660" s="223"/>
      <c r="AA660" s="223"/>
      <c r="AB660" s="223"/>
      <c r="AC660" s="174"/>
      <c r="AD660" s="87"/>
      <c r="AE660" s="87"/>
      <c r="AF660" s="87"/>
      <c r="AG660" s="87"/>
      <c r="AH660" s="87"/>
      <c r="AI660" s="87"/>
      <c r="AJ660" s="87"/>
      <c r="AK660" s="87"/>
      <c r="AL660" s="87"/>
      <c r="AM660" s="87"/>
      <c r="AN660" s="87"/>
      <c r="AO660" s="87"/>
      <c r="AP660" s="87"/>
      <c r="AQ660" s="87"/>
      <c r="AR660" s="87"/>
      <c r="AS660" s="87"/>
      <c r="AT660" s="87"/>
      <c r="AU660" s="87"/>
      <c r="AV660" s="87"/>
      <c r="AW660" s="87"/>
      <c r="AX660" s="87"/>
      <c r="AY660" s="87"/>
      <c r="AZ660" s="87"/>
      <c r="BA660" s="87"/>
    </row>
    <row r="661" spans="1:53" ht="15" customHeight="1">
      <c r="A661" s="202"/>
      <c r="B661" s="203"/>
      <c r="C661" s="299"/>
      <c r="D661" s="300"/>
      <c r="E661" s="301"/>
      <c r="F661" s="309"/>
      <c r="G661" s="298"/>
      <c r="H661" s="299"/>
      <c r="I661" s="309"/>
      <c r="J661" s="298"/>
      <c r="K661" s="301"/>
      <c r="L661" s="309"/>
      <c r="M661" s="298"/>
      <c r="N661" s="292"/>
      <c r="O661" s="295"/>
      <c r="P661" s="298"/>
      <c r="Q661" s="299"/>
      <c r="R661" s="302"/>
      <c r="S661" s="298"/>
      <c r="T661" s="191"/>
      <c r="U661" s="193"/>
      <c r="V661" s="223"/>
      <c r="W661" s="223"/>
      <c r="X661" s="223"/>
      <c r="Y661" s="223"/>
      <c r="Z661" s="223"/>
      <c r="AA661" s="223"/>
      <c r="AB661" s="223"/>
      <c r="AC661" s="174"/>
      <c r="AD661" s="87"/>
      <c r="AE661" s="87"/>
      <c r="AF661" s="87"/>
      <c r="AG661" s="87"/>
      <c r="AH661" s="87"/>
      <c r="AI661" s="87"/>
      <c r="AJ661" s="87"/>
      <c r="AK661" s="87"/>
      <c r="AL661" s="87"/>
      <c r="AM661" s="87"/>
      <c r="AN661" s="87"/>
      <c r="AO661" s="87"/>
      <c r="AP661" s="87"/>
      <c r="AQ661" s="87"/>
      <c r="AR661" s="87"/>
      <c r="AS661" s="87"/>
      <c r="AT661" s="87"/>
      <c r="AU661" s="87"/>
      <c r="AV661" s="87"/>
      <c r="AW661" s="87"/>
      <c r="AX661" s="87"/>
      <c r="AY661" s="87"/>
      <c r="AZ661" s="87"/>
      <c r="BA661" s="87"/>
    </row>
    <row r="662" spans="1:53" ht="15" customHeight="1">
      <c r="A662" s="202"/>
      <c r="B662" s="203"/>
      <c r="C662" s="299"/>
      <c r="D662" s="300"/>
      <c r="E662" s="301"/>
      <c r="F662" s="309"/>
      <c r="G662" s="298"/>
      <c r="H662" s="299"/>
      <c r="I662" s="309"/>
      <c r="J662" s="298"/>
      <c r="K662" s="301"/>
      <c r="L662" s="309"/>
      <c r="M662" s="298"/>
      <c r="N662" s="292"/>
      <c r="O662" s="295"/>
      <c r="P662" s="298"/>
      <c r="Q662" s="299"/>
      <c r="R662" s="302"/>
      <c r="S662" s="298"/>
      <c r="T662" s="191"/>
      <c r="U662" s="193"/>
      <c r="V662" s="223"/>
      <c r="W662" s="223"/>
      <c r="X662" s="223"/>
      <c r="Y662" s="223"/>
      <c r="Z662" s="223"/>
      <c r="AA662" s="223"/>
      <c r="AB662" s="223"/>
      <c r="AC662" s="174"/>
      <c r="AD662" s="87"/>
      <c r="AE662" s="87"/>
      <c r="AF662" s="87"/>
      <c r="AG662" s="87"/>
      <c r="AH662" s="87"/>
      <c r="AI662" s="87"/>
      <c r="AJ662" s="87"/>
      <c r="AK662" s="87"/>
      <c r="AL662" s="87"/>
      <c r="AM662" s="87"/>
      <c r="AN662" s="87"/>
      <c r="AO662" s="87"/>
      <c r="AP662" s="87"/>
      <c r="AQ662" s="87"/>
      <c r="AR662" s="87"/>
      <c r="AS662" s="87"/>
      <c r="AT662" s="87"/>
      <c r="AU662" s="87"/>
      <c r="AV662" s="87"/>
      <c r="AW662" s="87"/>
      <c r="AX662" s="87"/>
      <c r="AY662" s="87"/>
      <c r="AZ662" s="87"/>
      <c r="BA662" s="87"/>
    </row>
    <row r="663" spans="1:53" ht="15" customHeight="1">
      <c r="A663" s="202"/>
      <c r="B663" s="203"/>
      <c r="C663" s="299"/>
      <c r="D663" s="300"/>
      <c r="E663" s="301"/>
      <c r="F663" s="309"/>
      <c r="G663" s="298"/>
      <c r="H663" s="299"/>
      <c r="I663" s="309"/>
      <c r="J663" s="298"/>
      <c r="K663" s="301"/>
      <c r="L663" s="309"/>
      <c r="M663" s="298"/>
      <c r="N663" s="292"/>
      <c r="O663" s="295"/>
      <c r="P663" s="298"/>
      <c r="Q663" s="299"/>
      <c r="R663" s="302"/>
      <c r="S663" s="298"/>
      <c r="T663" s="191"/>
      <c r="U663" s="193"/>
      <c r="V663" s="223"/>
      <c r="W663" s="223"/>
      <c r="X663" s="223"/>
      <c r="Y663" s="223"/>
      <c r="Z663" s="223"/>
      <c r="AA663" s="223"/>
      <c r="AB663" s="223"/>
      <c r="AC663" s="174"/>
      <c r="AD663" s="87"/>
      <c r="AE663" s="87"/>
      <c r="AF663" s="87"/>
      <c r="AG663" s="87"/>
      <c r="AH663" s="87"/>
      <c r="AI663" s="87"/>
      <c r="AJ663" s="87"/>
      <c r="AK663" s="87"/>
      <c r="AL663" s="87"/>
      <c r="AM663" s="87"/>
      <c r="AN663" s="87"/>
      <c r="AO663" s="87"/>
      <c r="AP663" s="87"/>
      <c r="AQ663" s="87"/>
      <c r="AR663" s="87"/>
      <c r="AS663" s="87"/>
      <c r="AT663" s="87"/>
      <c r="AU663" s="87"/>
      <c r="AV663" s="87"/>
      <c r="AW663" s="87"/>
      <c r="AX663" s="87"/>
      <c r="AY663" s="87"/>
      <c r="AZ663" s="87"/>
      <c r="BA663" s="87"/>
    </row>
    <row r="664" spans="1:53" ht="15" customHeight="1">
      <c r="A664" s="202"/>
      <c r="B664" s="203"/>
      <c r="C664" s="299"/>
      <c r="D664" s="300"/>
      <c r="E664" s="301"/>
      <c r="F664" s="309"/>
      <c r="G664" s="298"/>
      <c r="H664" s="299"/>
      <c r="I664" s="309"/>
      <c r="J664" s="298"/>
      <c r="K664" s="301"/>
      <c r="L664" s="309"/>
      <c r="M664" s="298"/>
      <c r="N664" s="292"/>
      <c r="O664" s="295"/>
      <c r="P664" s="298"/>
      <c r="Q664" s="299"/>
      <c r="R664" s="302"/>
      <c r="S664" s="298"/>
      <c r="T664" s="191"/>
      <c r="U664" s="193"/>
      <c r="V664" s="223"/>
      <c r="W664" s="223"/>
      <c r="X664" s="223"/>
      <c r="Y664" s="223"/>
      <c r="Z664" s="223"/>
      <c r="AA664" s="223"/>
      <c r="AB664" s="223"/>
      <c r="AC664" s="174"/>
      <c r="AD664" s="87"/>
      <c r="AE664" s="87"/>
      <c r="AF664" s="87"/>
      <c r="AG664" s="87"/>
      <c r="AH664" s="87"/>
      <c r="AI664" s="87"/>
      <c r="AJ664" s="87"/>
      <c r="AK664" s="87"/>
      <c r="AL664" s="87"/>
      <c r="AM664" s="87"/>
      <c r="AN664" s="87"/>
      <c r="AO664" s="87"/>
      <c r="AP664" s="87"/>
      <c r="AQ664" s="87"/>
      <c r="AR664" s="87"/>
      <c r="AS664" s="87"/>
      <c r="AT664" s="87"/>
      <c r="AU664" s="87"/>
      <c r="AV664" s="87"/>
      <c r="AW664" s="87"/>
      <c r="AX664" s="87"/>
      <c r="AY664" s="87"/>
      <c r="AZ664" s="87"/>
      <c r="BA664" s="87"/>
    </row>
    <row r="665" spans="1:53" ht="15" customHeight="1">
      <c r="A665" s="202"/>
      <c r="B665" s="203"/>
      <c r="C665" s="299"/>
      <c r="D665" s="300"/>
      <c r="E665" s="301"/>
      <c r="F665" s="309"/>
      <c r="G665" s="298"/>
      <c r="H665" s="299"/>
      <c r="I665" s="309"/>
      <c r="J665" s="298"/>
      <c r="K665" s="301"/>
      <c r="L665" s="309"/>
      <c r="M665" s="298"/>
      <c r="N665" s="292"/>
      <c r="O665" s="295"/>
      <c r="P665" s="298"/>
      <c r="Q665" s="299"/>
      <c r="R665" s="302"/>
      <c r="S665" s="298"/>
      <c r="T665" s="191"/>
      <c r="U665" s="193"/>
      <c r="V665" s="223"/>
      <c r="W665" s="223"/>
      <c r="X665" s="223"/>
      <c r="Y665" s="223"/>
      <c r="Z665" s="223"/>
      <c r="AA665" s="223"/>
      <c r="AB665" s="223"/>
      <c r="AC665" s="174"/>
      <c r="AD665" s="87"/>
      <c r="AE665" s="87"/>
      <c r="AF665" s="87"/>
      <c r="AG665" s="87"/>
      <c r="AH665" s="87"/>
      <c r="AI665" s="87"/>
      <c r="AJ665" s="87"/>
      <c r="AK665" s="87"/>
      <c r="AL665" s="87"/>
      <c r="AM665" s="87"/>
      <c r="AN665" s="87"/>
      <c r="AO665" s="87"/>
      <c r="AP665" s="87"/>
      <c r="AQ665" s="87"/>
      <c r="AR665" s="87"/>
      <c r="AS665" s="87"/>
      <c r="AT665" s="87"/>
      <c r="AU665" s="87"/>
      <c r="AV665" s="87"/>
      <c r="AW665" s="87"/>
      <c r="AX665" s="87"/>
      <c r="AY665" s="87"/>
      <c r="AZ665" s="87"/>
      <c r="BA665" s="87"/>
    </row>
    <row r="666" spans="1:53" ht="15" customHeight="1">
      <c r="A666" s="202"/>
      <c r="B666" s="203"/>
      <c r="C666" s="299"/>
      <c r="D666" s="300"/>
      <c r="E666" s="301"/>
      <c r="F666" s="309"/>
      <c r="G666" s="298"/>
      <c r="H666" s="299"/>
      <c r="I666" s="309"/>
      <c r="J666" s="298"/>
      <c r="K666" s="301"/>
      <c r="L666" s="309"/>
      <c r="M666" s="298"/>
      <c r="N666" s="292"/>
      <c r="O666" s="295"/>
      <c r="P666" s="298"/>
      <c r="Q666" s="299"/>
      <c r="R666" s="302"/>
      <c r="S666" s="298"/>
      <c r="T666" s="191"/>
      <c r="U666" s="193"/>
      <c r="V666" s="223"/>
      <c r="W666" s="223"/>
      <c r="X666" s="223"/>
      <c r="Y666" s="223"/>
      <c r="Z666" s="223"/>
      <c r="AA666" s="223"/>
      <c r="AB666" s="223"/>
      <c r="AC666" s="174"/>
      <c r="AD666" s="87"/>
      <c r="AE666" s="87"/>
      <c r="AF666" s="87"/>
      <c r="AG666" s="87"/>
      <c r="AH666" s="87"/>
      <c r="AI666" s="87"/>
      <c r="AJ666" s="87"/>
      <c r="AK666" s="87"/>
      <c r="AL666" s="87"/>
      <c r="AM666" s="87"/>
      <c r="AN666" s="87"/>
      <c r="AO666" s="87"/>
      <c r="AP666" s="87"/>
      <c r="AQ666" s="87"/>
      <c r="AR666" s="87"/>
      <c r="AS666" s="87"/>
      <c r="AT666" s="87"/>
      <c r="AU666" s="87"/>
      <c r="AV666" s="87"/>
      <c r="AW666" s="87"/>
      <c r="AX666" s="87"/>
      <c r="AY666" s="87"/>
      <c r="AZ666" s="87"/>
      <c r="BA666" s="87"/>
    </row>
    <row r="667" spans="1:53" ht="15" customHeight="1">
      <c r="A667" s="202"/>
      <c r="B667" s="203"/>
      <c r="C667" s="299"/>
      <c r="D667" s="300"/>
      <c r="E667" s="301"/>
      <c r="F667" s="309"/>
      <c r="G667" s="298"/>
      <c r="H667" s="299"/>
      <c r="I667" s="309"/>
      <c r="J667" s="298"/>
      <c r="K667" s="301"/>
      <c r="L667" s="309"/>
      <c r="M667" s="298"/>
      <c r="N667" s="292"/>
      <c r="O667" s="295"/>
      <c r="P667" s="298"/>
      <c r="Q667" s="299"/>
      <c r="R667" s="302"/>
      <c r="S667" s="298"/>
      <c r="T667" s="191"/>
      <c r="U667" s="193"/>
      <c r="V667" s="223"/>
      <c r="W667" s="223"/>
      <c r="X667" s="223"/>
      <c r="Y667" s="223"/>
      <c r="Z667" s="223"/>
      <c r="AA667" s="223"/>
      <c r="AB667" s="223"/>
      <c r="AC667" s="174"/>
      <c r="AD667" s="87"/>
      <c r="AE667" s="87"/>
      <c r="AF667" s="87"/>
      <c r="AG667" s="87"/>
      <c r="AH667" s="87"/>
      <c r="AI667" s="87"/>
      <c r="AJ667" s="87"/>
      <c r="AK667" s="87"/>
      <c r="AL667" s="87"/>
      <c r="AM667" s="87"/>
      <c r="AN667" s="87"/>
      <c r="AO667" s="87"/>
      <c r="AP667" s="87"/>
      <c r="AQ667" s="87"/>
      <c r="AR667" s="87"/>
      <c r="AS667" s="87"/>
      <c r="AT667" s="87"/>
      <c r="AU667" s="87"/>
      <c r="AV667" s="87"/>
      <c r="AW667" s="87"/>
      <c r="AX667" s="87"/>
      <c r="AY667" s="87"/>
      <c r="AZ667" s="87"/>
      <c r="BA667" s="87"/>
    </row>
    <row r="668" spans="1:53" ht="15" customHeight="1">
      <c r="A668" s="202"/>
      <c r="B668" s="203"/>
      <c r="C668" s="299"/>
      <c r="D668" s="300"/>
      <c r="E668" s="301"/>
      <c r="F668" s="309"/>
      <c r="G668" s="298"/>
      <c r="H668" s="299"/>
      <c r="I668" s="309"/>
      <c r="J668" s="298"/>
      <c r="K668" s="301"/>
      <c r="L668" s="309"/>
      <c r="M668" s="298"/>
      <c r="N668" s="292"/>
      <c r="O668" s="295"/>
      <c r="P668" s="298"/>
      <c r="Q668" s="299"/>
      <c r="R668" s="302"/>
      <c r="S668" s="298"/>
      <c r="T668" s="191"/>
      <c r="U668" s="193"/>
      <c r="V668" s="223"/>
      <c r="W668" s="223"/>
      <c r="X668" s="223"/>
      <c r="Y668" s="223"/>
      <c r="Z668" s="223"/>
      <c r="AA668" s="223"/>
      <c r="AB668" s="223"/>
      <c r="AC668" s="174"/>
      <c r="AD668" s="87"/>
      <c r="AE668" s="87"/>
      <c r="AF668" s="87"/>
      <c r="AG668" s="87"/>
      <c r="AH668" s="87"/>
      <c r="AI668" s="87"/>
      <c r="AJ668" s="87"/>
      <c r="AK668" s="87"/>
      <c r="AL668" s="87"/>
      <c r="AM668" s="87"/>
      <c r="AN668" s="87"/>
      <c r="AO668" s="87"/>
      <c r="AP668" s="87"/>
      <c r="AQ668" s="87"/>
      <c r="AR668" s="87"/>
      <c r="AS668" s="87"/>
      <c r="AT668" s="87"/>
      <c r="AU668" s="87"/>
      <c r="AV668" s="87"/>
      <c r="AW668" s="87"/>
      <c r="AX668" s="87"/>
      <c r="AY668" s="87"/>
      <c r="AZ668" s="87"/>
      <c r="BA668" s="87"/>
    </row>
    <row r="669" spans="1:53" ht="15" customHeight="1">
      <c r="A669" s="202"/>
      <c r="B669" s="203"/>
      <c r="C669" s="299"/>
      <c r="D669" s="300"/>
      <c r="E669" s="301"/>
      <c r="F669" s="309"/>
      <c r="G669" s="298"/>
      <c r="H669" s="299"/>
      <c r="I669" s="309"/>
      <c r="J669" s="298"/>
      <c r="K669" s="301"/>
      <c r="L669" s="309"/>
      <c r="M669" s="298"/>
      <c r="N669" s="292"/>
      <c r="O669" s="295"/>
      <c r="P669" s="298"/>
      <c r="Q669" s="299"/>
      <c r="R669" s="302"/>
      <c r="S669" s="298"/>
      <c r="T669" s="191"/>
      <c r="U669" s="193"/>
      <c r="V669" s="223"/>
      <c r="W669" s="223"/>
      <c r="X669" s="223"/>
      <c r="Y669" s="223"/>
      <c r="Z669" s="223"/>
      <c r="AA669" s="223"/>
      <c r="AB669" s="223"/>
      <c r="AC669" s="174"/>
      <c r="AD669" s="87"/>
      <c r="AE669" s="87"/>
      <c r="AF669" s="87"/>
      <c r="AG669" s="87"/>
      <c r="AH669" s="87"/>
      <c r="AI669" s="87"/>
      <c r="AJ669" s="87"/>
      <c r="AK669" s="87"/>
      <c r="AL669" s="87"/>
      <c r="AM669" s="87"/>
      <c r="AN669" s="87"/>
      <c r="AO669" s="87"/>
      <c r="AP669" s="87"/>
      <c r="AQ669" s="87"/>
      <c r="AR669" s="87"/>
      <c r="AS669" s="87"/>
      <c r="AT669" s="87"/>
      <c r="AU669" s="87"/>
      <c r="AV669" s="87"/>
      <c r="AW669" s="87"/>
      <c r="AX669" s="87"/>
      <c r="AY669" s="87"/>
      <c r="AZ669" s="87"/>
      <c r="BA669" s="87"/>
    </row>
    <row r="670" spans="1:53" ht="15" customHeight="1">
      <c r="A670" s="202"/>
      <c r="B670" s="203"/>
      <c r="C670" s="299"/>
      <c r="D670" s="300"/>
      <c r="E670" s="301"/>
      <c r="F670" s="309"/>
      <c r="G670" s="298"/>
      <c r="H670" s="299"/>
      <c r="I670" s="309"/>
      <c r="J670" s="298"/>
      <c r="K670" s="301"/>
      <c r="L670" s="309"/>
      <c r="M670" s="298"/>
      <c r="N670" s="292"/>
      <c r="O670" s="295"/>
      <c r="P670" s="298"/>
      <c r="Q670" s="299"/>
      <c r="R670" s="302"/>
      <c r="S670" s="298"/>
      <c r="T670" s="191"/>
      <c r="U670" s="193"/>
      <c r="V670" s="223"/>
      <c r="W670" s="223"/>
      <c r="X670" s="223"/>
      <c r="Y670" s="223"/>
      <c r="Z670" s="223"/>
      <c r="AA670" s="223"/>
      <c r="AB670" s="223"/>
      <c r="AC670" s="174"/>
      <c r="AD670" s="87"/>
      <c r="AE670" s="87"/>
      <c r="AF670" s="87"/>
      <c r="AG670" s="87"/>
      <c r="AH670" s="87"/>
      <c r="AI670" s="87"/>
      <c r="AJ670" s="87"/>
      <c r="AK670" s="87"/>
      <c r="AL670" s="87"/>
      <c r="AM670" s="87"/>
      <c r="AN670" s="87"/>
      <c r="AO670" s="87"/>
      <c r="AP670" s="87"/>
      <c r="AQ670" s="87"/>
      <c r="AR670" s="87"/>
      <c r="AS670" s="87"/>
      <c r="AT670" s="87"/>
      <c r="AU670" s="87"/>
      <c r="AV670" s="87"/>
      <c r="AW670" s="87"/>
      <c r="AX670" s="87"/>
      <c r="AY670" s="87"/>
      <c r="AZ670" s="87"/>
      <c r="BA670" s="87"/>
    </row>
    <row r="671" spans="1:53" ht="15" customHeight="1">
      <c r="A671" s="202"/>
      <c r="B671" s="203"/>
      <c r="C671" s="299"/>
      <c r="D671" s="300"/>
      <c r="E671" s="301"/>
      <c r="F671" s="309"/>
      <c r="G671" s="298"/>
      <c r="H671" s="299"/>
      <c r="I671" s="309"/>
      <c r="J671" s="298"/>
      <c r="K671" s="301"/>
      <c r="L671" s="309"/>
      <c r="M671" s="298"/>
      <c r="N671" s="292"/>
      <c r="O671" s="295"/>
      <c r="P671" s="298"/>
      <c r="Q671" s="299"/>
      <c r="R671" s="302"/>
      <c r="S671" s="298"/>
      <c r="T671" s="191"/>
      <c r="U671" s="193"/>
      <c r="V671" s="223"/>
      <c r="W671" s="223"/>
      <c r="X671" s="223"/>
      <c r="Y671" s="223"/>
      <c r="Z671" s="223"/>
      <c r="AA671" s="223"/>
      <c r="AB671" s="223"/>
      <c r="AC671" s="174"/>
      <c r="AD671" s="87"/>
      <c r="AE671" s="87"/>
      <c r="AF671" s="87"/>
      <c r="AG671" s="87"/>
      <c r="AH671" s="87"/>
      <c r="AI671" s="87"/>
      <c r="AJ671" s="87"/>
      <c r="AK671" s="87"/>
      <c r="AL671" s="87"/>
      <c r="AM671" s="87"/>
      <c r="AN671" s="87"/>
      <c r="AO671" s="87"/>
      <c r="AP671" s="87"/>
      <c r="AQ671" s="87"/>
      <c r="AR671" s="87"/>
      <c r="AS671" s="87"/>
      <c r="AT671" s="87"/>
      <c r="AU671" s="87"/>
      <c r="AV671" s="87"/>
      <c r="AW671" s="87"/>
      <c r="AX671" s="87"/>
      <c r="AY671" s="87"/>
      <c r="AZ671" s="87"/>
      <c r="BA671" s="87"/>
    </row>
    <row r="672" spans="1:53" ht="15" customHeight="1">
      <c r="A672" s="202"/>
      <c r="B672" s="203"/>
      <c r="C672" s="299"/>
      <c r="D672" s="300"/>
      <c r="E672" s="301"/>
      <c r="F672" s="309"/>
      <c r="G672" s="298"/>
      <c r="H672" s="299"/>
      <c r="I672" s="309"/>
      <c r="J672" s="298"/>
      <c r="K672" s="301"/>
      <c r="L672" s="309"/>
      <c r="M672" s="298"/>
      <c r="N672" s="292"/>
      <c r="O672" s="295"/>
      <c r="P672" s="298"/>
      <c r="Q672" s="299"/>
      <c r="R672" s="302"/>
      <c r="S672" s="298"/>
      <c r="T672" s="191"/>
      <c r="U672" s="193"/>
      <c r="V672" s="223"/>
      <c r="W672" s="223"/>
      <c r="X672" s="223"/>
      <c r="Y672" s="223"/>
      <c r="Z672" s="223"/>
      <c r="AA672" s="223"/>
      <c r="AB672" s="223"/>
      <c r="AC672" s="174"/>
      <c r="AD672" s="87"/>
      <c r="AE672" s="87"/>
      <c r="AF672" s="87"/>
      <c r="AG672" s="87"/>
      <c r="AH672" s="87"/>
      <c r="AI672" s="87"/>
      <c r="AJ672" s="87"/>
      <c r="AK672" s="87"/>
      <c r="AL672" s="87"/>
      <c r="AM672" s="87"/>
      <c r="AN672" s="87"/>
      <c r="AO672" s="87"/>
      <c r="AP672" s="87"/>
      <c r="AQ672" s="87"/>
      <c r="AR672" s="87"/>
      <c r="AS672" s="87"/>
      <c r="AT672" s="87"/>
      <c r="AU672" s="87"/>
      <c r="AV672" s="87"/>
      <c r="AW672" s="87"/>
      <c r="AX672" s="87"/>
      <c r="AY672" s="87"/>
      <c r="AZ672" s="87"/>
      <c r="BA672" s="87"/>
    </row>
    <row r="673" spans="1:53" ht="15" customHeight="1">
      <c r="A673" s="202"/>
      <c r="B673" s="203"/>
      <c r="C673" s="299"/>
      <c r="D673" s="300"/>
      <c r="E673" s="301"/>
      <c r="F673" s="309"/>
      <c r="G673" s="298"/>
      <c r="H673" s="299"/>
      <c r="I673" s="309"/>
      <c r="J673" s="298"/>
      <c r="K673" s="301"/>
      <c r="L673" s="309"/>
      <c r="M673" s="298"/>
      <c r="N673" s="292"/>
      <c r="O673" s="295"/>
      <c r="P673" s="298"/>
      <c r="Q673" s="299"/>
      <c r="R673" s="302"/>
      <c r="S673" s="298"/>
      <c r="T673" s="191"/>
      <c r="U673" s="193"/>
      <c r="V673" s="223"/>
      <c r="W673" s="223"/>
      <c r="X673" s="223"/>
      <c r="Y673" s="223"/>
      <c r="Z673" s="223"/>
      <c r="AA673" s="223"/>
      <c r="AB673" s="223"/>
      <c r="AC673" s="174"/>
      <c r="AD673" s="87"/>
      <c r="AE673" s="87"/>
      <c r="AF673" s="87"/>
      <c r="AG673" s="87"/>
      <c r="AH673" s="87"/>
      <c r="AI673" s="87"/>
      <c r="AJ673" s="87"/>
      <c r="AK673" s="87"/>
      <c r="AL673" s="87"/>
      <c r="AM673" s="87"/>
      <c r="AN673" s="87"/>
      <c r="AO673" s="87"/>
      <c r="AP673" s="87"/>
      <c r="AQ673" s="87"/>
      <c r="AR673" s="87"/>
      <c r="AS673" s="87"/>
      <c r="AT673" s="87"/>
      <c r="AU673" s="87"/>
      <c r="AV673" s="87"/>
      <c r="AW673" s="87"/>
      <c r="AX673" s="87"/>
      <c r="AY673" s="87"/>
      <c r="AZ673" s="87"/>
      <c r="BA673" s="87"/>
    </row>
    <row r="674" spans="1:53" ht="15" customHeight="1">
      <c r="A674" s="202"/>
      <c r="B674" s="203"/>
      <c r="C674" s="299"/>
      <c r="D674" s="300"/>
      <c r="E674" s="301"/>
      <c r="F674" s="309"/>
      <c r="G674" s="298"/>
      <c r="H674" s="299"/>
      <c r="I674" s="309"/>
      <c r="J674" s="298"/>
      <c r="K674" s="301"/>
      <c r="L674" s="309"/>
      <c r="M674" s="298"/>
      <c r="N674" s="292"/>
      <c r="O674" s="295"/>
      <c r="P674" s="298"/>
      <c r="Q674" s="299"/>
      <c r="R674" s="302"/>
      <c r="S674" s="298"/>
      <c r="T674" s="191"/>
      <c r="U674" s="193"/>
      <c r="V674" s="223"/>
      <c r="W674" s="223"/>
      <c r="X674" s="223"/>
      <c r="Y674" s="223"/>
      <c r="Z674" s="223"/>
      <c r="AA674" s="223"/>
      <c r="AB674" s="223"/>
      <c r="AC674" s="174"/>
      <c r="AD674" s="87"/>
      <c r="AE674" s="87"/>
      <c r="AF674" s="87"/>
      <c r="AG674" s="87"/>
      <c r="AH674" s="87"/>
      <c r="AI674" s="87"/>
      <c r="AJ674" s="87"/>
      <c r="AK674" s="87"/>
      <c r="AL674" s="87"/>
      <c r="AM674" s="87"/>
      <c r="AN674" s="87"/>
      <c r="AO674" s="87"/>
      <c r="AP674" s="87"/>
      <c r="AQ674" s="87"/>
      <c r="AR674" s="87"/>
      <c r="AS674" s="87"/>
      <c r="AT674" s="87"/>
      <c r="AU674" s="87"/>
      <c r="AV674" s="87"/>
      <c r="AW674" s="87"/>
      <c r="AX674" s="87"/>
      <c r="AY674" s="87"/>
      <c r="AZ674" s="87"/>
      <c r="BA674" s="87"/>
    </row>
    <row r="675" spans="1:53" ht="15" customHeight="1">
      <c r="A675" s="202"/>
      <c r="B675" s="203"/>
      <c r="C675" s="299"/>
      <c r="D675" s="300"/>
      <c r="E675" s="301"/>
      <c r="F675" s="309"/>
      <c r="G675" s="298"/>
      <c r="H675" s="299"/>
      <c r="I675" s="309"/>
      <c r="J675" s="298"/>
      <c r="K675" s="301"/>
      <c r="L675" s="309"/>
      <c r="M675" s="298"/>
      <c r="N675" s="292"/>
      <c r="O675" s="295"/>
      <c r="P675" s="298"/>
      <c r="Q675" s="299"/>
      <c r="R675" s="302"/>
      <c r="S675" s="298"/>
      <c r="T675" s="191"/>
      <c r="U675" s="193"/>
      <c r="V675" s="223"/>
      <c r="W675" s="223"/>
      <c r="X675" s="223"/>
      <c r="Y675" s="223"/>
      <c r="Z675" s="223"/>
      <c r="AA675" s="223"/>
      <c r="AB675" s="223"/>
      <c r="AC675" s="174"/>
      <c r="AD675" s="87"/>
      <c r="AE675" s="87"/>
      <c r="AF675" s="87"/>
      <c r="AG675" s="87"/>
      <c r="AH675" s="87"/>
      <c r="AI675" s="87"/>
      <c r="AJ675" s="87"/>
      <c r="AK675" s="87"/>
      <c r="AL675" s="87"/>
      <c r="AM675" s="87"/>
      <c r="AN675" s="87"/>
      <c r="AO675" s="87"/>
      <c r="AP675" s="87"/>
      <c r="AQ675" s="87"/>
      <c r="AR675" s="87"/>
      <c r="AS675" s="87"/>
      <c r="AT675" s="87"/>
      <c r="AU675" s="87"/>
      <c r="AV675" s="87"/>
      <c r="AW675" s="87"/>
      <c r="AX675" s="87"/>
      <c r="AY675" s="87"/>
      <c r="AZ675" s="87"/>
      <c r="BA675" s="87"/>
    </row>
    <row r="676" spans="1:53" ht="15" customHeight="1">
      <c r="A676" s="202"/>
      <c r="B676" s="203"/>
      <c r="C676" s="299"/>
      <c r="D676" s="300"/>
      <c r="E676" s="301"/>
      <c r="F676" s="309"/>
      <c r="G676" s="298"/>
      <c r="H676" s="299"/>
      <c r="I676" s="309"/>
      <c r="J676" s="298"/>
      <c r="K676" s="301"/>
      <c r="L676" s="309"/>
      <c r="M676" s="298"/>
      <c r="N676" s="292"/>
      <c r="O676" s="295"/>
      <c r="P676" s="298"/>
      <c r="Q676" s="299"/>
      <c r="R676" s="302"/>
      <c r="S676" s="298"/>
      <c r="T676" s="191"/>
      <c r="U676" s="193"/>
      <c r="V676" s="223"/>
      <c r="W676" s="223"/>
      <c r="X676" s="223"/>
      <c r="Y676" s="223"/>
      <c r="Z676" s="223"/>
      <c r="AA676" s="223"/>
      <c r="AB676" s="223"/>
      <c r="AC676" s="174"/>
      <c r="AD676" s="87"/>
      <c r="AE676" s="87"/>
      <c r="AF676" s="87"/>
      <c r="AG676" s="87"/>
      <c r="AH676" s="87"/>
      <c r="AI676" s="87"/>
      <c r="AJ676" s="87"/>
      <c r="AK676" s="87"/>
      <c r="AL676" s="87"/>
      <c r="AM676" s="87"/>
      <c r="AN676" s="87"/>
      <c r="AO676" s="87"/>
      <c r="AP676" s="87"/>
      <c r="AQ676" s="87"/>
      <c r="AR676" s="87"/>
      <c r="AS676" s="87"/>
      <c r="AT676" s="87"/>
      <c r="AU676" s="87"/>
      <c r="AV676" s="87"/>
      <c r="AW676" s="87"/>
      <c r="AX676" s="87"/>
      <c r="AY676" s="87"/>
      <c r="AZ676" s="87"/>
      <c r="BA676" s="87"/>
    </row>
    <row r="677" spans="1:53" ht="15" customHeight="1">
      <c r="A677" s="202"/>
      <c r="B677" s="203"/>
      <c r="C677" s="299"/>
      <c r="D677" s="300"/>
      <c r="E677" s="301"/>
      <c r="F677" s="309"/>
      <c r="G677" s="298"/>
      <c r="H677" s="299"/>
      <c r="I677" s="309"/>
      <c r="J677" s="298"/>
      <c r="K677" s="301"/>
      <c r="L677" s="309"/>
      <c r="M677" s="298"/>
      <c r="N677" s="292"/>
      <c r="O677" s="295"/>
      <c r="P677" s="298"/>
      <c r="Q677" s="299"/>
      <c r="R677" s="302"/>
      <c r="S677" s="298"/>
      <c r="T677" s="191"/>
      <c r="U677" s="193"/>
      <c r="V677" s="223"/>
      <c r="W677" s="223"/>
      <c r="X677" s="223"/>
      <c r="Y677" s="223"/>
      <c r="Z677" s="223"/>
      <c r="AA677" s="223"/>
      <c r="AB677" s="223"/>
      <c r="AC677" s="174"/>
      <c r="AD677" s="87"/>
      <c r="AE677" s="87"/>
      <c r="AF677" s="87"/>
      <c r="AG677" s="87"/>
      <c r="AH677" s="87"/>
      <c r="AI677" s="87"/>
      <c r="AJ677" s="87"/>
      <c r="AK677" s="87"/>
      <c r="AL677" s="87"/>
      <c r="AM677" s="87"/>
      <c r="AN677" s="87"/>
      <c r="AO677" s="87"/>
      <c r="AP677" s="87"/>
      <c r="AQ677" s="87"/>
      <c r="AR677" s="87"/>
      <c r="AS677" s="87"/>
      <c r="AT677" s="87"/>
      <c r="AU677" s="87"/>
      <c r="AV677" s="87"/>
      <c r="AW677" s="87"/>
      <c r="AX677" s="87"/>
      <c r="AY677" s="87"/>
      <c r="AZ677" s="87"/>
      <c r="BA677" s="87"/>
    </row>
    <row r="678" spans="1:53" ht="15" customHeight="1">
      <c r="A678" s="202"/>
      <c r="B678" s="203"/>
      <c r="C678" s="299"/>
      <c r="D678" s="300"/>
      <c r="E678" s="301"/>
      <c r="F678" s="309"/>
      <c r="G678" s="298"/>
      <c r="H678" s="299"/>
      <c r="I678" s="309"/>
      <c r="J678" s="298"/>
      <c r="K678" s="301"/>
      <c r="L678" s="309"/>
      <c r="M678" s="298"/>
      <c r="N678" s="292"/>
      <c r="O678" s="295"/>
      <c r="P678" s="298"/>
      <c r="Q678" s="299"/>
      <c r="R678" s="302"/>
      <c r="S678" s="298"/>
      <c r="T678" s="191"/>
      <c r="U678" s="193"/>
      <c r="V678" s="223"/>
      <c r="W678" s="223"/>
      <c r="X678" s="223"/>
      <c r="Y678" s="223"/>
      <c r="Z678" s="223"/>
      <c r="AA678" s="223"/>
      <c r="AB678" s="223"/>
      <c r="AC678" s="174"/>
      <c r="AD678" s="87"/>
      <c r="AE678" s="87"/>
      <c r="AF678" s="87"/>
      <c r="AG678" s="87"/>
      <c r="AH678" s="87"/>
      <c r="AI678" s="87"/>
      <c r="AJ678" s="87"/>
      <c r="AK678" s="87"/>
      <c r="AL678" s="87"/>
      <c r="AM678" s="87"/>
      <c r="AN678" s="87"/>
      <c r="AO678" s="87"/>
      <c r="AP678" s="87"/>
      <c r="AQ678" s="87"/>
      <c r="AR678" s="87"/>
      <c r="AS678" s="87"/>
      <c r="AT678" s="87"/>
      <c r="AU678" s="87"/>
      <c r="AV678" s="87"/>
      <c r="AW678" s="87"/>
      <c r="AX678" s="87"/>
      <c r="AY678" s="87"/>
      <c r="AZ678" s="87"/>
      <c r="BA678" s="87"/>
    </row>
    <row r="679" spans="1:53" ht="15" customHeight="1">
      <c r="A679" s="202"/>
      <c r="B679" s="203"/>
      <c r="C679" s="299"/>
      <c r="D679" s="300"/>
      <c r="E679" s="301"/>
      <c r="F679" s="309"/>
      <c r="G679" s="298"/>
      <c r="H679" s="299"/>
      <c r="I679" s="309"/>
      <c r="J679" s="298"/>
      <c r="K679" s="301"/>
      <c r="L679" s="309"/>
      <c r="M679" s="298"/>
      <c r="N679" s="292"/>
      <c r="O679" s="295"/>
      <c r="P679" s="298"/>
      <c r="Q679" s="299"/>
      <c r="R679" s="302"/>
      <c r="S679" s="298"/>
      <c r="T679" s="191"/>
      <c r="U679" s="193"/>
      <c r="V679" s="223"/>
      <c r="W679" s="223"/>
      <c r="X679" s="223"/>
      <c r="Y679" s="223"/>
      <c r="Z679" s="223"/>
      <c r="AA679" s="223"/>
      <c r="AB679" s="223"/>
      <c r="AC679" s="174"/>
      <c r="AD679" s="87"/>
      <c r="AE679" s="87"/>
      <c r="AF679" s="87"/>
      <c r="AG679" s="87"/>
      <c r="AH679" s="87"/>
      <c r="AI679" s="87"/>
      <c r="AJ679" s="87"/>
      <c r="AK679" s="87"/>
      <c r="AL679" s="87"/>
      <c r="AM679" s="87"/>
      <c r="AN679" s="87"/>
      <c r="AO679" s="87"/>
      <c r="AP679" s="87"/>
      <c r="AQ679" s="87"/>
      <c r="AR679" s="87"/>
      <c r="AS679" s="87"/>
      <c r="AT679" s="87"/>
      <c r="AU679" s="87"/>
      <c r="AV679" s="87"/>
      <c r="AW679" s="87"/>
      <c r="AX679" s="87"/>
      <c r="AY679" s="87"/>
      <c r="AZ679" s="87"/>
      <c r="BA679" s="87"/>
    </row>
    <row r="680" spans="1:53" ht="15" customHeight="1">
      <c r="A680" s="202"/>
      <c r="B680" s="203"/>
      <c r="C680" s="299"/>
      <c r="D680" s="300"/>
      <c r="E680" s="301"/>
      <c r="F680" s="309"/>
      <c r="G680" s="298"/>
      <c r="H680" s="299"/>
      <c r="I680" s="309"/>
      <c r="J680" s="298"/>
      <c r="K680" s="301"/>
      <c r="L680" s="309"/>
      <c r="M680" s="298"/>
      <c r="N680" s="292"/>
      <c r="O680" s="295"/>
      <c r="P680" s="298"/>
      <c r="Q680" s="299"/>
      <c r="R680" s="302"/>
      <c r="S680" s="298"/>
      <c r="T680" s="191"/>
      <c r="U680" s="193"/>
      <c r="V680" s="223"/>
      <c r="W680" s="223"/>
      <c r="X680" s="223"/>
      <c r="Y680" s="223"/>
      <c r="Z680" s="223"/>
      <c r="AA680" s="223"/>
      <c r="AB680" s="223"/>
      <c r="AC680" s="174"/>
      <c r="AD680" s="87"/>
      <c r="AE680" s="87"/>
      <c r="AF680" s="87"/>
      <c r="AG680" s="87"/>
      <c r="AH680" s="87"/>
      <c r="AI680" s="87"/>
      <c r="AJ680" s="87"/>
      <c r="AK680" s="87"/>
      <c r="AL680" s="87"/>
      <c r="AM680" s="87"/>
      <c r="AN680" s="87"/>
      <c r="AO680" s="87"/>
      <c r="AP680" s="87"/>
      <c r="AQ680" s="87"/>
      <c r="AR680" s="87"/>
      <c r="AS680" s="87"/>
      <c r="AT680" s="87"/>
      <c r="AU680" s="87"/>
      <c r="AV680" s="87"/>
      <c r="AW680" s="87"/>
      <c r="AX680" s="87"/>
      <c r="AY680" s="87"/>
      <c r="AZ680" s="87"/>
      <c r="BA680" s="87"/>
    </row>
    <row r="681" spans="1:53" ht="15" customHeight="1">
      <c r="A681" s="202"/>
      <c r="B681" s="203"/>
      <c r="C681" s="299"/>
      <c r="D681" s="300"/>
      <c r="E681" s="301"/>
      <c r="F681" s="309"/>
      <c r="G681" s="298"/>
      <c r="H681" s="299"/>
      <c r="I681" s="309"/>
      <c r="J681" s="298"/>
      <c r="K681" s="301"/>
      <c r="L681" s="309"/>
      <c r="M681" s="298"/>
      <c r="N681" s="292"/>
      <c r="O681" s="295"/>
      <c r="P681" s="298"/>
      <c r="Q681" s="299"/>
      <c r="R681" s="302"/>
      <c r="S681" s="298"/>
      <c r="T681" s="191"/>
      <c r="U681" s="193"/>
      <c r="V681" s="223"/>
      <c r="W681" s="223"/>
      <c r="X681" s="223"/>
      <c r="Y681" s="223"/>
      <c r="Z681" s="223"/>
      <c r="AA681" s="223"/>
      <c r="AB681" s="223"/>
      <c r="AC681" s="174"/>
      <c r="AD681" s="87"/>
      <c r="AE681" s="87"/>
      <c r="AF681" s="87"/>
      <c r="AG681" s="87"/>
      <c r="AH681" s="87"/>
      <c r="AI681" s="87"/>
      <c r="AJ681" s="87"/>
      <c r="AK681" s="87"/>
      <c r="AL681" s="87"/>
      <c r="AM681" s="87"/>
      <c r="AN681" s="87"/>
      <c r="AO681" s="87"/>
      <c r="AP681" s="87"/>
      <c r="AQ681" s="87"/>
      <c r="AR681" s="87"/>
      <c r="AS681" s="87"/>
      <c r="AT681" s="87"/>
      <c r="AU681" s="87"/>
      <c r="AV681" s="87"/>
      <c r="AW681" s="87"/>
      <c r="AX681" s="87"/>
      <c r="AY681" s="87"/>
      <c r="AZ681" s="87"/>
      <c r="BA681" s="87"/>
    </row>
    <row r="682" spans="1:53" ht="15" customHeight="1">
      <c r="A682" s="202"/>
      <c r="B682" s="203"/>
      <c r="C682" s="299"/>
      <c r="D682" s="300"/>
      <c r="E682" s="301"/>
      <c r="F682" s="309"/>
      <c r="G682" s="298"/>
      <c r="H682" s="299"/>
      <c r="I682" s="309"/>
      <c r="J682" s="298"/>
      <c r="K682" s="301"/>
      <c r="L682" s="309"/>
      <c r="M682" s="298"/>
      <c r="N682" s="292"/>
      <c r="O682" s="295"/>
      <c r="P682" s="298"/>
      <c r="Q682" s="299"/>
      <c r="R682" s="302"/>
      <c r="S682" s="298"/>
      <c r="T682" s="191"/>
      <c r="U682" s="193"/>
      <c r="V682" s="223"/>
      <c r="W682" s="223"/>
      <c r="X682" s="223"/>
      <c r="Y682" s="223"/>
      <c r="Z682" s="223"/>
      <c r="AA682" s="223"/>
      <c r="AB682" s="223"/>
      <c r="AC682" s="174"/>
      <c r="AD682" s="87"/>
      <c r="AE682" s="87"/>
      <c r="AF682" s="87"/>
      <c r="AG682" s="87"/>
      <c r="AH682" s="87"/>
      <c r="AI682" s="87"/>
      <c r="AJ682" s="87"/>
      <c r="AK682" s="87"/>
      <c r="AL682" s="87"/>
      <c r="AM682" s="87"/>
      <c r="AN682" s="87"/>
      <c r="AO682" s="87"/>
      <c r="AP682" s="87"/>
      <c r="AQ682" s="87"/>
      <c r="AR682" s="87"/>
      <c r="AS682" s="87"/>
      <c r="AT682" s="87"/>
      <c r="AU682" s="87"/>
      <c r="AV682" s="87"/>
      <c r="AW682" s="87"/>
      <c r="AX682" s="87"/>
      <c r="AY682" s="87"/>
      <c r="AZ682" s="87"/>
      <c r="BA682" s="87"/>
    </row>
    <row r="683" spans="1:53" ht="15" customHeight="1">
      <c r="A683" s="202"/>
      <c r="B683" s="203"/>
      <c r="C683" s="299"/>
      <c r="D683" s="300"/>
      <c r="E683" s="301"/>
      <c r="F683" s="309"/>
      <c r="G683" s="298"/>
      <c r="H683" s="299"/>
      <c r="I683" s="309"/>
      <c r="J683" s="298"/>
      <c r="K683" s="301"/>
      <c r="L683" s="309"/>
      <c r="M683" s="298"/>
      <c r="N683" s="292"/>
      <c r="O683" s="295"/>
      <c r="P683" s="298"/>
      <c r="Q683" s="299"/>
      <c r="R683" s="302"/>
      <c r="S683" s="298"/>
      <c r="T683" s="191"/>
      <c r="U683" s="193"/>
      <c r="V683" s="223"/>
      <c r="W683" s="223"/>
      <c r="X683" s="223"/>
      <c r="Y683" s="223"/>
      <c r="Z683" s="223"/>
      <c r="AA683" s="223"/>
      <c r="AB683" s="223"/>
      <c r="AC683" s="174"/>
      <c r="AD683" s="87"/>
      <c r="AE683" s="87"/>
      <c r="AF683" s="87"/>
      <c r="AG683" s="87"/>
      <c r="AH683" s="87"/>
      <c r="AI683" s="87"/>
      <c r="AJ683" s="87"/>
      <c r="AK683" s="87"/>
      <c r="AL683" s="87"/>
      <c r="AM683" s="87"/>
      <c r="AN683" s="87"/>
      <c r="AO683" s="87"/>
      <c r="AP683" s="87"/>
      <c r="AQ683" s="87"/>
      <c r="AR683" s="87"/>
      <c r="AS683" s="87"/>
      <c r="AT683" s="87"/>
      <c r="AU683" s="87"/>
      <c r="AV683" s="87"/>
      <c r="AW683" s="87"/>
      <c r="AX683" s="87"/>
      <c r="AY683" s="87"/>
      <c r="AZ683" s="87"/>
      <c r="BA683" s="87"/>
    </row>
    <row r="684" spans="1:53" ht="15" customHeight="1">
      <c r="A684" s="202"/>
      <c r="B684" s="203"/>
      <c r="C684" s="299"/>
      <c r="D684" s="300"/>
      <c r="E684" s="301"/>
      <c r="F684" s="309"/>
      <c r="G684" s="298"/>
      <c r="H684" s="299"/>
      <c r="I684" s="309"/>
      <c r="J684" s="298"/>
      <c r="K684" s="301"/>
      <c r="L684" s="309"/>
      <c r="M684" s="298"/>
      <c r="N684" s="292"/>
      <c r="O684" s="295"/>
      <c r="P684" s="298"/>
      <c r="Q684" s="299"/>
      <c r="R684" s="302"/>
      <c r="S684" s="298"/>
      <c r="T684" s="191"/>
      <c r="U684" s="193"/>
      <c r="V684" s="223"/>
      <c r="W684" s="223"/>
      <c r="X684" s="223"/>
      <c r="Y684" s="223"/>
      <c r="Z684" s="223"/>
      <c r="AA684" s="223"/>
      <c r="AB684" s="223"/>
      <c r="AC684" s="174"/>
      <c r="AD684" s="87"/>
      <c r="AE684" s="87"/>
      <c r="AF684" s="87"/>
      <c r="AG684" s="87"/>
      <c r="AH684" s="87"/>
      <c r="AI684" s="87"/>
      <c r="AJ684" s="87"/>
      <c r="AK684" s="87"/>
      <c r="AL684" s="87"/>
      <c r="AM684" s="87"/>
      <c r="AN684" s="87"/>
      <c r="AO684" s="87"/>
      <c r="AP684" s="87"/>
      <c r="AQ684" s="87"/>
      <c r="AR684" s="87"/>
      <c r="AS684" s="87"/>
      <c r="AT684" s="87"/>
      <c r="AU684" s="87"/>
      <c r="AV684" s="87"/>
      <c r="AW684" s="87"/>
      <c r="AX684" s="87"/>
      <c r="AY684" s="87"/>
      <c r="AZ684" s="87"/>
      <c r="BA684" s="87"/>
    </row>
    <row r="685" spans="1:53" ht="15" customHeight="1">
      <c r="A685" s="202"/>
      <c r="B685" s="203"/>
      <c r="C685" s="299"/>
      <c r="D685" s="300"/>
      <c r="E685" s="301"/>
      <c r="F685" s="309"/>
      <c r="G685" s="298"/>
      <c r="H685" s="299"/>
      <c r="I685" s="309"/>
      <c r="J685" s="298"/>
      <c r="K685" s="301"/>
      <c r="L685" s="309"/>
      <c r="M685" s="298"/>
      <c r="N685" s="292"/>
      <c r="O685" s="295"/>
      <c r="P685" s="298"/>
      <c r="Q685" s="299"/>
      <c r="R685" s="302"/>
      <c r="S685" s="298"/>
      <c r="T685" s="191"/>
      <c r="U685" s="193"/>
      <c r="V685" s="223"/>
      <c r="W685" s="223"/>
      <c r="X685" s="223"/>
      <c r="Y685" s="223"/>
      <c r="Z685" s="223"/>
      <c r="AA685" s="223"/>
      <c r="AB685" s="223"/>
      <c r="AC685" s="174"/>
      <c r="AD685" s="87"/>
      <c r="AE685" s="87"/>
      <c r="AF685" s="87"/>
      <c r="AG685" s="87"/>
      <c r="AH685" s="87"/>
      <c r="AI685" s="87"/>
      <c r="AJ685" s="87"/>
      <c r="AK685" s="87"/>
      <c r="AL685" s="87"/>
      <c r="AM685" s="87"/>
      <c r="AN685" s="87"/>
      <c r="AO685" s="87"/>
      <c r="AP685" s="87"/>
      <c r="AQ685" s="87"/>
      <c r="AR685" s="87"/>
      <c r="AS685" s="87"/>
      <c r="AT685" s="87"/>
      <c r="AU685" s="87"/>
      <c r="AV685" s="87"/>
      <c r="AW685" s="87"/>
      <c r="AX685" s="87"/>
      <c r="AY685" s="87"/>
      <c r="AZ685" s="87"/>
      <c r="BA685" s="87"/>
    </row>
    <row r="686" spans="1:53" ht="15" customHeight="1">
      <c r="A686" s="202"/>
      <c r="B686" s="203"/>
      <c r="C686" s="299"/>
      <c r="D686" s="300"/>
      <c r="E686" s="301"/>
      <c r="F686" s="309"/>
      <c r="G686" s="298"/>
      <c r="H686" s="299"/>
      <c r="I686" s="309"/>
      <c r="J686" s="298"/>
      <c r="K686" s="301"/>
      <c r="L686" s="309"/>
      <c r="M686" s="298"/>
      <c r="N686" s="292"/>
      <c r="O686" s="295"/>
      <c r="P686" s="298"/>
      <c r="Q686" s="299"/>
      <c r="R686" s="302"/>
      <c r="S686" s="298"/>
      <c r="T686" s="191"/>
      <c r="U686" s="193"/>
      <c r="V686" s="223"/>
      <c r="W686" s="223"/>
      <c r="X686" s="223"/>
      <c r="Y686" s="223"/>
      <c r="Z686" s="223"/>
      <c r="AA686" s="223"/>
      <c r="AB686" s="223"/>
      <c r="AC686" s="174"/>
      <c r="AD686" s="87"/>
      <c r="AE686" s="87"/>
      <c r="AF686" s="87"/>
      <c r="AG686" s="87"/>
      <c r="AH686" s="87"/>
      <c r="AI686" s="87"/>
      <c r="AJ686" s="87"/>
      <c r="AK686" s="87"/>
      <c r="AL686" s="87"/>
      <c r="AM686" s="87"/>
      <c r="AN686" s="87"/>
      <c r="AO686" s="87"/>
      <c r="AP686" s="87"/>
      <c r="AQ686" s="87"/>
      <c r="AR686" s="87"/>
      <c r="AS686" s="87"/>
      <c r="AT686" s="87"/>
      <c r="AU686" s="87"/>
      <c r="AV686" s="87"/>
      <c r="AW686" s="87"/>
      <c r="AX686" s="87"/>
      <c r="AY686" s="87"/>
      <c r="AZ686" s="87"/>
      <c r="BA686" s="87"/>
    </row>
    <row r="687" spans="1:53" ht="15" customHeight="1">
      <c r="A687" s="202"/>
      <c r="B687" s="203"/>
      <c r="C687" s="299"/>
      <c r="D687" s="300"/>
      <c r="E687" s="301"/>
      <c r="F687" s="309"/>
      <c r="G687" s="298"/>
      <c r="H687" s="299"/>
      <c r="I687" s="309"/>
      <c r="J687" s="298"/>
      <c r="K687" s="301"/>
      <c r="L687" s="309"/>
      <c r="M687" s="298"/>
      <c r="N687" s="292"/>
      <c r="O687" s="295"/>
      <c r="P687" s="298"/>
      <c r="Q687" s="299"/>
      <c r="R687" s="302"/>
      <c r="S687" s="298"/>
      <c r="T687" s="191"/>
      <c r="U687" s="193"/>
      <c r="V687" s="223"/>
      <c r="W687" s="223"/>
      <c r="X687" s="223"/>
      <c r="Y687" s="223"/>
      <c r="Z687" s="223"/>
      <c r="AA687" s="223"/>
      <c r="AB687" s="223"/>
      <c r="AC687" s="174"/>
      <c r="AD687" s="87"/>
      <c r="AE687" s="87"/>
      <c r="AF687" s="87"/>
      <c r="AG687" s="87"/>
      <c r="AH687" s="87"/>
      <c r="AI687" s="87"/>
      <c r="AJ687" s="87"/>
      <c r="AK687" s="87"/>
      <c r="AL687" s="87"/>
      <c r="AM687" s="87"/>
      <c r="AN687" s="87"/>
      <c r="AO687" s="87"/>
      <c r="AP687" s="87"/>
      <c r="AQ687" s="87"/>
      <c r="AR687" s="87"/>
      <c r="AS687" s="87"/>
      <c r="AT687" s="87"/>
      <c r="AU687" s="87"/>
      <c r="AV687" s="87"/>
      <c r="AW687" s="87"/>
      <c r="AX687" s="87"/>
      <c r="AY687" s="87"/>
      <c r="AZ687" s="87"/>
      <c r="BA687" s="87"/>
    </row>
    <row r="688" spans="1:53" ht="15" customHeight="1">
      <c r="A688" s="202"/>
      <c r="B688" s="203"/>
      <c r="C688" s="299"/>
      <c r="D688" s="300"/>
      <c r="E688" s="301"/>
      <c r="F688" s="309"/>
      <c r="G688" s="298"/>
      <c r="H688" s="299"/>
      <c r="I688" s="309"/>
      <c r="J688" s="298"/>
      <c r="K688" s="301"/>
      <c r="L688" s="309"/>
      <c r="M688" s="298"/>
      <c r="N688" s="292"/>
      <c r="O688" s="295"/>
      <c r="P688" s="298"/>
      <c r="Q688" s="299"/>
      <c r="R688" s="302"/>
      <c r="S688" s="298"/>
      <c r="T688" s="191"/>
      <c r="U688" s="193"/>
      <c r="V688" s="223"/>
      <c r="W688" s="223"/>
      <c r="X688" s="223"/>
      <c r="Y688" s="223"/>
      <c r="Z688" s="223"/>
      <c r="AA688" s="223"/>
      <c r="AB688" s="223"/>
      <c r="AC688" s="174"/>
      <c r="AD688" s="87"/>
      <c r="AE688" s="87"/>
      <c r="AF688" s="87"/>
      <c r="AG688" s="87"/>
      <c r="AH688" s="87"/>
      <c r="AI688" s="87"/>
      <c r="AJ688" s="87"/>
      <c r="AK688" s="87"/>
      <c r="AL688" s="87"/>
      <c r="AM688" s="87"/>
      <c r="AN688" s="87"/>
      <c r="AO688" s="87"/>
      <c r="AP688" s="87"/>
      <c r="AQ688" s="87"/>
      <c r="AR688" s="87"/>
      <c r="AS688" s="87"/>
      <c r="AT688" s="87"/>
      <c r="AU688" s="87"/>
      <c r="AV688" s="87"/>
      <c r="AW688" s="87"/>
      <c r="AX688" s="87"/>
      <c r="AY688" s="87"/>
      <c r="AZ688" s="87"/>
      <c r="BA688" s="87"/>
    </row>
    <row r="689" spans="1:53" ht="15" customHeight="1">
      <c r="A689" s="202"/>
      <c r="B689" s="203"/>
      <c r="C689" s="299"/>
      <c r="D689" s="300"/>
      <c r="E689" s="301"/>
      <c r="F689" s="309"/>
      <c r="G689" s="298"/>
      <c r="H689" s="299"/>
      <c r="I689" s="309"/>
      <c r="J689" s="298"/>
      <c r="K689" s="301"/>
      <c r="L689" s="309"/>
      <c r="M689" s="298"/>
      <c r="N689" s="292"/>
      <c r="O689" s="295"/>
      <c r="P689" s="298"/>
      <c r="Q689" s="299"/>
      <c r="R689" s="302"/>
      <c r="S689" s="298"/>
      <c r="T689" s="191"/>
      <c r="U689" s="193"/>
      <c r="V689" s="223"/>
      <c r="W689" s="223"/>
      <c r="X689" s="223"/>
      <c r="Y689" s="223"/>
      <c r="Z689" s="223"/>
      <c r="AA689" s="223"/>
      <c r="AB689" s="223"/>
      <c r="AC689" s="174"/>
      <c r="AD689" s="87"/>
      <c r="AE689" s="87"/>
      <c r="AF689" s="87"/>
      <c r="AG689" s="87"/>
      <c r="AH689" s="87"/>
      <c r="AI689" s="87"/>
      <c r="AJ689" s="87"/>
      <c r="AK689" s="87"/>
      <c r="AL689" s="87"/>
      <c r="AM689" s="87"/>
      <c r="AN689" s="87"/>
      <c r="AO689" s="87"/>
      <c r="AP689" s="87"/>
      <c r="AQ689" s="87"/>
      <c r="AR689" s="87"/>
      <c r="AS689" s="87"/>
      <c r="AT689" s="87"/>
      <c r="AU689" s="87"/>
      <c r="AV689" s="87"/>
      <c r="AW689" s="87"/>
      <c r="AX689" s="87"/>
      <c r="AY689" s="87"/>
      <c r="AZ689" s="87"/>
      <c r="BA689" s="87"/>
    </row>
    <row r="690" spans="1:53" ht="15" customHeight="1">
      <c r="A690" s="202"/>
      <c r="B690" s="203"/>
      <c r="C690" s="299"/>
      <c r="D690" s="300"/>
      <c r="E690" s="301"/>
      <c r="F690" s="309"/>
      <c r="G690" s="298"/>
      <c r="H690" s="299"/>
      <c r="I690" s="309"/>
      <c r="J690" s="298"/>
      <c r="K690" s="301"/>
      <c r="L690" s="309"/>
      <c r="M690" s="298"/>
      <c r="N690" s="292"/>
      <c r="O690" s="295"/>
      <c r="P690" s="298"/>
      <c r="Q690" s="299"/>
      <c r="R690" s="302"/>
      <c r="S690" s="298"/>
      <c r="T690" s="191"/>
      <c r="U690" s="193"/>
      <c r="V690" s="223"/>
      <c r="W690" s="223"/>
      <c r="X690" s="223"/>
      <c r="Y690" s="223"/>
      <c r="Z690" s="223"/>
      <c r="AA690" s="223"/>
      <c r="AB690" s="223"/>
      <c r="AC690" s="174"/>
      <c r="AD690" s="87"/>
      <c r="AE690" s="87"/>
      <c r="AF690" s="87"/>
      <c r="AG690" s="87"/>
      <c r="AH690" s="87"/>
      <c r="AI690" s="87"/>
      <c r="AJ690" s="87"/>
      <c r="AK690" s="87"/>
      <c r="AL690" s="87"/>
      <c r="AM690" s="87"/>
      <c r="AN690" s="87"/>
      <c r="AO690" s="87"/>
      <c r="AP690" s="87"/>
      <c r="AQ690" s="87"/>
      <c r="AR690" s="87"/>
      <c r="AS690" s="87"/>
      <c r="AT690" s="87"/>
      <c r="AU690" s="87"/>
      <c r="AV690" s="87"/>
      <c r="AW690" s="87"/>
      <c r="AX690" s="87"/>
      <c r="AY690" s="87"/>
      <c r="AZ690" s="87"/>
      <c r="BA690" s="87"/>
    </row>
    <row r="691" spans="1:53" ht="15" customHeight="1">
      <c r="A691" s="202"/>
      <c r="B691" s="203"/>
      <c r="C691" s="299"/>
      <c r="D691" s="300"/>
      <c r="E691" s="301"/>
      <c r="F691" s="309"/>
      <c r="G691" s="298"/>
      <c r="H691" s="299"/>
      <c r="I691" s="309"/>
      <c r="J691" s="298"/>
      <c r="K691" s="301"/>
      <c r="L691" s="309"/>
      <c r="M691" s="298"/>
      <c r="N691" s="292"/>
      <c r="O691" s="295"/>
      <c r="P691" s="298"/>
      <c r="Q691" s="299"/>
      <c r="R691" s="302"/>
      <c r="S691" s="298"/>
      <c r="T691" s="191"/>
      <c r="U691" s="193"/>
      <c r="V691" s="223"/>
      <c r="W691" s="223"/>
      <c r="X691" s="223"/>
      <c r="Y691" s="223"/>
      <c r="Z691" s="223"/>
      <c r="AA691" s="223"/>
      <c r="AB691" s="223"/>
      <c r="AC691" s="174"/>
      <c r="AD691" s="87"/>
      <c r="AE691" s="87"/>
      <c r="AF691" s="87"/>
      <c r="AG691" s="87"/>
      <c r="AH691" s="87"/>
      <c r="AI691" s="87"/>
      <c r="AJ691" s="87"/>
      <c r="AK691" s="87"/>
      <c r="AL691" s="87"/>
      <c r="AM691" s="87"/>
      <c r="AN691" s="87"/>
      <c r="AO691" s="87"/>
      <c r="AP691" s="87"/>
      <c r="AQ691" s="87"/>
      <c r="AR691" s="87"/>
      <c r="AS691" s="87"/>
      <c r="AT691" s="87"/>
      <c r="AU691" s="87"/>
      <c r="AV691" s="87"/>
      <c r="AW691" s="87"/>
      <c r="AX691" s="87"/>
      <c r="AY691" s="87"/>
      <c r="AZ691" s="87"/>
      <c r="BA691" s="87"/>
    </row>
    <row r="692" spans="1:53" ht="15" customHeight="1">
      <c r="A692" s="202"/>
      <c r="B692" s="203"/>
      <c r="C692" s="299"/>
      <c r="D692" s="300"/>
      <c r="E692" s="301"/>
      <c r="F692" s="309"/>
      <c r="G692" s="298"/>
      <c r="H692" s="299"/>
      <c r="I692" s="309"/>
      <c r="J692" s="298"/>
      <c r="K692" s="301"/>
      <c r="L692" s="309"/>
      <c r="M692" s="298"/>
      <c r="N692" s="292"/>
      <c r="O692" s="295"/>
      <c r="P692" s="298"/>
      <c r="Q692" s="299"/>
      <c r="R692" s="302"/>
      <c r="S692" s="298"/>
      <c r="T692" s="191"/>
      <c r="U692" s="193"/>
      <c r="V692" s="223"/>
      <c r="W692" s="223"/>
      <c r="X692" s="223"/>
      <c r="Y692" s="223"/>
      <c r="Z692" s="223"/>
      <c r="AA692" s="223"/>
      <c r="AB692" s="223"/>
      <c r="AC692" s="174"/>
      <c r="AD692" s="87"/>
      <c r="AE692" s="87"/>
      <c r="AF692" s="87"/>
      <c r="AG692" s="87"/>
      <c r="AH692" s="87"/>
      <c r="AI692" s="87"/>
      <c r="AJ692" s="87"/>
      <c r="AK692" s="87"/>
      <c r="AL692" s="87"/>
      <c r="AM692" s="87"/>
      <c r="AN692" s="87"/>
      <c r="AO692" s="87"/>
      <c r="AP692" s="87"/>
      <c r="AQ692" s="87"/>
      <c r="AR692" s="87"/>
      <c r="AS692" s="87"/>
      <c r="AT692" s="87"/>
      <c r="AU692" s="87"/>
      <c r="AV692" s="87"/>
      <c r="AW692" s="87"/>
      <c r="AX692" s="87"/>
      <c r="AY692" s="87"/>
      <c r="AZ692" s="87"/>
      <c r="BA692" s="87"/>
    </row>
    <row r="693" spans="1:53" ht="15" customHeight="1">
      <c r="A693" s="202"/>
      <c r="B693" s="203"/>
      <c r="C693" s="299"/>
      <c r="D693" s="300"/>
      <c r="E693" s="301"/>
      <c r="F693" s="309"/>
      <c r="G693" s="298"/>
      <c r="H693" s="299"/>
      <c r="I693" s="309"/>
      <c r="J693" s="298"/>
      <c r="K693" s="301"/>
      <c r="L693" s="309"/>
      <c r="M693" s="298"/>
      <c r="N693" s="292"/>
      <c r="O693" s="295"/>
      <c r="P693" s="298"/>
      <c r="Q693" s="299"/>
      <c r="R693" s="302"/>
      <c r="S693" s="298"/>
      <c r="T693" s="191"/>
      <c r="U693" s="193"/>
      <c r="V693" s="223"/>
      <c r="W693" s="223"/>
      <c r="X693" s="223"/>
      <c r="Y693" s="223"/>
      <c r="Z693" s="223"/>
      <c r="AA693" s="223"/>
      <c r="AB693" s="223"/>
      <c r="AC693" s="174"/>
      <c r="AD693" s="87"/>
      <c r="AE693" s="87"/>
      <c r="AF693" s="87"/>
      <c r="AG693" s="87"/>
      <c r="AH693" s="87"/>
      <c r="AI693" s="87"/>
      <c r="AJ693" s="87"/>
      <c r="AK693" s="87"/>
      <c r="AL693" s="87"/>
      <c r="AM693" s="87"/>
      <c r="AN693" s="87"/>
      <c r="AO693" s="87"/>
      <c r="AP693" s="87"/>
      <c r="AQ693" s="87"/>
      <c r="AR693" s="87"/>
      <c r="AS693" s="87"/>
      <c r="AT693" s="87"/>
      <c r="AU693" s="87"/>
      <c r="AV693" s="87"/>
      <c r="AW693" s="87"/>
      <c r="AX693" s="87"/>
      <c r="AY693" s="87"/>
      <c r="AZ693" s="87"/>
      <c r="BA693" s="87"/>
    </row>
    <row r="694" spans="1:53" ht="15" customHeight="1">
      <c r="A694" s="202"/>
      <c r="B694" s="203"/>
      <c r="C694" s="299"/>
      <c r="D694" s="300"/>
      <c r="E694" s="301"/>
      <c r="F694" s="309"/>
      <c r="G694" s="298"/>
      <c r="H694" s="299"/>
      <c r="I694" s="309"/>
      <c r="J694" s="298"/>
      <c r="K694" s="301"/>
      <c r="L694" s="309"/>
      <c r="M694" s="298"/>
      <c r="N694" s="292"/>
      <c r="O694" s="295"/>
      <c r="P694" s="298"/>
      <c r="Q694" s="299"/>
      <c r="R694" s="302"/>
      <c r="S694" s="298"/>
      <c r="T694" s="191"/>
      <c r="U694" s="193"/>
      <c r="V694" s="223"/>
      <c r="W694" s="223"/>
      <c r="X694" s="223"/>
      <c r="Y694" s="223"/>
      <c r="Z694" s="223"/>
      <c r="AA694" s="223"/>
      <c r="AB694" s="223"/>
      <c r="AC694" s="174"/>
      <c r="AD694" s="87"/>
      <c r="AE694" s="87"/>
      <c r="AF694" s="87"/>
      <c r="AG694" s="87"/>
      <c r="AH694" s="87"/>
      <c r="AI694" s="87"/>
      <c r="AJ694" s="87"/>
      <c r="AK694" s="87"/>
      <c r="AL694" s="87"/>
      <c r="AM694" s="87"/>
      <c r="AN694" s="87"/>
      <c r="AO694" s="87"/>
      <c r="AP694" s="87"/>
      <c r="AQ694" s="87"/>
      <c r="AR694" s="87"/>
      <c r="AS694" s="87"/>
      <c r="AT694" s="87"/>
      <c r="AU694" s="87"/>
      <c r="AV694" s="87"/>
      <c r="AW694" s="87"/>
      <c r="AX694" s="87"/>
      <c r="AY694" s="87"/>
      <c r="AZ694" s="87"/>
      <c r="BA694" s="87"/>
    </row>
    <row r="695" spans="1:53" ht="15" customHeight="1">
      <c r="A695" s="202"/>
      <c r="B695" s="203"/>
      <c r="C695" s="299"/>
      <c r="D695" s="300"/>
      <c r="E695" s="301"/>
      <c r="F695" s="309"/>
      <c r="G695" s="298"/>
      <c r="H695" s="299"/>
      <c r="I695" s="309"/>
      <c r="J695" s="298"/>
      <c r="K695" s="301"/>
      <c r="L695" s="309"/>
      <c r="M695" s="298"/>
      <c r="N695" s="292"/>
      <c r="O695" s="295"/>
      <c r="P695" s="298"/>
      <c r="Q695" s="299"/>
      <c r="R695" s="302"/>
      <c r="S695" s="298"/>
      <c r="T695" s="191"/>
      <c r="U695" s="193"/>
      <c r="V695" s="223"/>
      <c r="W695" s="223"/>
      <c r="X695" s="223"/>
      <c r="Y695" s="223"/>
      <c r="Z695" s="223"/>
      <c r="AA695" s="223"/>
      <c r="AB695" s="223"/>
      <c r="AC695" s="174"/>
      <c r="AD695" s="87"/>
      <c r="AE695" s="87"/>
      <c r="AF695" s="87"/>
      <c r="AG695" s="87"/>
      <c r="AH695" s="87"/>
      <c r="AI695" s="87"/>
      <c r="AJ695" s="87"/>
      <c r="AK695" s="87"/>
      <c r="AL695" s="87"/>
      <c r="AM695" s="87"/>
      <c r="AN695" s="87"/>
      <c r="AO695" s="87"/>
      <c r="AP695" s="87"/>
      <c r="AQ695" s="87"/>
      <c r="AR695" s="87"/>
      <c r="AS695" s="87"/>
      <c r="AT695" s="87"/>
      <c r="AU695" s="87"/>
      <c r="AV695" s="87"/>
      <c r="AW695" s="87"/>
      <c r="AX695" s="87"/>
      <c r="AY695" s="87"/>
      <c r="AZ695" s="87"/>
      <c r="BA695" s="87"/>
    </row>
    <row r="696" spans="1:53" ht="15" customHeight="1">
      <c r="A696" s="202"/>
      <c r="B696" s="203"/>
      <c r="C696" s="299"/>
      <c r="D696" s="300"/>
      <c r="E696" s="301"/>
      <c r="F696" s="309"/>
      <c r="G696" s="298"/>
      <c r="H696" s="299"/>
      <c r="I696" s="309"/>
      <c r="J696" s="298"/>
      <c r="K696" s="301"/>
      <c r="L696" s="309"/>
      <c r="M696" s="298"/>
      <c r="N696" s="292"/>
      <c r="O696" s="295"/>
      <c r="P696" s="298"/>
      <c r="Q696" s="299"/>
      <c r="R696" s="302"/>
      <c r="S696" s="298"/>
      <c r="T696" s="191"/>
      <c r="U696" s="193"/>
      <c r="V696" s="223"/>
      <c r="W696" s="223"/>
      <c r="X696" s="223"/>
      <c r="Y696" s="223"/>
      <c r="Z696" s="223"/>
      <c r="AA696" s="223"/>
      <c r="AB696" s="223"/>
      <c r="AC696" s="174"/>
      <c r="AD696" s="87"/>
      <c r="AE696" s="87"/>
      <c r="AF696" s="87"/>
      <c r="AG696" s="87"/>
      <c r="AH696" s="87"/>
      <c r="AI696" s="87"/>
      <c r="AJ696" s="87"/>
      <c r="AK696" s="87"/>
      <c r="AL696" s="87"/>
      <c r="AM696" s="87"/>
      <c r="AN696" s="87"/>
      <c r="AO696" s="87"/>
      <c r="AP696" s="87"/>
      <c r="AQ696" s="87"/>
      <c r="AR696" s="87"/>
      <c r="AS696" s="87"/>
      <c r="AT696" s="87"/>
      <c r="AU696" s="87"/>
      <c r="AV696" s="87"/>
      <c r="AW696" s="87"/>
      <c r="AX696" s="87"/>
      <c r="AY696" s="87"/>
      <c r="AZ696" s="87"/>
      <c r="BA696" s="87"/>
    </row>
    <row r="697" spans="1:53" ht="15" customHeight="1">
      <c r="A697" s="202"/>
      <c r="B697" s="203"/>
      <c r="C697" s="299"/>
      <c r="D697" s="300"/>
      <c r="E697" s="301"/>
      <c r="F697" s="309"/>
      <c r="G697" s="298"/>
      <c r="H697" s="299"/>
      <c r="I697" s="309"/>
      <c r="J697" s="298"/>
      <c r="K697" s="301"/>
      <c r="L697" s="309"/>
      <c r="M697" s="298"/>
      <c r="N697" s="292"/>
      <c r="O697" s="295"/>
      <c r="P697" s="298"/>
      <c r="Q697" s="299"/>
      <c r="R697" s="302"/>
      <c r="S697" s="298"/>
      <c r="T697" s="191"/>
      <c r="U697" s="193"/>
      <c r="V697" s="223"/>
      <c r="W697" s="223"/>
      <c r="X697" s="223"/>
      <c r="Y697" s="223"/>
      <c r="Z697" s="223"/>
      <c r="AA697" s="223"/>
      <c r="AB697" s="223"/>
      <c r="AC697" s="174"/>
      <c r="AD697" s="87"/>
      <c r="AE697" s="87"/>
      <c r="AF697" s="87"/>
      <c r="AG697" s="87"/>
      <c r="AH697" s="87"/>
      <c r="AI697" s="87"/>
      <c r="AJ697" s="87"/>
      <c r="AK697" s="87"/>
      <c r="AL697" s="87"/>
      <c r="AM697" s="87"/>
      <c r="AN697" s="87"/>
      <c r="AO697" s="87"/>
      <c r="AP697" s="87"/>
      <c r="AQ697" s="87"/>
      <c r="AR697" s="87"/>
      <c r="AS697" s="87"/>
      <c r="AT697" s="87"/>
      <c r="AU697" s="87"/>
      <c r="AV697" s="87"/>
      <c r="AW697" s="87"/>
      <c r="AX697" s="87"/>
      <c r="AY697" s="87"/>
      <c r="AZ697" s="87"/>
      <c r="BA697" s="87"/>
    </row>
    <row r="698" spans="1:53" ht="15" customHeight="1">
      <c r="A698" s="202"/>
      <c r="B698" s="203"/>
      <c r="C698" s="299"/>
      <c r="D698" s="300"/>
      <c r="E698" s="301"/>
      <c r="F698" s="309"/>
      <c r="G698" s="298"/>
      <c r="H698" s="299"/>
      <c r="I698" s="309"/>
      <c r="J698" s="298"/>
      <c r="K698" s="301"/>
      <c r="L698" s="309"/>
      <c r="M698" s="298"/>
      <c r="N698" s="292"/>
      <c r="O698" s="295"/>
      <c r="P698" s="298"/>
      <c r="Q698" s="299"/>
      <c r="R698" s="302"/>
      <c r="S698" s="298"/>
      <c r="T698" s="191"/>
      <c r="U698" s="193"/>
      <c r="V698" s="223"/>
      <c r="W698" s="223"/>
      <c r="X698" s="223"/>
      <c r="Y698" s="223"/>
      <c r="Z698" s="223"/>
      <c r="AA698" s="223"/>
      <c r="AB698" s="223"/>
      <c r="AC698" s="174"/>
      <c r="AD698" s="87"/>
      <c r="AE698" s="87"/>
      <c r="AF698" s="87"/>
      <c r="AG698" s="87"/>
      <c r="AH698" s="87"/>
      <c r="AI698" s="87"/>
      <c r="AJ698" s="87"/>
      <c r="AK698" s="87"/>
      <c r="AL698" s="87"/>
      <c r="AM698" s="87"/>
      <c r="AN698" s="87"/>
      <c r="AO698" s="87"/>
      <c r="AP698" s="87"/>
      <c r="AQ698" s="87"/>
      <c r="AR698" s="87"/>
      <c r="AS698" s="87"/>
      <c r="AT698" s="87"/>
      <c r="AU698" s="87"/>
      <c r="AV698" s="87"/>
      <c r="AW698" s="87"/>
      <c r="AX698" s="87"/>
      <c r="AY698" s="87"/>
      <c r="AZ698" s="87"/>
      <c r="BA698" s="87"/>
    </row>
    <row r="699" spans="1:53" ht="15" customHeight="1">
      <c r="A699" s="202"/>
      <c r="B699" s="203"/>
      <c r="C699" s="299"/>
      <c r="D699" s="300"/>
      <c r="E699" s="301"/>
      <c r="F699" s="309"/>
      <c r="G699" s="298"/>
      <c r="H699" s="299"/>
      <c r="I699" s="309"/>
      <c r="J699" s="298"/>
      <c r="K699" s="301"/>
      <c r="L699" s="309"/>
      <c r="M699" s="298"/>
      <c r="N699" s="292"/>
      <c r="O699" s="295"/>
      <c r="P699" s="298"/>
      <c r="Q699" s="299"/>
      <c r="R699" s="302"/>
      <c r="S699" s="298"/>
      <c r="T699" s="191"/>
      <c r="U699" s="193"/>
      <c r="V699" s="223"/>
      <c r="W699" s="223"/>
      <c r="X699" s="223"/>
      <c r="Y699" s="223"/>
      <c r="Z699" s="223"/>
      <c r="AA699" s="223"/>
      <c r="AB699" s="223"/>
      <c r="AC699" s="174"/>
      <c r="AD699" s="87"/>
      <c r="AE699" s="87"/>
      <c r="AF699" s="87"/>
      <c r="AG699" s="87"/>
      <c r="AH699" s="87"/>
      <c r="AI699" s="87"/>
      <c r="AJ699" s="87"/>
      <c r="AK699" s="87"/>
      <c r="AL699" s="87"/>
      <c r="AM699" s="87"/>
      <c r="AN699" s="87"/>
      <c r="AO699" s="87"/>
      <c r="AP699" s="87"/>
      <c r="AQ699" s="87"/>
      <c r="AR699" s="87"/>
      <c r="AS699" s="87"/>
      <c r="AT699" s="87"/>
      <c r="AU699" s="87"/>
      <c r="AV699" s="87"/>
      <c r="AW699" s="87"/>
      <c r="AX699" s="87"/>
      <c r="AY699" s="87"/>
      <c r="AZ699" s="87"/>
      <c r="BA699" s="87"/>
    </row>
    <row r="700" spans="1:53" ht="15" customHeight="1">
      <c r="A700" s="202"/>
      <c r="B700" s="203"/>
      <c r="C700" s="299"/>
      <c r="D700" s="300"/>
      <c r="E700" s="301"/>
      <c r="F700" s="309"/>
      <c r="G700" s="298"/>
      <c r="H700" s="299"/>
      <c r="I700" s="309"/>
      <c r="J700" s="298"/>
      <c r="K700" s="301"/>
      <c r="L700" s="309"/>
      <c r="M700" s="298"/>
      <c r="N700" s="292"/>
      <c r="O700" s="295"/>
      <c r="P700" s="298"/>
      <c r="Q700" s="299"/>
      <c r="R700" s="302"/>
      <c r="S700" s="298"/>
      <c r="T700" s="191"/>
      <c r="U700" s="193"/>
      <c r="V700" s="223"/>
      <c r="W700" s="223"/>
      <c r="X700" s="223"/>
      <c r="Y700" s="223"/>
      <c r="Z700" s="223"/>
      <c r="AA700" s="223"/>
      <c r="AB700" s="223"/>
      <c r="AC700" s="174"/>
      <c r="AD700" s="87"/>
      <c r="AE700" s="87"/>
      <c r="AF700" s="87"/>
      <c r="AG700" s="87"/>
      <c r="AH700" s="87"/>
      <c r="AI700" s="87"/>
      <c r="AJ700" s="87"/>
      <c r="AK700" s="87"/>
      <c r="AL700" s="87"/>
      <c r="AM700" s="87"/>
      <c r="AN700" s="87"/>
      <c r="AO700" s="87"/>
      <c r="AP700" s="87"/>
      <c r="AQ700" s="87"/>
      <c r="AR700" s="87"/>
      <c r="AS700" s="87"/>
      <c r="AT700" s="87"/>
      <c r="AU700" s="87"/>
      <c r="AV700" s="87"/>
      <c r="AW700" s="87"/>
      <c r="AX700" s="87"/>
      <c r="AY700" s="87"/>
      <c r="AZ700" s="87"/>
      <c r="BA700" s="87"/>
    </row>
    <row r="701" spans="1:53" ht="15" customHeight="1">
      <c r="A701" s="202"/>
      <c r="B701" s="203"/>
      <c r="C701" s="299"/>
      <c r="D701" s="300"/>
      <c r="E701" s="301"/>
      <c r="F701" s="309"/>
      <c r="G701" s="298"/>
      <c r="H701" s="299"/>
      <c r="I701" s="309"/>
      <c r="J701" s="298"/>
      <c r="K701" s="301"/>
      <c r="L701" s="309"/>
      <c r="M701" s="298"/>
      <c r="N701" s="292"/>
      <c r="O701" s="295"/>
      <c r="P701" s="298"/>
      <c r="Q701" s="299"/>
      <c r="R701" s="302"/>
      <c r="S701" s="298"/>
      <c r="T701" s="191"/>
      <c r="U701" s="193"/>
      <c r="V701" s="223"/>
      <c r="W701" s="223"/>
      <c r="X701" s="223"/>
      <c r="Y701" s="223"/>
      <c r="Z701" s="223"/>
      <c r="AA701" s="223"/>
      <c r="AB701" s="223"/>
      <c r="AC701" s="174"/>
      <c r="AD701" s="87"/>
      <c r="AE701" s="87"/>
      <c r="AF701" s="87"/>
      <c r="AG701" s="87"/>
      <c r="AH701" s="87"/>
      <c r="AI701" s="87"/>
      <c r="AJ701" s="87"/>
      <c r="AK701" s="87"/>
      <c r="AL701" s="87"/>
      <c r="AM701" s="87"/>
      <c r="AN701" s="87"/>
      <c r="AO701" s="87"/>
      <c r="AP701" s="87"/>
      <c r="AQ701" s="87"/>
      <c r="AR701" s="87"/>
      <c r="AS701" s="87"/>
      <c r="AT701" s="87"/>
      <c r="AU701" s="87"/>
      <c r="AV701" s="87"/>
      <c r="AW701" s="87"/>
      <c r="AX701" s="87"/>
      <c r="AY701" s="87"/>
      <c r="AZ701" s="87"/>
      <c r="BA701" s="87"/>
    </row>
    <row r="702" spans="1:53" ht="15" customHeight="1">
      <c r="A702" s="202"/>
      <c r="B702" s="203"/>
      <c r="C702" s="299"/>
      <c r="D702" s="300"/>
      <c r="E702" s="301"/>
      <c r="F702" s="309"/>
      <c r="G702" s="298"/>
      <c r="H702" s="299"/>
      <c r="I702" s="309"/>
      <c r="J702" s="298"/>
      <c r="K702" s="301"/>
      <c r="L702" s="309"/>
      <c r="M702" s="298"/>
      <c r="N702" s="292"/>
      <c r="O702" s="295"/>
      <c r="P702" s="298"/>
      <c r="Q702" s="299"/>
      <c r="R702" s="302"/>
      <c r="S702" s="298"/>
      <c r="T702" s="191"/>
      <c r="U702" s="193"/>
      <c r="V702" s="223"/>
      <c r="W702" s="223"/>
      <c r="X702" s="223"/>
      <c r="Y702" s="223"/>
      <c r="Z702" s="223"/>
      <c r="AA702" s="223"/>
      <c r="AB702" s="223"/>
      <c r="AC702" s="174"/>
      <c r="AD702" s="87"/>
      <c r="AE702" s="87"/>
      <c r="AF702" s="87"/>
      <c r="AG702" s="87"/>
      <c r="AH702" s="87"/>
      <c r="AI702" s="87"/>
      <c r="AJ702" s="87"/>
      <c r="AK702" s="87"/>
      <c r="AL702" s="87"/>
      <c r="AM702" s="87"/>
      <c r="AN702" s="87"/>
      <c r="AO702" s="87"/>
      <c r="AP702" s="87"/>
      <c r="AQ702" s="87"/>
      <c r="AR702" s="87"/>
      <c r="AS702" s="87"/>
      <c r="AT702" s="87"/>
      <c r="AU702" s="87"/>
      <c r="AV702" s="87"/>
      <c r="AW702" s="87"/>
      <c r="AX702" s="87"/>
      <c r="AY702" s="87"/>
      <c r="AZ702" s="87"/>
      <c r="BA702" s="87"/>
    </row>
    <row r="703" spans="1:53" ht="15" customHeight="1">
      <c r="A703" s="202"/>
      <c r="B703" s="203"/>
      <c r="C703" s="299"/>
      <c r="D703" s="300"/>
      <c r="E703" s="301"/>
      <c r="F703" s="309"/>
      <c r="G703" s="298"/>
      <c r="H703" s="299"/>
      <c r="I703" s="309"/>
      <c r="J703" s="298"/>
      <c r="K703" s="301"/>
      <c r="L703" s="309"/>
      <c r="M703" s="298"/>
      <c r="N703" s="292"/>
      <c r="O703" s="295"/>
      <c r="P703" s="298"/>
      <c r="Q703" s="299"/>
      <c r="R703" s="302"/>
      <c r="S703" s="298"/>
      <c r="T703" s="191"/>
      <c r="U703" s="193"/>
      <c r="V703" s="223"/>
      <c r="W703" s="223"/>
      <c r="X703" s="223"/>
      <c r="Y703" s="223"/>
      <c r="Z703" s="223"/>
      <c r="AA703" s="223"/>
      <c r="AB703" s="223"/>
      <c r="AC703" s="174"/>
      <c r="AD703" s="87"/>
      <c r="AE703" s="87"/>
      <c r="AF703" s="87"/>
      <c r="AG703" s="87"/>
      <c r="AH703" s="87"/>
      <c r="AI703" s="87"/>
      <c r="AJ703" s="87"/>
      <c r="AK703" s="87"/>
      <c r="AL703" s="87"/>
      <c r="AM703" s="87"/>
      <c r="AN703" s="87"/>
      <c r="AO703" s="87"/>
      <c r="AP703" s="87"/>
      <c r="AQ703" s="87"/>
      <c r="AR703" s="87"/>
      <c r="AS703" s="87"/>
      <c r="AT703" s="87"/>
      <c r="AU703" s="87"/>
      <c r="AV703" s="87"/>
      <c r="AW703" s="87"/>
      <c r="AX703" s="87"/>
      <c r="AY703" s="87"/>
      <c r="AZ703" s="87"/>
      <c r="BA703" s="87"/>
    </row>
    <row r="704" spans="1:53" ht="15" customHeight="1">
      <c r="A704" s="202"/>
      <c r="B704" s="203"/>
      <c r="C704" s="299"/>
      <c r="D704" s="300"/>
      <c r="E704" s="301"/>
      <c r="F704" s="309"/>
      <c r="G704" s="298"/>
      <c r="H704" s="299"/>
      <c r="I704" s="309"/>
      <c r="J704" s="298"/>
      <c r="K704" s="301"/>
      <c r="L704" s="309"/>
      <c r="M704" s="298"/>
      <c r="N704" s="292"/>
      <c r="O704" s="295"/>
      <c r="P704" s="298"/>
      <c r="Q704" s="299"/>
      <c r="R704" s="302"/>
      <c r="S704" s="298"/>
      <c r="T704" s="191"/>
      <c r="U704" s="193"/>
      <c r="V704" s="223"/>
      <c r="W704" s="223"/>
      <c r="X704" s="223"/>
      <c r="Y704" s="223"/>
      <c r="Z704" s="223"/>
      <c r="AA704" s="223"/>
      <c r="AB704" s="223"/>
      <c r="AC704" s="174"/>
      <c r="AD704" s="87"/>
      <c r="AE704" s="87"/>
      <c r="AF704" s="87"/>
      <c r="AG704" s="87"/>
      <c r="AH704" s="87"/>
      <c r="AI704" s="87"/>
      <c r="AJ704" s="87"/>
      <c r="AK704" s="87"/>
      <c r="AL704" s="87"/>
      <c r="AM704" s="87"/>
      <c r="AN704" s="87"/>
      <c r="AO704" s="87"/>
      <c r="AP704" s="87"/>
      <c r="AQ704" s="87"/>
      <c r="AR704" s="87"/>
      <c r="AS704" s="87"/>
      <c r="AT704" s="87"/>
      <c r="AU704" s="87"/>
      <c r="AV704" s="87"/>
      <c r="AW704" s="87"/>
      <c r="AX704" s="87"/>
      <c r="AY704" s="87"/>
      <c r="AZ704" s="87"/>
      <c r="BA704" s="87"/>
    </row>
    <row r="705" spans="1:53" ht="15" customHeight="1">
      <c r="A705" s="202"/>
      <c r="B705" s="203"/>
      <c r="C705" s="299"/>
      <c r="D705" s="300"/>
      <c r="E705" s="301"/>
      <c r="F705" s="309"/>
      <c r="G705" s="298"/>
      <c r="H705" s="299"/>
      <c r="I705" s="309"/>
      <c r="J705" s="298"/>
      <c r="K705" s="301"/>
      <c r="L705" s="309"/>
      <c r="M705" s="298"/>
      <c r="N705" s="292"/>
      <c r="O705" s="295"/>
      <c r="P705" s="298"/>
      <c r="Q705" s="299"/>
      <c r="R705" s="302"/>
      <c r="S705" s="298"/>
      <c r="T705" s="191"/>
      <c r="U705" s="193"/>
      <c r="V705" s="223"/>
      <c r="W705" s="223"/>
      <c r="X705" s="223"/>
      <c r="Y705" s="223"/>
      <c r="Z705" s="223"/>
      <c r="AA705" s="223"/>
      <c r="AB705" s="223"/>
      <c r="AC705" s="174"/>
      <c r="AD705" s="87"/>
      <c r="AE705" s="87"/>
      <c r="AF705" s="87"/>
      <c r="AG705" s="87"/>
      <c r="AH705" s="87"/>
      <c r="AI705" s="87"/>
      <c r="AJ705" s="87"/>
      <c r="AK705" s="87"/>
      <c r="AL705" s="87"/>
      <c r="AM705" s="87"/>
      <c r="AN705" s="87"/>
      <c r="AO705" s="87"/>
      <c r="AP705" s="87"/>
      <c r="AQ705" s="87"/>
      <c r="AR705" s="87"/>
      <c r="AS705" s="87"/>
      <c r="AT705" s="87"/>
      <c r="AU705" s="87"/>
      <c r="AV705" s="87"/>
      <c r="AW705" s="87"/>
      <c r="AX705" s="87"/>
      <c r="AY705" s="87"/>
      <c r="AZ705" s="87"/>
      <c r="BA705" s="87"/>
    </row>
    <row r="706" spans="1:53" ht="15" customHeight="1">
      <c r="A706" s="202"/>
      <c r="B706" s="203"/>
      <c r="C706" s="299"/>
      <c r="D706" s="300"/>
      <c r="E706" s="301"/>
      <c r="F706" s="309"/>
      <c r="G706" s="298"/>
      <c r="H706" s="299"/>
      <c r="I706" s="309"/>
      <c r="J706" s="298"/>
      <c r="K706" s="301"/>
      <c r="L706" s="309"/>
      <c r="M706" s="298"/>
      <c r="N706" s="292"/>
      <c r="O706" s="295"/>
      <c r="P706" s="298"/>
      <c r="Q706" s="299"/>
      <c r="R706" s="302"/>
      <c r="S706" s="298"/>
      <c r="T706" s="191"/>
      <c r="U706" s="193"/>
      <c r="V706" s="223"/>
      <c r="W706" s="223"/>
      <c r="X706" s="223"/>
      <c r="Y706" s="223"/>
      <c r="Z706" s="223"/>
      <c r="AA706" s="223"/>
      <c r="AB706" s="223"/>
      <c r="AC706" s="174"/>
      <c r="AD706" s="87"/>
      <c r="AE706" s="87"/>
      <c r="AF706" s="87"/>
      <c r="AG706" s="87"/>
      <c r="AH706" s="87"/>
      <c r="AI706" s="87"/>
      <c r="AJ706" s="87"/>
      <c r="AK706" s="87"/>
      <c r="AL706" s="87"/>
      <c r="AM706" s="87"/>
      <c r="AN706" s="87"/>
      <c r="AO706" s="87"/>
      <c r="AP706" s="87"/>
      <c r="AQ706" s="87"/>
      <c r="AR706" s="87"/>
      <c r="AS706" s="87"/>
      <c r="AT706" s="87"/>
      <c r="AU706" s="87"/>
      <c r="AV706" s="87"/>
      <c r="AW706" s="87"/>
      <c r="AX706" s="87"/>
      <c r="AY706" s="87"/>
      <c r="AZ706" s="87"/>
      <c r="BA706" s="87"/>
    </row>
    <row r="707" spans="1:53" ht="15" customHeight="1">
      <c r="A707" s="202"/>
      <c r="B707" s="203"/>
      <c r="C707" s="299"/>
      <c r="D707" s="300"/>
      <c r="E707" s="301"/>
      <c r="F707" s="309"/>
      <c r="G707" s="298"/>
      <c r="H707" s="299"/>
      <c r="I707" s="309"/>
      <c r="J707" s="298"/>
      <c r="K707" s="301"/>
      <c r="L707" s="309"/>
      <c r="M707" s="298"/>
      <c r="N707" s="292"/>
      <c r="O707" s="295"/>
      <c r="P707" s="298"/>
      <c r="Q707" s="299"/>
      <c r="R707" s="302"/>
      <c r="S707" s="298"/>
      <c r="T707" s="191"/>
      <c r="U707" s="193"/>
      <c r="V707" s="223"/>
      <c r="W707" s="223"/>
      <c r="X707" s="223"/>
      <c r="Y707" s="223"/>
      <c r="Z707" s="223"/>
      <c r="AA707" s="223"/>
      <c r="AB707" s="223"/>
      <c r="AC707" s="174"/>
      <c r="AD707" s="87"/>
      <c r="AE707" s="87"/>
      <c r="AF707" s="87"/>
      <c r="AG707" s="87"/>
      <c r="AH707" s="87"/>
      <c r="AI707" s="87"/>
      <c r="AJ707" s="87"/>
      <c r="AK707" s="87"/>
      <c r="AL707" s="87"/>
      <c r="AM707" s="87"/>
      <c r="AN707" s="87"/>
      <c r="AO707" s="87"/>
      <c r="AP707" s="87"/>
      <c r="AQ707" s="87"/>
      <c r="AR707" s="87"/>
      <c r="AS707" s="87"/>
      <c r="AT707" s="87"/>
      <c r="AU707" s="87"/>
      <c r="AV707" s="87"/>
      <c r="AW707" s="87"/>
      <c r="AX707" s="87"/>
      <c r="AY707" s="87"/>
      <c r="AZ707" s="87"/>
      <c r="BA707" s="87"/>
    </row>
    <row r="708" spans="1:53" ht="15" customHeight="1">
      <c r="A708" s="202"/>
      <c r="B708" s="203"/>
      <c r="C708" s="299"/>
      <c r="D708" s="300"/>
      <c r="E708" s="301"/>
      <c r="F708" s="309"/>
      <c r="G708" s="298"/>
      <c r="H708" s="299"/>
      <c r="I708" s="309"/>
      <c r="J708" s="298"/>
      <c r="K708" s="301"/>
      <c r="L708" s="309"/>
      <c r="M708" s="298"/>
      <c r="N708" s="292"/>
      <c r="O708" s="295"/>
      <c r="P708" s="298"/>
      <c r="Q708" s="299"/>
      <c r="R708" s="302"/>
      <c r="S708" s="298"/>
      <c r="T708" s="191"/>
      <c r="U708" s="193"/>
      <c r="V708" s="223"/>
      <c r="W708" s="223"/>
      <c r="X708" s="223"/>
      <c r="Y708" s="223"/>
      <c r="Z708" s="223"/>
      <c r="AA708" s="223"/>
      <c r="AB708" s="223"/>
      <c r="AC708" s="174"/>
      <c r="AD708" s="87"/>
      <c r="AE708" s="87"/>
      <c r="AF708" s="87"/>
      <c r="AG708" s="87"/>
      <c r="AH708" s="87"/>
      <c r="AI708" s="87"/>
      <c r="AJ708" s="87"/>
      <c r="AK708" s="87"/>
      <c r="AL708" s="87"/>
      <c r="AM708" s="87"/>
      <c r="AN708" s="87"/>
      <c r="AO708" s="87"/>
      <c r="AP708" s="87"/>
      <c r="AQ708" s="87"/>
      <c r="AR708" s="87"/>
      <c r="AS708" s="87"/>
      <c r="AT708" s="87"/>
      <c r="AU708" s="87"/>
      <c r="AV708" s="87"/>
      <c r="AW708" s="87"/>
      <c r="AX708" s="87"/>
      <c r="AY708" s="87"/>
      <c r="AZ708" s="87"/>
      <c r="BA708" s="87"/>
    </row>
    <row r="709" spans="1:53" ht="15" customHeight="1">
      <c r="A709" s="202"/>
      <c r="B709" s="203"/>
      <c r="C709" s="299"/>
      <c r="D709" s="300"/>
      <c r="E709" s="301"/>
      <c r="F709" s="309"/>
      <c r="G709" s="298"/>
      <c r="H709" s="299"/>
      <c r="I709" s="309"/>
      <c r="J709" s="298"/>
      <c r="K709" s="301"/>
      <c r="L709" s="309"/>
      <c r="M709" s="298"/>
      <c r="N709" s="292"/>
      <c r="O709" s="295"/>
      <c r="P709" s="298"/>
      <c r="Q709" s="299"/>
      <c r="R709" s="302"/>
      <c r="S709" s="298"/>
      <c r="T709" s="191"/>
      <c r="U709" s="193"/>
      <c r="V709" s="223"/>
      <c r="W709" s="223"/>
      <c r="X709" s="223"/>
      <c r="Y709" s="223"/>
      <c r="Z709" s="223"/>
      <c r="AA709" s="223"/>
      <c r="AB709" s="223"/>
      <c r="AC709" s="174"/>
      <c r="AD709" s="87"/>
      <c r="AE709" s="87"/>
      <c r="AF709" s="87"/>
      <c r="AG709" s="87"/>
      <c r="AH709" s="87"/>
      <c r="AI709" s="87"/>
      <c r="AJ709" s="87"/>
      <c r="AK709" s="87"/>
      <c r="AL709" s="87"/>
      <c r="AM709" s="87"/>
      <c r="AN709" s="87"/>
      <c r="AO709" s="87"/>
      <c r="AP709" s="87"/>
      <c r="AQ709" s="87"/>
      <c r="AR709" s="87"/>
      <c r="AS709" s="87"/>
      <c r="AT709" s="87"/>
      <c r="AU709" s="87"/>
      <c r="AV709" s="87"/>
      <c r="AW709" s="87"/>
      <c r="AX709" s="87"/>
      <c r="AY709" s="87"/>
      <c r="AZ709" s="87"/>
      <c r="BA709" s="87"/>
    </row>
    <row r="710" spans="1:53" ht="15" customHeight="1">
      <c r="A710" s="202"/>
      <c r="B710" s="203"/>
      <c r="C710" s="299"/>
      <c r="D710" s="300"/>
      <c r="E710" s="301"/>
      <c r="F710" s="309"/>
      <c r="G710" s="298"/>
      <c r="H710" s="299"/>
      <c r="I710" s="309"/>
      <c r="J710" s="298"/>
      <c r="K710" s="301"/>
      <c r="L710" s="309"/>
      <c r="M710" s="298"/>
      <c r="N710" s="292"/>
      <c r="O710" s="295"/>
      <c r="P710" s="298"/>
      <c r="Q710" s="299"/>
      <c r="R710" s="302"/>
      <c r="S710" s="298"/>
      <c r="T710" s="191"/>
      <c r="U710" s="193"/>
      <c r="V710" s="223"/>
      <c r="W710" s="223"/>
      <c r="X710" s="223"/>
      <c r="Y710" s="223"/>
      <c r="Z710" s="223"/>
      <c r="AA710" s="223"/>
      <c r="AB710" s="223"/>
      <c r="AC710" s="174"/>
      <c r="AD710" s="87"/>
      <c r="AE710" s="87"/>
      <c r="AF710" s="87"/>
      <c r="AG710" s="87"/>
      <c r="AH710" s="87"/>
      <c r="AI710" s="87"/>
      <c r="AJ710" s="87"/>
      <c r="AK710" s="87"/>
      <c r="AL710" s="87"/>
      <c r="AM710" s="87"/>
      <c r="AN710" s="87"/>
      <c r="AO710" s="87"/>
      <c r="AP710" s="87"/>
      <c r="AQ710" s="87"/>
      <c r="AR710" s="87"/>
      <c r="AS710" s="87"/>
      <c r="AT710" s="87"/>
      <c r="AU710" s="87"/>
      <c r="AV710" s="87"/>
      <c r="AW710" s="87"/>
      <c r="AX710" s="87"/>
      <c r="AY710" s="87"/>
      <c r="AZ710" s="87"/>
      <c r="BA710" s="87"/>
    </row>
    <row r="711" spans="1:53" ht="15" customHeight="1">
      <c r="A711" s="202"/>
      <c r="B711" s="203"/>
      <c r="C711" s="299"/>
      <c r="D711" s="300"/>
      <c r="E711" s="301"/>
      <c r="F711" s="309"/>
      <c r="G711" s="298"/>
      <c r="H711" s="299"/>
      <c r="I711" s="309"/>
      <c r="J711" s="298"/>
      <c r="K711" s="301"/>
      <c r="L711" s="309"/>
      <c r="M711" s="298"/>
      <c r="N711" s="292"/>
      <c r="O711" s="295"/>
      <c r="P711" s="298"/>
      <c r="Q711" s="299"/>
      <c r="R711" s="302"/>
      <c r="S711" s="298"/>
      <c r="T711" s="191"/>
      <c r="U711" s="193"/>
      <c r="V711" s="223"/>
      <c r="W711" s="223"/>
      <c r="X711" s="223"/>
      <c r="Y711" s="223"/>
      <c r="Z711" s="223"/>
      <c r="AA711" s="223"/>
      <c r="AB711" s="223"/>
      <c r="AC711" s="174"/>
      <c r="AD711" s="87"/>
      <c r="AE711" s="87"/>
      <c r="AF711" s="87"/>
      <c r="AG711" s="87"/>
      <c r="AH711" s="87"/>
      <c r="AI711" s="87"/>
      <c r="AJ711" s="87"/>
      <c r="AK711" s="87"/>
      <c r="AL711" s="87"/>
      <c r="AM711" s="87"/>
      <c r="AN711" s="87"/>
      <c r="AO711" s="87"/>
      <c r="AP711" s="87"/>
      <c r="AQ711" s="87"/>
      <c r="AR711" s="87"/>
      <c r="AS711" s="87"/>
      <c r="AT711" s="87"/>
      <c r="AU711" s="87"/>
      <c r="AV711" s="87"/>
      <c r="AW711" s="87"/>
      <c r="AX711" s="87"/>
      <c r="AY711" s="87"/>
      <c r="AZ711" s="87"/>
      <c r="BA711" s="87"/>
    </row>
    <row r="712" spans="1:53" ht="15" customHeight="1">
      <c r="A712" s="202"/>
      <c r="B712" s="203"/>
      <c r="C712" s="299"/>
      <c r="D712" s="300"/>
      <c r="E712" s="301"/>
      <c r="F712" s="309"/>
      <c r="G712" s="298"/>
      <c r="H712" s="299"/>
      <c r="I712" s="309"/>
      <c r="J712" s="298"/>
      <c r="K712" s="301"/>
      <c r="L712" s="309"/>
      <c r="M712" s="298"/>
      <c r="N712" s="292"/>
      <c r="O712" s="295"/>
      <c r="P712" s="298"/>
      <c r="Q712" s="299"/>
      <c r="R712" s="302"/>
      <c r="S712" s="298"/>
      <c r="T712" s="191"/>
      <c r="U712" s="193"/>
      <c r="V712" s="223"/>
      <c r="W712" s="223"/>
      <c r="X712" s="223"/>
      <c r="Y712" s="223"/>
      <c r="Z712" s="223"/>
      <c r="AA712" s="223"/>
      <c r="AB712" s="223"/>
      <c r="AC712" s="174"/>
      <c r="AD712" s="87"/>
      <c r="AE712" s="87"/>
      <c r="AF712" s="87"/>
      <c r="AG712" s="87"/>
      <c r="AH712" s="87"/>
      <c r="AI712" s="87"/>
      <c r="AJ712" s="87"/>
      <c r="AK712" s="87"/>
      <c r="AL712" s="87"/>
      <c r="AM712" s="87"/>
      <c r="AN712" s="87"/>
      <c r="AO712" s="87"/>
      <c r="AP712" s="87"/>
      <c r="AQ712" s="87"/>
      <c r="AR712" s="87"/>
      <c r="AS712" s="87"/>
      <c r="AT712" s="87"/>
      <c r="AU712" s="87"/>
      <c r="AV712" s="87"/>
      <c r="AW712" s="87"/>
      <c r="AX712" s="87"/>
      <c r="AY712" s="87"/>
      <c r="AZ712" s="87"/>
      <c r="BA712" s="87"/>
    </row>
    <row r="713" spans="1:53" ht="15" customHeight="1">
      <c r="A713" s="202"/>
      <c r="B713" s="203"/>
      <c r="C713" s="299"/>
      <c r="D713" s="300"/>
      <c r="E713" s="301"/>
      <c r="F713" s="309"/>
      <c r="G713" s="298"/>
      <c r="H713" s="299"/>
      <c r="I713" s="309"/>
      <c r="J713" s="298"/>
      <c r="K713" s="301"/>
      <c r="L713" s="309"/>
      <c r="M713" s="298"/>
      <c r="N713" s="292"/>
      <c r="O713" s="295"/>
      <c r="P713" s="298"/>
      <c r="Q713" s="299"/>
      <c r="R713" s="302"/>
      <c r="S713" s="298"/>
      <c r="T713" s="191"/>
      <c r="U713" s="193"/>
      <c r="V713" s="223"/>
      <c r="W713" s="223"/>
      <c r="X713" s="223"/>
      <c r="Y713" s="223"/>
      <c r="Z713" s="223"/>
      <c r="AA713" s="223"/>
      <c r="AB713" s="223"/>
      <c r="AC713" s="174"/>
      <c r="AD713" s="87"/>
      <c r="AE713" s="87"/>
      <c r="AF713" s="87"/>
      <c r="AG713" s="87"/>
      <c r="AH713" s="87"/>
      <c r="AI713" s="87"/>
      <c r="AJ713" s="87"/>
      <c r="AK713" s="87"/>
      <c r="AL713" s="87"/>
      <c r="AM713" s="87"/>
      <c r="AN713" s="87"/>
      <c r="AO713" s="87"/>
      <c r="AP713" s="87"/>
      <c r="AQ713" s="87"/>
      <c r="AR713" s="87"/>
      <c r="AS713" s="87"/>
      <c r="AT713" s="87"/>
      <c r="AU713" s="87"/>
      <c r="AV713" s="87"/>
      <c r="AW713" s="87"/>
      <c r="AX713" s="87"/>
      <c r="AY713" s="87"/>
      <c r="AZ713" s="87"/>
      <c r="BA713" s="87"/>
    </row>
    <row r="714" spans="1:53" ht="15" customHeight="1">
      <c r="A714" s="202"/>
      <c r="B714" s="203"/>
      <c r="C714" s="299"/>
      <c r="D714" s="300"/>
      <c r="E714" s="301"/>
      <c r="F714" s="309"/>
      <c r="G714" s="298"/>
      <c r="H714" s="299"/>
      <c r="I714" s="309"/>
      <c r="J714" s="298"/>
      <c r="K714" s="301"/>
      <c r="L714" s="309"/>
      <c r="M714" s="298"/>
      <c r="N714" s="292"/>
      <c r="O714" s="295"/>
      <c r="P714" s="298"/>
      <c r="Q714" s="299"/>
      <c r="R714" s="302"/>
      <c r="S714" s="298"/>
      <c r="T714" s="191"/>
      <c r="U714" s="193"/>
      <c r="V714" s="223"/>
      <c r="W714" s="223"/>
      <c r="X714" s="223"/>
      <c r="Y714" s="223"/>
      <c r="Z714" s="223"/>
      <c r="AA714" s="223"/>
      <c r="AB714" s="223"/>
      <c r="AC714" s="174"/>
      <c r="AD714" s="87"/>
      <c r="AE714" s="87"/>
      <c r="AF714" s="87"/>
      <c r="AG714" s="87"/>
      <c r="AH714" s="87"/>
      <c r="AI714" s="87"/>
      <c r="AJ714" s="87"/>
      <c r="AK714" s="87"/>
      <c r="AL714" s="87"/>
      <c r="AM714" s="87"/>
      <c r="AN714" s="87"/>
      <c r="AO714" s="87"/>
      <c r="AP714" s="87"/>
      <c r="AQ714" s="87"/>
      <c r="AR714" s="87"/>
      <c r="AS714" s="87"/>
      <c r="AT714" s="87"/>
      <c r="AU714" s="87"/>
      <c r="AV714" s="87"/>
      <c r="AW714" s="87"/>
      <c r="AX714" s="87"/>
      <c r="AY714" s="87"/>
      <c r="AZ714" s="87"/>
      <c r="BA714" s="87"/>
    </row>
    <row r="715" spans="1:53" ht="15" customHeight="1">
      <c r="A715" s="202"/>
      <c r="B715" s="203"/>
      <c r="C715" s="299"/>
      <c r="D715" s="300"/>
      <c r="E715" s="301"/>
      <c r="F715" s="309"/>
      <c r="G715" s="298"/>
      <c r="H715" s="299"/>
      <c r="I715" s="309"/>
      <c r="J715" s="298"/>
      <c r="K715" s="301"/>
      <c r="L715" s="309"/>
      <c r="M715" s="298"/>
      <c r="N715" s="292"/>
      <c r="O715" s="295"/>
      <c r="P715" s="298"/>
      <c r="Q715" s="299"/>
      <c r="R715" s="302"/>
      <c r="S715" s="298"/>
      <c r="T715" s="191"/>
      <c r="U715" s="193"/>
      <c r="V715" s="223"/>
      <c r="W715" s="223"/>
      <c r="X715" s="223"/>
      <c r="Y715" s="223"/>
      <c r="Z715" s="223"/>
      <c r="AA715" s="223"/>
      <c r="AB715" s="223"/>
      <c r="AC715" s="174"/>
      <c r="AD715" s="87"/>
      <c r="AE715" s="87"/>
      <c r="AF715" s="87"/>
      <c r="AG715" s="87"/>
      <c r="AH715" s="87"/>
      <c r="AI715" s="87"/>
      <c r="AJ715" s="87"/>
      <c r="AK715" s="87"/>
      <c r="AL715" s="87"/>
      <c r="AM715" s="87"/>
      <c r="AN715" s="87"/>
      <c r="AO715" s="87"/>
      <c r="AP715" s="87"/>
      <c r="AQ715" s="87"/>
      <c r="AR715" s="87"/>
      <c r="AS715" s="87"/>
      <c r="AT715" s="87"/>
      <c r="AU715" s="87"/>
      <c r="AV715" s="87"/>
      <c r="AW715" s="87"/>
      <c r="AX715" s="87"/>
      <c r="AY715" s="87"/>
      <c r="AZ715" s="87"/>
      <c r="BA715" s="87"/>
    </row>
    <row r="716" spans="1:53" ht="15" customHeight="1">
      <c r="A716" s="202"/>
      <c r="B716" s="203"/>
      <c r="C716" s="299"/>
      <c r="D716" s="300"/>
      <c r="E716" s="301"/>
      <c r="F716" s="309"/>
      <c r="G716" s="298"/>
      <c r="H716" s="299"/>
      <c r="I716" s="309"/>
      <c r="J716" s="298"/>
      <c r="K716" s="301"/>
      <c r="L716" s="309"/>
      <c r="M716" s="298"/>
      <c r="N716" s="292"/>
      <c r="O716" s="295"/>
      <c r="P716" s="298"/>
      <c r="Q716" s="299"/>
      <c r="R716" s="302"/>
      <c r="S716" s="298"/>
      <c r="T716" s="191"/>
      <c r="U716" s="193"/>
      <c r="V716" s="223"/>
      <c r="W716" s="223"/>
      <c r="X716" s="223"/>
      <c r="Y716" s="223"/>
      <c r="Z716" s="223"/>
      <c r="AA716" s="223"/>
      <c r="AB716" s="223"/>
      <c r="AC716" s="174"/>
      <c r="AD716" s="87"/>
      <c r="AE716" s="87"/>
      <c r="AF716" s="87"/>
      <c r="AG716" s="87"/>
      <c r="AH716" s="87"/>
      <c r="AI716" s="87"/>
      <c r="AJ716" s="87"/>
      <c r="AK716" s="87"/>
      <c r="AL716" s="87"/>
      <c r="AM716" s="87"/>
      <c r="AN716" s="87"/>
      <c r="AO716" s="87"/>
      <c r="AP716" s="87"/>
      <c r="AQ716" s="87"/>
      <c r="AR716" s="87"/>
      <c r="AS716" s="87"/>
      <c r="AT716" s="87"/>
      <c r="AU716" s="87"/>
      <c r="AV716" s="87"/>
      <c r="AW716" s="87"/>
      <c r="AX716" s="87"/>
      <c r="AY716" s="87"/>
      <c r="AZ716" s="87"/>
      <c r="BA716" s="87"/>
    </row>
    <row r="717" spans="1:53" ht="15" customHeight="1">
      <c r="A717" s="202"/>
      <c r="B717" s="203"/>
      <c r="C717" s="299"/>
      <c r="D717" s="300"/>
      <c r="E717" s="301"/>
      <c r="F717" s="309"/>
      <c r="G717" s="298"/>
      <c r="H717" s="299"/>
      <c r="I717" s="309"/>
      <c r="J717" s="298"/>
      <c r="K717" s="301"/>
      <c r="L717" s="309"/>
      <c r="M717" s="298"/>
      <c r="N717" s="292"/>
      <c r="O717" s="295"/>
      <c r="P717" s="298"/>
      <c r="Q717" s="299"/>
      <c r="R717" s="302"/>
      <c r="S717" s="298"/>
      <c r="T717" s="191"/>
      <c r="U717" s="193"/>
      <c r="V717" s="223"/>
      <c r="W717" s="223"/>
      <c r="X717" s="223"/>
      <c r="Y717" s="223"/>
      <c r="Z717" s="223"/>
      <c r="AA717" s="223"/>
      <c r="AB717" s="223"/>
      <c r="AC717" s="174"/>
      <c r="AD717" s="87"/>
      <c r="AE717" s="87"/>
      <c r="AF717" s="87"/>
      <c r="AG717" s="87"/>
      <c r="AH717" s="87"/>
      <c r="AI717" s="87"/>
      <c r="AJ717" s="87"/>
      <c r="AK717" s="87"/>
      <c r="AL717" s="87"/>
      <c r="AM717" s="87"/>
      <c r="AN717" s="87"/>
      <c r="AO717" s="87"/>
      <c r="AP717" s="87"/>
      <c r="AQ717" s="87"/>
      <c r="AR717" s="87"/>
      <c r="AS717" s="87"/>
      <c r="AT717" s="87"/>
      <c r="AU717" s="87"/>
      <c r="AV717" s="87"/>
      <c r="AW717" s="87"/>
      <c r="AX717" s="87"/>
      <c r="AY717" s="87"/>
      <c r="AZ717" s="87"/>
      <c r="BA717" s="87"/>
    </row>
    <row r="718" spans="1:53" ht="15" customHeight="1">
      <c r="A718" s="202"/>
      <c r="B718" s="203"/>
      <c r="C718" s="299"/>
      <c r="D718" s="300"/>
      <c r="E718" s="301"/>
      <c r="F718" s="309"/>
      <c r="G718" s="298"/>
      <c r="H718" s="299"/>
      <c r="I718" s="309"/>
      <c r="J718" s="298"/>
      <c r="K718" s="301"/>
      <c r="L718" s="309"/>
      <c r="M718" s="298"/>
      <c r="N718" s="292"/>
      <c r="O718" s="295"/>
      <c r="P718" s="298"/>
      <c r="Q718" s="299"/>
      <c r="R718" s="302"/>
      <c r="S718" s="298"/>
      <c r="T718" s="191"/>
      <c r="U718" s="193"/>
      <c r="V718" s="223"/>
      <c r="W718" s="223"/>
      <c r="X718" s="223"/>
      <c r="Y718" s="223"/>
      <c r="Z718" s="223"/>
      <c r="AA718" s="223"/>
      <c r="AB718" s="223"/>
      <c r="AC718" s="174"/>
      <c r="AD718" s="87"/>
      <c r="AE718" s="87"/>
      <c r="AF718" s="87"/>
      <c r="AG718" s="87"/>
      <c r="AH718" s="87"/>
      <c r="AI718" s="87"/>
      <c r="AJ718" s="87"/>
      <c r="AK718" s="87"/>
      <c r="AL718" s="87"/>
      <c r="AM718" s="87"/>
      <c r="AN718" s="87"/>
      <c r="AO718" s="87"/>
      <c r="AP718" s="87"/>
      <c r="AQ718" s="87"/>
      <c r="AR718" s="87"/>
      <c r="AS718" s="87"/>
      <c r="AT718" s="87"/>
      <c r="AU718" s="87"/>
      <c r="AV718" s="87"/>
      <c r="AW718" s="87"/>
      <c r="AX718" s="87"/>
      <c r="AY718" s="87"/>
      <c r="AZ718" s="87"/>
      <c r="BA718" s="87"/>
    </row>
    <row r="719" spans="1:53" ht="15" customHeight="1">
      <c r="A719" s="202"/>
      <c r="B719" s="203"/>
      <c r="C719" s="299"/>
      <c r="D719" s="300"/>
      <c r="E719" s="301"/>
      <c r="F719" s="309"/>
      <c r="G719" s="298"/>
      <c r="H719" s="299"/>
      <c r="I719" s="309"/>
      <c r="J719" s="298"/>
      <c r="K719" s="301"/>
      <c r="L719" s="309"/>
      <c r="M719" s="298"/>
      <c r="N719" s="292"/>
      <c r="O719" s="295"/>
      <c r="P719" s="298"/>
      <c r="Q719" s="299"/>
      <c r="R719" s="302"/>
      <c r="S719" s="298"/>
      <c r="T719" s="191"/>
      <c r="U719" s="193"/>
      <c r="V719" s="223"/>
      <c r="W719" s="223"/>
      <c r="X719" s="223"/>
      <c r="Y719" s="223"/>
      <c r="Z719" s="223"/>
      <c r="AA719" s="223"/>
      <c r="AB719" s="223"/>
      <c r="AC719" s="174"/>
      <c r="AD719" s="87"/>
      <c r="AE719" s="87"/>
      <c r="AF719" s="87"/>
      <c r="AG719" s="87"/>
      <c r="AH719" s="87"/>
      <c r="AI719" s="87"/>
      <c r="AJ719" s="87"/>
      <c r="AK719" s="87"/>
      <c r="AL719" s="87"/>
      <c r="AM719" s="87"/>
      <c r="AN719" s="87"/>
      <c r="AO719" s="87"/>
      <c r="AP719" s="87"/>
      <c r="AQ719" s="87"/>
      <c r="AR719" s="87"/>
      <c r="AS719" s="87"/>
      <c r="AT719" s="87"/>
      <c r="AU719" s="87"/>
      <c r="AV719" s="87"/>
      <c r="AW719" s="87"/>
      <c r="AX719" s="87"/>
      <c r="AY719" s="87"/>
      <c r="AZ719" s="87"/>
      <c r="BA719" s="87"/>
    </row>
    <row r="720" spans="1:53" ht="15" customHeight="1">
      <c r="A720" s="202"/>
      <c r="B720" s="203"/>
      <c r="C720" s="299"/>
      <c r="D720" s="300"/>
      <c r="E720" s="301"/>
      <c r="F720" s="309"/>
      <c r="G720" s="298"/>
      <c r="H720" s="299"/>
      <c r="I720" s="309"/>
      <c r="J720" s="298"/>
      <c r="K720" s="301"/>
      <c r="L720" s="309"/>
      <c r="M720" s="298"/>
      <c r="N720" s="292"/>
      <c r="O720" s="295"/>
      <c r="P720" s="298"/>
      <c r="Q720" s="299"/>
      <c r="R720" s="302"/>
      <c r="S720" s="298"/>
      <c r="T720" s="191"/>
      <c r="U720" s="193"/>
      <c r="V720" s="223"/>
      <c r="W720" s="223"/>
      <c r="X720" s="223"/>
      <c r="Y720" s="223"/>
      <c r="Z720" s="223"/>
      <c r="AA720" s="223"/>
      <c r="AB720" s="223"/>
      <c r="AC720" s="174"/>
      <c r="AD720" s="87"/>
      <c r="AE720" s="87"/>
      <c r="AF720" s="87"/>
      <c r="AG720" s="87"/>
      <c r="AH720" s="87"/>
      <c r="AI720" s="87"/>
      <c r="AJ720" s="87"/>
      <c r="AK720" s="87"/>
      <c r="AL720" s="87"/>
      <c r="AM720" s="87"/>
      <c r="AN720" s="87"/>
      <c r="AO720" s="87"/>
      <c r="AP720" s="87"/>
      <c r="AQ720" s="87"/>
      <c r="AR720" s="87"/>
      <c r="AS720" s="87"/>
      <c r="AT720" s="87"/>
      <c r="AU720" s="87"/>
      <c r="AV720" s="87"/>
      <c r="AW720" s="87"/>
      <c r="AX720" s="87"/>
      <c r="AY720" s="87"/>
      <c r="AZ720" s="87"/>
      <c r="BA720" s="87"/>
    </row>
    <row r="721" spans="1:53" ht="15" customHeight="1">
      <c r="A721" s="202"/>
      <c r="B721" s="203"/>
      <c r="C721" s="299"/>
      <c r="D721" s="300"/>
      <c r="E721" s="301"/>
      <c r="F721" s="309"/>
      <c r="G721" s="298"/>
      <c r="H721" s="299"/>
      <c r="I721" s="309"/>
      <c r="J721" s="298"/>
      <c r="K721" s="301"/>
      <c r="L721" s="309"/>
      <c r="M721" s="298"/>
      <c r="N721" s="292"/>
      <c r="O721" s="295"/>
      <c r="P721" s="298"/>
      <c r="Q721" s="299"/>
      <c r="R721" s="302"/>
      <c r="S721" s="298"/>
      <c r="T721" s="191"/>
      <c r="U721" s="193"/>
      <c r="V721" s="223"/>
      <c r="W721" s="223"/>
      <c r="X721" s="223"/>
      <c r="Y721" s="223"/>
      <c r="Z721" s="223"/>
      <c r="AA721" s="223"/>
      <c r="AB721" s="223"/>
      <c r="AC721" s="174"/>
      <c r="AD721" s="87"/>
      <c r="AE721" s="87"/>
      <c r="AF721" s="87"/>
      <c r="AG721" s="87"/>
      <c r="AH721" s="87"/>
      <c r="AI721" s="87"/>
      <c r="AJ721" s="87"/>
      <c r="AK721" s="87"/>
      <c r="AL721" s="87"/>
      <c r="AM721" s="87"/>
      <c r="AN721" s="87"/>
      <c r="AO721" s="87"/>
      <c r="AP721" s="87"/>
      <c r="AQ721" s="87"/>
      <c r="AR721" s="87"/>
      <c r="AS721" s="87"/>
      <c r="AT721" s="87"/>
      <c r="AU721" s="87"/>
      <c r="AV721" s="87"/>
      <c r="AW721" s="87"/>
      <c r="AX721" s="87"/>
      <c r="AY721" s="87"/>
      <c r="AZ721" s="87"/>
      <c r="BA721" s="87"/>
    </row>
    <row r="722" spans="1:53" ht="15" customHeight="1">
      <c r="A722" s="202"/>
      <c r="B722" s="203"/>
      <c r="C722" s="299"/>
      <c r="D722" s="300"/>
      <c r="E722" s="301"/>
      <c r="F722" s="309"/>
      <c r="G722" s="298"/>
      <c r="H722" s="299"/>
      <c r="I722" s="309"/>
      <c r="J722" s="298"/>
      <c r="K722" s="301"/>
      <c r="L722" s="309"/>
      <c r="M722" s="298"/>
      <c r="N722" s="292"/>
      <c r="O722" s="295"/>
      <c r="P722" s="298"/>
      <c r="Q722" s="299"/>
      <c r="R722" s="302"/>
      <c r="S722" s="298"/>
      <c r="T722" s="191"/>
      <c r="U722" s="193"/>
      <c r="V722" s="223"/>
      <c r="W722" s="223"/>
      <c r="X722" s="223"/>
      <c r="Y722" s="223"/>
      <c r="Z722" s="223"/>
      <c r="AA722" s="223"/>
      <c r="AB722" s="223"/>
      <c r="AC722" s="174"/>
      <c r="AD722" s="87"/>
      <c r="AE722" s="87"/>
      <c r="AF722" s="87"/>
      <c r="AG722" s="87"/>
      <c r="AH722" s="87"/>
      <c r="AI722" s="87"/>
      <c r="AJ722" s="87"/>
      <c r="AK722" s="87"/>
      <c r="AL722" s="87"/>
      <c r="AM722" s="87"/>
      <c r="AN722" s="87"/>
      <c r="AO722" s="87"/>
      <c r="AP722" s="87"/>
      <c r="AQ722" s="87"/>
      <c r="AR722" s="87"/>
      <c r="AS722" s="87"/>
      <c r="AT722" s="87"/>
      <c r="AU722" s="87"/>
      <c r="AV722" s="87"/>
      <c r="AW722" s="87"/>
      <c r="AX722" s="87"/>
      <c r="AY722" s="87"/>
      <c r="AZ722" s="87"/>
      <c r="BA722" s="87"/>
    </row>
    <row r="723" spans="1:53" ht="15" customHeight="1">
      <c r="A723" s="202"/>
      <c r="B723" s="203"/>
      <c r="C723" s="299"/>
      <c r="D723" s="300"/>
      <c r="E723" s="301"/>
      <c r="F723" s="309"/>
      <c r="G723" s="298"/>
      <c r="H723" s="299"/>
      <c r="I723" s="309"/>
      <c r="J723" s="298"/>
      <c r="K723" s="301"/>
      <c r="L723" s="309"/>
      <c r="M723" s="298"/>
      <c r="N723" s="292"/>
      <c r="O723" s="295"/>
      <c r="P723" s="298"/>
      <c r="Q723" s="299"/>
      <c r="R723" s="302"/>
      <c r="S723" s="298"/>
      <c r="T723" s="191"/>
      <c r="U723" s="193"/>
      <c r="V723" s="223"/>
      <c r="W723" s="223"/>
      <c r="X723" s="223"/>
      <c r="Y723" s="223"/>
      <c r="Z723" s="223"/>
      <c r="AA723" s="223"/>
      <c r="AB723" s="223"/>
      <c r="AC723" s="174"/>
      <c r="AD723" s="87"/>
      <c r="AE723" s="87"/>
      <c r="AF723" s="87"/>
      <c r="AG723" s="87"/>
      <c r="AH723" s="87"/>
      <c r="AI723" s="87"/>
      <c r="AJ723" s="87"/>
      <c r="AK723" s="87"/>
      <c r="AL723" s="87"/>
      <c r="AM723" s="87"/>
      <c r="AN723" s="87"/>
      <c r="AO723" s="87"/>
      <c r="AP723" s="87"/>
      <c r="AQ723" s="87"/>
      <c r="AR723" s="87"/>
      <c r="AS723" s="87"/>
      <c r="AT723" s="87"/>
      <c r="AU723" s="87"/>
      <c r="AV723" s="87"/>
      <c r="AW723" s="87"/>
      <c r="AX723" s="87"/>
      <c r="AY723" s="87"/>
      <c r="AZ723" s="87"/>
      <c r="BA723" s="87"/>
    </row>
    <row r="724" spans="1:53" ht="15" customHeight="1">
      <c r="A724" s="202"/>
      <c r="B724" s="203"/>
      <c r="C724" s="299"/>
      <c r="D724" s="300"/>
      <c r="E724" s="301"/>
      <c r="F724" s="309"/>
      <c r="G724" s="298"/>
      <c r="H724" s="299"/>
      <c r="I724" s="309"/>
      <c r="J724" s="298"/>
      <c r="K724" s="301"/>
      <c r="L724" s="309"/>
      <c r="M724" s="298"/>
      <c r="N724" s="292"/>
      <c r="O724" s="295"/>
      <c r="P724" s="298"/>
      <c r="Q724" s="299"/>
      <c r="R724" s="302"/>
      <c r="S724" s="298"/>
      <c r="T724" s="191"/>
      <c r="U724" s="193"/>
      <c r="V724" s="223"/>
      <c r="W724" s="223"/>
      <c r="X724" s="223"/>
      <c r="Y724" s="223"/>
      <c r="Z724" s="223"/>
      <c r="AA724" s="223"/>
      <c r="AB724" s="223"/>
      <c r="AC724" s="174"/>
      <c r="AD724" s="87"/>
      <c r="AE724" s="87"/>
      <c r="AF724" s="87"/>
      <c r="AG724" s="87"/>
      <c r="AH724" s="87"/>
      <c r="AI724" s="87"/>
      <c r="AJ724" s="87"/>
      <c r="AK724" s="87"/>
      <c r="AL724" s="87"/>
      <c r="AM724" s="87"/>
      <c r="AN724" s="87"/>
      <c r="AO724" s="87"/>
      <c r="AP724" s="87"/>
      <c r="AQ724" s="87"/>
      <c r="AR724" s="87"/>
      <c r="AS724" s="87"/>
      <c r="AT724" s="87"/>
      <c r="AU724" s="87"/>
      <c r="AV724" s="87"/>
      <c r="AW724" s="87"/>
      <c r="AX724" s="87"/>
      <c r="AY724" s="87"/>
      <c r="AZ724" s="87"/>
      <c r="BA724" s="87"/>
    </row>
    <row r="725" spans="1:53" ht="15" customHeight="1">
      <c r="A725" s="202"/>
      <c r="B725" s="203"/>
      <c r="C725" s="299"/>
      <c r="D725" s="300"/>
      <c r="E725" s="301"/>
      <c r="F725" s="309"/>
      <c r="G725" s="298"/>
      <c r="H725" s="299"/>
      <c r="I725" s="309"/>
      <c r="J725" s="298"/>
      <c r="K725" s="301"/>
      <c r="L725" s="309"/>
      <c r="M725" s="298"/>
      <c r="N725" s="292"/>
      <c r="O725" s="295"/>
      <c r="P725" s="298"/>
      <c r="Q725" s="299"/>
      <c r="R725" s="302"/>
      <c r="S725" s="298"/>
      <c r="T725" s="191"/>
      <c r="U725" s="193"/>
      <c r="V725" s="223"/>
      <c r="W725" s="223"/>
      <c r="X725" s="223"/>
      <c r="Y725" s="223"/>
      <c r="Z725" s="223"/>
      <c r="AA725" s="223"/>
      <c r="AB725" s="223"/>
      <c r="AC725" s="174"/>
      <c r="AD725" s="87"/>
      <c r="AE725" s="87"/>
      <c r="AF725" s="87"/>
      <c r="AG725" s="87"/>
      <c r="AH725" s="87"/>
      <c r="AI725" s="87"/>
      <c r="AJ725" s="87"/>
      <c r="AK725" s="87"/>
      <c r="AL725" s="87"/>
      <c r="AM725" s="87"/>
      <c r="AN725" s="87"/>
      <c r="AO725" s="87"/>
      <c r="AP725" s="87"/>
      <c r="AQ725" s="87"/>
      <c r="AR725" s="87"/>
      <c r="AS725" s="87"/>
      <c r="AT725" s="87"/>
      <c r="AU725" s="87"/>
      <c r="AV725" s="87"/>
      <c r="AW725" s="87"/>
      <c r="AX725" s="87"/>
      <c r="AY725" s="87"/>
      <c r="AZ725" s="87"/>
      <c r="BA725" s="87"/>
    </row>
    <row r="726" spans="1:53" ht="15" customHeight="1">
      <c r="A726" s="202"/>
      <c r="B726" s="203"/>
      <c r="C726" s="299"/>
      <c r="D726" s="300"/>
      <c r="E726" s="301"/>
      <c r="F726" s="309"/>
      <c r="G726" s="298"/>
      <c r="H726" s="299"/>
      <c r="I726" s="309"/>
      <c r="J726" s="298"/>
      <c r="K726" s="301"/>
      <c r="L726" s="309"/>
      <c r="M726" s="298"/>
      <c r="N726" s="292"/>
      <c r="O726" s="295"/>
      <c r="P726" s="298"/>
      <c r="Q726" s="299"/>
      <c r="R726" s="302"/>
      <c r="S726" s="298"/>
      <c r="T726" s="191"/>
      <c r="U726" s="193"/>
      <c r="V726" s="223"/>
      <c r="W726" s="223"/>
      <c r="X726" s="223"/>
      <c r="Y726" s="223"/>
      <c r="Z726" s="223"/>
      <c r="AA726" s="223"/>
      <c r="AB726" s="223"/>
      <c r="AC726" s="174"/>
      <c r="AD726" s="87"/>
      <c r="AE726" s="87"/>
      <c r="AF726" s="87"/>
      <c r="AG726" s="87"/>
      <c r="AH726" s="87"/>
      <c r="AI726" s="87"/>
      <c r="AJ726" s="87"/>
      <c r="AK726" s="87"/>
      <c r="AL726" s="87"/>
      <c r="AM726" s="87"/>
      <c r="AN726" s="87"/>
      <c r="AO726" s="87"/>
      <c r="AP726" s="87"/>
      <c r="AQ726" s="87"/>
      <c r="AR726" s="87"/>
      <c r="AS726" s="87"/>
      <c r="AT726" s="87"/>
      <c r="AU726" s="87"/>
      <c r="AV726" s="87"/>
      <c r="AW726" s="87"/>
      <c r="AX726" s="87"/>
      <c r="AY726" s="87"/>
      <c r="AZ726" s="87"/>
      <c r="BA726" s="87"/>
    </row>
    <row r="727" spans="1:53" ht="15" customHeight="1">
      <c r="A727" s="202"/>
      <c r="B727" s="203"/>
      <c r="C727" s="299"/>
      <c r="D727" s="300"/>
      <c r="E727" s="301"/>
      <c r="F727" s="309"/>
      <c r="G727" s="298"/>
      <c r="H727" s="299"/>
      <c r="I727" s="309"/>
      <c r="J727" s="298"/>
      <c r="K727" s="301"/>
      <c r="L727" s="309"/>
      <c r="M727" s="298"/>
      <c r="N727" s="292"/>
      <c r="O727" s="295"/>
      <c r="P727" s="298"/>
      <c r="Q727" s="299"/>
      <c r="R727" s="302"/>
      <c r="S727" s="298"/>
      <c r="T727" s="191"/>
      <c r="U727" s="193"/>
      <c r="V727" s="223"/>
      <c r="W727" s="223"/>
      <c r="X727" s="223"/>
      <c r="Y727" s="223"/>
      <c r="Z727" s="223"/>
      <c r="AA727" s="223"/>
      <c r="AB727" s="223"/>
      <c r="AC727" s="174"/>
      <c r="AD727" s="87"/>
      <c r="AE727" s="87"/>
      <c r="AF727" s="87"/>
      <c r="AG727" s="87"/>
      <c r="AH727" s="87"/>
      <c r="AI727" s="87"/>
      <c r="AJ727" s="87"/>
      <c r="AK727" s="87"/>
      <c r="AL727" s="87"/>
      <c r="AM727" s="87"/>
      <c r="AN727" s="87"/>
      <c r="AO727" s="87"/>
      <c r="AP727" s="87"/>
      <c r="AQ727" s="87"/>
      <c r="AR727" s="87"/>
      <c r="AS727" s="87"/>
      <c r="AT727" s="87"/>
      <c r="AU727" s="87"/>
      <c r="AV727" s="87"/>
      <c r="AW727" s="87"/>
      <c r="AX727" s="87"/>
      <c r="AY727" s="87"/>
      <c r="AZ727" s="87"/>
      <c r="BA727" s="87"/>
    </row>
    <row r="728" spans="1:53" ht="15" customHeight="1">
      <c r="A728" s="202"/>
      <c r="B728" s="203"/>
      <c r="C728" s="299"/>
      <c r="D728" s="300"/>
      <c r="E728" s="301"/>
      <c r="F728" s="309"/>
      <c r="G728" s="298"/>
      <c r="H728" s="299"/>
      <c r="I728" s="309"/>
      <c r="J728" s="298"/>
      <c r="K728" s="301"/>
      <c r="L728" s="309"/>
      <c r="M728" s="298"/>
      <c r="N728" s="292"/>
      <c r="O728" s="295"/>
      <c r="P728" s="298"/>
      <c r="Q728" s="299"/>
      <c r="R728" s="302"/>
      <c r="S728" s="298"/>
      <c r="T728" s="191"/>
      <c r="U728" s="193"/>
      <c r="V728" s="223"/>
      <c r="W728" s="223"/>
      <c r="X728" s="223"/>
      <c r="Y728" s="223"/>
      <c r="Z728" s="223"/>
      <c r="AA728" s="223"/>
      <c r="AB728" s="223"/>
      <c r="AC728" s="174"/>
      <c r="AD728" s="87"/>
      <c r="AE728" s="87"/>
      <c r="AF728" s="87"/>
      <c r="AG728" s="87"/>
      <c r="AH728" s="87"/>
      <c r="AI728" s="87"/>
      <c r="AJ728" s="87"/>
      <c r="AK728" s="87"/>
      <c r="AL728" s="87"/>
      <c r="AM728" s="87"/>
      <c r="AN728" s="87"/>
      <c r="AO728" s="87"/>
      <c r="AP728" s="87"/>
      <c r="AQ728" s="87"/>
      <c r="AR728" s="87"/>
      <c r="AS728" s="87"/>
      <c r="AT728" s="87"/>
      <c r="AU728" s="87"/>
      <c r="AV728" s="87"/>
      <c r="AW728" s="87"/>
      <c r="AX728" s="87"/>
      <c r="AY728" s="87"/>
      <c r="AZ728" s="87"/>
      <c r="BA728" s="87"/>
    </row>
    <row r="729" spans="1:53" ht="15" customHeight="1">
      <c r="A729" s="202"/>
      <c r="B729" s="203"/>
      <c r="C729" s="299"/>
      <c r="D729" s="300"/>
      <c r="E729" s="301"/>
      <c r="F729" s="309"/>
      <c r="G729" s="298"/>
      <c r="H729" s="299"/>
      <c r="I729" s="309"/>
      <c r="J729" s="298"/>
      <c r="K729" s="301"/>
      <c r="L729" s="309"/>
      <c r="M729" s="298"/>
      <c r="N729" s="292"/>
      <c r="O729" s="295"/>
      <c r="P729" s="298"/>
      <c r="Q729" s="299"/>
      <c r="R729" s="302"/>
      <c r="S729" s="298"/>
      <c r="T729" s="191"/>
      <c r="U729" s="193"/>
      <c r="V729" s="223"/>
      <c r="W729" s="223"/>
      <c r="X729" s="223"/>
      <c r="Y729" s="223"/>
      <c r="Z729" s="223"/>
      <c r="AA729" s="223"/>
      <c r="AB729" s="223"/>
      <c r="AC729" s="174"/>
      <c r="AD729" s="87"/>
      <c r="AE729" s="87"/>
      <c r="AF729" s="87"/>
      <c r="AG729" s="87"/>
      <c r="AH729" s="87"/>
      <c r="AI729" s="87"/>
      <c r="AJ729" s="87"/>
      <c r="AK729" s="87"/>
      <c r="AL729" s="87"/>
      <c r="AM729" s="87"/>
      <c r="AN729" s="87"/>
      <c r="AO729" s="87"/>
      <c r="AP729" s="87"/>
      <c r="AQ729" s="87"/>
      <c r="AR729" s="87"/>
      <c r="AS729" s="87"/>
      <c r="AT729" s="87"/>
      <c r="AU729" s="87"/>
      <c r="AV729" s="87"/>
      <c r="AW729" s="87"/>
      <c r="AX729" s="87"/>
      <c r="AY729" s="87"/>
      <c r="AZ729" s="87"/>
      <c r="BA729" s="87"/>
    </row>
    <row r="730" spans="1:53" ht="15" customHeight="1">
      <c r="A730" s="202"/>
      <c r="B730" s="203"/>
      <c r="C730" s="299"/>
      <c r="D730" s="300"/>
      <c r="E730" s="301"/>
      <c r="F730" s="309"/>
      <c r="G730" s="298"/>
      <c r="H730" s="299"/>
      <c r="I730" s="309"/>
      <c r="J730" s="298"/>
      <c r="K730" s="301"/>
      <c r="L730" s="309"/>
      <c r="M730" s="298"/>
      <c r="N730" s="292"/>
      <c r="O730" s="295"/>
      <c r="P730" s="298"/>
      <c r="Q730" s="299"/>
      <c r="R730" s="302"/>
      <c r="S730" s="298"/>
      <c r="T730" s="191"/>
      <c r="U730" s="193"/>
      <c r="V730" s="223"/>
      <c r="W730" s="223"/>
      <c r="X730" s="223"/>
      <c r="Y730" s="223"/>
      <c r="Z730" s="223"/>
      <c r="AA730" s="223"/>
      <c r="AB730" s="223"/>
      <c r="AC730" s="174"/>
      <c r="AD730" s="87"/>
      <c r="AE730" s="87"/>
      <c r="AF730" s="87"/>
      <c r="AG730" s="87"/>
      <c r="AH730" s="87"/>
      <c r="AI730" s="87"/>
      <c r="AJ730" s="87"/>
      <c r="AK730" s="87"/>
      <c r="AL730" s="87"/>
      <c r="AM730" s="87"/>
      <c r="AN730" s="87"/>
      <c r="AO730" s="87"/>
      <c r="AP730" s="87"/>
      <c r="AQ730" s="87"/>
      <c r="AR730" s="87"/>
      <c r="AS730" s="87"/>
      <c r="AT730" s="87"/>
      <c r="AU730" s="87"/>
      <c r="AV730" s="87"/>
      <c r="AW730" s="87"/>
      <c r="AX730" s="87"/>
      <c r="AY730" s="87"/>
      <c r="AZ730" s="87"/>
      <c r="BA730" s="87"/>
    </row>
    <row r="731" spans="1:53" ht="15" customHeight="1">
      <c r="A731" s="202"/>
      <c r="B731" s="203"/>
      <c r="C731" s="299"/>
      <c r="D731" s="300"/>
      <c r="E731" s="301"/>
      <c r="F731" s="309"/>
      <c r="G731" s="298"/>
      <c r="H731" s="299"/>
      <c r="I731" s="309"/>
      <c r="J731" s="298"/>
      <c r="K731" s="301"/>
      <c r="L731" s="309"/>
      <c r="M731" s="298"/>
      <c r="N731" s="292"/>
      <c r="O731" s="295"/>
      <c r="P731" s="298"/>
      <c r="Q731" s="299"/>
      <c r="R731" s="302"/>
      <c r="S731" s="298"/>
      <c r="T731" s="191"/>
      <c r="U731" s="193"/>
      <c r="V731" s="223"/>
      <c r="W731" s="223"/>
      <c r="X731" s="223"/>
      <c r="Y731" s="223"/>
      <c r="Z731" s="223"/>
      <c r="AA731" s="223"/>
      <c r="AB731" s="223"/>
      <c r="AC731" s="174"/>
      <c r="AD731" s="87"/>
      <c r="AE731" s="87"/>
      <c r="AF731" s="87"/>
      <c r="AG731" s="87"/>
      <c r="AH731" s="87"/>
      <c r="AI731" s="87"/>
      <c r="AJ731" s="87"/>
      <c r="AK731" s="87"/>
      <c r="AL731" s="87"/>
      <c r="AM731" s="87"/>
      <c r="AN731" s="87"/>
      <c r="AO731" s="87"/>
      <c r="AP731" s="87"/>
      <c r="AQ731" s="87"/>
      <c r="AR731" s="87"/>
      <c r="AS731" s="87"/>
      <c r="AT731" s="87"/>
      <c r="AU731" s="87"/>
      <c r="AV731" s="87"/>
      <c r="AW731" s="87"/>
      <c r="AX731" s="87"/>
      <c r="AY731" s="87"/>
      <c r="AZ731" s="87"/>
      <c r="BA731" s="87"/>
    </row>
    <row r="732" spans="1:53" ht="15" customHeight="1">
      <c r="A732" s="202"/>
      <c r="B732" s="203"/>
      <c r="C732" s="299"/>
      <c r="D732" s="300"/>
      <c r="E732" s="301"/>
      <c r="F732" s="309"/>
      <c r="G732" s="298"/>
      <c r="H732" s="299"/>
      <c r="I732" s="309"/>
      <c r="J732" s="298"/>
      <c r="K732" s="301"/>
      <c r="L732" s="309"/>
      <c r="M732" s="298"/>
      <c r="N732" s="292"/>
      <c r="O732" s="295"/>
      <c r="P732" s="298"/>
      <c r="Q732" s="299"/>
      <c r="R732" s="302"/>
      <c r="S732" s="298"/>
      <c r="T732" s="191"/>
      <c r="U732" s="193"/>
      <c r="V732" s="223"/>
      <c r="W732" s="223"/>
      <c r="X732" s="223"/>
      <c r="Y732" s="223"/>
      <c r="Z732" s="223"/>
      <c r="AA732" s="223"/>
      <c r="AB732" s="223"/>
      <c r="AC732" s="174"/>
      <c r="AD732" s="87"/>
      <c r="AE732" s="87"/>
      <c r="AF732" s="87"/>
      <c r="AG732" s="87"/>
      <c r="AH732" s="87"/>
      <c r="AI732" s="87"/>
      <c r="AJ732" s="87"/>
      <c r="AK732" s="87"/>
      <c r="AL732" s="87"/>
      <c r="AM732" s="87"/>
      <c r="AN732" s="87"/>
      <c r="AO732" s="87"/>
      <c r="AP732" s="87"/>
      <c r="AQ732" s="87"/>
      <c r="AR732" s="87"/>
      <c r="AS732" s="87"/>
      <c r="AT732" s="87"/>
      <c r="AU732" s="87"/>
      <c r="AV732" s="87"/>
      <c r="AW732" s="87"/>
      <c r="AX732" s="87"/>
      <c r="AY732" s="87"/>
      <c r="AZ732" s="87"/>
      <c r="BA732" s="87"/>
    </row>
    <row r="733" spans="1:53" ht="15" customHeight="1">
      <c r="A733" s="202"/>
      <c r="B733" s="203"/>
      <c r="C733" s="299"/>
      <c r="D733" s="300"/>
      <c r="E733" s="301"/>
      <c r="F733" s="309"/>
      <c r="G733" s="298"/>
      <c r="H733" s="299"/>
      <c r="I733" s="309"/>
      <c r="J733" s="298"/>
      <c r="K733" s="301"/>
      <c r="L733" s="309"/>
      <c r="M733" s="298"/>
      <c r="N733" s="292"/>
      <c r="O733" s="295"/>
      <c r="P733" s="298"/>
      <c r="Q733" s="299"/>
      <c r="R733" s="302"/>
      <c r="S733" s="298"/>
      <c r="T733" s="191"/>
      <c r="U733" s="193"/>
      <c r="V733" s="223"/>
      <c r="W733" s="223"/>
      <c r="X733" s="223"/>
      <c r="Y733" s="223"/>
      <c r="Z733" s="223"/>
      <c r="AA733" s="223"/>
      <c r="AB733" s="223"/>
      <c r="AC733" s="174"/>
      <c r="AD733" s="87"/>
      <c r="AE733" s="87"/>
      <c r="AF733" s="87"/>
      <c r="AG733" s="87"/>
      <c r="AH733" s="87"/>
      <c r="AI733" s="87"/>
      <c r="AJ733" s="87"/>
      <c r="AK733" s="87"/>
      <c r="AL733" s="87"/>
      <c r="AM733" s="87"/>
      <c r="AN733" s="87"/>
      <c r="AO733" s="87"/>
      <c r="AP733" s="87"/>
      <c r="AQ733" s="87"/>
      <c r="AR733" s="87"/>
      <c r="AS733" s="87"/>
      <c r="AT733" s="87"/>
      <c r="AU733" s="87"/>
      <c r="AV733" s="87"/>
      <c r="AW733" s="87"/>
      <c r="AX733" s="87"/>
      <c r="AY733" s="87"/>
      <c r="AZ733" s="87"/>
      <c r="BA733" s="87"/>
    </row>
    <row r="734" spans="1:53" ht="15" customHeight="1">
      <c r="A734" s="202"/>
      <c r="B734" s="203"/>
      <c r="C734" s="299"/>
      <c r="D734" s="300"/>
      <c r="E734" s="301"/>
      <c r="F734" s="309"/>
      <c r="G734" s="298"/>
      <c r="H734" s="299"/>
      <c r="I734" s="309"/>
      <c r="J734" s="298"/>
      <c r="K734" s="301"/>
      <c r="L734" s="309"/>
      <c r="M734" s="298"/>
      <c r="N734" s="292"/>
      <c r="O734" s="295"/>
      <c r="P734" s="298"/>
      <c r="Q734" s="299"/>
      <c r="R734" s="302"/>
      <c r="S734" s="298"/>
      <c r="T734" s="191"/>
      <c r="U734" s="193"/>
      <c r="V734" s="223"/>
      <c r="W734" s="223"/>
      <c r="X734" s="223"/>
      <c r="Y734" s="223"/>
      <c r="Z734" s="223"/>
      <c r="AA734" s="223"/>
      <c r="AB734" s="223"/>
      <c r="AC734" s="174"/>
      <c r="AD734" s="87"/>
      <c r="AE734" s="87"/>
      <c r="AF734" s="87"/>
      <c r="AG734" s="87"/>
      <c r="AH734" s="87"/>
      <c r="AI734" s="87"/>
      <c r="AJ734" s="87"/>
      <c r="AK734" s="87"/>
      <c r="AL734" s="87"/>
      <c r="AM734" s="87"/>
      <c r="AN734" s="87"/>
      <c r="AO734" s="87"/>
      <c r="AP734" s="87"/>
      <c r="AQ734" s="87"/>
      <c r="AR734" s="87"/>
      <c r="AS734" s="87"/>
      <c r="AT734" s="87"/>
      <c r="AU734" s="87"/>
      <c r="AV734" s="87"/>
      <c r="AW734" s="87"/>
      <c r="AX734" s="87"/>
      <c r="AY734" s="87"/>
      <c r="AZ734" s="87"/>
      <c r="BA734" s="87"/>
    </row>
    <row r="735" spans="1:53" ht="15" customHeight="1">
      <c r="A735" s="202"/>
      <c r="B735" s="203"/>
      <c r="C735" s="299"/>
      <c r="D735" s="300"/>
      <c r="E735" s="301"/>
      <c r="F735" s="309"/>
      <c r="G735" s="298"/>
      <c r="H735" s="299"/>
      <c r="I735" s="309"/>
      <c r="J735" s="298"/>
      <c r="K735" s="301"/>
      <c r="L735" s="309"/>
      <c r="M735" s="298"/>
      <c r="N735" s="292"/>
      <c r="O735" s="295"/>
      <c r="P735" s="298"/>
      <c r="Q735" s="299"/>
      <c r="R735" s="302"/>
      <c r="S735" s="298"/>
      <c r="T735" s="191"/>
      <c r="U735" s="193"/>
      <c r="V735" s="223"/>
      <c r="W735" s="223"/>
      <c r="X735" s="223"/>
      <c r="Y735" s="223"/>
      <c r="Z735" s="223"/>
      <c r="AA735" s="223"/>
      <c r="AB735" s="223"/>
      <c r="AC735" s="174"/>
      <c r="AD735" s="87"/>
      <c r="AE735" s="87"/>
      <c r="AF735" s="87"/>
      <c r="AG735" s="87"/>
      <c r="AH735" s="87"/>
      <c r="AI735" s="87"/>
      <c r="AJ735" s="87"/>
      <c r="AK735" s="87"/>
      <c r="AL735" s="87"/>
      <c r="AM735" s="87"/>
      <c r="AN735" s="87"/>
      <c r="AO735" s="87"/>
      <c r="AP735" s="87"/>
      <c r="AQ735" s="87"/>
      <c r="AR735" s="87"/>
      <c r="AS735" s="87"/>
      <c r="AT735" s="87"/>
      <c r="AU735" s="87"/>
      <c r="AV735" s="87"/>
      <c r="AW735" s="87"/>
      <c r="AX735" s="87"/>
      <c r="AY735" s="87"/>
      <c r="AZ735" s="87"/>
      <c r="BA735" s="87"/>
    </row>
    <row r="736" spans="1:53" ht="15" customHeight="1">
      <c r="A736" s="202"/>
      <c r="B736" s="203"/>
      <c r="C736" s="299"/>
      <c r="D736" s="300"/>
      <c r="E736" s="301"/>
      <c r="F736" s="309"/>
      <c r="G736" s="298"/>
      <c r="H736" s="299"/>
      <c r="I736" s="309"/>
      <c r="J736" s="298"/>
      <c r="K736" s="301"/>
      <c r="L736" s="309"/>
      <c r="M736" s="298"/>
      <c r="N736" s="292"/>
      <c r="O736" s="295"/>
      <c r="P736" s="298"/>
      <c r="Q736" s="299"/>
      <c r="R736" s="302"/>
      <c r="S736" s="298"/>
      <c r="T736" s="191"/>
      <c r="U736" s="193"/>
      <c r="V736" s="223"/>
      <c r="W736" s="223"/>
      <c r="X736" s="223"/>
      <c r="Y736" s="223"/>
      <c r="Z736" s="223"/>
      <c r="AA736" s="223"/>
      <c r="AB736" s="223"/>
      <c r="AC736" s="174"/>
      <c r="AD736" s="87"/>
      <c r="AE736" s="87"/>
      <c r="AF736" s="87"/>
      <c r="AG736" s="87"/>
      <c r="AH736" s="87"/>
      <c r="AI736" s="87"/>
      <c r="AJ736" s="87"/>
      <c r="AK736" s="87"/>
      <c r="AL736" s="87"/>
      <c r="AM736" s="87"/>
      <c r="AN736" s="87"/>
      <c r="AO736" s="87"/>
      <c r="AP736" s="87"/>
      <c r="AQ736" s="87"/>
      <c r="AR736" s="87"/>
      <c r="AS736" s="87"/>
      <c r="AT736" s="87"/>
      <c r="AU736" s="87"/>
      <c r="AV736" s="87"/>
      <c r="AW736" s="87"/>
      <c r="AX736" s="87"/>
      <c r="AY736" s="87"/>
      <c r="AZ736" s="87"/>
      <c r="BA736" s="87"/>
    </row>
    <row r="737" spans="1:53" ht="15" customHeight="1">
      <c r="A737" s="202"/>
      <c r="B737" s="203"/>
      <c r="C737" s="299"/>
      <c r="D737" s="300"/>
      <c r="E737" s="301"/>
      <c r="F737" s="309"/>
      <c r="G737" s="298"/>
      <c r="H737" s="299"/>
      <c r="I737" s="309"/>
      <c r="J737" s="298"/>
      <c r="K737" s="301"/>
      <c r="L737" s="309"/>
      <c r="M737" s="298"/>
      <c r="N737" s="292"/>
      <c r="O737" s="295"/>
      <c r="P737" s="298"/>
      <c r="Q737" s="299"/>
      <c r="R737" s="302"/>
      <c r="S737" s="298"/>
      <c r="T737" s="191"/>
      <c r="U737" s="193"/>
      <c r="V737" s="223"/>
      <c r="W737" s="223"/>
      <c r="X737" s="223"/>
      <c r="Y737" s="223"/>
      <c r="Z737" s="223"/>
      <c r="AA737" s="223"/>
      <c r="AB737" s="223"/>
      <c r="AC737" s="174"/>
      <c r="AD737" s="87"/>
      <c r="AE737" s="87"/>
      <c r="AF737" s="87"/>
      <c r="AG737" s="87"/>
      <c r="AH737" s="87"/>
      <c r="AI737" s="87"/>
      <c r="AJ737" s="87"/>
      <c r="AK737" s="87"/>
      <c r="AL737" s="87"/>
      <c r="AM737" s="87"/>
      <c r="AN737" s="87"/>
      <c r="AO737" s="87"/>
      <c r="AP737" s="87"/>
      <c r="AQ737" s="87"/>
      <c r="AR737" s="87"/>
      <c r="AS737" s="87"/>
      <c r="AT737" s="87"/>
      <c r="AU737" s="87"/>
      <c r="AV737" s="87"/>
      <c r="AW737" s="87"/>
      <c r="AX737" s="87"/>
      <c r="AY737" s="87"/>
      <c r="AZ737" s="87"/>
      <c r="BA737" s="87"/>
    </row>
    <row r="738" spans="1:53" ht="15" customHeight="1">
      <c r="A738" s="202"/>
      <c r="B738" s="203"/>
      <c r="C738" s="299"/>
      <c r="D738" s="300"/>
      <c r="E738" s="301"/>
      <c r="F738" s="309"/>
      <c r="G738" s="298"/>
      <c r="H738" s="299"/>
      <c r="I738" s="309"/>
      <c r="J738" s="298"/>
      <c r="K738" s="301"/>
      <c r="L738" s="309"/>
      <c r="M738" s="298"/>
      <c r="N738" s="292"/>
      <c r="O738" s="295"/>
      <c r="P738" s="298"/>
      <c r="Q738" s="299"/>
      <c r="R738" s="302"/>
      <c r="S738" s="298"/>
      <c r="T738" s="191"/>
      <c r="U738" s="193"/>
      <c r="V738" s="223"/>
      <c r="W738" s="223"/>
      <c r="X738" s="223"/>
      <c r="Y738" s="223"/>
      <c r="Z738" s="223"/>
      <c r="AA738" s="223"/>
      <c r="AB738" s="223"/>
      <c r="AC738" s="174"/>
      <c r="AD738" s="87"/>
      <c r="AE738" s="87"/>
      <c r="AF738" s="87"/>
      <c r="AG738" s="87"/>
      <c r="AH738" s="87"/>
      <c r="AI738" s="87"/>
      <c r="AJ738" s="87"/>
      <c r="AK738" s="87"/>
      <c r="AL738" s="87"/>
      <c r="AM738" s="87"/>
      <c r="AN738" s="87"/>
      <c r="AO738" s="87"/>
      <c r="AP738" s="87"/>
      <c r="AQ738" s="87"/>
      <c r="AR738" s="87"/>
      <c r="AS738" s="87"/>
      <c r="AT738" s="87"/>
      <c r="AU738" s="87"/>
      <c r="AV738" s="87"/>
      <c r="AW738" s="87"/>
      <c r="AX738" s="87"/>
      <c r="AY738" s="87"/>
      <c r="AZ738" s="87"/>
      <c r="BA738" s="87"/>
    </row>
    <row r="739" spans="1:53" ht="15" customHeight="1">
      <c r="A739" s="202"/>
      <c r="B739" s="203"/>
      <c r="C739" s="299"/>
      <c r="D739" s="300"/>
      <c r="E739" s="301"/>
      <c r="F739" s="309"/>
      <c r="G739" s="298"/>
      <c r="H739" s="299"/>
      <c r="I739" s="309"/>
      <c r="J739" s="298"/>
      <c r="K739" s="301"/>
      <c r="L739" s="309"/>
      <c r="M739" s="298"/>
      <c r="N739" s="292"/>
      <c r="O739" s="295"/>
      <c r="P739" s="298"/>
      <c r="Q739" s="299"/>
      <c r="R739" s="302"/>
      <c r="S739" s="298"/>
      <c r="T739" s="191"/>
      <c r="U739" s="193"/>
      <c r="V739" s="223"/>
      <c r="W739" s="223"/>
      <c r="X739" s="223"/>
      <c r="Y739" s="223"/>
      <c r="Z739" s="223"/>
      <c r="AA739" s="223"/>
      <c r="AB739" s="223"/>
      <c r="AC739" s="174"/>
      <c r="AD739" s="87"/>
      <c r="AE739" s="87"/>
      <c r="AF739" s="87"/>
      <c r="AG739" s="87"/>
      <c r="AH739" s="87"/>
      <c r="AI739" s="87"/>
      <c r="AJ739" s="87"/>
      <c r="AK739" s="87"/>
      <c r="AL739" s="87"/>
      <c r="AM739" s="87"/>
      <c r="AN739" s="87"/>
      <c r="AO739" s="87"/>
      <c r="AP739" s="87"/>
      <c r="AQ739" s="87"/>
      <c r="AR739" s="87"/>
      <c r="AS739" s="87"/>
      <c r="AT739" s="87"/>
      <c r="AU739" s="87"/>
      <c r="AV739" s="87"/>
      <c r="AW739" s="87"/>
      <c r="AX739" s="87"/>
      <c r="AY739" s="87"/>
      <c r="AZ739" s="87"/>
      <c r="BA739" s="87"/>
    </row>
    <row r="740" spans="1:53" ht="15" customHeight="1">
      <c r="A740" s="202"/>
      <c r="B740" s="203"/>
      <c r="C740" s="299"/>
      <c r="D740" s="300"/>
      <c r="E740" s="301"/>
      <c r="F740" s="309"/>
      <c r="G740" s="298"/>
      <c r="H740" s="299"/>
      <c r="I740" s="309"/>
      <c r="J740" s="298"/>
      <c r="K740" s="301"/>
      <c r="L740" s="309"/>
      <c r="M740" s="298"/>
      <c r="N740" s="292"/>
      <c r="O740" s="295"/>
      <c r="P740" s="298"/>
      <c r="Q740" s="299"/>
      <c r="R740" s="302"/>
      <c r="S740" s="298"/>
      <c r="T740" s="191"/>
      <c r="U740" s="193"/>
      <c r="V740" s="223"/>
      <c r="W740" s="223"/>
      <c r="X740" s="223"/>
      <c r="Y740" s="223"/>
      <c r="Z740" s="223"/>
      <c r="AA740" s="223"/>
      <c r="AB740" s="223"/>
      <c r="AC740" s="174"/>
      <c r="AD740" s="87"/>
      <c r="AE740" s="87"/>
      <c r="AF740" s="87"/>
      <c r="AG740" s="87"/>
      <c r="AH740" s="87"/>
      <c r="AI740" s="87"/>
      <c r="AJ740" s="87"/>
      <c r="AK740" s="87"/>
      <c r="AL740" s="87"/>
      <c r="AM740" s="87"/>
      <c r="AN740" s="87"/>
      <c r="AO740" s="87"/>
      <c r="AP740" s="87"/>
      <c r="AQ740" s="87"/>
      <c r="AR740" s="87"/>
      <c r="AS740" s="87"/>
      <c r="AT740" s="87"/>
      <c r="AU740" s="87"/>
      <c r="AV740" s="87"/>
      <c r="AW740" s="87"/>
      <c r="AX740" s="87"/>
      <c r="AY740" s="87"/>
      <c r="AZ740" s="87"/>
      <c r="BA740" s="87"/>
    </row>
    <row r="741" spans="1:53" ht="15" customHeight="1">
      <c r="A741" s="202"/>
      <c r="B741" s="203"/>
      <c r="C741" s="299"/>
      <c r="D741" s="300"/>
      <c r="E741" s="301"/>
      <c r="F741" s="309"/>
      <c r="G741" s="298"/>
      <c r="H741" s="299"/>
      <c r="I741" s="309"/>
      <c r="J741" s="298"/>
      <c r="K741" s="301"/>
      <c r="L741" s="309"/>
      <c r="M741" s="298"/>
      <c r="N741" s="292"/>
      <c r="O741" s="295"/>
      <c r="P741" s="298"/>
      <c r="Q741" s="299"/>
      <c r="R741" s="302"/>
      <c r="S741" s="298"/>
      <c r="T741" s="191"/>
      <c r="U741" s="193"/>
      <c r="V741" s="223"/>
      <c r="W741" s="223"/>
      <c r="X741" s="223"/>
      <c r="Y741" s="223"/>
      <c r="Z741" s="223"/>
      <c r="AA741" s="223"/>
      <c r="AB741" s="223"/>
      <c r="AC741" s="174"/>
      <c r="AD741" s="87"/>
      <c r="AE741" s="87"/>
      <c r="AF741" s="87"/>
      <c r="AG741" s="87"/>
      <c r="AH741" s="87"/>
      <c r="AI741" s="87"/>
      <c r="AJ741" s="87"/>
      <c r="AK741" s="87"/>
      <c r="AL741" s="87"/>
      <c r="AM741" s="87"/>
      <c r="AN741" s="87"/>
      <c r="AO741" s="87"/>
      <c r="AP741" s="87"/>
      <c r="AQ741" s="87"/>
      <c r="AR741" s="87"/>
      <c r="AS741" s="87"/>
      <c r="AT741" s="87"/>
      <c r="AU741" s="87"/>
      <c r="AV741" s="87"/>
      <c r="AW741" s="87"/>
      <c r="AX741" s="87"/>
      <c r="AY741" s="87"/>
      <c r="AZ741" s="87"/>
      <c r="BA741" s="87"/>
    </row>
    <row r="742" spans="1:53" ht="15" customHeight="1">
      <c r="A742" s="202"/>
      <c r="B742" s="203"/>
      <c r="C742" s="299"/>
      <c r="D742" s="300"/>
      <c r="E742" s="301"/>
      <c r="F742" s="309"/>
      <c r="G742" s="298"/>
      <c r="H742" s="299"/>
      <c r="I742" s="309"/>
      <c r="J742" s="298"/>
      <c r="K742" s="301"/>
      <c r="L742" s="309"/>
      <c r="M742" s="298"/>
      <c r="N742" s="292"/>
      <c r="O742" s="295"/>
      <c r="P742" s="298"/>
      <c r="Q742" s="299"/>
      <c r="R742" s="302"/>
      <c r="S742" s="298"/>
      <c r="T742" s="191"/>
      <c r="U742" s="193"/>
      <c r="V742" s="223"/>
      <c r="W742" s="223"/>
      <c r="X742" s="223"/>
      <c r="Y742" s="223"/>
      <c r="Z742" s="223"/>
      <c r="AA742" s="223"/>
      <c r="AB742" s="223"/>
      <c r="AC742" s="174"/>
      <c r="AD742" s="87"/>
      <c r="AE742" s="87"/>
      <c r="AF742" s="87"/>
      <c r="AG742" s="87"/>
      <c r="AH742" s="87"/>
      <c r="AI742" s="87"/>
      <c r="AJ742" s="87"/>
      <c r="AK742" s="87"/>
      <c r="AL742" s="87"/>
      <c r="AM742" s="87"/>
      <c r="AN742" s="87"/>
      <c r="AO742" s="87"/>
      <c r="AP742" s="87"/>
      <c r="AQ742" s="87"/>
      <c r="AR742" s="87"/>
      <c r="AS742" s="87"/>
      <c r="AT742" s="87"/>
      <c r="AU742" s="87"/>
      <c r="AV742" s="87"/>
      <c r="AW742" s="87"/>
      <c r="AX742" s="87"/>
      <c r="AY742" s="87"/>
      <c r="AZ742" s="87"/>
      <c r="BA742" s="87"/>
    </row>
    <row r="743" spans="1:53" ht="15" customHeight="1">
      <c r="A743" s="202"/>
      <c r="B743" s="203"/>
      <c r="C743" s="299"/>
      <c r="D743" s="300"/>
      <c r="E743" s="301"/>
      <c r="F743" s="309"/>
      <c r="G743" s="298"/>
      <c r="H743" s="299"/>
      <c r="I743" s="309"/>
      <c r="J743" s="298"/>
      <c r="K743" s="301"/>
      <c r="L743" s="309"/>
      <c r="M743" s="298"/>
      <c r="N743" s="292"/>
      <c r="O743" s="295"/>
      <c r="P743" s="298"/>
      <c r="Q743" s="299"/>
      <c r="R743" s="302"/>
      <c r="S743" s="298"/>
      <c r="T743" s="191"/>
      <c r="U743" s="193"/>
      <c r="V743" s="223"/>
      <c r="W743" s="223"/>
      <c r="X743" s="223"/>
      <c r="Y743" s="223"/>
      <c r="Z743" s="223"/>
      <c r="AA743" s="223"/>
      <c r="AB743" s="223"/>
      <c r="AC743" s="174"/>
      <c r="AD743" s="87"/>
      <c r="AE743" s="87"/>
      <c r="AF743" s="87"/>
      <c r="AG743" s="87"/>
      <c r="AH743" s="87"/>
      <c r="AI743" s="87"/>
      <c r="AJ743" s="87"/>
      <c r="AK743" s="87"/>
      <c r="AL743" s="87"/>
      <c r="AM743" s="87"/>
      <c r="AN743" s="87"/>
      <c r="AO743" s="87"/>
      <c r="AP743" s="87"/>
      <c r="AQ743" s="87"/>
      <c r="AR743" s="87"/>
      <c r="AS743" s="87"/>
      <c r="AT743" s="87"/>
      <c r="AU743" s="87"/>
      <c r="AV743" s="87"/>
      <c r="AW743" s="87"/>
      <c r="AX743" s="87"/>
      <c r="AY743" s="87"/>
      <c r="AZ743" s="87"/>
      <c r="BA743" s="87"/>
    </row>
    <row r="744" spans="1:53" ht="15" customHeight="1">
      <c r="A744" s="202"/>
      <c r="B744" s="203"/>
      <c r="C744" s="299"/>
      <c r="D744" s="300"/>
      <c r="E744" s="301"/>
      <c r="F744" s="309"/>
      <c r="G744" s="298"/>
      <c r="H744" s="299"/>
      <c r="I744" s="309"/>
      <c r="J744" s="298"/>
      <c r="K744" s="301"/>
      <c r="L744" s="309"/>
      <c r="M744" s="298"/>
      <c r="N744" s="292"/>
      <c r="O744" s="295"/>
      <c r="P744" s="298"/>
      <c r="Q744" s="299"/>
      <c r="R744" s="302"/>
      <c r="S744" s="298"/>
      <c r="T744" s="191"/>
      <c r="U744" s="193"/>
      <c r="V744" s="223"/>
      <c r="W744" s="223"/>
      <c r="X744" s="223"/>
      <c r="Y744" s="223"/>
      <c r="Z744" s="223"/>
      <c r="AA744" s="223"/>
      <c r="AB744" s="223"/>
      <c r="AC744" s="174"/>
      <c r="AD744" s="87"/>
      <c r="AE744" s="87"/>
      <c r="AF744" s="87"/>
      <c r="AG744" s="87"/>
      <c r="AH744" s="87"/>
      <c r="AI744" s="87"/>
      <c r="AJ744" s="87"/>
      <c r="AK744" s="87"/>
      <c r="AL744" s="87"/>
      <c r="AM744" s="87"/>
      <c r="AN744" s="87"/>
      <c r="AO744" s="87"/>
      <c r="AP744" s="87"/>
      <c r="AQ744" s="87"/>
      <c r="AR744" s="87"/>
      <c r="AS744" s="87"/>
      <c r="AT744" s="87"/>
      <c r="AU744" s="87"/>
      <c r="AV744" s="87"/>
      <c r="AW744" s="87"/>
      <c r="AX744" s="87"/>
      <c r="AY744" s="87"/>
      <c r="AZ744" s="87"/>
      <c r="BA744" s="87"/>
    </row>
    <row r="745" spans="1:53" ht="15" customHeight="1">
      <c r="A745" s="202"/>
      <c r="B745" s="203"/>
      <c r="C745" s="299"/>
      <c r="D745" s="300"/>
      <c r="E745" s="301"/>
      <c r="F745" s="309"/>
      <c r="G745" s="298"/>
      <c r="H745" s="299"/>
      <c r="I745" s="309"/>
      <c r="J745" s="298"/>
      <c r="K745" s="301"/>
      <c r="L745" s="309"/>
      <c r="M745" s="298"/>
      <c r="N745" s="292"/>
      <c r="O745" s="295"/>
      <c r="P745" s="298"/>
      <c r="Q745" s="299"/>
      <c r="R745" s="302"/>
      <c r="S745" s="298"/>
      <c r="T745" s="191"/>
      <c r="U745" s="193"/>
      <c r="V745" s="223"/>
      <c r="W745" s="223"/>
      <c r="X745" s="223"/>
      <c r="Y745" s="223"/>
      <c r="Z745" s="223"/>
      <c r="AA745" s="223"/>
      <c r="AB745" s="223"/>
      <c r="AC745" s="174"/>
      <c r="AD745" s="87"/>
      <c r="AE745" s="87"/>
      <c r="AF745" s="87"/>
      <c r="AG745" s="87"/>
      <c r="AH745" s="87"/>
      <c r="AI745" s="87"/>
      <c r="AJ745" s="87"/>
      <c r="AK745" s="87"/>
      <c r="AL745" s="87"/>
      <c r="AM745" s="87"/>
      <c r="AN745" s="87"/>
      <c r="AO745" s="87"/>
      <c r="AP745" s="87"/>
      <c r="AQ745" s="87"/>
      <c r="AR745" s="87"/>
      <c r="AS745" s="87"/>
      <c r="AT745" s="87"/>
      <c r="AU745" s="87"/>
      <c r="AV745" s="87"/>
      <c r="AW745" s="87"/>
      <c r="AX745" s="87"/>
      <c r="AY745" s="87"/>
      <c r="AZ745" s="87"/>
      <c r="BA745" s="87"/>
    </row>
    <row r="746" spans="1:53" ht="15" customHeight="1">
      <c r="A746" s="202"/>
      <c r="B746" s="203"/>
      <c r="C746" s="299"/>
      <c r="D746" s="300"/>
      <c r="E746" s="301"/>
      <c r="F746" s="309"/>
      <c r="G746" s="298"/>
      <c r="H746" s="299"/>
      <c r="I746" s="309"/>
      <c r="J746" s="298"/>
      <c r="K746" s="301"/>
      <c r="L746" s="309"/>
      <c r="M746" s="298"/>
      <c r="N746" s="292"/>
      <c r="O746" s="295"/>
      <c r="P746" s="298"/>
      <c r="Q746" s="299"/>
      <c r="R746" s="302"/>
      <c r="S746" s="298"/>
      <c r="T746" s="191"/>
      <c r="U746" s="193"/>
      <c r="V746" s="223"/>
      <c r="W746" s="223"/>
      <c r="X746" s="223"/>
      <c r="Y746" s="223"/>
      <c r="Z746" s="223"/>
      <c r="AA746" s="223"/>
      <c r="AB746" s="223"/>
      <c r="AC746" s="174"/>
      <c r="AD746" s="87"/>
      <c r="AE746" s="87"/>
      <c r="AF746" s="87"/>
      <c r="AG746" s="87"/>
      <c r="AH746" s="87"/>
      <c r="AI746" s="87"/>
      <c r="AJ746" s="87"/>
      <c r="AK746" s="87"/>
      <c r="AL746" s="87"/>
      <c r="AM746" s="87"/>
      <c r="AN746" s="87"/>
      <c r="AO746" s="87"/>
      <c r="AP746" s="87"/>
      <c r="AQ746" s="87"/>
      <c r="AR746" s="87"/>
      <c r="AS746" s="87"/>
      <c r="AT746" s="87"/>
      <c r="AU746" s="87"/>
      <c r="AV746" s="87"/>
      <c r="AW746" s="87"/>
      <c r="AX746" s="87"/>
      <c r="AY746" s="87"/>
      <c r="AZ746" s="87"/>
      <c r="BA746" s="87"/>
    </row>
    <row r="747" spans="1:53" ht="15" customHeight="1">
      <c r="A747" s="202"/>
      <c r="B747" s="203"/>
      <c r="C747" s="299"/>
      <c r="D747" s="300"/>
      <c r="E747" s="301"/>
      <c r="F747" s="309"/>
      <c r="G747" s="298"/>
      <c r="H747" s="299"/>
      <c r="I747" s="309"/>
      <c r="J747" s="298"/>
      <c r="K747" s="301"/>
      <c r="L747" s="309"/>
      <c r="M747" s="298"/>
      <c r="N747" s="292"/>
      <c r="O747" s="295"/>
      <c r="P747" s="298"/>
      <c r="Q747" s="299"/>
      <c r="R747" s="302"/>
      <c r="S747" s="298"/>
      <c r="T747" s="191"/>
      <c r="U747" s="193"/>
      <c r="V747" s="223"/>
      <c r="W747" s="223"/>
      <c r="X747" s="223"/>
      <c r="Y747" s="223"/>
      <c r="Z747" s="223"/>
      <c r="AA747" s="223"/>
      <c r="AB747" s="223"/>
      <c r="AC747" s="174"/>
      <c r="AD747" s="87"/>
      <c r="AE747" s="87"/>
      <c r="AF747" s="87"/>
      <c r="AG747" s="87"/>
      <c r="AH747" s="87"/>
      <c r="AI747" s="87"/>
      <c r="AJ747" s="87"/>
      <c r="AK747" s="87"/>
      <c r="AL747" s="87"/>
      <c r="AM747" s="87"/>
      <c r="AN747" s="87"/>
      <c r="AO747" s="87"/>
      <c r="AP747" s="87"/>
      <c r="AQ747" s="87"/>
      <c r="AR747" s="87"/>
      <c r="AS747" s="87"/>
      <c r="AT747" s="87"/>
      <c r="AU747" s="87"/>
      <c r="AV747" s="87"/>
      <c r="AW747" s="87"/>
      <c r="AX747" s="87"/>
      <c r="AY747" s="87"/>
      <c r="AZ747" s="87"/>
      <c r="BA747" s="87"/>
    </row>
    <row r="748" spans="1:53" ht="15" customHeight="1">
      <c r="A748" s="202"/>
      <c r="B748" s="203"/>
      <c r="C748" s="299"/>
      <c r="D748" s="300"/>
      <c r="E748" s="301"/>
      <c r="F748" s="309"/>
      <c r="G748" s="298"/>
      <c r="H748" s="299"/>
      <c r="I748" s="309"/>
      <c r="J748" s="298"/>
      <c r="K748" s="301"/>
      <c r="L748" s="309"/>
      <c r="M748" s="298"/>
      <c r="N748" s="292"/>
      <c r="O748" s="295"/>
      <c r="P748" s="298"/>
      <c r="Q748" s="299"/>
      <c r="R748" s="302"/>
      <c r="S748" s="298"/>
      <c r="T748" s="191"/>
      <c r="U748" s="193"/>
      <c r="V748" s="223"/>
      <c r="W748" s="223"/>
      <c r="X748" s="223"/>
      <c r="Y748" s="223"/>
      <c r="Z748" s="223"/>
      <c r="AA748" s="223"/>
      <c r="AB748" s="223"/>
      <c r="AC748" s="174"/>
      <c r="AD748" s="87"/>
      <c r="AE748" s="87"/>
      <c r="AF748" s="87"/>
      <c r="AG748" s="87"/>
      <c r="AH748" s="87"/>
      <c r="AI748" s="87"/>
      <c r="AJ748" s="87"/>
      <c r="AK748" s="87"/>
      <c r="AL748" s="87"/>
      <c r="AM748" s="87"/>
      <c r="AN748" s="87"/>
      <c r="AO748" s="87"/>
      <c r="AP748" s="87"/>
      <c r="AQ748" s="87"/>
      <c r="AR748" s="87"/>
      <c r="AS748" s="87"/>
      <c r="AT748" s="87"/>
      <c r="AU748" s="87"/>
      <c r="AV748" s="87"/>
      <c r="AW748" s="87"/>
      <c r="AX748" s="87"/>
      <c r="AY748" s="87"/>
      <c r="AZ748" s="87"/>
      <c r="BA748" s="87"/>
    </row>
    <row r="749" spans="1:53" ht="15" customHeight="1">
      <c r="A749" s="202"/>
      <c r="B749" s="203"/>
      <c r="C749" s="299"/>
      <c r="D749" s="300"/>
      <c r="E749" s="301"/>
      <c r="F749" s="309"/>
      <c r="G749" s="298"/>
      <c r="H749" s="299"/>
      <c r="I749" s="309"/>
      <c r="J749" s="298"/>
      <c r="K749" s="301"/>
      <c r="L749" s="309"/>
      <c r="M749" s="298"/>
      <c r="N749" s="292"/>
      <c r="O749" s="295"/>
      <c r="P749" s="298"/>
      <c r="Q749" s="299"/>
      <c r="R749" s="302"/>
      <c r="S749" s="298"/>
      <c r="T749" s="191"/>
      <c r="U749" s="193"/>
      <c r="V749" s="223"/>
      <c r="W749" s="223"/>
      <c r="X749" s="223"/>
      <c r="Y749" s="223"/>
      <c r="Z749" s="223"/>
      <c r="AA749" s="223"/>
      <c r="AB749" s="223"/>
      <c r="AC749" s="174"/>
      <c r="AD749" s="87"/>
      <c r="AE749" s="87"/>
      <c r="AF749" s="87"/>
      <c r="AG749" s="87"/>
      <c r="AH749" s="87"/>
      <c r="AI749" s="87"/>
      <c r="AJ749" s="87"/>
      <c r="AK749" s="87"/>
      <c r="AL749" s="87"/>
      <c r="AM749" s="87"/>
      <c r="AN749" s="87"/>
      <c r="AO749" s="87"/>
      <c r="AP749" s="87"/>
      <c r="AQ749" s="87"/>
      <c r="AR749" s="87"/>
      <c r="AS749" s="87"/>
      <c r="AT749" s="87"/>
      <c r="AU749" s="87"/>
      <c r="AV749" s="87"/>
      <c r="AW749" s="87"/>
      <c r="AX749" s="87"/>
      <c r="AY749" s="87"/>
      <c r="AZ749" s="87"/>
      <c r="BA749" s="87"/>
    </row>
    <row r="750" spans="1:53" ht="15" customHeight="1">
      <c r="A750" s="202"/>
      <c r="B750" s="203"/>
      <c r="C750" s="299"/>
      <c r="D750" s="300"/>
      <c r="E750" s="301"/>
      <c r="F750" s="309"/>
      <c r="G750" s="298"/>
      <c r="H750" s="299"/>
      <c r="I750" s="309"/>
      <c r="J750" s="298"/>
      <c r="K750" s="301"/>
      <c r="L750" s="309"/>
      <c r="M750" s="298"/>
      <c r="N750" s="292"/>
      <c r="O750" s="295"/>
      <c r="P750" s="298"/>
      <c r="Q750" s="299"/>
      <c r="R750" s="302"/>
      <c r="S750" s="298"/>
      <c r="T750" s="191"/>
      <c r="U750" s="193"/>
      <c r="V750" s="223"/>
      <c r="W750" s="223"/>
      <c r="X750" s="223"/>
      <c r="Y750" s="223"/>
      <c r="Z750" s="223"/>
      <c r="AA750" s="223"/>
      <c r="AB750" s="223"/>
      <c r="AC750" s="174"/>
      <c r="AD750" s="87"/>
      <c r="AE750" s="87"/>
      <c r="AF750" s="87"/>
      <c r="AG750" s="87"/>
      <c r="AH750" s="87"/>
      <c r="AI750" s="87"/>
      <c r="AJ750" s="87"/>
      <c r="AK750" s="87"/>
      <c r="AL750" s="87"/>
      <c r="AM750" s="87"/>
      <c r="AN750" s="87"/>
      <c r="AO750" s="87"/>
      <c r="AP750" s="87"/>
      <c r="AQ750" s="87"/>
      <c r="AR750" s="87"/>
      <c r="AS750" s="87"/>
      <c r="AT750" s="87"/>
      <c r="AU750" s="87"/>
      <c r="AV750" s="87"/>
      <c r="AW750" s="87"/>
      <c r="AX750" s="87"/>
      <c r="AY750" s="87"/>
      <c r="AZ750" s="87"/>
      <c r="BA750" s="87"/>
    </row>
    <row r="751" spans="1:53" ht="15" customHeight="1">
      <c r="A751" s="202"/>
      <c r="B751" s="203"/>
      <c r="C751" s="299"/>
      <c r="D751" s="300"/>
      <c r="E751" s="301"/>
      <c r="F751" s="309"/>
      <c r="G751" s="298"/>
      <c r="H751" s="299"/>
      <c r="I751" s="309"/>
      <c r="J751" s="298"/>
      <c r="K751" s="301"/>
      <c r="L751" s="309"/>
      <c r="M751" s="298"/>
      <c r="N751" s="292"/>
      <c r="O751" s="295"/>
      <c r="P751" s="298"/>
      <c r="Q751" s="299"/>
      <c r="R751" s="302"/>
      <c r="S751" s="298"/>
      <c r="T751" s="191"/>
      <c r="U751" s="193"/>
      <c r="V751" s="223"/>
      <c r="W751" s="223"/>
      <c r="X751" s="223"/>
      <c r="Y751" s="223"/>
      <c r="Z751" s="223"/>
      <c r="AA751" s="223"/>
      <c r="AB751" s="223"/>
      <c r="AC751" s="174"/>
      <c r="AD751" s="87"/>
      <c r="AE751" s="87"/>
      <c r="AF751" s="87"/>
      <c r="AG751" s="87"/>
      <c r="AH751" s="87"/>
      <c r="AI751" s="87"/>
      <c r="AJ751" s="87"/>
      <c r="AK751" s="87"/>
      <c r="AL751" s="87"/>
      <c r="AM751" s="87"/>
      <c r="AN751" s="87"/>
      <c r="AO751" s="87"/>
      <c r="AP751" s="87"/>
      <c r="AQ751" s="87"/>
      <c r="AR751" s="87"/>
      <c r="AS751" s="87"/>
      <c r="AT751" s="87"/>
      <c r="AU751" s="87"/>
      <c r="AV751" s="87"/>
      <c r="AW751" s="87"/>
      <c r="AX751" s="87"/>
      <c r="AY751" s="87"/>
      <c r="AZ751" s="87"/>
      <c r="BA751" s="87"/>
    </row>
    <row r="752" spans="1:53" ht="15" customHeight="1">
      <c r="A752" s="202"/>
      <c r="B752" s="203"/>
      <c r="C752" s="299"/>
      <c r="D752" s="300"/>
      <c r="E752" s="301"/>
      <c r="F752" s="309"/>
      <c r="G752" s="298"/>
      <c r="H752" s="299"/>
      <c r="I752" s="309"/>
      <c r="J752" s="298"/>
      <c r="K752" s="301"/>
      <c r="L752" s="309"/>
      <c r="M752" s="298"/>
      <c r="N752" s="292"/>
      <c r="O752" s="295"/>
      <c r="P752" s="298"/>
      <c r="Q752" s="299"/>
      <c r="R752" s="302"/>
      <c r="S752" s="298"/>
      <c r="T752" s="191"/>
      <c r="U752" s="193"/>
      <c r="V752" s="223"/>
      <c r="W752" s="223"/>
      <c r="X752" s="223"/>
      <c r="Y752" s="223"/>
      <c r="Z752" s="223"/>
      <c r="AA752" s="223"/>
      <c r="AB752" s="223"/>
      <c r="AC752" s="174"/>
      <c r="AD752" s="87"/>
      <c r="AE752" s="87"/>
      <c r="AF752" s="87"/>
      <c r="AG752" s="87"/>
      <c r="AH752" s="87"/>
      <c r="AI752" s="87"/>
      <c r="AJ752" s="87"/>
      <c r="AK752" s="87"/>
      <c r="AL752" s="87"/>
      <c r="AM752" s="87"/>
      <c r="AN752" s="87"/>
      <c r="AO752" s="87"/>
      <c r="AP752" s="87"/>
      <c r="AQ752" s="87"/>
      <c r="AR752" s="87"/>
      <c r="AS752" s="87"/>
      <c r="AT752" s="87"/>
      <c r="AU752" s="87"/>
      <c r="AV752" s="87"/>
      <c r="AW752" s="87"/>
      <c r="AX752" s="87"/>
      <c r="AY752" s="87"/>
      <c r="AZ752" s="87"/>
      <c r="BA752" s="87"/>
    </row>
    <row r="753" spans="1:53" ht="15" customHeight="1">
      <c r="A753" s="202"/>
      <c r="B753" s="203"/>
      <c r="C753" s="299"/>
      <c r="D753" s="300"/>
      <c r="E753" s="301"/>
      <c r="F753" s="309"/>
      <c r="G753" s="298"/>
      <c r="H753" s="299"/>
      <c r="I753" s="309"/>
      <c r="J753" s="298"/>
      <c r="K753" s="301"/>
      <c r="L753" s="309"/>
      <c r="M753" s="298"/>
      <c r="N753" s="292"/>
      <c r="O753" s="295"/>
      <c r="P753" s="298"/>
      <c r="Q753" s="299"/>
      <c r="R753" s="302"/>
      <c r="S753" s="298"/>
      <c r="T753" s="191"/>
      <c r="U753" s="193"/>
      <c r="V753" s="223"/>
      <c r="W753" s="223"/>
      <c r="X753" s="223"/>
      <c r="Y753" s="223"/>
      <c r="Z753" s="223"/>
      <c r="AA753" s="223"/>
      <c r="AB753" s="223"/>
      <c r="AC753" s="174"/>
      <c r="AD753" s="87"/>
      <c r="AE753" s="87"/>
      <c r="AF753" s="87"/>
      <c r="AG753" s="87"/>
      <c r="AH753" s="87"/>
      <c r="AI753" s="87"/>
      <c r="AJ753" s="87"/>
      <c r="AK753" s="87"/>
      <c r="AL753" s="87"/>
      <c r="AM753" s="87"/>
      <c r="AN753" s="87"/>
      <c r="AO753" s="87"/>
      <c r="AP753" s="87"/>
      <c r="AQ753" s="87"/>
      <c r="AR753" s="87"/>
      <c r="AS753" s="87"/>
      <c r="AT753" s="87"/>
      <c r="AU753" s="87"/>
      <c r="AV753" s="87"/>
      <c r="AW753" s="87"/>
      <c r="AX753" s="87"/>
      <c r="AY753" s="87"/>
      <c r="AZ753" s="87"/>
      <c r="BA753" s="87"/>
    </row>
    <row r="754" spans="1:53" ht="15" customHeight="1">
      <c r="A754" s="202"/>
      <c r="B754" s="203"/>
      <c r="C754" s="299"/>
      <c r="D754" s="300"/>
      <c r="E754" s="301"/>
      <c r="F754" s="309"/>
      <c r="G754" s="298"/>
      <c r="H754" s="299"/>
      <c r="I754" s="309"/>
      <c r="J754" s="298"/>
      <c r="K754" s="301"/>
      <c r="L754" s="309"/>
      <c r="M754" s="298"/>
      <c r="N754" s="292"/>
      <c r="O754" s="295"/>
      <c r="P754" s="298"/>
      <c r="Q754" s="299"/>
      <c r="R754" s="302"/>
      <c r="S754" s="298"/>
      <c r="T754" s="191"/>
      <c r="U754" s="193"/>
      <c r="V754" s="223"/>
      <c r="W754" s="223"/>
      <c r="X754" s="223"/>
      <c r="Y754" s="223"/>
      <c r="Z754" s="223"/>
      <c r="AA754" s="223"/>
      <c r="AB754" s="223"/>
      <c r="AC754" s="174"/>
      <c r="AD754" s="87"/>
      <c r="AE754" s="87"/>
      <c r="AF754" s="87"/>
      <c r="AG754" s="87"/>
      <c r="AH754" s="87"/>
      <c r="AI754" s="87"/>
      <c r="AJ754" s="87"/>
      <c r="AK754" s="87"/>
      <c r="AL754" s="87"/>
      <c r="AM754" s="87"/>
      <c r="AN754" s="87"/>
      <c r="AO754" s="87"/>
      <c r="AP754" s="87"/>
      <c r="AQ754" s="87"/>
      <c r="AR754" s="87"/>
      <c r="AS754" s="87"/>
      <c r="AT754" s="87"/>
      <c r="AU754" s="87"/>
      <c r="AV754" s="87"/>
      <c r="AW754" s="87"/>
      <c r="AX754" s="87"/>
      <c r="AY754" s="87"/>
      <c r="AZ754" s="87"/>
      <c r="BA754" s="87"/>
    </row>
    <row r="755" spans="1:53" ht="15" customHeight="1">
      <c r="A755" s="202"/>
      <c r="B755" s="203"/>
      <c r="C755" s="299"/>
      <c r="D755" s="300"/>
      <c r="E755" s="301"/>
      <c r="F755" s="309"/>
      <c r="G755" s="298"/>
      <c r="H755" s="299"/>
      <c r="I755" s="309"/>
      <c r="J755" s="298"/>
      <c r="K755" s="301"/>
      <c r="L755" s="309"/>
      <c r="M755" s="298"/>
      <c r="N755" s="292"/>
      <c r="O755" s="295"/>
      <c r="P755" s="298"/>
      <c r="Q755" s="299"/>
      <c r="R755" s="302"/>
      <c r="S755" s="298"/>
      <c r="T755" s="191"/>
      <c r="U755" s="193"/>
      <c r="V755" s="223"/>
      <c r="W755" s="223"/>
      <c r="X755" s="223"/>
      <c r="Y755" s="223"/>
      <c r="Z755" s="223"/>
      <c r="AA755" s="223"/>
      <c r="AB755" s="223"/>
      <c r="AC755" s="174"/>
      <c r="AD755" s="87"/>
      <c r="AE755" s="87"/>
      <c r="AF755" s="87"/>
      <c r="AG755" s="87"/>
      <c r="AH755" s="87"/>
      <c r="AI755" s="87"/>
      <c r="AJ755" s="87"/>
      <c r="AK755" s="87"/>
      <c r="AL755" s="87"/>
      <c r="AM755" s="87"/>
      <c r="AN755" s="87"/>
      <c r="AO755" s="87"/>
      <c r="AP755" s="87"/>
      <c r="AQ755" s="87"/>
      <c r="AR755" s="87"/>
      <c r="AS755" s="87"/>
      <c r="AT755" s="87"/>
      <c r="AU755" s="87"/>
      <c r="AV755" s="87"/>
      <c r="AW755" s="87"/>
      <c r="AX755" s="87"/>
      <c r="AY755" s="87"/>
      <c r="AZ755" s="87"/>
      <c r="BA755" s="87"/>
    </row>
    <row r="756" spans="1:53" ht="15" customHeight="1">
      <c r="A756" s="202"/>
      <c r="B756" s="203"/>
      <c r="C756" s="299"/>
      <c r="D756" s="300"/>
      <c r="E756" s="301"/>
      <c r="F756" s="309"/>
      <c r="G756" s="298"/>
      <c r="H756" s="299"/>
      <c r="I756" s="309"/>
      <c r="J756" s="298"/>
      <c r="K756" s="301"/>
      <c r="L756" s="309"/>
      <c r="M756" s="298"/>
      <c r="N756" s="292"/>
      <c r="O756" s="295"/>
      <c r="P756" s="298"/>
      <c r="Q756" s="299"/>
      <c r="R756" s="302"/>
      <c r="S756" s="298"/>
      <c r="T756" s="191"/>
      <c r="U756" s="193"/>
      <c r="V756" s="223"/>
      <c r="W756" s="223"/>
      <c r="X756" s="223"/>
      <c r="Y756" s="223"/>
      <c r="Z756" s="223"/>
      <c r="AA756" s="223"/>
      <c r="AB756" s="223"/>
      <c r="AC756" s="174"/>
      <c r="AD756" s="87"/>
      <c r="AE756" s="87"/>
      <c r="AF756" s="87"/>
      <c r="AG756" s="87"/>
      <c r="AH756" s="87"/>
      <c r="AI756" s="87"/>
      <c r="AJ756" s="87"/>
      <c r="AK756" s="87"/>
      <c r="AL756" s="87"/>
      <c r="AM756" s="87"/>
      <c r="AN756" s="87"/>
      <c r="AO756" s="87"/>
      <c r="AP756" s="87"/>
      <c r="AQ756" s="87"/>
      <c r="AR756" s="87"/>
      <c r="AS756" s="87"/>
      <c r="AT756" s="87"/>
      <c r="AU756" s="87"/>
      <c r="AV756" s="87"/>
      <c r="AW756" s="87"/>
      <c r="AX756" s="87"/>
      <c r="AY756" s="87"/>
      <c r="AZ756" s="87"/>
      <c r="BA756" s="87"/>
    </row>
    <row r="757" spans="1:53" ht="15" customHeight="1">
      <c r="A757" s="202"/>
      <c r="B757" s="203"/>
      <c r="C757" s="299"/>
      <c r="D757" s="300"/>
      <c r="E757" s="301"/>
      <c r="F757" s="309"/>
      <c r="G757" s="298"/>
      <c r="H757" s="299"/>
      <c r="I757" s="309"/>
      <c r="J757" s="298"/>
      <c r="K757" s="301"/>
      <c r="L757" s="309"/>
      <c r="M757" s="298"/>
      <c r="N757" s="292"/>
      <c r="O757" s="295"/>
      <c r="P757" s="298"/>
      <c r="Q757" s="299"/>
      <c r="R757" s="302"/>
      <c r="S757" s="298"/>
      <c r="T757" s="191"/>
      <c r="U757" s="193"/>
      <c r="V757" s="223"/>
      <c r="W757" s="223"/>
      <c r="X757" s="223"/>
      <c r="Y757" s="223"/>
      <c r="Z757" s="223"/>
      <c r="AA757" s="223"/>
      <c r="AB757" s="223"/>
      <c r="AC757" s="174"/>
      <c r="AD757" s="87"/>
      <c r="AE757" s="87"/>
      <c r="AF757" s="87"/>
      <c r="AG757" s="87"/>
      <c r="AH757" s="87"/>
      <c r="AI757" s="87"/>
      <c r="AJ757" s="87"/>
      <c r="AK757" s="87"/>
      <c r="AL757" s="87"/>
      <c r="AM757" s="87"/>
      <c r="AN757" s="87"/>
      <c r="AO757" s="87"/>
      <c r="AP757" s="87"/>
      <c r="AQ757" s="87"/>
      <c r="AR757" s="87"/>
      <c r="AS757" s="87"/>
      <c r="AT757" s="87"/>
      <c r="AU757" s="87"/>
      <c r="AV757" s="87"/>
      <c r="AW757" s="87"/>
      <c r="AX757" s="87"/>
      <c r="AY757" s="87"/>
      <c r="AZ757" s="87"/>
      <c r="BA757" s="87"/>
    </row>
    <row r="758" spans="1:53" ht="15" customHeight="1">
      <c r="A758" s="202"/>
      <c r="B758" s="203"/>
      <c r="C758" s="299"/>
      <c r="D758" s="300"/>
      <c r="E758" s="301"/>
      <c r="F758" s="309"/>
      <c r="G758" s="298"/>
      <c r="H758" s="299"/>
      <c r="I758" s="309"/>
      <c r="J758" s="298"/>
      <c r="K758" s="301"/>
      <c r="L758" s="309"/>
      <c r="M758" s="298"/>
      <c r="N758" s="292"/>
      <c r="O758" s="295"/>
      <c r="P758" s="298"/>
      <c r="Q758" s="299"/>
      <c r="R758" s="302"/>
      <c r="S758" s="298"/>
      <c r="T758" s="191"/>
      <c r="U758" s="193"/>
      <c r="V758" s="223"/>
      <c r="W758" s="223"/>
      <c r="X758" s="223"/>
      <c r="Y758" s="223"/>
      <c r="Z758" s="223"/>
      <c r="AA758" s="223"/>
      <c r="AB758" s="223"/>
      <c r="AC758" s="174"/>
      <c r="AD758" s="87"/>
      <c r="AE758" s="87"/>
      <c r="AF758" s="87"/>
      <c r="AG758" s="87"/>
      <c r="AH758" s="87"/>
      <c r="AI758" s="87"/>
      <c r="AJ758" s="87"/>
      <c r="AK758" s="87"/>
      <c r="AL758" s="87"/>
      <c r="AM758" s="87"/>
      <c r="AN758" s="87"/>
      <c r="AO758" s="87"/>
      <c r="AP758" s="87"/>
      <c r="AQ758" s="87"/>
      <c r="AR758" s="87"/>
      <c r="AS758" s="87"/>
      <c r="AT758" s="87"/>
      <c r="AU758" s="87"/>
      <c r="AV758" s="87"/>
      <c r="AW758" s="87"/>
      <c r="AX758" s="87"/>
      <c r="AY758" s="87"/>
      <c r="AZ758" s="87"/>
      <c r="BA758" s="87"/>
    </row>
    <row r="759" spans="1:53" ht="15" customHeight="1">
      <c r="A759" s="202"/>
      <c r="B759" s="203"/>
      <c r="C759" s="299"/>
      <c r="D759" s="300"/>
      <c r="E759" s="301"/>
      <c r="F759" s="309"/>
      <c r="G759" s="298"/>
      <c r="H759" s="299"/>
      <c r="I759" s="309"/>
      <c r="J759" s="298"/>
      <c r="K759" s="301"/>
      <c r="L759" s="309"/>
      <c r="M759" s="298"/>
      <c r="N759" s="292"/>
      <c r="O759" s="295"/>
      <c r="P759" s="298"/>
      <c r="Q759" s="299"/>
      <c r="R759" s="302"/>
      <c r="S759" s="298"/>
      <c r="T759" s="191"/>
      <c r="U759" s="193"/>
      <c r="V759" s="223"/>
      <c r="W759" s="223"/>
      <c r="X759" s="223"/>
      <c r="Y759" s="223"/>
      <c r="Z759" s="223"/>
      <c r="AA759" s="223"/>
      <c r="AB759" s="223"/>
      <c r="AC759" s="174"/>
      <c r="AD759" s="87"/>
      <c r="AE759" s="87"/>
      <c r="AF759" s="87"/>
      <c r="AG759" s="87"/>
      <c r="AH759" s="87"/>
      <c r="AI759" s="87"/>
      <c r="AJ759" s="87"/>
      <c r="AK759" s="87"/>
      <c r="AL759" s="87"/>
      <c r="AM759" s="87"/>
      <c r="AN759" s="87"/>
      <c r="AO759" s="87"/>
      <c r="AP759" s="87"/>
      <c r="AQ759" s="87"/>
      <c r="AR759" s="87"/>
      <c r="AS759" s="87"/>
      <c r="AT759" s="87"/>
      <c r="AU759" s="87"/>
      <c r="AV759" s="87"/>
      <c r="AW759" s="87"/>
      <c r="AX759" s="87"/>
      <c r="AY759" s="87"/>
      <c r="AZ759" s="87"/>
      <c r="BA759" s="87"/>
    </row>
    <row r="760" spans="1:53" ht="15" customHeight="1">
      <c r="A760" s="202"/>
      <c r="B760" s="203"/>
      <c r="C760" s="299"/>
      <c r="D760" s="300"/>
      <c r="E760" s="301"/>
      <c r="F760" s="309"/>
      <c r="G760" s="298"/>
      <c r="H760" s="299"/>
      <c r="I760" s="309"/>
      <c r="J760" s="298"/>
      <c r="K760" s="301"/>
      <c r="L760" s="309"/>
      <c r="M760" s="298"/>
      <c r="N760" s="292"/>
      <c r="O760" s="295"/>
      <c r="P760" s="298"/>
      <c r="Q760" s="299"/>
      <c r="R760" s="302"/>
      <c r="S760" s="298"/>
      <c r="T760" s="191"/>
      <c r="U760" s="193"/>
      <c r="V760" s="223"/>
      <c r="W760" s="223"/>
      <c r="X760" s="223"/>
      <c r="Y760" s="223"/>
      <c r="Z760" s="223"/>
      <c r="AA760" s="223"/>
      <c r="AB760" s="223"/>
      <c r="AC760" s="174"/>
      <c r="AD760" s="87"/>
      <c r="AE760" s="87"/>
      <c r="AF760" s="87"/>
      <c r="AG760" s="87"/>
      <c r="AH760" s="87"/>
      <c r="AI760" s="87"/>
      <c r="AJ760" s="87"/>
      <c r="AK760" s="87"/>
      <c r="AL760" s="87"/>
      <c r="AM760" s="87"/>
      <c r="AN760" s="87"/>
      <c r="AO760" s="87"/>
      <c r="AP760" s="87"/>
      <c r="AQ760" s="87"/>
      <c r="AR760" s="87"/>
      <c r="AS760" s="87"/>
      <c r="AT760" s="87"/>
      <c r="AU760" s="87"/>
      <c r="AV760" s="87"/>
      <c r="AW760" s="87"/>
      <c r="AX760" s="87"/>
      <c r="AY760" s="87"/>
      <c r="AZ760" s="87"/>
      <c r="BA760" s="87"/>
    </row>
    <row r="761" spans="1:53" ht="15" customHeight="1">
      <c r="A761" s="202"/>
      <c r="B761" s="203"/>
      <c r="C761" s="299"/>
      <c r="D761" s="300"/>
      <c r="E761" s="301"/>
      <c r="F761" s="309"/>
      <c r="G761" s="298"/>
      <c r="H761" s="299"/>
      <c r="I761" s="309"/>
      <c r="J761" s="298"/>
      <c r="K761" s="301"/>
      <c r="L761" s="309"/>
      <c r="M761" s="298"/>
      <c r="N761" s="292"/>
      <c r="O761" s="295"/>
      <c r="P761" s="298"/>
      <c r="Q761" s="299"/>
      <c r="R761" s="302"/>
      <c r="S761" s="298"/>
      <c r="T761" s="191"/>
      <c r="U761" s="193"/>
      <c r="V761" s="223"/>
      <c r="W761" s="223"/>
      <c r="X761" s="223"/>
      <c r="Y761" s="223"/>
      <c r="Z761" s="223"/>
      <c r="AA761" s="223"/>
      <c r="AB761" s="223"/>
      <c r="AC761" s="174"/>
      <c r="AD761" s="87"/>
      <c r="AE761" s="87"/>
      <c r="AF761" s="87"/>
      <c r="AG761" s="87"/>
      <c r="AH761" s="87"/>
      <c r="AI761" s="87"/>
      <c r="AJ761" s="87"/>
      <c r="AK761" s="87"/>
      <c r="AL761" s="87"/>
      <c r="AM761" s="87"/>
      <c r="AN761" s="87"/>
      <c r="AO761" s="87"/>
      <c r="AP761" s="87"/>
      <c r="AQ761" s="87"/>
      <c r="AR761" s="87"/>
      <c r="AS761" s="87"/>
      <c r="AT761" s="87"/>
      <c r="AU761" s="87"/>
      <c r="AV761" s="87"/>
      <c r="AW761" s="87"/>
      <c r="AX761" s="87"/>
      <c r="AY761" s="87"/>
      <c r="AZ761" s="87"/>
      <c r="BA761" s="87"/>
    </row>
    <row r="762" spans="1:53" ht="15" customHeight="1">
      <c r="A762" s="202"/>
      <c r="B762" s="203"/>
      <c r="C762" s="299"/>
      <c r="D762" s="300"/>
      <c r="E762" s="301"/>
      <c r="F762" s="309"/>
      <c r="G762" s="298"/>
      <c r="H762" s="299"/>
      <c r="I762" s="309"/>
      <c r="J762" s="298"/>
      <c r="K762" s="301"/>
      <c r="L762" s="309"/>
      <c r="M762" s="298"/>
      <c r="N762" s="292"/>
      <c r="O762" s="295"/>
      <c r="P762" s="298"/>
      <c r="Q762" s="299"/>
      <c r="R762" s="302"/>
      <c r="S762" s="298"/>
      <c r="T762" s="191"/>
      <c r="U762" s="193"/>
      <c r="V762" s="223"/>
      <c r="W762" s="223"/>
      <c r="X762" s="223"/>
      <c r="Y762" s="223"/>
      <c r="Z762" s="223"/>
      <c r="AA762" s="223"/>
      <c r="AB762" s="223"/>
      <c r="AC762" s="174"/>
      <c r="AD762" s="87"/>
      <c r="AE762" s="87"/>
      <c r="AF762" s="87"/>
      <c r="AG762" s="87"/>
      <c r="AH762" s="87"/>
      <c r="AI762" s="87"/>
      <c r="AJ762" s="87"/>
      <c r="AK762" s="87"/>
      <c r="AL762" s="87"/>
      <c r="AM762" s="87"/>
      <c r="AN762" s="87"/>
      <c r="AO762" s="87"/>
      <c r="AP762" s="87"/>
      <c r="AQ762" s="87"/>
      <c r="AR762" s="87"/>
      <c r="AS762" s="87"/>
      <c r="AT762" s="87"/>
      <c r="AU762" s="87"/>
      <c r="AV762" s="87"/>
      <c r="AW762" s="87"/>
      <c r="AX762" s="87"/>
      <c r="AY762" s="87"/>
      <c r="AZ762" s="87"/>
      <c r="BA762" s="87"/>
    </row>
    <row r="763" spans="1:53" ht="15" customHeight="1">
      <c r="A763" s="202"/>
      <c r="B763" s="203"/>
      <c r="C763" s="299"/>
      <c r="D763" s="300"/>
      <c r="E763" s="301"/>
      <c r="F763" s="309"/>
      <c r="G763" s="298"/>
      <c r="H763" s="299"/>
      <c r="I763" s="309"/>
      <c r="J763" s="298"/>
      <c r="K763" s="301"/>
      <c r="L763" s="309"/>
      <c r="M763" s="298"/>
      <c r="N763" s="292"/>
      <c r="O763" s="295"/>
      <c r="P763" s="298"/>
      <c r="Q763" s="299"/>
      <c r="R763" s="302"/>
      <c r="S763" s="298"/>
      <c r="T763" s="191"/>
      <c r="U763" s="193"/>
      <c r="V763" s="223"/>
      <c r="W763" s="223"/>
      <c r="X763" s="223"/>
      <c r="Y763" s="223"/>
      <c r="Z763" s="223"/>
      <c r="AA763" s="223"/>
      <c r="AB763" s="223"/>
      <c r="AC763" s="174"/>
      <c r="AD763" s="87"/>
      <c r="AE763" s="87"/>
      <c r="AF763" s="87"/>
      <c r="AG763" s="87"/>
      <c r="AH763" s="87"/>
      <c r="AI763" s="87"/>
      <c r="AJ763" s="87"/>
      <c r="AK763" s="87"/>
      <c r="AL763" s="87"/>
      <c r="AM763" s="87"/>
      <c r="AN763" s="87"/>
      <c r="AO763" s="87"/>
      <c r="AP763" s="87"/>
      <c r="AQ763" s="87"/>
      <c r="AR763" s="87"/>
      <c r="AS763" s="87"/>
      <c r="AT763" s="87"/>
      <c r="AU763" s="87"/>
      <c r="AV763" s="87"/>
      <c r="AW763" s="87"/>
      <c r="AX763" s="87"/>
      <c r="AY763" s="87"/>
      <c r="AZ763" s="87"/>
      <c r="BA763" s="87"/>
    </row>
    <row r="764" spans="1:53" ht="15" customHeight="1">
      <c r="A764" s="202"/>
      <c r="B764" s="203"/>
      <c r="C764" s="299"/>
      <c r="D764" s="300"/>
      <c r="E764" s="301"/>
      <c r="F764" s="309"/>
      <c r="G764" s="298"/>
      <c r="H764" s="299"/>
      <c r="I764" s="309"/>
      <c r="J764" s="298"/>
      <c r="K764" s="301"/>
      <c r="L764" s="309"/>
      <c r="M764" s="298"/>
      <c r="N764" s="292"/>
      <c r="O764" s="295"/>
      <c r="P764" s="298"/>
      <c r="Q764" s="299"/>
      <c r="R764" s="302"/>
      <c r="S764" s="298"/>
      <c r="T764" s="191"/>
      <c r="U764" s="193"/>
      <c r="V764" s="223"/>
      <c r="W764" s="223"/>
      <c r="X764" s="223"/>
      <c r="Y764" s="223"/>
      <c r="Z764" s="223"/>
      <c r="AA764" s="223"/>
      <c r="AB764" s="223"/>
      <c r="AC764" s="174"/>
      <c r="AD764" s="87"/>
      <c r="AE764" s="87"/>
      <c r="AF764" s="87"/>
      <c r="AG764" s="87"/>
      <c r="AH764" s="87"/>
      <c r="AI764" s="87"/>
      <c r="AJ764" s="87"/>
      <c r="AK764" s="87"/>
      <c r="AL764" s="87"/>
      <c r="AM764" s="87"/>
      <c r="AN764" s="87"/>
      <c r="AO764" s="87"/>
      <c r="AP764" s="87"/>
      <c r="AQ764" s="87"/>
      <c r="AR764" s="87"/>
      <c r="AS764" s="87"/>
      <c r="AT764" s="87"/>
      <c r="AU764" s="87"/>
      <c r="AV764" s="87"/>
      <c r="AW764" s="87"/>
      <c r="AX764" s="87"/>
      <c r="AY764" s="87"/>
      <c r="AZ764" s="87"/>
      <c r="BA764" s="87"/>
    </row>
    <row r="765" spans="1:53" ht="15" customHeight="1">
      <c r="A765" s="202"/>
      <c r="B765" s="203"/>
      <c r="C765" s="299"/>
      <c r="D765" s="300"/>
      <c r="E765" s="301"/>
      <c r="F765" s="309"/>
      <c r="G765" s="298"/>
      <c r="H765" s="299"/>
      <c r="I765" s="309"/>
      <c r="J765" s="298"/>
      <c r="K765" s="301"/>
      <c r="L765" s="309"/>
      <c r="M765" s="298"/>
      <c r="N765" s="292"/>
      <c r="O765" s="295"/>
      <c r="P765" s="298"/>
      <c r="Q765" s="299"/>
      <c r="R765" s="302"/>
      <c r="S765" s="298"/>
      <c r="T765" s="191"/>
      <c r="U765" s="193"/>
      <c r="V765" s="223"/>
      <c r="W765" s="223"/>
      <c r="X765" s="223"/>
      <c r="Y765" s="223"/>
      <c r="Z765" s="223"/>
      <c r="AA765" s="223"/>
      <c r="AB765" s="223"/>
      <c r="AC765" s="174"/>
      <c r="AD765" s="87"/>
      <c r="AE765" s="87"/>
      <c r="AF765" s="87"/>
      <c r="AG765" s="87"/>
      <c r="AH765" s="87"/>
      <c r="AI765" s="87"/>
      <c r="AJ765" s="87"/>
      <c r="AK765" s="87"/>
      <c r="AL765" s="87"/>
      <c r="AM765" s="87"/>
      <c r="AN765" s="87"/>
      <c r="AO765" s="87"/>
      <c r="AP765" s="87"/>
      <c r="AQ765" s="87"/>
      <c r="AR765" s="87"/>
      <c r="AS765" s="87"/>
      <c r="AT765" s="87"/>
      <c r="AU765" s="87"/>
      <c r="AV765" s="87"/>
      <c r="AW765" s="87"/>
      <c r="AX765" s="87"/>
      <c r="AY765" s="87"/>
      <c r="AZ765" s="87"/>
      <c r="BA765" s="87"/>
    </row>
    <row r="766" spans="1:53" ht="15" customHeight="1">
      <c r="A766" s="202"/>
      <c r="B766" s="203"/>
      <c r="C766" s="299"/>
      <c r="D766" s="300"/>
      <c r="E766" s="301"/>
      <c r="F766" s="309"/>
      <c r="G766" s="298"/>
      <c r="H766" s="299"/>
      <c r="I766" s="309"/>
      <c r="J766" s="298"/>
      <c r="K766" s="301"/>
      <c r="L766" s="309"/>
      <c r="M766" s="298"/>
      <c r="N766" s="292"/>
      <c r="O766" s="295"/>
      <c r="P766" s="298"/>
      <c r="Q766" s="299"/>
      <c r="R766" s="302"/>
      <c r="S766" s="298"/>
      <c r="T766" s="191"/>
      <c r="U766" s="193"/>
      <c r="V766" s="223"/>
      <c r="W766" s="223"/>
      <c r="X766" s="223"/>
      <c r="Y766" s="223"/>
      <c r="Z766" s="223"/>
      <c r="AA766" s="223"/>
      <c r="AB766" s="223"/>
      <c r="AC766" s="174"/>
      <c r="AD766" s="87"/>
      <c r="AE766" s="87"/>
      <c r="AF766" s="87"/>
      <c r="AG766" s="87"/>
      <c r="AH766" s="87"/>
      <c r="AI766" s="87"/>
      <c r="AJ766" s="87"/>
      <c r="AK766" s="87"/>
      <c r="AL766" s="87"/>
      <c r="AM766" s="87"/>
      <c r="AN766" s="87"/>
      <c r="AO766" s="87"/>
      <c r="AP766" s="87"/>
      <c r="AQ766" s="87"/>
      <c r="AR766" s="87"/>
      <c r="AS766" s="87"/>
      <c r="AT766" s="87"/>
      <c r="AU766" s="87"/>
      <c r="AV766" s="87"/>
      <c r="AW766" s="87"/>
      <c r="AX766" s="87"/>
      <c r="AY766" s="87"/>
      <c r="AZ766" s="87"/>
      <c r="BA766" s="87"/>
    </row>
    <row r="767" spans="1:53" ht="15" customHeight="1">
      <c r="A767" s="202"/>
      <c r="B767" s="203"/>
      <c r="C767" s="299"/>
      <c r="D767" s="300"/>
      <c r="E767" s="301"/>
      <c r="F767" s="309"/>
      <c r="G767" s="298"/>
      <c r="H767" s="299"/>
      <c r="I767" s="309"/>
      <c r="J767" s="298"/>
      <c r="K767" s="301"/>
      <c r="L767" s="309"/>
      <c r="M767" s="298"/>
      <c r="N767" s="292"/>
      <c r="O767" s="295"/>
      <c r="P767" s="298"/>
      <c r="Q767" s="299"/>
      <c r="R767" s="302"/>
      <c r="S767" s="298"/>
      <c r="T767" s="191"/>
      <c r="U767" s="193"/>
      <c r="V767" s="223"/>
      <c r="W767" s="223"/>
      <c r="X767" s="223"/>
      <c r="Y767" s="223"/>
      <c r="Z767" s="223"/>
      <c r="AA767" s="223"/>
      <c r="AB767" s="223"/>
      <c r="AC767" s="174"/>
      <c r="AD767" s="87"/>
      <c r="AE767" s="87"/>
      <c r="AF767" s="87"/>
      <c r="AG767" s="87"/>
      <c r="AH767" s="87"/>
      <c r="AI767" s="87"/>
      <c r="AJ767" s="87"/>
      <c r="AK767" s="87"/>
      <c r="AL767" s="87"/>
      <c r="AM767" s="87"/>
      <c r="AN767" s="87"/>
      <c r="AO767" s="87"/>
      <c r="AP767" s="87"/>
      <c r="AQ767" s="87"/>
      <c r="AR767" s="87"/>
      <c r="AS767" s="87"/>
      <c r="AT767" s="87"/>
      <c r="AU767" s="87"/>
      <c r="AV767" s="87"/>
      <c r="AW767" s="87"/>
      <c r="AX767" s="87"/>
      <c r="AY767" s="87"/>
      <c r="AZ767" s="87"/>
      <c r="BA767" s="87"/>
    </row>
    <row r="768" spans="1:53" ht="15" customHeight="1">
      <c r="A768" s="202"/>
      <c r="B768" s="203"/>
      <c r="C768" s="299"/>
      <c r="D768" s="300"/>
      <c r="E768" s="301"/>
      <c r="F768" s="309"/>
      <c r="G768" s="298"/>
      <c r="H768" s="299"/>
      <c r="I768" s="309"/>
      <c r="J768" s="298"/>
      <c r="K768" s="301"/>
      <c r="L768" s="309"/>
      <c r="M768" s="298"/>
      <c r="N768" s="292"/>
      <c r="O768" s="295"/>
      <c r="P768" s="298"/>
      <c r="Q768" s="299"/>
      <c r="R768" s="302"/>
      <c r="S768" s="298"/>
      <c r="T768" s="191"/>
      <c r="U768" s="193"/>
      <c r="V768" s="223"/>
      <c r="W768" s="223"/>
      <c r="X768" s="223"/>
      <c r="Y768" s="223"/>
      <c r="Z768" s="223"/>
      <c r="AA768" s="223"/>
      <c r="AB768" s="223"/>
      <c r="AC768" s="174"/>
      <c r="AD768" s="87"/>
      <c r="AE768" s="87"/>
      <c r="AF768" s="87"/>
      <c r="AG768" s="87"/>
      <c r="AH768" s="87"/>
      <c r="AI768" s="87"/>
      <c r="AJ768" s="87"/>
      <c r="AK768" s="87"/>
      <c r="AL768" s="87"/>
      <c r="AM768" s="87"/>
      <c r="AN768" s="87"/>
      <c r="AO768" s="87"/>
      <c r="AP768" s="87"/>
      <c r="AQ768" s="87"/>
      <c r="AR768" s="87"/>
      <c r="AS768" s="87"/>
      <c r="AT768" s="87"/>
      <c r="AU768" s="87"/>
      <c r="AV768" s="87"/>
      <c r="AW768" s="87"/>
      <c r="AX768" s="87"/>
      <c r="AY768" s="87"/>
      <c r="AZ768" s="87"/>
      <c r="BA768" s="87"/>
    </row>
    <row r="769" spans="1:53" ht="15" customHeight="1">
      <c r="A769" s="202"/>
      <c r="B769" s="203"/>
      <c r="C769" s="299"/>
      <c r="D769" s="300"/>
      <c r="E769" s="301"/>
      <c r="F769" s="309"/>
      <c r="G769" s="298"/>
      <c r="H769" s="299"/>
      <c r="I769" s="309"/>
      <c r="J769" s="298"/>
      <c r="K769" s="301"/>
      <c r="L769" s="309"/>
      <c r="M769" s="298"/>
      <c r="N769" s="292"/>
      <c r="O769" s="295"/>
      <c r="P769" s="298"/>
      <c r="Q769" s="299"/>
      <c r="R769" s="302"/>
      <c r="S769" s="298"/>
      <c r="T769" s="191"/>
      <c r="U769" s="193"/>
      <c r="V769" s="223"/>
      <c r="W769" s="223"/>
      <c r="X769" s="223"/>
      <c r="Y769" s="223"/>
      <c r="Z769" s="223"/>
      <c r="AA769" s="223"/>
      <c r="AB769" s="223"/>
      <c r="AC769" s="174"/>
      <c r="AD769" s="87"/>
      <c r="AE769" s="87"/>
      <c r="AF769" s="87"/>
      <c r="AG769" s="87"/>
      <c r="AH769" s="87"/>
      <c r="AI769" s="87"/>
      <c r="AJ769" s="87"/>
      <c r="AK769" s="87"/>
      <c r="AL769" s="87"/>
      <c r="AM769" s="87"/>
      <c r="AN769" s="87"/>
      <c r="AO769" s="87"/>
      <c r="AP769" s="87"/>
      <c r="AQ769" s="87"/>
      <c r="AR769" s="87"/>
      <c r="AS769" s="87"/>
      <c r="AT769" s="87"/>
      <c r="AU769" s="87"/>
      <c r="AV769" s="87"/>
      <c r="AW769" s="87"/>
      <c r="AX769" s="87"/>
      <c r="AY769" s="87"/>
      <c r="AZ769" s="87"/>
      <c r="BA769" s="87"/>
    </row>
    <row r="770" spans="1:53" ht="15" customHeight="1">
      <c r="A770" s="202"/>
      <c r="B770" s="203"/>
      <c r="C770" s="299"/>
      <c r="D770" s="300"/>
      <c r="E770" s="301"/>
      <c r="F770" s="309"/>
      <c r="G770" s="298"/>
      <c r="H770" s="299"/>
      <c r="I770" s="309"/>
      <c r="J770" s="298"/>
      <c r="K770" s="301"/>
      <c r="L770" s="309"/>
      <c r="M770" s="298"/>
      <c r="N770" s="292"/>
      <c r="O770" s="295"/>
      <c r="P770" s="298"/>
      <c r="Q770" s="299"/>
      <c r="R770" s="302"/>
      <c r="S770" s="298"/>
      <c r="T770" s="191"/>
      <c r="U770" s="193"/>
      <c r="V770" s="223"/>
      <c r="W770" s="223"/>
      <c r="X770" s="223"/>
      <c r="Y770" s="223"/>
      <c r="Z770" s="223"/>
      <c r="AA770" s="223"/>
      <c r="AB770" s="223"/>
      <c r="AC770" s="174"/>
      <c r="AD770" s="87"/>
      <c r="AE770" s="87"/>
      <c r="AF770" s="87"/>
      <c r="AG770" s="87"/>
      <c r="AH770" s="87"/>
      <c r="AI770" s="87"/>
      <c r="AJ770" s="87"/>
      <c r="AK770" s="87"/>
      <c r="AL770" s="87"/>
      <c r="AM770" s="87"/>
      <c r="AN770" s="87"/>
      <c r="AO770" s="87"/>
      <c r="AP770" s="87"/>
      <c r="AQ770" s="87"/>
      <c r="AR770" s="87"/>
      <c r="AS770" s="87"/>
      <c r="AT770" s="87"/>
      <c r="AU770" s="87"/>
      <c r="AV770" s="87"/>
      <c r="AW770" s="87"/>
      <c r="AX770" s="87"/>
      <c r="AY770" s="87"/>
      <c r="AZ770" s="87"/>
      <c r="BA770" s="87"/>
    </row>
    <row r="771" spans="1:53" ht="15" customHeight="1">
      <c r="A771" s="202"/>
      <c r="B771" s="203"/>
      <c r="C771" s="299"/>
      <c r="D771" s="300"/>
      <c r="E771" s="301"/>
      <c r="F771" s="309"/>
      <c r="G771" s="298"/>
      <c r="H771" s="299"/>
      <c r="I771" s="309"/>
      <c r="J771" s="298"/>
      <c r="K771" s="301"/>
      <c r="L771" s="309"/>
      <c r="M771" s="298"/>
      <c r="N771" s="292"/>
      <c r="O771" s="295"/>
      <c r="P771" s="298"/>
      <c r="Q771" s="299"/>
      <c r="R771" s="302"/>
      <c r="S771" s="298"/>
      <c r="T771" s="191"/>
      <c r="U771" s="193"/>
      <c r="V771" s="223"/>
      <c r="W771" s="223"/>
      <c r="X771" s="223"/>
      <c r="Y771" s="223"/>
      <c r="Z771" s="223"/>
      <c r="AA771" s="223"/>
      <c r="AB771" s="223"/>
      <c r="AC771" s="174"/>
      <c r="AD771" s="87"/>
      <c r="AE771" s="87"/>
      <c r="AF771" s="87"/>
      <c r="AG771" s="87"/>
      <c r="AH771" s="87"/>
      <c r="AI771" s="87"/>
      <c r="AJ771" s="87"/>
      <c r="AK771" s="87"/>
      <c r="AL771" s="87"/>
      <c r="AM771" s="87"/>
      <c r="AN771" s="87"/>
      <c r="AO771" s="87"/>
      <c r="AP771" s="87"/>
      <c r="AQ771" s="87"/>
      <c r="AR771" s="87"/>
      <c r="AS771" s="87"/>
      <c r="AT771" s="87"/>
      <c r="AU771" s="87"/>
      <c r="AV771" s="87"/>
      <c r="AW771" s="87"/>
      <c r="AX771" s="87"/>
      <c r="AY771" s="87"/>
      <c r="AZ771" s="87"/>
      <c r="BA771" s="87"/>
    </row>
    <row r="772" spans="1:53" ht="15" customHeight="1">
      <c r="A772" s="202"/>
      <c r="B772" s="203"/>
      <c r="C772" s="299"/>
      <c r="D772" s="300"/>
      <c r="E772" s="301"/>
      <c r="F772" s="309"/>
      <c r="G772" s="298"/>
      <c r="H772" s="299"/>
      <c r="I772" s="309"/>
      <c r="J772" s="298"/>
      <c r="K772" s="301"/>
      <c r="L772" s="309"/>
      <c r="M772" s="298"/>
      <c r="N772" s="292"/>
      <c r="O772" s="295"/>
      <c r="P772" s="298"/>
      <c r="Q772" s="299"/>
      <c r="R772" s="302"/>
      <c r="S772" s="298"/>
      <c r="T772" s="191"/>
      <c r="U772" s="193"/>
      <c r="V772" s="223"/>
      <c r="W772" s="223"/>
      <c r="X772" s="223"/>
      <c r="Y772" s="223"/>
      <c r="Z772" s="223"/>
      <c r="AA772" s="223"/>
      <c r="AB772" s="223"/>
      <c r="AC772" s="174"/>
      <c r="AD772" s="87"/>
      <c r="AE772" s="87"/>
      <c r="AF772" s="87"/>
      <c r="AG772" s="87"/>
      <c r="AH772" s="87"/>
      <c r="AI772" s="87"/>
      <c r="AJ772" s="87"/>
      <c r="AK772" s="87"/>
      <c r="AL772" s="87"/>
      <c r="AM772" s="87"/>
      <c r="AN772" s="87"/>
      <c r="AO772" s="87"/>
      <c r="AP772" s="87"/>
      <c r="AQ772" s="87"/>
      <c r="AR772" s="87"/>
      <c r="AS772" s="87"/>
      <c r="AT772" s="87"/>
      <c r="AU772" s="87"/>
      <c r="AV772" s="87"/>
      <c r="AW772" s="87"/>
      <c r="AX772" s="87"/>
      <c r="AY772" s="87"/>
      <c r="AZ772" s="87"/>
      <c r="BA772" s="87"/>
    </row>
    <row r="773" spans="1:53" ht="15" customHeight="1">
      <c r="A773" s="202"/>
      <c r="B773" s="203"/>
      <c r="C773" s="299"/>
      <c r="D773" s="300"/>
      <c r="E773" s="301"/>
      <c r="F773" s="309"/>
      <c r="G773" s="298"/>
      <c r="H773" s="299"/>
      <c r="I773" s="309"/>
      <c r="J773" s="298"/>
      <c r="K773" s="301"/>
      <c r="L773" s="309"/>
      <c r="M773" s="298"/>
      <c r="N773" s="292"/>
      <c r="O773" s="295"/>
      <c r="P773" s="298"/>
      <c r="Q773" s="299"/>
      <c r="R773" s="302"/>
      <c r="S773" s="298"/>
      <c r="T773" s="191"/>
      <c r="U773" s="193"/>
      <c r="V773" s="223"/>
      <c r="W773" s="223"/>
      <c r="X773" s="223"/>
      <c r="Y773" s="223"/>
      <c r="Z773" s="223"/>
      <c r="AA773" s="223"/>
      <c r="AB773" s="223"/>
      <c r="AC773" s="174"/>
      <c r="AD773" s="87"/>
      <c r="AE773" s="87"/>
      <c r="AF773" s="87"/>
      <c r="AG773" s="87"/>
      <c r="AH773" s="87"/>
      <c r="AI773" s="87"/>
      <c r="AJ773" s="87"/>
      <c r="AK773" s="87"/>
      <c r="AL773" s="87"/>
      <c r="AM773" s="87"/>
      <c r="AN773" s="87"/>
      <c r="AO773" s="87"/>
      <c r="AP773" s="87"/>
      <c r="AQ773" s="87"/>
      <c r="AR773" s="87"/>
      <c r="AS773" s="87"/>
      <c r="AT773" s="87"/>
      <c r="AU773" s="87"/>
      <c r="AV773" s="87"/>
      <c r="AW773" s="87"/>
      <c r="AX773" s="87"/>
      <c r="AY773" s="87"/>
      <c r="AZ773" s="87"/>
      <c r="BA773" s="87"/>
    </row>
    <row r="774" spans="1:53" ht="15" customHeight="1">
      <c r="A774" s="202"/>
      <c r="B774" s="203"/>
      <c r="C774" s="299"/>
      <c r="D774" s="300"/>
      <c r="E774" s="301"/>
      <c r="F774" s="309"/>
      <c r="G774" s="298"/>
      <c r="H774" s="299"/>
      <c r="I774" s="309"/>
      <c r="J774" s="298"/>
      <c r="K774" s="301"/>
      <c r="L774" s="309"/>
      <c r="M774" s="298"/>
      <c r="N774" s="292"/>
      <c r="O774" s="295"/>
      <c r="P774" s="298"/>
      <c r="Q774" s="299"/>
      <c r="R774" s="302"/>
      <c r="S774" s="298"/>
      <c r="T774" s="191"/>
      <c r="U774" s="193"/>
      <c r="V774" s="223"/>
      <c r="W774" s="223"/>
      <c r="X774" s="223"/>
      <c r="Y774" s="223"/>
      <c r="Z774" s="223"/>
      <c r="AA774" s="223"/>
      <c r="AB774" s="223"/>
      <c r="AC774" s="174"/>
      <c r="AD774" s="87"/>
      <c r="AE774" s="87"/>
      <c r="AF774" s="87"/>
      <c r="AG774" s="87"/>
      <c r="AH774" s="87"/>
      <c r="AI774" s="87"/>
      <c r="AJ774" s="87"/>
      <c r="AK774" s="87"/>
      <c r="AL774" s="87"/>
      <c r="AM774" s="87"/>
      <c r="AN774" s="87"/>
      <c r="AO774" s="87"/>
      <c r="AP774" s="87"/>
      <c r="AQ774" s="87"/>
      <c r="AR774" s="87"/>
      <c r="AS774" s="87"/>
      <c r="AT774" s="87"/>
      <c r="AU774" s="87"/>
      <c r="AV774" s="87"/>
      <c r="AW774" s="87"/>
      <c r="AX774" s="87"/>
      <c r="AY774" s="87"/>
      <c r="AZ774" s="87"/>
      <c r="BA774" s="87"/>
    </row>
    <row r="775" spans="1:53" ht="15" customHeight="1">
      <c r="A775" s="202"/>
      <c r="B775" s="203"/>
      <c r="C775" s="299"/>
      <c r="D775" s="300"/>
      <c r="E775" s="301"/>
      <c r="F775" s="309"/>
      <c r="G775" s="298"/>
      <c r="H775" s="299"/>
      <c r="I775" s="309"/>
      <c r="J775" s="298"/>
      <c r="K775" s="301"/>
      <c r="L775" s="309"/>
      <c r="M775" s="298"/>
      <c r="N775" s="292"/>
      <c r="O775" s="295"/>
      <c r="P775" s="298"/>
      <c r="Q775" s="299"/>
      <c r="R775" s="302"/>
      <c r="S775" s="298"/>
      <c r="T775" s="191"/>
      <c r="U775" s="193"/>
      <c r="V775" s="223"/>
      <c r="W775" s="223"/>
      <c r="X775" s="223"/>
      <c r="Y775" s="223"/>
      <c r="Z775" s="223"/>
      <c r="AA775" s="223"/>
      <c r="AB775" s="223"/>
      <c r="AC775" s="174"/>
      <c r="AD775" s="87"/>
      <c r="AE775" s="87"/>
      <c r="AF775" s="87"/>
      <c r="AG775" s="87"/>
      <c r="AH775" s="87"/>
      <c r="AI775" s="87"/>
      <c r="AJ775" s="87"/>
      <c r="AK775" s="87"/>
      <c r="AL775" s="87"/>
      <c r="AM775" s="87"/>
      <c r="AN775" s="87"/>
      <c r="AO775" s="87"/>
      <c r="AP775" s="87"/>
      <c r="AQ775" s="87"/>
      <c r="AR775" s="87"/>
      <c r="AS775" s="87"/>
      <c r="AT775" s="87"/>
      <c r="AU775" s="87"/>
      <c r="AV775" s="87"/>
      <c r="AW775" s="87"/>
      <c r="AX775" s="87"/>
      <c r="AY775" s="87"/>
      <c r="AZ775" s="87"/>
      <c r="BA775" s="87"/>
    </row>
    <row r="776" spans="1:53" ht="15" customHeight="1">
      <c r="A776" s="202"/>
      <c r="B776" s="203"/>
      <c r="C776" s="299"/>
      <c r="D776" s="300"/>
      <c r="E776" s="301"/>
      <c r="F776" s="309"/>
      <c r="G776" s="298"/>
      <c r="H776" s="299"/>
      <c r="I776" s="309"/>
      <c r="J776" s="298"/>
      <c r="K776" s="301"/>
      <c r="L776" s="309"/>
      <c r="M776" s="298"/>
      <c r="N776" s="292"/>
      <c r="O776" s="295"/>
      <c r="P776" s="298"/>
      <c r="Q776" s="299"/>
      <c r="R776" s="302"/>
      <c r="S776" s="298"/>
      <c r="T776" s="191"/>
      <c r="U776" s="193"/>
      <c r="V776" s="223"/>
      <c r="W776" s="223"/>
      <c r="X776" s="223"/>
      <c r="Y776" s="223"/>
      <c r="Z776" s="223"/>
      <c r="AA776" s="223"/>
      <c r="AB776" s="223"/>
      <c r="AC776" s="174"/>
      <c r="AD776" s="87"/>
      <c r="AE776" s="87"/>
      <c r="AF776" s="87"/>
      <c r="AG776" s="87"/>
      <c r="AH776" s="87"/>
      <c r="AI776" s="87"/>
      <c r="AJ776" s="87"/>
      <c r="AK776" s="87"/>
      <c r="AL776" s="87"/>
      <c r="AM776" s="87"/>
      <c r="AN776" s="87"/>
      <c r="AO776" s="87"/>
      <c r="AP776" s="87"/>
      <c r="AQ776" s="87"/>
      <c r="AR776" s="87"/>
      <c r="AS776" s="87"/>
      <c r="AT776" s="87"/>
      <c r="AU776" s="87"/>
      <c r="AV776" s="87"/>
      <c r="AW776" s="87"/>
      <c r="AX776" s="87"/>
      <c r="AY776" s="87"/>
      <c r="AZ776" s="87"/>
      <c r="BA776" s="87"/>
    </row>
    <row r="777" spans="1:53" ht="15" customHeight="1">
      <c r="A777" s="202"/>
      <c r="B777" s="203"/>
      <c r="C777" s="299"/>
      <c r="D777" s="300"/>
      <c r="E777" s="301"/>
      <c r="F777" s="309"/>
      <c r="G777" s="298"/>
      <c r="H777" s="299"/>
      <c r="I777" s="309"/>
      <c r="J777" s="298"/>
      <c r="K777" s="301"/>
      <c r="L777" s="309"/>
      <c r="M777" s="298"/>
      <c r="N777" s="292"/>
      <c r="O777" s="295"/>
      <c r="P777" s="298"/>
      <c r="Q777" s="299"/>
      <c r="R777" s="302"/>
      <c r="S777" s="298"/>
      <c r="T777" s="191"/>
      <c r="U777" s="193"/>
      <c r="V777" s="223"/>
      <c r="W777" s="223"/>
      <c r="X777" s="223"/>
      <c r="Y777" s="223"/>
      <c r="Z777" s="223"/>
      <c r="AA777" s="223"/>
      <c r="AB777" s="223"/>
      <c r="AC777" s="174"/>
      <c r="AD777" s="87"/>
      <c r="AE777" s="87"/>
      <c r="AF777" s="87"/>
      <c r="AG777" s="87"/>
      <c r="AH777" s="87"/>
      <c r="AI777" s="87"/>
      <c r="AJ777" s="87"/>
      <c r="AK777" s="87"/>
      <c r="AL777" s="87"/>
      <c r="AM777" s="87"/>
      <c r="AN777" s="87"/>
      <c r="AO777" s="87"/>
      <c r="AP777" s="87"/>
      <c r="AQ777" s="87"/>
      <c r="AR777" s="87"/>
      <c r="AS777" s="87"/>
      <c r="AT777" s="87"/>
      <c r="AU777" s="87"/>
      <c r="AV777" s="87"/>
      <c r="AW777" s="87"/>
      <c r="AX777" s="87"/>
      <c r="AY777" s="87"/>
      <c r="AZ777" s="87"/>
      <c r="BA777" s="87"/>
    </row>
    <row r="778" spans="1:53" ht="15" customHeight="1">
      <c r="A778" s="202"/>
      <c r="B778" s="203"/>
      <c r="C778" s="299"/>
      <c r="D778" s="300"/>
      <c r="E778" s="301"/>
      <c r="F778" s="309"/>
      <c r="G778" s="298"/>
      <c r="H778" s="299"/>
      <c r="I778" s="309"/>
      <c r="J778" s="298"/>
      <c r="K778" s="301"/>
      <c r="L778" s="309"/>
      <c r="M778" s="298"/>
      <c r="N778" s="292"/>
      <c r="O778" s="295"/>
      <c r="P778" s="298"/>
      <c r="Q778" s="299"/>
      <c r="R778" s="302"/>
      <c r="S778" s="298"/>
      <c r="T778" s="191"/>
      <c r="U778" s="193"/>
      <c r="V778" s="223"/>
      <c r="W778" s="223"/>
      <c r="X778" s="223"/>
      <c r="Y778" s="223"/>
      <c r="Z778" s="223"/>
      <c r="AA778" s="223"/>
      <c r="AB778" s="223"/>
      <c r="AC778" s="174"/>
      <c r="AD778" s="87"/>
      <c r="AE778" s="87"/>
      <c r="AF778" s="87"/>
      <c r="AG778" s="87"/>
      <c r="AH778" s="87"/>
      <c r="AI778" s="87"/>
      <c r="AJ778" s="87"/>
      <c r="AK778" s="87"/>
      <c r="AL778" s="87"/>
      <c r="AM778" s="87"/>
      <c r="AN778" s="87"/>
      <c r="AO778" s="87"/>
      <c r="AP778" s="87"/>
      <c r="AQ778" s="87"/>
      <c r="AR778" s="87"/>
      <c r="AS778" s="87"/>
      <c r="AT778" s="87"/>
      <c r="AU778" s="87"/>
      <c r="AV778" s="87"/>
      <c r="AW778" s="87"/>
      <c r="AX778" s="87"/>
      <c r="AY778" s="87"/>
      <c r="AZ778" s="87"/>
      <c r="BA778" s="87"/>
    </row>
    <row r="779" spans="1:53" ht="15" customHeight="1">
      <c r="A779" s="202"/>
      <c r="B779" s="203"/>
      <c r="C779" s="299"/>
      <c r="D779" s="300"/>
      <c r="E779" s="301"/>
      <c r="F779" s="309"/>
      <c r="G779" s="298"/>
      <c r="H779" s="299"/>
      <c r="I779" s="309"/>
      <c r="J779" s="298"/>
      <c r="K779" s="301"/>
      <c r="L779" s="309"/>
      <c r="M779" s="298"/>
      <c r="N779" s="292"/>
      <c r="O779" s="295"/>
      <c r="P779" s="298"/>
      <c r="Q779" s="299"/>
      <c r="R779" s="302"/>
      <c r="S779" s="298"/>
      <c r="T779" s="191"/>
      <c r="U779" s="193"/>
      <c r="V779" s="223"/>
      <c r="W779" s="223"/>
      <c r="X779" s="223"/>
      <c r="Y779" s="223"/>
      <c r="Z779" s="223"/>
      <c r="AA779" s="223"/>
      <c r="AB779" s="223"/>
      <c r="AC779" s="174"/>
      <c r="AD779" s="87"/>
      <c r="AE779" s="87"/>
      <c r="AF779" s="87"/>
      <c r="AG779" s="87"/>
      <c r="AH779" s="87"/>
      <c r="AI779" s="87"/>
      <c r="AJ779" s="87"/>
      <c r="AK779" s="87"/>
      <c r="AL779" s="87"/>
      <c r="AM779" s="87"/>
      <c r="AN779" s="87"/>
      <c r="AO779" s="87"/>
      <c r="AP779" s="87"/>
      <c r="AQ779" s="87"/>
      <c r="AR779" s="87"/>
      <c r="AS779" s="87"/>
      <c r="AT779" s="87"/>
      <c r="AU779" s="87"/>
      <c r="AV779" s="87"/>
      <c r="AW779" s="87"/>
      <c r="AX779" s="87"/>
      <c r="AY779" s="87"/>
      <c r="AZ779" s="87"/>
      <c r="BA779" s="87"/>
    </row>
    <row r="780" spans="1:53" ht="15" customHeight="1">
      <c r="A780" s="202"/>
      <c r="B780" s="203"/>
      <c r="C780" s="299"/>
      <c r="D780" s="300"/>
      <c r="E780" s="301"/>
      <c r="F780" s="309"/>
      <c r="G780" s="298"/>
      <c r="H780" s="299"/>
      <c r="I780" s="309"/>
      <c r="J780" s="298"/>
      <c r="K780" s="301"/>
      <c r="L780" s="309"/>
      <c r="M780" s="298"/>
      <c r="N780" s="292"/>
      <c r="O780" s="295"/>
      <c r="P780" s="298"/>
      <c r="Q780" s="299"/>
      <c r="R780" s="302"/>
      <c r="S780" s="298"/>
      <c r="T780" s="191"/>
      <c r="U780" s="193"/>
      <c r="V780" s="223"/>
      <c r="W780" s="223"/>
      <c r="X780" s="223"/>
      <c r="Y780" s="223"/>
      <c r="Z780" s="223"/>
      <c r="AA780" s="223"/>
      <c r="AB780" s="223"/>
      <c r="AC780" s="174"/>
      <c r="AD780" s="87"/>
      <c r="AE780" s="87"/>
      <c r="AF780" s="87"/>
      <c r="AG780" s="87"/>
      <c r="AH780" s="87"/>
      <c r="AI780" s="87"/>
      <c r="AJ780" s="87"/>
      <c r="AK780" s="87"/>
      <c r="AL780" s="87"/>
      <c r="AM780" s="87"/>
      <c r="AN780" s="87"/>
      <c r="AO780" s="87"/>
      <c r="AP780" s="87"/>
      <c r="AQ780" s="87"/>
      <c r="AR780" s="87"/>
      <c r="AS780" s="87"/>
      <c r="AT780" s="87"/>
      <c r="AU780" s="87"/>
      <c r="AV780" s="87"/>
      <c r="AW780" s="87"/>
      <c r="AX780" s="87"/>
      <c r="AY780" s="87"/>
      <c r="AZ780" s="87"/>
      <c r="BA780" s="87"/>
    </row>
    <row r="781" spans="1:53" ht="15" customHeight="1">
      <c r="A781" s="202"/>
      <c r="B781" s="203"/>
      <c r="C781" s="299"/>
      <c r="D781" s="300"/>
      <c r="E781" s="301"/>
      <c r="F781" s="309"/>
      <c r="G781" s="298"/>
      <c r="H781" s="299"/>
      <c r="I781" s="309"/>
      <c r="J781" s="298"/>
      <c r="K781" s="301"/>
      <c r="L781" s="309"/>
      <c r="M781" s="298"/>
      <c r="N781" s="292"/>
      <c r="O781" s="295"/>
      <c r="P781" s="298"/>
      <c r="Q781" s="299"/>
      <c r="R781" s="302"/>
      <c r="S781" s="298"/>
      <c r="T781" s="191"/>
      <c r="U781" s="193"/>
      <c r="V781" s="223"/>
      <c r="W781" s="223"/>
      <c r="X781" s="223"/>
      <c r="Y781" s="223"/>
      <c r="Z781" s="223"/>
      <c r="AA781" s="223"/>
      <c r="AB781" s="223"/>
      <c r="AC781" s="174"/>
      <c r="AD781" s="87"/>
      <c r="AE781" s="87"/>
      <c r="AF781" s="87"/>
      <c r="AG781" s="87"/>
      <c r="AH781" s="87"/>
      <c r="AI781" s="87"/>
      <c r="AJ781" s="87"/>
      <c r="AK781" s="87"/>
      <c r="AL781" s="87"/>
      <c r="AM781" s="87"/>
      <c r="AN781" s="87"/>
      <c r="AO781" s="87"/>
      <c r="AP781" s="87"/>
      <c r="AQ781" s="87"/>
      <c r="AR781" s="87"/>
      <c r="AS781" s="87"/>
      <c r="AT781" s="87"/>
      <c r="AU781" s="87"/>
      <c r="AV781" s="87"/>
      <c r="AW781" s="87"/>
      <c r="AX781" s="87"/>
      <c r="AY781" s="87"/>
      <c r="AZ781" s="87"/>
      <c r="BA781" s="87"/>
    </row>
    <row r="782" spans="1:53" ht="15" customHeight="1">
      <c r="A782" s="202"/>
      <c r="B782" s="203"/>
      <c r="C782" s="299"/>
      <c r="D782" s="300"/>
      <c r="E782" s="301"/>
      <c r="F782" s="309"/>
      <c r="G782" s="298"/>
      <c r="H782" s="299"/>
      <c r="I782" s="309"/>
      <c r="J782" s="298"/>
      <c r="K782" s="301"/>
      <c r="L782" s="309"/>
      <c r="M782" s="298"/>
      <c r="N782" s="292"/>
      <c r="O782" s="295"/>
      <c r="P782" s="298"/>
      <c r="Q782" s="299"/>
      <c r="R782" s="302"/>
      <c r="S782" s="298"/>
      <c r="T782" s="191"/>
      <c r="U782" s="193"/>
      <c r="V782" s="223"/>
      <c r="W782" s="223"/>
      <c r="X782" s="223"/>
      <c r="Y782" s="223"/>
      <c r="Z782" s="223"/>
      <c r="AA782" s="223"/>
      <c r="AB782" s="223"/>
      <c r="AC782" s="174"/>
      <c r="AD782" s="87"/>
      <c r="AE782" s="87"/>
      <c r="AF782" s="87"/>
      <c r="AG782" s="87"/>
      <c r="AH782" s="87"/>
      <c r="AI782" s="87"/>
      <c r="AJ782" s="87"/>
      <c r="AK782" s="87"/>
      <c r="AL782" s="87"/>
      <c r="AM782" s="87"/>
      <c r="AN782" s="87"/>
      <c r="AO782" s="87"/>
      <c r="AP782" s="87"/>
      <c r="AQ782" s="87"/>
      <c r="AR782" s="87"/>
      <c r="AS782" s="87"/>
      <c r="AT782" s="87"/>
      <c r="AU782" s="87"/>
      <c r="AV782" s="87"/>
      <c r="AW782" s="87"/>
      <c r="AX782" s="87"/>
      <c r="AY782" s="87"/>
      <c r="AZ782" s="87"/>
      <c r="BA782" s="87"/>
    </row>
    <row r="783" spans="1:53" ht="15" customHeight="1">
      <c r="A783" s="202"/>
      <c r="B783" s="203"/>
      <c r="C783" s="299"/>
      <c r="D783" s="300"/>
      <c r="E783" s="301"/>
      <c r="F783" s="309"/>
      <c r="G783" s="298"/>
      <c r="H783" s="299"/>
      <c r="I783" s="309"/>
      <c r="J783" s="298"/>
      <c r="K783" s="301"/>
      <c r="L783" s="309"/>
      <c r="M783" s="298"/>
      <c r="N783" s="292"/>
      <c r="O783" s="295"/>
      <c r="P783" s="298"/>
      <c r="Q783" s="299"/>
      <c r="R783" s="302"/>
      <c r="S783" s="298"/>
      <c r="T783" s="191"/>
      <c r="U783" s="193"/>
      <c r="V783" s="223"/>
      <c r="W783" s="223"/>
      <c r="X783" s="223"/>
      <c r="Y783" s="223"/>
      <c r="Z783" s="223"/>
      <c r="AA783" s="223"/>
      <c r="AB783" s="223"/>
      <c r="AC783" s="174"/>
      <c r="AD783" s="87"/>
      <c r="AE783" s="87"/>
      <c r="AF783" s="87"/>
      <c r="AG783" s="87"/>
      <c r="AH783" s="87"/>
      <c r="AI783" s="87"/>
      <c r="AJ783" s="87"/>
      <c r="AK783" s="87"/>
      <c r="AL783" s="87"/>
      <c r="AM783" s="87"/>
      <c r="AN783" s="87"/>
      <c r="AO783" s="87"/>
      <c r="AP783" s="87"/>
      <c r="AQ783" s="87"/>
      <c r="AR783" s="87"/>
      <c r="AS783" s="87"/>
      <c r="AT783" s="87"/>
      <c r="AU783" s="87"/>
      <c r="AV783" s="87"/>
      <c r="AW783" s="87"/>
      <c r="AX783" s="87"/>
      <c r="AY783" s="87"/>
      <c r="AZ783" s="87"/>
      <c r="BA783" s="87"/>
    </row>
    <row r="784" spans="1:53" ht="15" customHeight="1">
      <c r="A784" s="202"/>
      <c r="B784" s="203"/>
      <c r="C784" s="299"/>
      <c r="D784" s="300"/>
      <c r="E784" s="301"/>
      <c r="F784" s="309"/>
      <c r="G784" s="298"/>
      <c r="H784" s="299"/>
      <c r="I784" s="309"/>
      <c r="J784" s="298"/>
      <c r="K784" s="301"/>
      <c r="L784" s="309"/>
      <c r="M784" s="298"/>
      <c r="N784" s="292"/>
      <c r="O784" s="295"/>
      <c r="P784" s="298"/>
      <c r="Q784" s="299"/>
      <c r="R784" s="302"/>
      <c r="S784" s="298"/>
      <c r="T784" s="191"/>
      <c r="U784" s="193"/>
      <c r="V784" s="223"/>
      <c r="W784" s="223"/>
      <c r="X784" s="223"/>
      <c r="Y784" s="223"/>
      <c r="Z784" s="223"/>
      <c r="AA784" s="223"/>
      <c r="AB784" s="223"/>
      <c r="AC784" s="174"/>
      <c r="AD784" s="87"/>
      <c r="AE784" s="87"/>
      <c r="AF784" s="87"/>
      <c r="AG784" s="87"/>
      <c r="AH784" s="87"/>
      <c r="AI784" s="87"/>
      <c r="AJ784" s="87"/>
      <c r="AK784" s="87"/>
      <c r="AL784" s="87"/>
      <c r="AM784" s="87"/>
      <c r="AN784" s="87"/>
      <c r="AO784" s="87"/>
      <c r="AP784" s="87"/>
      <c r="AQ784" s="87"/>
      <c r="AR784" s="87"/>
      <c r="AS784" s="87"/>
      <c r="AT784" s="87"/>
      <c r="AU784" s="87"/>
      <c r="AV784" s="87"/>
      <c r="AW784" s="87"/>
      <c r="AX784" s="87"/>
      <c r="AY784" s="87"/>
      <c r="AZ784" s="87"/>
      <c r="BA784" s="87"/>
    </row>
    <row r="785" spans="1:53" ht="15" customHeight="1">
      <c r="A785" s="202"/>
      <c r="B785" s="203"/>
      <c r="C785" s="299"/>
      <c r="D785" s="300"/>
      <c r="E785" s="301"/>
      <c r="F785" s="309"/>
      <c r="G785" s="298"/>
      <c r="H785" s="299"/>
      <c r="I785" s="309"/>
      <c r="J785" s="298"/>
      <c r="K785" s="301"/>
      <c r="L785" s="309"/>
      <c r="M785" s="298"/>
      <c r="N785" s="292"/>
      <c r="O785" s="295"/>
      <c r="P785" s="298"/>
      <c r="Q785" s="299"/>
      <c r="R785" s="302"/>
      <c r="S785" s="298"/>
      <c r="T785" s="191"/>
      <c r="U785" s="193"/>
      <c r="V785" s="223"/>
      <c r="W785" s="223"/>
      <c r="X785" s="223"/>
      <c r="Y785" s="223"/>
      <c r="Z785" s="223"/>
      <c r="AA785" s="223"/>
      <c r="AB785" s="223"/>
      <c r="AC785" s="174"/>
      <c r="AD785" s="87"/>
      <c r="AE785" s="87"/>
      <c r="AF785" s="87"/>
      <c r="AG785" s="87"/>
      <c r="AH785" s="87"/>
      <c r="AI785" s="87"/>
      <c r="AJ785" s="87"/>
      <c r="AK785" s="87"/>
      <c r="AL785" s="87"/>
      <c r="AM785" s="87"/>
      <c r="AN785" s="87"/>
      <c r="AO785" s="87"/>
      <c r="AP785" s="87"/>
      <c r="AQ785" s="87"/>
      <c r="AR785" s="87"/>
      <c r="AS785" s="87"/>
      <c r="AT785" s="87"/>
      <c r="AU785" s="87"/>
      <c r="AV785" s="87"/>
      <c r="AW785" s="87"/>
      <c r="AX785" s="87"/>
      <c r="AY785" s="87"/>
      <c r="AZ785" s="87"/>
      <c r="BA785" s="87"/>
    </row>
    <row r="786" spans="1:53" ht="15" customHeight="1">
      <c r="A786" s="202"/>
      <c r="B786" s="203"/>
      <c r="C786" s="299"/>
      <c r="D786" s="300"/>
      <c r="E786" s="301"/>
      <c r="F786" s="309"/>
      <c r="G786" s="298"/>
      <c r="H786" s="299"/>
      <c r="I786" s="309"/>
      <c r="J786" s="298"/>
      <c r="K786" s="301"/>
      <c r="L786" s="309"/>
      <c r="M786" s="298"/>
      <c r="N786" s="292"/>
      <c r="O786" s="295"/>
      <c r="P786" s="298"/>
      <c r="Q786" s="299"/>
      <c r="R786" s="302"/>
      <c r="S786" s="298"/>
      <c r="T786" s="191"/>
      <c r="U786" s="193"/>
      <c r="V786" s="223"/>
      <c r="W786" s="223"/>
      <c r="X786" s="223"/>
      <c r="Y786" s="223"/>
      <c r="Z786" s="223"/>
      <c r="AA786" s="223"/>
      <c r="AB786" s="223"/>
      <c r="AC786" s="174"/>
      <c r="AD786" s="87"/>
      <c r="AE786" s="87"/>
      <c r="AF786" s="87"/>
      <c r="AG786" s="87"/>
      <c r="AH786" s="87"/>
      <c r="AI786" s="87"/>
      <c r="AJ786" s="87"/>
      <c r="AK786" s="87"/>
      <c r="AL786" s="87"/>
      <c r="AM786" s="87"/>
      <c r="AN786" s="87"/>
      <c r="AO786" s="87"/>
      <c r="AP786" s="87"/>
      <c r="AQ786" s="87"/>
      <c r="AR786" s="87"/>
      <c r="AS786" s="87"/>
      <c r="AT786" s="87"/>
      <c r="AU786" s="87"/>
      <c r="AV786" s="87"/>
      <c r="AW786" s="87"/>
      <c r="AX786" s="87"/>
      <c r="AY786" s="87"/>
      <c r="AZ786" s="87"/>
      <c r="BA786" s="87"/>
    </row>
    <row r="787" spans="1:53" ht="15" customHeight="1">
      <c r="A787" s="202"/>
      <c r="B787" s="203"/>
      <c r="C787" s="299"/>
      <c r="D787" s="300"/>
      <c r="E787" s="301"/>
      <c r="F787" s="309"/>
      <c r="G787" s="298"/>
      <c r="H787" s="299"/>
      <c r="I787" s="309"/>
      <c r="J787" s="298"/>
      <c r="K787" s="301"/>
      <c r="L787" s="309"/>
      <c r="M787" s="298"/>
      <c r="N787" s="292"/>
      <c r="O787" s="295"/>
      <c r="P787" s="298"/>
      <c r="Q787" s="299"/>
      <c r="R787" s="302"/>
      <c r="S787" s="298"/>
      <c r="T787" s="191"/>
      <c r="U787" s="193"/>
      <c r="V787" s="223"/>
      <c r="W787" s="223"/>
      <c r="X787" s="223"/>
      <c r="Y787" s="223"/>
      <c r="Z787" s="223"/>
      <c r="AA787" s="223"/>
      <c r="AB787" s="223"/>
      <c r="AC787" s="174"/>
      <c r="AD787" s="87"/>
      <c r="AE787" s="87"/>
      <c r="AF787" s="87"/>
      <c r="AG787" s="87"/>
      <c r="AH787" s="87"/>
      <c r="AI787" s="87"/>
      <c r="AJ787" s="87"/>
      <c r="AK787" s="87"/>
      <c r="AL787" s="87"/>
      <c r="AM787" s="87"/>
      <c r="AN787" s="87"/>
      <c r="AO787" s="87"/>
      <c r="AP787" s="87"/>
      <c r="AQ787" s="87"/>
      <c r="AR787" s="87"/>
      <c r="AS787" s="87"/>
      <c r="AT787" s="87"/>
      <c r="AU787" s="87"/>
      <c r="AV787" s="87"/>
      <c r="AW787" s="87"/>
      <c r="AX787" s="87"/>
      <c r="AY787" s="87"/>
      <c r="AZ787" s="87"/>
      <c r="BA787" s="87"/>
    </row>
    <row r="788" spans="1:53" ht="15" customHeight="1">
      <c r="A788" s="202"/>
      <c r="B788" s="203"/>
      <c r="C788" s="299"/>
      <c r="D788" s="300"/>
      <c r="E788" s="301"/>
      <c r="F788" s="309"/>
      <c r="G788" s="298"/>
      <c r="H788" s="299"/>
      <c r="I788" s="309"/>
      <c r="J788" s="298"/>
      <c r="K788" s="301"/>
      <c r="L788" s="309"/>
      <c r="M788" s="298"/>
      <c r="N788" s="292"/>
      <c r="O788" s="295"/>
      <c r="P788" s="298"/>
      <c r="Q788" s="299"/>
      <c r="R788" s="302"/>
      <c r="S788" s="298"/>
      <c r="T788" s="191"/>
      <c r="U788" s="193"/>
      <c r="V788" s="223"/>
      <c r="W788" s="223"/>
      <c r="X788" s="223"/>
      <c r="Y788" s="223"/>
      <c r="Z788" s="223"/>
      <c r="AA788" s="223"/>
      <c r="AB788" s="223"/>
      <c r="AC788" s="174"/>
      <c r="AD788" s="87"/>
      <c r="AE788" s="87"/>
      <c r="AF788" s="87"/>
      <c r="AG788" s="87"/>
      <c r="AH788" s="87"/>
      <c r="AI788" s="87"/>
      <c r="AJ788" s="87"/>
      <c r="AK788" s="87"/>
      <c r="AL788" s="87"/>
      <c r="AM788" s="87"/>
      <c r="AN788" s="87"/>
      <c r="AO788" s="87"/>
      <c r="AP788" s="87"/>
      <c r="AQ788" s="87"/>
      <c r="AR788" s="87"/>
      <c r="AS788" s="87"/>
      <c r="AT788" s="87"/>
      <c r="AU788" s="87"/>
      <c r="AV788" s="87"/>
      <c r="AW788" s="87"/>
      <c r="AX788" s="87"/>
      <c r="AY788" s="87"/>
      <c r="AZ788" s="87"/>
      <c r="BA788" s="87"/>
    </row>
    <row r="789" spans="1:53" ht="15" customHeight="1">
      <c r="A789" s="202"/>
      <c r="B789" s="203"/>
      <c r="C789" s="299"/>
      <c r="D789" s="300"/>
      <c r="E789" s="301"/>
      <c r="F789" s="309"/>
      <c r="G789" s="298"/>
      <c r="H789" s="299"/>
      <c r="I789" s="309"/>
      <c r="J789" s="298"/>
      <c r="K789" s="301"/>
      <c r="L789" s="309"/>
      <c r="M789" s="298"/>
      <c r="N789" s="292"/>
      <c r="O789" s="295"/>
      <c r="P789" s="298"/>
      <c r="Q789" s="299"/>
      <c r="R789" s="302"/>
      <c r="S789" s="298"/>
      <c r="T789" s="191"/>
      <c r="U789" s="193"/>
      <c r="V789" s="223"/>
      <c r="W789" s="223"/>
      <c r="X789" s="223"/>
      <c r="Y789" s="223"/>
      <c r="Z789" s="223"/>
      <c r="AA789" s="223"/>
      <c r="AB789" s="223"/>
      <c r="AC789" s="174"/>
      <c r="AD789" s="87"/>
      <c r="AE789" s="87"/>
      <c r="AF789" s="87"/>
      <c r="AG789" s="87"/>
      <c r="AH789" s="87"/>
      <c r="AI789" s="87"/>
      <c r="AJ789" s="87"/>
      <c r="AK789" s="87"/>
      <c r="AL789" s="87"/>
      <c r="AM789" s="87"/>
      <c r="AN789" s="87"/>
      <c r="AO789" s="87"/>
      <c r="AP789" s="87"/>
      <c r="AQ789" s="87"/>
      <c r="AR789" s="87"/>
      <c r="AS789" s="87"/>
      <c r="AT789" s="87"/>
      <c r="AU789" s="87"/>
      <c r="AV789" s="87"/>
      <c r="AW789" s="87"/>
      <c r="AX789" s="87"/>
      <c r="AY789" s="87"/>
      <c r="AZ789" s="87"/>
      <c r="BA789" s="87"/>
    </row>
    <row r="790" spans="1:53" ht="15" customHeight="1">
      <c r="A790" s="202"/>
      <c r="B790" s="203"/>
      <c r="C790" s="299"/>
      <c r="D790" s="300"/>
      <c r="E790" s="301"/>
      <c r="F790" s="309"/>
      <c r="G790" s="298"/>
      <c r="H790" s="299"/>
      <c r="I790" s="309"/>
      <c r="J790" s="298"/>
      <c r="K790" s="301"/>
      <c r="L790" s="309"/>
      <c r="M790" s="298"/>
      <c r="N790" s="292"/>
      <c r="O790" s="295"/>
      <c r="P790" s="298"/>
      <c r="Q790" s="299"/>
      <c r="R790" s="302"/>
      <c r="S790" s="298"/>
      <c r="T790" s="191"/>
      <c r="U790" s="193"/>
      <c r="V790" s="223"/>
      <c r="W790" s="223"/>
      <c r="X790" s="223"/>
      <c r="Y790" s="223"/>
      <c r="Z790" s="223"/>
      <c r="AA790" s="223"/>
      <c r="AB790" s="223"/>
      <c r="AC790" s="174"/>
      <c r="AD790" s="87"/>
      <c r="AE790" s="87"/>
      <c r="AF790" s="87"/>
      <c r="AG790" s="87"/>
      <c r="AH790" s="87"/>
      <c r="AI790" s="87"/>
      <c r="AJ790" s="87"/>
      <c r="AK790" s="87"/>
      <c r="AL790" s="87"/>
      <c r="AM790" s="87"/>
      <c r="AN790" s="87"/>
      <c r="AO790" s="87"/>
      <c r="AP790" s="87"/>
      <c r="AQ790" s="87"/>
      <c r="AR790" s="87"/>
      <c r="AS790" s="87"/>
      <c r="AT790" s="87"/>
      <c r="AU790" s="87"/>
      <c r="AV790" s="87"/>
      <c r="AW790" s="87"/>
      <c r="AX790" s="87"/>
      <c r="AY790" s="87"/>
      <c r="AZ790" s="87"/>
      <c r="BA790" s="87"/>
    </row>
    <row r="791" spans="1:53" ht="15" customHeight="1">
      <c r="A791" s="202"/>
      <c r="B791" s="203"/>
      <c r="C791" s="299"/>
      <c r="D791" s="300"/>
      <c r="E791" s="301"/>
      <c r="F791" s="309"/>
      <c r="G791" s="298"/>
      <c r="H791" s="299"/>
      <c r="I791" s="309"/>
      <c r="J791" s="298"/>
      <c r="K791" s="301"/>
      <c r="L791" s="309"/>
      <c r="M791" s="298"/>
      <c r="N791" s="292"/>
      <c r="O791" s="295"/>
      <c r="P791" s="298"/>
      <c r="Q791" s="299"/>
      <c r="R791" s="302"/>
      <c r="S791" s="298"/>
      <c r="T791" s="191"/>
      <c r="U791" s="193"/>
      <c r="V791" s="223"/>
      <c r="W791" s="223"/>
      <c r="X791" s="223"/>
      <c r="Y791" s="223"/>
      <c r="Z791" s="223"/>
      <c r="AA791" s="223"/>
      <c r="AB791" s="223"/>
      <c r="AC791" s="174"/>
      <c r="AD791" s="87"/>
      <c r="AE791" s="87"/>
      <c r="AF791" s="87"/>
      <c r="AG791" s="87"/>
      <c r="AH791" s="87"/>
      <c r="AI791" s="87"/>
      <c r="AJ791" s="87"/>
      <c r="AK791" s="87"/>
      <c r="AL791" s="87"/>
      <c r="AM791" s="87"/>
      <c r="AN791" s="87"/>
      <c r="AO791" s="87"/>
      <c r="AP791" s="87"/>
      <c r="AQ791" s="87"/>
      <c r="AR791" s="87"/>
      <c r="AS791" s="87"/>
      <c r="AT791" s="87"/>
      <c r="AU791" s="87"/>
      <c r="AV791" s="87"/>
      <c r="AW791" s="87"/>
      <c r="AX791" s="87"/>
      <c r="AY791" s="87"/>
      <c r="AZ791" s="87"/>
      <c r="BA791" s="87"/>
    </row>
    <row r="792" spans="1:53" ht="15" customHeight="1">
      <c r="A792" s="202"/>
      <c r="B792" s="203"/>
      <c r="C792" s="299"/>
      <c r="D792" s="300"/>
      <c r="E792" s="301"/>
      <c r="F792" s="309"/>
      <c r="G792" s="298"/>
      <c r="H792" s="299"/>
      <c r="I792" s="309"/>
      <c r="J792" s="298"/>
      <c r="K792" s="301"/>
      <c r="L792" s="309"/>
      <c r="M792" s="298"/>
      <c r="N792" s="292"/>
      <c r="O792" s="295"/>
      <c r="P792" s="298"/>
      <c r="Q792" s="299"/>
      <c r="R792" s="302"/>
      <c r="S792" s="298"/>
      <c r="T792" s="191"/>
      <c r="U792" s="193"/>
      <c r="V792" s="223"/>
      <c r="W792" s="223"/>
      <c r="X792" s="223"/>
      <c r="Y792" s="223"/>
      <c r="Z792" s="223"/>
      <c r="AA792" s="223"/>
      <c r="AB792" s="223"/>
      <c r="AC792" s="174"/>
      <c r="AD792" s="87"/>
      <c r="AE792" s="87"/>
      <c r="AF792" s="87"/>
      <c r="AG792" s="87"/>
      <c r="AH792" s="87"/>
      <c r="AI792" s="87"/>
      <c r="AJ792" s="87"/>
      <c r="AK792" s="87"/>
      <c r="AL792" s="87"/>
      <c r="AM792" s="87"/>
      <c r="AN792" s="87"/>
      <c r="AO792" s="87"/>
      <c r="AP792" s="87"/>
      <c r="AQ792" s="87"/>
      <c r="AR792" s="87"/>
      <c r="AS792" s="87"/>
      <c r="AT792" s="87"/>
      <c r="AU792" s="87"/>
      <c r="AV792" s="87"/>
      <c r="AW792" s="87"/>
      <c r="AX792" s="87"/>
      <c r="AY792" s="87"/>
      <c r="AZ792" s="87"/>
      <c r="BA792" s="87"/>
    </row>
    <row r="793" spans="1:53" ht="15" customHeight="1">
      <c r="A793" s="202"/>
      <c r="B793" s="203"/>
      <c r="C793" s="299"/>
      <c r="D793" s="300"/>
      <c r="E793" s="301"/>
      <c r="F793" s="309"/>
      <c r="G793" s="298"/>
      <c r="H793" s="299"/>
      <c r="I793" s="309"/>
      <c r="J793" s="298"/>
      <c r="K793" s="301"/>
      <c r="L793" s="309"/>
      <c r="M793" s="298"/>
      <c r="N793" s="292"/>
      <c r="O793" s="295"/>
      <c r="P793" s="298"/>
      <c r="Q793" s="299"/>
      <c r="R793" s="302"/>
      <c r="S793" s="298"/>
      <c r="T793" s="191"/>
      <c r="U793" s="193"/>
      <c r="V793" s="223"/>
      <c r="W793" s="223"/>
      <c r="X793" s="223"/>
      <c r="Y793" s="223"/>
      <c r="Z793" s="223"/>
      <c r="AA793" s="223"/>
      <c r="AB793" s="223"/>
      <c r="AC793" s="174"/>
      <c r="AD793" s="87"/>
      <c r="AE793" s="87"/>
      <c r="AF793" s="87"/>
      <c r="AG793" s="87"/>
      <c r="AH793" s="87"/>
      <c r="AI793" s="87"/>
      <c r="AJ793" s="87"/>
      <c r="AK793" s="87"/>
      <c r="AL793" s="87"/>
      <c r="AM793" s="87"/>
      <c r="AN793" s="87"/>
      <c r="AO793" s="87"/>
      <c r="AP793" s="87"/>
      <c r="AQ793" s="87"/>
      <c r="AR793" s="87"/>
      <c r="AS793" s="87"/>
      <c r="AT793" s="87"/>
      <c r="AU793" s="87"/>
      <c r="AV793" s="87"/>
      <c r="AW793" s="87"/>
      <c r="AX793" s="87"/>
      <c r="AY793" s="87"/>
      <c r="AZ793" s="87"/>
      <c r="BA793" s="87"/>
    </row>
    <row r="794" spans="1:53" ht="15" customHeight="1">
      <c r="A794" s="202"/>
      <c r="B794" s="203"/>
      <c r="C794" s="299"/>
      <c r="D794" s="300"/>
      <c r="E794" s="301"/>
      <c r="F794" s="309"/>
      <c r="G794" s="298"/>
      <c r="H794" s="299"/>
      <c r="I794" s="309"/>
      <c r="J794" s="298"/>
      <c r="K794" s="301"/>
      <c r="L794" s="309"/>
      <c r="M794" s="298"/>
      <c r="N794" s="292"/>
      <c r="O794" s="295"/>
      <c r="P794" s="298"/>
      <c r="Q794" s="299"/>
      <c r="R794" s="302"/>
      <c r="S794" s="298"/>
      <c r="T794" s="191"/>
      <c r="U794" s="193"/>
      <c r="V794" s="223"/>
      <c r="W794" s="223"/>
      <c r="X794" s="223"/>
      <c r="Y794" s="223"/>
      <c r="Z794" s="223"/>
      <c r="AA794" s="223"/>
      <c r="AB794" s="223"/>
      <c r="AC794" s="174"/>
      <c r="AD794" s="87"/>
      <c r="AE794" s="87"/>
      <c r="AF794" s="87"/>
      <c r="AG794" s="87"/>
      <c r="AH794" s="87"/>
      <c r="AI794" s="87"/>
      <c r="AJ794" s="87"/>
      <c r="AK794" s="87"/>
      <c r="AL794" s="87"/>
      <c r="AM794" s="87"/>
      <c r="AN794" s="87"/>
      <c r="AO794" s="87"/>
      <c r="AP794" s="87"/>
      <c r="AQ794" s="87"/>
      <c r="AR794" s="87"/>
      <c r="AS794" s="87"/>
      <c r="AT794" s="87"/>
      <c r="AU794" s="87"/>
      <c r="AV794" s="87"/>
      <c r="AW794" s="87"/>
      <c r="AX794" s="87"/>
      <c r="AY794" s="87"/>
      <c r="AZ794" s="87"/>
      <c r="BA794" s="87"/>
    </row>
    <row r="795" spans="1:53" ht="15" customHeight="1">
      <c r="A795" s="202"/>
      <c r="B795" s="203"/>
      <c r="C795" s="299"/>
      <c r="D795" s="300"/>
      <c r="E795" s="301"/>
      <c r="F795" s="309"/>
      <c r="G795" s="298"/>
      <c r="H795" s="299"/>
      <c r="I795" s="309"/>
      <c r="J795" s="298"/>
      <c r="K795" s="301"/>
      <c r="L795" s="309"/>
      <c r="M795" s="298"/>
      <c r="N795" s="292"/>
      <c r="O795" s="295"/>
      <c r="P795" s="298"/>
      <c r="Q795" s="299"/>
      <c r="R795" s="302"/>
      <c r="S795" s="298"/>
      <c r="T795" s="191"/>
      <c r="U795" s="193"/>
      <c r="V795" s="223"/>
      <c r="W795" s="223"/>
      <c r="X795" s="223"/>
      <c r="Y795" s="223"/>
      <c r="Z795" s="223"/>
      <c r="AA795" s="223"/>
      <c r="AB795" s="223"/>
      <c r="AC795" s="174"/>
      <c r="AD795" s="87"/>
      <c r="AE795" s="87"/>
      <c r="AF795" s="87"/>
      <c r="AG795" s="87"/>
      <c r="AH795" s="87"/>
      <c r="AI795" s="87"/>
      <c r="AJ795" s="87"/>
      <c r="AK795" s="87"/>
      <c r="AL795" s="87"/>
      <c r="AM795" s="87"/>
      <c r="AN795" s="87"/>
      <c r="AO795" s="87"/>
      <c r="AP795" s="87"/>
      <c r="AQ795" s="87"/>
      <c r="AR795" s="87"/>
      <c r="AS795" s="87"/>
      <c r="AT795" s="87"/>
      <c r="AU795" s="87"/>
      <c r="AV795" s="87"/>
      <c r="AW795" s="87"/>
      <c r="AX795" s="87"/>
      <c r="AY795" s="87"/>
      <c r="AZ795" s="87"/>
      <c r="BA795" s="87"/>
    </row>
    <row r="796" spans="1:53" ht="15" customHeight="1">
      <c r="A796" s="202"/>
      <c r="B796" s="203"/>
      <c r="C796" s="299"/>
      <c r="D796" s="300"/>
      <c r="E796" s="301"/>
      <c r="F796" s="309"/>
      <c r="G796" s="298"/>
      <c r="H796" s="299"/>
      <c r="I796" s="309"/>
      <c r="J796" s="298"/>
      <c r="K796" s="301"/>
      <c r="L796" s="309"/>
      <c r="M796" s="298"/>
      <c r="N796" s="292"/>
      <c r="O796" s="295"/>
      <c r="P796" s="298"/>
      <c r="Q796" s="299"/>
      <c r="R796" s="302"/>
      <c r="S796" s="298"/>
      <c r="T796" s="191"/>
      <c r="U796" s="193"/>
      <c r="V796" s="223"/>
      <c r="W796" s="223"/>
      <c r="X796" s="223"/>
      <c r="Y796" s="223"/>
      <c r="Z796" s="223"/>
      <c r="AA796" s="223"/>
      <c r="AB796" s="223"/>
      <c r="AC796" s="174"/>
      <c r="AD796" s="87"/>
      <c r="AE796" s="87"/>
      <c r="AF796" s="87"/>
      <c r="AG796" s="87"/>
      <c r="AH796" s="87"/>
      <c r="AI796" s="87"/>
      <c r="AJ796" s="87"/>
      <c r="AK796" s="87"/>
      <c r="AL796" s="87"/>
      <c r="AM796" s="87"/>
      <c r="AN796" s="87"/>
      <c r="AO796" s="87"/>
      <c r="AP796" s="87"/>
      <c r="AQ796" s="87"/>
      <c r="AR796" s="87"/>
      <c r="AS796" s="87"/>
      <c r="AT796" s="87"/>
      <c r="AU796" s="87"/>
      <c r="AV796" s="87"/>
      <c r="AW796" s="87"/>
      <c r="AX796" s="87"/>
      <c r="AY796" s="87"/>
      <c r="AZ796" s="87"/>
      <c r="BA796" s="87"/>
    </row>
    <row r="797" spans="1:53" ht="15" customHeight="1">
      <c r="A797" s="202"/>
      <c r="B797" s="203"/>
      <c r="C797" s="299"/>
      <c r="D797" s="300"/>
      <c r="E797" s="301"/>
      <c r="F797" s="309"/>
      <c r="G797" s="298"/>
      <c r="H797" s="299"/>
      <c r="I797" s="309"/>
      <c r="J797" s="298"/>
      <c r="K797" s="301"/>
      <c r="L797" s="309"/>
      <c r="M797" s="298"/>
      <c r="N797" s="292"/>
      <c r="O797" s="295"/>
      <c r="P797" s="298"/>
      <c r="Q797" s="299"/>
      <c r="R797" s="302"/>
      <c r="S797" s="298"/>
      <c r="T797" s="191"/>
      <c r="U797" s="193"/>
      <c r="V797" s="223"/>
      <c r="W797" s="223"/>
      <c r="X797" s="223"/>
      <c r="Y797" s="223"/>
      <c r="Z797" s="223"/>
      <c r="AA797" s="223"/>
      <c r="AB797" s="223"/>
      <c r="AC797" s="174"/>
      <c r="AD797" s="87"/>
      <c r="AE797" s="87"/>
      <c r="AF797" s="87"/>
      <c r="AG797" s="87"/>
      <c r="AH797" s="87"/>
      <c r="AI797" s="87"/>
      <c r="AJ797" s="87"/>
      <c r="AK797" s="87"/>
      <c r="AL797" s="87"/>
      <c r="AM797" s="87"/>
      <c r="AN797" s="87"/>
      <c r="AO797" s="87"/>
      <c r="AP797" s="87"/>
      <c r="AQ797" s="87"/>
      <c r="AR797" s="87"/>
      <c r="AS797" s="87"/>
      <c r="AT797" s="87"/>
      <c r="AU797" s="87"/>
      <c r="AV797" s="87"/>
      <c r="AW797" s="87"/>
      <c r="AX797" s="87"/>
      <c r="AY797" s="87"/>
      <c r="AZ797" s="87"/>
      <c r="BA797" s="87"/>
    </row>
    <row r="798" spans="1:53" ht="15" customHeight="1">
      <c r="A798" s="202"/>
      <c r="B798" s="203"/>
      <c r="C798" s="299"/>
      <c r="D798" s="300"/>
      <c r="E798" s="301"/>
      <c r="F798" s="309"/>
      <c r="G798" s="298"/>
      <c r="H798" s="299"/>
      <c r="I798" s="309"/>
      <c r="J798" s="298"/>
      <c r="K798" s="301"/>
      <c r="L798" s="309"/>
      <c r="M798" s="298"/>
      <c r="N798" s="292"/>
      <c r="O798" s="295"/>
      <c r="P798" s="298"/>
      <c r="Q798" s="299"/>
      <c r="R798" s="302"/>
      <c r="S798" s="298"/>
      <c r="T798" s="191"/>
      <c r="U798" s="193"/>
      <c r="V798" s="223"/>
      <c r="W798" s="223"/>
      <c r="X798" s="223"/>
      <c r="Y798" s="223"/>
      <c r="Z798" s="223"/>
      <c r="AA798" s="223"/>
      <c r="AB798" s="223"/>
      <c r="AC798" s="174"/>
      <c r="AD798" s="87"/>
      <c r="AE798" s="87"/>
      <c r="AF798" s="87"/>
      <c r="AG798" s="87"/>
      <c r="AH798" s="87"/>
      <c r="AI798" s="87"/>
      <c r="AJ798" s="87"/>
      <c r="AK798" s="87"/>
      <c r="AL798" s="87"/>
      <c r="AM798" s="87"/>
      <c r="AN798" s="87"/>
      <c r="AO798" s="87"/>
      <c r="AP798" s="87"/>
      <c r="AQ798" s="87"/>
      <c r="AR798" s="87"/>
      <c r="AS798" s="87"/>
      <c r="AT798" s="87"/>
      <c r="AU798" s="87"/>
      <c r="AV798" s="87"/>
      <c r="AW798" s="87"/>
      <c r="AX798" s="87"/>
      <c r="AY798" s="87"/>
      <c r="AZ798" s="87"/>
      <c r="BA798" s="87"/>
    </row>
    <row r="799" spans="1:53" ht="15" customHeight="1">
      <c r="A799" s="202"/>
      <c r="B799" s="203"/>
      <c r="C799" s="299"/>
      <c r="D799" s="300"/>
      <c r="E799" s="301"/>
      <c r="F799" s="309"/>
      <c r="G799" s="298"/>
      <c r="H799" s="299"/>
      <c r="I799" s="309"/>
      <c r="J799" s="298"/>
      <c r="K799" s="301"/>
      <c r="L799" s="309"/>
      <c r="M799" s="298"/>
      <c r="N799" s="292"/>
      <c r="O799" s="295"/>
      <c r="P799" s="298"/>
      <c r="Q799" s="299"/>
      <c r="R799" s="302"/>
      <c r="S799" s="298"/>
      <c r="T799" s="191"/>
      <c r="U799" s="193"/>
      <c r="V799" s="223"/>
      <c r="W799" s="223"/>
      <c r="X799" s="223"/>
      <c r="Y799" s="223"/>
      <c r="Z799" s="223"/>
      <c r="AA799" s="223"/>
      <c r="AB799" s="223"/>
      <c r="AC799" s="174"/>
      <c r="AD799" s="87"/>
      <c r="AE799" s="87"/>
      <c r="AF799" s="87"/>
      <c r="AG799" s="87"/>
      <c r="AH799" s="87"/>
      <c r="AI799" s="87"/>
      <c r="AJ799" s="87"/>
      <c r="AK799" s="87"/>
      <c r="AL799" s="87"/>
      <c r="AM799" s="87"/>
      <c r="AN799" s="87"/>
      <c r="AO799" s="87"/>
      <c r="AP799" s="87"/>
      <c r="AQ799" s="87"/>
      <c r="AR799" s="87"/>
      <c r="AS799" s="87"/>
      <c r="AT799" s="87"/>
      <c r="AU799" s="87"/>
      <c r="AV799" s="87"/>
      <c r="AW799" s="87"/>
      <c r="AX799" s="87"/>
      <c r="AY799" s="87"/>
      <c r="AZ799" s="87"/>
      <c r="BA799" s="87"/>
    </row>
    <row r="800" spans="1:53" ht="15" customHeight="1">
      <c r="A800" s="202"/>
      <c r="B800" s="203"/>
      <c r="C800" s="299"/>
      <c r="D800" s="300"/>
      <c r="E800" s="301"/>
      <c r="F800" s="309"/>
      <c r="G800" s="298"/>
      <c r="H800" s="299"/>
      <c r="I800" s="309"/>
      <c r="J800" s="298"/>
      <c r="K800" s="301"/>
      <c r="L800" s="309"/>
      <c r="M800" s="298"/>
      <c r="N800" s="292"/>
      <c r="O800" s="295"/>
      <c r="P800" s="298"/>
      <c r="Q800" s="299"/>
      <c r="R800" s="302"/>
      <c r="S800" s="298"/>
      <c r="T800" s="191"/>
      <c r="U800" s="193"/>
      <c r="V800" s="223"/>
      <c r="W800" s="223"/>
      <c r="X800" s="223"/>
      <c r="Y800" s="223"/>
      <c r="Z800" s="223"/>
      <c r="AA800" s="223"/>
      <c r="AB800" s="223"/>
      <c r="AC800" s="174"/>
      <c r="AD800" s="87"/>
      <c r="AE800" s="87"/>
      <c r="AF800" s="87"/>
      <c r="AG800" s="87"/>
      <c r="AH800" s="87"/>
      <c r="AI800" s="87"/>
      <c r="AJ800" s="87"/>
      <c r="AK800" s="87"/>
      <c r="AL800" s="87"/>
      <c r="AM800" s="87"/>
      <c r="AN800" s="87"/>
      <c r="AO800" s="87"/>
      <c r="AP800" s="87"/>
      <c r="AQ800" s="87"/>
      <c r="AR800" s="87"/>
      <c r="AS800" s="87"/>
      <c r="AT800" s="87"/>
      <c r="AU800" s="87"/>
      <c r="AV800" s="87"/>
      <c r="AW800" s="87"/>
      <c r="AX800" s="87"/>
      <c r="AY800" s="87"/>
      <c r="AZ800" s="87"/>
      <c r="BA800" s="87"/>
    </row>
    <row r="801" spans="1:53" ht="15" customHeight="1">
      <c r="A801" s="202"/>
      <c r="B801" s="203"/>
      <c r="C801" s="299"/>
      <c r="D801" s="300"/>
      <c r="E801" s="301"/>
      <c r="F801" s="309"/>
      <c r="G801" s="298"/>
      <c r="H801" s="299"/>
      <c r="I801" s="309"/>
      <c r="J801" s="298"/>
      <c r="K801" s="301"/>
      <c r="L801" s="309"/>
      <c r="M801" s="298"/>
      <c r="N801" s="292"/>
      <c r="O801" s="295"/>
      <c r="P801" s="298"/>
      <c r="Q801" s="299"/>
      <c r="R801" s="302"/>
      <c r="S801" s="298"/>
      <c r="T801" s="191"/>
      <c r="U801" s="193"/>
      <c r="V801" s="223"/>
      <c r="W801" s="223"/>
      <c r="X801" s="223"/>
      <c r="Y801" s="223"/>
      <c r="Z801" s="223"/>
      <c r="AA801" s="223"/>
      <c r="AB801" s="223"/>
      <c r="AC801" s="174"/>
      <c r="AD801" s="87"/>
      <c r="AE801" s="87"/>
      <c r="AF801" s="87"/>
      <c r="AG801" s="87"/>
      <c r="AH801" s="87"/>
      <c r="AI801" s="87"/>
      <c r="AJ801" s="87"/>
      <c r="AK801" s="87"/>
      <c r="AL801" s="87"/>
      <c r="AM801" s="87"/>
      <c r="AN801" s="87"/>
      <c r="AO801" s="87"/>
      <c r="AP801" s="87"/>
      <c r="AQ801" s="87"/>
      <c r="AR801" s="87"/>
      <c r="AS801" s="87"/>
      <c r="AT801" s="87"/>
      <c r="AU801" s="87"/>
      <c r="AV801" s="87"/>
      <c r="AW801" s="87"/>
      <c r="AX801" s="87"/>
      <c r="AY801" s="87"/>
      <c r="AZ801" s="87"/>
      <c r="BA801" s="87"/>
    </row>
    <row r="802" spans="1:53" ht="15" customHeight="1">
      <c r="A802" s="202"/>
      <c r="B802" s="203"/>
      <c r="C802" s="299"/>
      <c r="D802" s="300"/>
      <c r="E802" s="301"/>
      <c r="F802" s="309"/>
      <c r="G802" s="298"/>
      <c r="H802" s="299"/>
      <c r="I802" s="309"/>
      <c r="J802" s="298"/>
      <c r="K802" s="301"/>
      <c r="L802" s="309"/>
      <c r="M802" s="298"/>
      <c r="N802" s="292"/>
      <c r="O802" s="295"/>
      <c r="P802" s="298"/>
      <c r="Q802" s="299"/>
      <c r="R802" s="302"/>
      <c r="S802" s="298"/>
      <c r="T802" s="191"/>
      <c r="U802" s="193"/>
      <c r="V802" s="223"/>
      <c r="W802" s="223"/>
      <c r="X802" s="223"/>
      <c r="Y802" s="223"/>
      <c r="Z802" s="223"/>
      <c r="AA802" s="223"/>
      <c r="AB802" s="223"/>
      <c r="AC802" s="174"/>
      <c r="AD802" s="87"/>
      <c r="AE802" s="87"/>
      <c r="AF802" s="87"/>
      <c r="AG802" s="87"/>
      <c r="AH802" s="87"/>
      <c r="AI802" s="87"/>
      <c r="AJ802" s="87"/>
      <c r="AK802" s="87"/>
      <c r="AL802" s="87"/>
      <c r="AM802" s="87"/>
      <c r="AN802" s="87"/>
      <c r="AO802" s="87"/>
      <c r="AP802" s="87"/>
      <c r="AQ802" s="87"/>
      <c r="AR802" s="87"/>
      <c r="AS802" s="87"/>
      <c r="AT802" s="87"/>
      <c r="AU802" s="87"/>
      <c r="AV802" s="87"/>
      <c r="AW802" s="87"/>
      <c r="AX802" s="87"/>
      <c r="AY802" s="87"/>
      <c r="AZ802" s="87"/>
      <c r="BA802" s="87"/>
    </row>
    <row r="803" spans="1:53" ht="15" customHeight="1">
      <c r="A803" s="202"/>
      <c r="B803" s="203"/>
      <c r="C803" s="299"/>
      <c r="D803" s="300"/>
      <c r="E803" s="301"/>
      <c r="F803" s="309"/>
      <c r="G803" s="298"/>
      <c r="H803" s="299"/>
      <c r="I803" s="309"/>
      <c r="J803" s="298"/>
      <c r="K803" s="301"/>
      <c r="L803" s="309"/>
      <c r="M803" s="298"/>
      <c r="N803" s="292"/>
      <c r="O803" s="295"/>
      <c r="P803" s="298"/>
      <c r="Q803" s="299"/>
      <c r="R803" s="302"/>
      <c r="S803" s="298"/>
      <c r="T803" s="191"/>
      <c r="U803" s="193"/>
      <c r="V803" s="223"/>
      <c r="W803" s="223"/>
      <c r="X803" s="223"/>
      <c r="Y803" s="223"/>
      <c r="Z803" s="223"/>
      <c r="AA803" s="223"/>
      <c r="AB803" s="223"/>
      <c r="AC803" s="174"/>
      <c r="AD803" s="87"/>
      <c r="AE803" s="87"/>
      <c r="AF803" s="87"/>
      <c r="AG803" s="87"/>
      <c r="AH803" s="87"/>
      <c r="AI803" s="87"/>
      <c r="AJ803" s="87"/>
      <c r="AK803" s="87"/>
      <c r="AL803" s="87"/>
      <c r="AM803" s="87"/>
      <c r="AN803" s="87"/>
      <c r="AO803" s="87"/>
      <c r="AP803" s="87"/>
      <c r="AQ803" s="87"/>
      <c r="AR803" s="87"/>
      <c r="AS803" s="87"/>
      <c r="AT803" s="87"/>
      <c r="AU803" s="87"/>
      <c r="AV803" s="87"/>
      <c r="AW803" s="87"/>
      <c r="AX803" s="87"/>
      <c r="AY803" s="87"/>
      <c r="AZ803" s="87"/>
      <c r="BA803" s="87"/>
    </row>
    <row r="804" spans="1:53" ht="15" customHeight="1">
      <c r="A804" s="202"/>
      <c r="B804" s="203"/>
      <c r="C804" s="299"/>
      <c r="D804" s="300"/>
      <c r="E804" s="301"/>
      <c r="F804" s="309"/>
      <c r="G804" s="298"/>
      <c r="H804" s="299"/>
      <c r="I804" s="309"/>
      <c r="J804" s="298"/>
      <c r="K804" s="301"/>
      <c r="L804" s="309"/>
      <c r="M804" s="298"/>
      <c r="N804" s="292"/>
      <c r="O804" s="295"/>
      <c r="P804" s="298"/>
      <c r="Q804" s="299"/>
      <c r="R804" s="302"/>
      <c r="S804" s="298"/>
      <c r="T804" s="191"/>
      <c r="U804" s="193"/>
      <c r="V804" s="223"/>
      <c r="W804" s="223"/>
      <c r="X804" s="223"/>
      <c r="Y804" s="223"/>
      <c r="Z804" s="223"/>
      <c r="AA804" s="223"/>
      <c r="AB804" s="223"/>
      <c r="AC804" s="174"/>
      <c r="AD804" s="87"/>
      <c r="AE804" s="87"/>
      <c r="AF804" s="87"/>
      <c r="AG804" s="87"/>
      <c r="AH804" s="87"/>
      <c r="AI804" s="87"/>
      <c r="AJ804" s="87"/>
      <c r="AK804" s="87"/>
      <c r="AL804" s="87"/>
      <c r="AM804" s="87"/>
      <c r="AN804" s="87"/>
      <c r="AO804" s="87"/>
      <c r="AP804" s="87"/>
      <c r="AQ804" s="87"/>
      <c r="AR804" s="87"/>
      <c r="AS804" s="87"/>
      <c r="AT804" s="87"/>
      <c r="AU804" s="87"/>
      <c r="AV804" s="87"/>
      <c r="AW804" s="87"/>
      <c r="AX804" s="87"/>
      <c r="AY804" s="87"/>
      <c r="AZ804" s="87"/>
      <c r="BA804" s="87"/>
    </row>
    <row r="805" spans="1:53" ht="15" customHeight="1">
      <c r="A805" s="202"/>
      <c r="B805" s="203"/>
      <c r="C805" s="299"/>
      <c r="D805" s="300"/>
      <c r="E805" s="301"/>
      <c r="F805" s="309"/>
      <c r="G805" s="298"/>
      <c r="H805" s="299"/>
      <c r="I805" s="309"/>
      <c r="J805" s="298"/>
      <c r="K805" s="301"/>
      <c r="L805" s="309"/>
      <c r="M805" s="298"/>
      <c r="N805" s="292"/>
      <c r="O805" s="295"/>
      <c r="P805" s="298"/>
      <c r="Q805" s="299"/>
      <c r="R805" s="302"/>
      <c r="S805" s="298"/>
      <c r="T805" s="191"/>
      <c r="U805" s="193"/>
      <c r="V805" s="223"/>
      <c r="W805" s="223"/>
      <c r="X805" s="223"/>
      <c r="Y805" s="223"/>
      <c r="Z805" s="223"/>
      <c r="AA805" s="223"/>
      <c r="AB805" s="223"/>
      <c r="AC805" s="174"/>
      <c r="AD805" s="87"/>
      <c r="AE805" s="87"/>
      <c r="AF805" s="87"/>
      <c r="AG805" s="87"/>
      <c r="AH805" s="87"/>
      <c r="AI805" s="87"/>
      <c r="AJ805" s="87"/>
      <c r="AK805" s="87"/>
      <c r="AL805" s="87"/>
      <c r="AM805" s="87"/>
      <c r="AN805" s="87"/>
      <c r="AO805" s="87"/>
      <c r="AP805" s="87"/>
      <c r="AQ805" s="87"/>
      <c r="AR805" s="87"/>
      <c r="AS805" s="87"/>
      <c r="AT805" s="87"/>
      <c r="AU805" s="87"/>
      <c r="AV805" s="87"/>
      <c r="AW805" s="87"/>
      <c r="AX805" s="87"/>
      <c r="AY805" s="87"/>
      <c r="AZ805" s="87"/>
      <c r="BA805" s="87"/>
    </row>
    <row r="806" spans="1:53" ht="15" customHeight="1">
      <c r="A806" s="202"/>
      <c r="B806" s="203"/>
      <c r="C806" s="299"/>
      <c r="D806" s="300"/>
      <c r="E806" s="301"/>
      <c r="F806" s="309"/>
      <c r="G806" s="298"/>
      <c r="H806" s="299"/>
      <c r="I806" s="309"/>
      <c r="J806" s="298"/>
      <c r="K806" s="301"/>
      <c r="L806" s="309"/>
      <c r="M806" s="298"/>
      <c r="N806" s="292"/>
      <c r="O806" s="295"/>
      <c r="P806" s="298"/>
      <c r="Q806" s="299"/>
      <c r="R806" s="302"/>
      <c r="S806" s="298"/>
      <c r="T806" s="191"/>
      <c r="U806" s="193"/>
      <c r="V806" s="223"/>
      <c r="W806" s="223"/>
      <c r="X806" s="223"/>
      <c r="Y806" s="223"/>
      <c r="Z806" s="223"/>
      <c r="AA806" s="223"/>
      <c r="AB806" s="223"/>
      <c r="AC806" s="174"/>
      <c r="AD806" s="87"/>
      <c r="AE806" s="87"/>
      <c r="AF806" s="87"/>
      <c r="AG806" s="87"/>
      <c r="AH806" s="87"/>
      <c r="AI806" s="87"/>
      <c r="AJ806" s="87"/>
      <c r="AK806" s="87"/>
      <c r="AL806" s="87"/>
      <c r="AM806" s="87"/>
      <c r="AN806" s="87"/>
      <c r="AO806" s="87"/>
      <c r="AP806" s="87"/>
      <c r="AQ806" s="87"/>
      <c r="AR806" s="87"/>
      <c r="AS806" s="87"/>
      <c r="AT806" s="87"/>
      <c r="AU806" s="87"/>
      <c r="AV806" s="87"/>
      <c r="AW806" s="87"/>
      <c r="AX806" s="87"/>
      <c r="AY806" s="87"/>
      <c r="AZ806" s="87"/>
      <c r="BA806" s="87"/>
    </row>
    <row r="807" spans="1:53" ht="15" customHeight="1">
      <c r="A807" s="202"/>
      <c r="B807" s="203"/>
      <c r="C807" s="299"/>
      <c r="D807" s="300"/>
      <c r="E807" s="301"/>
      <c r="F807" s="309"/>
      <c r="G807" s="298"/>
      <c r="H807" s="299"/>
      <c r="I807" s="309"/>
      <c r="J807" s="298"/>
      <c r="K807" s="301"/>
      <c r="L807" s="309"/>
      <c r="M807" s="298"/>
      <c r="N807" s="292"/>
      <c r="O807" s="295"/>
      <c r="P807" s="298"/>
      <c r="Q807" s="299"/>
      <c r="R807" s="302"/>
      <c r="S807" s="298"/>
      <c r="T807" s="191"/>
      <c r="U807" s="193"/>
      <c r="V807" s="223"/>
      <c r="W807" s="223"/>
      <c r="X807" s="223"/>
      <c r="Y807" s="223"/>
      <c r="Z807" s="223"/>
      <c r="AA807" s="223"/>
      <c r="AB807" s="223"/>
      <c r="AC807" s="174"/>
      <c r="AD807" s="87"/>
      <c r="AE807" s="87"/>
      <c r="AF807" s="87"/>
      <c r="AG807" s="87"/>
      <c r="AH807" s="87"/>
      <c r="AI807" s="87"/>
      <c r="AJ807" s="87"/>
      <c r="AK807" s="87"/>
      <c r="AL807" s="87"/>
      <c r="AM807" s="87"/>
      <c r="AN807" s="87"/>
      <c r="AO807" s="87"/>
      <c r="AP807" s="87"/>
      <c r="AQ807" s="87"/>
      <c r="AR807" s="87"/>
      <c r="AS807" s="87"/>
      <c r="AT807" s="87"/>
      <c r="AU807" s="87"/>
      <c r="AV807" s="87"/>
      <c r="AW807" s="87"/>
      <c r="AX807" s="87"/>
      <c r="AY807" s="87"/>
      <c r="AZ807" s="87"/>
      <c r="BA807" s="87"/>
    </row>
    <row r="808" spans="1:53" ht="15" customHeight="1">
      <c r="A808" s="202"/>
      <c r="B808" s="203"/>
      <c r="C808" s="299"/>
      <c r="D808" s="300"/>
      <c r="E808" s="301"/>
      <c r="F808" s="309"/>
      <c r="G808" s="298"/>
      <c r="H808" s="299"/>
      <c r="I808" s="309"/>
      <c r="J808" s="298"/>
      <c r="K808" s="301"/>
      <c r="L808" s="309"/>
      <c r="M808" s="298"/>
      <c r="N808" s="292"/>
      <c r="O808" s="295"/>
      <c r="P808" s="298"/>
      <c r="Q808" s="299"/>
      <c r="R808" s="302"/>
      <c r="S808" s="298"/>
      <c r="T808" s="191"/>
      <c r="U808" s="193"/>
      <c r="V808" s="223"/>
      <c r="W808" s="223"/>
      <c r="X808" s="223"/>
      <c r="Y808" s="223"/>
      <c r="Z808" s="223"/>
      <c r="AA808" s="223"/>
      <c r="AB808" s="223"/>
      <c r="AC808" s="174"/>
      <c r="AD808" s="87"/>
      <c r="AE808" s="87"/>
      <c r="AF808" s="87"/>
      <c r="AG808" s="87"/>
      <c r="AH808" s="87"/>
      <c r="AI808" s="87"/>
      <c r="AJ808" s="87"/>
      <c r="AK808" s="87"/>
      <c r="AL808" s="87"/>
      <c r="AM808" s="87"/>
      <c r="AN808" s="87"/>
      <c r="AO808" s="87"/>
      <c r="AP808" s="87"/>
      <c r="AQ808" s="87"/>
      <c r="AR808" s="87"/>
      <c r="AS808" s="87"/>
      <c r="AT808" s="87"/>
      <c r="AU808" s="87"/>
      <c r="AV808" s="87"/>
      <c r="AW808" s="87"/>
      <c r="AX808" s="87"/>
      <c r="AY808" s="87"/>
      <c r="AZ808" s="87"/>
      <c r="BA808" s="87"/>
    </row>
    <row r="809" spans="1:53" ht="15" customHeight="1">
      <c r="A809" s="202"/>
      <c r="B809" s="203"/>
      <c r="C809" s="299"/>
      <c r="D809" s="300"/>
      <c r="E809" s="301"/>
      <c r="F809" s="309"/>
      <c r="G809" s="298"/>
      <c r="H809" s="299"/>
      <c r="I809" s="309"/>
      <c r="J809" s="298"/>
      <c r="K809" s="301"/>
      <c r="L809" s="309"/>
      <c r="M809" s="298"/>
      <c r="N809" s="292"/>
      <c r="O809" s="295"/>
      <c r="P809" s="298"/>
      <c r="Q809" s="299"/>
      <c r="R809" s="302"/>
      <c r="S809" s="298"/>
      <c r="T809" s="191"/>
      <c r="U809" s="193"/>
      <c r="V809" s="223"/>
      <c r="W809" s="223"/>
      <c r="X809" s="223"/>
      <c r="Y809" s="223"/>
      <c r="Z809" s="223"/>
      <c r="AA809" s="223"/>
      <c r="AB809" s="223"/>
      <c r="AC809" s="174"/>
      <c r="AD809" s="87"/>
      <c r="AE809" s="87"/>
      <c r="AF809" s="87"/>
      <c r="AG809" s="87"/>
      <c r="AH809" s="87"/>
      <c r="AI809" s="87"/>
      <c r="AJ809" s="87"/>
      <c r="AK809" s="87"/>
      <c r="AL809" s="87"/>
      <c r="AM809" s="87"/>
      <c r="AN809" s="87"/>
      <c r="AO809" s="87"/>
      <c r="AP809" s="87"/>
      <c r="AQ809" s="87"/>
      <c r="AR809" s="87"/>
      <c r="AS809" s="87"/>
      <c r="AT809" s="87"/>
      <c r="AU809" s="87"/>
      <c r="AV809" s="87"/>
      <c r="AW809" s="87"/>
      <c r="AX809" s="87"/>
      <c r="AY809" s="87"/>
      <c r="AZ809" s="87"/>
      <c r="BA809" s="87"/>
    </row>
    <row r="810" spans="1:53" ht="15" customHeight="1">
      <c r="A810" s="202"/>
      <c r="B810" s="203"/>
      <c r="C810" s="299"/>
      <c r="D810" s="300"/>
      <c r="E810" s="301"/>
      <c r="F810" s="309"/>
      <c r="G810" s="298"/>
      <c r="H810" s="299"/>
      <c r="I810" s="309"/>
      <c r="J810" s="298"/>
      <c r="K810" s="301"/>
      <c r="L810" s="309"/>
      <c r="M810" s="298"/>
      <c r="N810" s="292"/>
      <c r="O810" s="295"/>
      <c r="P810" s="298"/>
      <c r="Q810" s="299"/>
      <c r="R810" s="302"/>
      <c r="S810" s="298"/>
      <c r="T810" s="191"/>
      <c r="U810" s="193"/>
      <c r="V810" s="223"/>
      <c r="W810" s="223"/>
      <c r="X810" s="223"/>
      <c r="Y810" s="223"/>
      <c r="Z810" s="223"/>
      <c r="AA810" s="223"/>
      <c r="AB810" s="223"/>
      <c r="AC810" s="174"/>
      <c r="AD810" s="87"/>
      <c r="AE810" s="87"/>
      <c r="AF810" s="87"/>
      <c r="AG810" s="87"/>
      <c r="AH810" s="87"/>
      <c r="AI810" s="87"/>
      <c r="AJ810" s="87"/>
      <c r="AK810" s="87"/>
      <c r="AL810" s="87"/>
      <c r="AM810" s="87"/>
      <c r="AN810" s="87"/>
      <c r="AO810" s="87"/>
      <c r="AP810" s="87"/>
      <c r="AQ810" s="87"/>
      <c r="AR810" s="87"/>
      <c r="AS810" s="87"/>
      <c r="AT810" s="87"/>
      <c r="AU810" s="87"/>
      <c r="AV810" s="87"/>
      <c r="AW810" s="87"/>
      <c r="AX810" s="87"/>
      <c r="AY810" s="87"/>
      <c r="AZ810" s="87"/>
      <c r="BA810" s="87"/>
    </row>
    <row r="811" spans="1:53" ht="15" customHeight="1">
      <c r="A811" s="202"/>
      <c r="B811" s="203"/>
      <c r="C811" s="299"/>
      <c r="D811" s="300"/>
      <c r="E811" s="301"/>
      <c r="F811" s="309"/>
      <c r="G811" s="298"/>
      <c r="H811" s="299"/>
      <c r="I811" s="309"/>
      <c r="J811" s="298"/>
      <c r="K811" s="301"/>
      <c r="L811" s="309"/>
      <c r="M811" s="298"/>
      <c r="N811" s="292"/>
      <c r="O811" s="295"/>
      <c r="P811" s="298"/>
      <c r="Q811" s="299"/>
      <c r="R811" s="302"/>
      <c r="S811" s="298"/>
      <c r="T811" s="191"/>
      <c r="U811" s="193"/>
      <c r="V811" s="223"/>
      <c r="W811" s="223"/>
      <c r="X811" s="223"/>
      <c r="Y811" s="223"/>
      <c r="Z811" s="223"/>
      <c r="AA811" s="223"/>
      <c r="AB811" s="223"/>
      <c r="AC811" s="174"/>
      <c r="AD811" s="87"/>
      <c r="AE811" s="87"/>
      <c r="AF811" s="87"/>
      <c r="AG811" s="87"/>
      <c r="AH811" s="87"/>
      <c r="AI811" s="87"/>
      <c r="AJ811" s="87"/>
      <c r="AK811" s="87"/>
      <c r="AL811" s="87"/>
      <c r="AM811" s="87"/>
      <c r="AN811" s="87"/>
      <c r="AO811" s="87"/>
      <c r="AP811" s="87"/>
      <c r="AQ811" s="87"/>
      <c r="AR811" s="87"/>
      <c r="AS811" s="87"/>
      <c r="AT811" s="87"/>
      <c r="AU811" s="87"/>
      <c r="AV811" s="87"/>
      <c r="AW811" s="87"/>
      <c r="AX811" s="87"/>
      <c r="AY811" s="87"/>
      <c r="AZ811" s="87"/>
      <c r="BA811" s="87"/>
    </row>
    <row r="812" spans="1:53" ht="15" customHeight="1">
      <c r="A812" s="202"/>
      <c r="B812" s="203"/>
      <c r="C812" s="299"/>
      <c r="D812" s="300"/>
      <c r="E812" s="301"/>
      <c r="F812" s="309"/>
      <c r="G812" s="298"/>
      <c r="H812" s="299"/>
      <c r="I812" s="309"/>
      <c r="J812" s="298"/>
      <c r="K812" s="301"/>
      <c r="L812" s="309"/>
      <c r="M812" s="298"/>
      <c r="N812" s="292"/>
      <c r="O812" s="295"/>
      <c r="P812" s="298"/>
      <c r="Q812" s="299"/>
      <c r="R812" s="302"/>
      <c r="S812" s="298"/>
      <c r="T812" s="191"/>
      <c r="U812" s="193"/>
      <c r="V812" s="223"/>
      <c r="W812" s="223"/>
      <c r="X812" s="223"/>
      <c r="Y812" s="223"/>
      <c r="Z812" s="223"/>
      <c r="AA812" s="223"/>
      <c r="AB812" s="223"/>
      <c r="AC812" s="174"/>
      <c r="AD812" s="87"/>
      <c r="AE812" s="87"/>
      <c r="AF812" s="87"/>
      <c r="AG812" s="87"/>
      <c r="AH812" s="87"/>
      <c r="AI812" s="87"/>
      <c r="AJ812" s="87"/>
      <c r="AK812" s="87"/>
      <c r="AL812" s="87"/>
      <c r="AM812" s="87"/>
      <c r="AN812" s="87"/>
      <c r="AO812" s="87"/>
      <c r="AP812" s="87"/>
      <c r="AQ812" s="87"/>
      <c r="AR812" s="87"/>
      <c r="AS812" s="87"/>
      <c r="AT812" s="87"/>
      <c r="AU812" s="87"/>
      <c r="AV812" s="87"/>
      <c r="AW812" s="87"/>
      <c r="AX812" s="87"/>
      <c r="AY812" s="87"/>
      <c r="AZ812" s="87"/>
      <c r="BA812" s="87"/>
    </row>
    <row r="813" spans="1:53" ht="15" customHeight="1">
      <c r="A813" s="202"/>
      <c r="B813" s="203"/>
      <c r="C813" s="299"/>
      <c r="D813" s="300"/>
      <c r="E813" s="301"/>
      <c r="F813" s="309"/>
      <c r="G813" s="298"/>
      <c r="H813" s="299"/>
      <c r="I813" s="309"/>
      <c r="J813" s="298"/>
      <c r="K813" s="301"/>
      <c r="L813" s="309"/>
      <c r="M813" s="298"/>
      <c r="N813" s="292"/>
      <c r="O813" s="295"/>
      <c r="P813" s="298"/>
      <c r="Q813" s="299"/>
      <c r="R813" s="302"/>
      <c r="S813" s="298"/>
      <c r="T813" s="191"/>
      <c r="U813" s="193"/>
      <c r="V813" s="223"/>
      <c r="W813" s="223"/>
      <c r="X813" s="223"/>
      <c r="Y813" s="223"/>
      <c r="Z813" s="223"/>
      <c r="AA813" s="223"/>
      <c r="AB813" s="223"/>
      <c r="AC813" s="174"/>
      <c r="AD813" s="87"/>
      <c r="AE813" s="87"/>
      <c r="AF813" s="87"/>
      <c r="AG813" s="87"/>
      <c r="AH813" s="87"/>
      <c r="AI813" s="87"/>
      <c r="AJ813" s="87"/>
      <c r="AK813" s="87"/>
      <c r="AL813" s="87"/>
      <c r="AM813" s="87"/>
      <c r="AN813" s="87"/>
      <c r="AO813" s="87"/>
      <c r="AP813" s="87"/>
      <c r="AQ813" s="87"/>
      <c r="AR813" s="87"/>
      <c r="AS813" s="87"/>
      <c r="AT813" s="87"/>
      <c r="AU813" s="87"/>
      <c r="AV813" s="87"/>
      <c r="AW813" s="87"/>
      <c r="AX813" s="87"/>
      <c r="AY813" s="87"/>
      <c r="AZ813" s="87"/>
      <c r="BA813" s="87"/>
    </row>
    <row r="814" spans="1:53" ht="15" customHeight="1">
      <c r="A814" s="202"/>
      <c r="B814" s="203"/>
      <c r="C814" s="299"/>
      <c r="D814" s="300"/>
      <c r="E814" s="301"/>
      <c r="F814" s="309"/>
      <c r="G814" s="298"/>
      <c r="H814" s="299"/>
      <c r="I814" s="309"/>
      <c r="J814" s="298"/>
      <c r="K814" s="301"/>
      <c r="L814" s="309"/>
      <c r="M814" s="298"/>
      <c r="N814" s="292"/>
      <c r="O814" s="295"/>
      <c r="P814" s="298"/>
      <c r="Q814" s="299"/>
      <c r="R814" s="302"/>
      <c r="S814" s="298"/>
      <c r="T814" s="191"/>
      <c r="U814" s="193"/>
      <c r="V814" s="223"/>
      <c r="W814" s="223"/>
      <c r="X814" s="223"/>
      <c r="Y814" s="223"/>
      <c r="Z814" s="223"/>
      <c r="AA814" s="223"/>
      <c r="AB814" s="223"/>
      <c r="AC814" s="174"/>
      <c r="AD814" s="87"/>
      <c r="AE814" s="87"/>
      <c r="AF814" s="87"/>
      <c r="AG814" s="87"/>
      <c r="AH814" s="87"/>
      <c r="AI814" s="87"/>
      <c r="AJ814" s="87"/>
      <c r="AK814" s="87"/>
      <c r="AL814" s="87"/>
      <c r="AM814" s="87"/>
      <c r="AN814" s="87"/>
      <c r="AO814" s="87"/>
      <c r="AP814" s="87"/>
      <c r="AQ814" s="87"/>
      <c r="AR814" s="87"/>
      <c r="AS814" s="87"/>
      <c r="AT814" s="87"/>
      <c r="AU814" s="87"/>
      <c r="AV814" s="87"/>
      <c r="AW814" s="87"/>
      <c r="AX814" s="87"/>
      <c r="AY814" s="87"/>
      <c r="AZ814" s="87"/>
      <c r="BA814" s="87"/>
    </row>
    <row r="815" spans="1:53" ht="15" customHeight="1">
      <c r="A815" s="202"/>
      <c r="B815" s="203"/>
      <c r="C815" s="299"/>
      <c r="D815" s="300"/>
      <c r="E815" s="301"/>
      <c r="F815" s="309"/>
      <c r="G815" s="298"/>
      <c r="H815" s="299"/>
      <c r="I815" s="309"/>
      <c r="J815" s="298"/>
      <c r="K815" s="301"/>
      <c r="L815" s="309"/>
      <c r="M815" s="298"/>
      <c r="N815" s="292"/>
      <c r="O815" s="295"/>
      <c r="P815" s="298"/>
      <c r="Q815" s="299"/>
      <c r="R815" s="302"/>
      <c r="S815" s="298"/>
      <c r="T815" s="191"/>
      <c r="U815" s="193"/>
      <c r="V815" s="223"/>
      <c r="W815" s="223"/>
      <c r="X815" s="223"/>
      <c r="Y815" s="223"/>
      <c r="Z815" s="223"/>
      <c r="AA815" s="223"/>
      <c r="AB815" s="223"/>
      <c r="AC815" s="174"/>
      <c r="AD815" s="87"/>
      <c r="AE815" s="87"/>
      <c r="AF815" s="87"/>
      <c r="AG815" s="87"/>
      <c r="AH815" s="87"/>
      <c r="AI815" s="87"/>
      <c r="AJ815" s="87"/>
      <c r="AK815" s="87"/>
      <c r="AL815" s="87"/>
      <c r="AM815" s="87"/>
      <c r="AN815" s="87"/>
      <c r="AO815" s="87"/>
      <c r="AP815" s="87"/>
      <c r="AQ815" s="87"/>
      <c r="AR815" s="87"/>
      <c r="AS815" s="87"/>
      <c r="AT815" s="87"/>
      <c r="AU815" s="87"/>
      <c r="AV815" s="87"/>
      <c r="AW815" s="87"/>
      <c r="AX815" s="87"/>
      <c r="AY815" s="87"/>
      <c r="AZ815" s="87"/>
      <c r="BA815" s="87"/>
    </row>
    <row r="816" spans="1:53" ht="15" customHeight="1">
      <c r="A816" s="202"/>
      <c r="B816" s="203"/>
      <c r="C816" s="299"/>
      <c r="D816" s="300"/>
      <c r="E816" s="301"/>
      <c r="F816" s="309"/>
      <c r="G816" s="298"/>
      <c r="H816" s="299"/>
      <c r="I816" s="309"/>
      <c r="J816" s="298"/>
      <c r="K816" s="301"/>
      <c r="L816" s="309"/>
      <c r="M816" s="298"/>
      <c r="N816" s="292"/>
      <c r="O816" s="295"/>
      <c r="P816" s="298"/>
      <c r="Q816" s="299"/>
      <c r="R816" s="302"/>
      <c r="S816" s="298"/>
      <c r="T816" s="191"/>
      <c r="U816" s="193"/>
      <c r="V816" s="223"/>
      <c r="W816" s="223"/>
      <c r="X816" s="223"/>
      <c r="Y816" s="223"/>
      <c r="Z816" s="223"/>
      <c r="AA816" s="223"/>
      <c r="AB816" s="223"/>
      <c r="AC816" s="174"/>
      <c r="AD816" s="87"/>
      <c r="AE816" s="87"/>
      <c r="AF816" s="87"/>
      <c r="AG816" s="87"/>
      <c r="AH816" s="87"/>
      <c r="AI816" s="87"/>
      <c r="AJ816" s="87"/>
      <c r="AK816" s="87"/>
      <c r="AL816" s="87"/>
      <c r="AM816" s="87"/>
      <c r="AN816" s="87"/>
      <c r="AO816" s="87"/>
      <c r="AP816" s="87"/>
      <c r="AQ816" s="87"/>
      <c r="AR816" s="87"/>
      <c r="AS816" s="87"/>
      <c r="AT816" s="87"/>
      <c r="AU816" s="87"/>
      <c r="AV816" s="87"/>
      <c r="AW816" s="87"/>
      <c r="AX816" s="87"/>
      <c r="AY816" s="87"/>
      <c r="AZ816" s="87"/>
      <c r="BA816" s="87"/>
    </row>
    <row r="817" spans="1:53" ht="15" customHeight="1">
      <c r="A817" s="202"/>
      <c r="B817" s="203"/>
      <c r="C817" s="299"/>
      <c r="D817" s="300"/>
      <c r="E817" s="301"/>
      <c r="F817" s="309"/>
      <c r="G817" s="298"/>
      <c r="H817" s="299"/>
      <c r="I817" s="309"/>
      <c r="J817" s="298"/>
      <c r="K817" s="301"/>
      <c r="L817" s="309"/>
      <c r="M817" s="298"/>
      <c r="N817" s="292"/>
      <c r="O817" s="295"/>
      <c r="P817" s="298"/>
      <c r="Q817" s="299"/>
      <c r="R817" s="302"/>
      <c r="S817" s="298"/>
      <c r="T817" s="191"/>
      <c r="U817" s="193"/>
      <c r="V817" s="223"/>
      <c r="W817" s="223"/>
      <c r="X817" s="223"/>
      <c r="Y817" s="223"/>
      <c r="Z817" s="223"/>
      <c r="AA817" s="223"/>
      <c r="AB817" s="223"/>
      <c r="AC817" s="174"/>
      <c r="AD817" s="87"/>
      <c r="AE817" s="87"/>
      <c r="AF817" s="87"/>
      <c r="AG817" s="87"/>
      <c r="AH817" s="87"/>
      <c r="AI817" s="87"/>
      <c r="AJ817" s="87"/>
      <c r="AK817" s="87"/>
      <c r="AL817" s="87"/>
      <c r="AM817" s="87"/>
      <c r="AN817" s="87"/>
      <c r="AO817" s="87"/>
      <c r="AP817" s="87"/>
      <c r="AQ817" s="87"/>
      <c r="AR817" s="87"/>
      <c r="AS817" s="87"/>
      <c r="AT817" s="87"/>
      <c r="AU817" s="87"/>
      <c r="AV817" s="87"/>
      <c r="AW817" s="87"/>
      <c r="AX817" s="87"/>
      <c r="AY817" s="87"/>
      <c r="AZ817" s="87"/>
      <c r="BA817" s="87"/>
    </row>
    <row r="818" spans="1:53" ht="15" customHeight="1">
      <c r="A818" s="202"/>
      <c r="B818" s="203"/>
      <c r="C818" s="299"/>
      <c r="D818" s="300"/>
      <c r="E818" s="301"/>
      <c r="F818" s="309"/>
      <c r="G818" s="298"/>
      <c r="H818" s="299"/>
      <c r="I818" s="309"/>
      <c r="J818" s="298"/>
      <c r="K818" s="301"/>
      <c r="L818" s="309"/>
      <c r="M818" s="298"/>
      <c r="N818" s="292"/>
      <c r="O818" s="295"/>
      <c r="P818" s="298"/>
      <c r="Q818" s="299"/>
      <c r="R818" s="302"/>
      <c r="S818" s="298"/>
      <c r="T818" s="191"/>
      <c r="U818" s="193"/>
      <c r="V818" s="223"/>
      <c r="W818" s="223"/>
      <c r="X818" s="223"/>
      <c r="Y818" s="223"/>
      <c r="Z818" s="223"/>
      <c r="AA818" s="223"/>
      <c r="AB818" s="223"/>
      <c r="AC818" s="174"/>
      <c r="AD818" s="87"/>
      <c r="AE818" s="87"/>
      <c r="AF818" s="87"/>
      <c r="AG818" s="87"/>
      <c r="AH818" s="87"/>
      <c r="AI818" s="87"/>
      <c r="AJ818" s="87"/>
      <c r="AK818" s="87"/>
      <c r="AL818" s="87"/>
      <c r="AM818" s="87"/>
      <c r="AN818" s="87"/>
      <c r="AO818" s="87"/>
      <c r="AP818" s="87"/>
      <c r="AQ818" s="87"/>
      <c r="AR818" s="87"/>
      <c r="AS818" s="87"/>
      <c r="AT818" s="87"/>
      <c r="AU818" s="87"/>
      <c r="AV818" s="87"/>
      <c r="AW818" s="87"/>
      <c r="AX818" s="87"/>
      <c r="AY818" s="87"/>
      <c r="AZ818" s="87"/>
      <c r="BA818" s="87"/>
    </row>
    <row r="819" spans="1:53" ht="15" customHeight="1">
      <c r="A819" s="202"/>
      <c r="B819" s="203"/>
      <c r="C819" s="299"/>
      <c r="D819" s="300"/>
      <c r="E819" s="301"/>
      <c r="F819" s="309"/>
      <c r="G819" s="298"/>
      <c r="H819" s="299"/>
      <c r="I819" s="309"/>
      <c r="J819" s="298"/>
      <c r="K819" s="301"/>
      <c r="L819" s="309"/>
      <c r="M819" s="298"/>
      <c r="N819" s="292"/>
      <c r="O819" s="295"/>
      <c r="P819" s="298"/>
      <c r="Q819" s="299"/>
      <c r="R819" s="302"/>
      <c r="S819" s="298"/>
      <c r="T819" s="191"/>
      <c r="U819" s="193"/>
      <c r="V819" s="223"/>
      <c r="W819" s="223"/>
      <c r="X819" s="223"/>
      <c r="Y819" s="223"/>
      <c r="Z819" s="223"/>
      <c r="AA819" s="223"/>
      <c r="AB819" s="223"/>
      <c r="AC819" s="174"/>
      <c r="AD819" s="87"/>
      <c r="AE819" s="87"/>
      <c r="AF819" s="87"/>
      <c r="AG819" s="87"/>
      <c r="AH819" s="87"/>
      <c r="AI819" s="87"/>
      <c r="AJ819" s="87"/>
      <c r="AK819" s="87"/>
      <c r="AL819" s="87"/>
      <c r="AM819" s="87"/>
      <c r="AN819" s="87"/>
      <c r="AO819" s="87"/>
      <c r="AP819" s="87"/>
      <c r="AQ819" s="87"/>
      <c r="AR819" s="87"/>
      <c r="AS819" s="87"/>
      <c r="AT819" s="87"/>
      <c r="AU819" s="87"/>
      <c r="AV819" s="87"/>
      <c r="AW819" s="87"/>
      <c r="AX819" s="87"/>
      <c r="AY819" s="87"/>
      <c r="AZ819" s="87"/>
      <c r="BA819" s="87"/>
    </row>
    <row r="820" spans="1:53" ht="15" customHeight="1">
      <c r="A820" s="202"/>
      <c r="B820" s="203"/>
      <c r="C820" s="299"/>
      <c r="D820" s="300"/>
      <c r="E820" s="301"/>
      <c r="F820" s="309"/>
      <c r="G820" s="298"/>
      <c r="H820" s="299"/>
      <c r="I820" s="309"/>
      <c r="J820" s="298"/>
      <c r="K820" s="301"/>
      <c r="L820" s="309"/>
      <c r="M820" s="298"/>
      <c r="N820" s="292"/>
      <c r="O820" s="295"/>
      <c r="P820" s="298"/>
      <c r="Q820" s="299"/>
      <c r="R820" s="302"/>
      <c r="S820" s="298"/>
      <c r="T820" s="191"/>
      <c r="U820" s="193"/>
      <c r="V820" s="223"/>
      <c r="W820" s="223"/>
      <c r="X820" s="223"/>
      <c r="Y820" s="223"/>
      <c r="Z820" s="223"/>
      <c r="AA820" s="223"/>
      <c r="AB820" s="223"/>
      <c r="AC820" s="174"/>
      <c r="AD820" s="87"/>
      <c r="AE820" s="87"/>
      <c r="AF820" s="87"/>
      <c r="AG820" s="87"/>
      <c r="AH820" s="87"/>
      <c r="AI820" s="87"/>
      <c r="AJ820" s="87"/>
      <c r="AK820" s="87"/>
      <c r="AL820" s="87"/>
      <c r="AM820" s="87"/>
      <c r="AN820" s="87"/>
      <c r="AO820" s="87"/>
      <c r="AP820" s="87"/>
      <c r="AQ820" s="87"/>
      <c r="AR820" s="87"/>
      <c r="AS820" s="87"/>
      <c r="AT820" s="87"/>
      <c r="AU820" s="87"/>
      <c r="AV820" s="87"/>
      <c r="AW820" s="87"/>
      <c r="AX820" s="87"/>
      <c r="AY820" s="87"/>
      <c r="AZ820" s="87"/>
      <c r="BA820" s="87"/>
    </row>
    <row r="821" spans="1:53" ht="15" customHeight="1">
      <c r="A821" s="202"/>
      <c r="B821" s="203"/>
      <c r="C821" s="299"/>
      <c r="D821" s="300"/>
      <c r="E821" s="301"/>
      <c r="F821" s="309"/>
      <c r="G821" s="298"/>
      <c r="H821" s="299"/>
      <c r="I821" s="309"/>
      <c r="J821" s="298"/>
      <c r="K821" s="301"/>
      <c r="L821" s="309"/>
      <c r="M821" s="298"/>
      <c r="N821" s="292"/>
      <c r="O821" s="295"/>
      <c r="P821" s="298"/>
      <c r="Q821" s="299"/>
      <c r="R821" s="302"/>
      <c r="S821" s="298"/>
      <c r="T821" s="191"/>
      <c r="U821" s="193"/>
      <c r="V821" s="223"/>
      <c r="W821" s="223"/>
      <c r="X821" s="223"/>
      <c r="Y821" s="223"/>
      <c r="Z821" s="223"/>
      <c r="AA821" s="223"/>
      <c r="AB821" s="223"/>
      <c r="AC821" s="174"/>
      <c r="AD821" s="87"/>
      <c r="AE821" s="87"/>
      <c r="AF821" s="87"/>
      <c r="AG821" s="87"/>
      <c r="AH821" s="87"/>
      <c r="AI821" s="87"/>
      <c r="AJ821" s="87"/>
      <c r="AK821" s="87"/>
      <c r="AL821" s="87"/>
      <c r="AM821" s="87"/>
      <c r="AN821" s="87"/>
      <c r="AO821" s="87"/>
      <c r="AP821" s="87"/>
      <c r="AQ821" s="87"/>
      <c r="AR821" s="87"/>
      <c r="AS821" s="87"/>
      <c r="AT821" s="87"/>
      <c r="AU821" s="87"/>
      <c r="AV821" s="87"/>
      <c r="AW821" s="87"/>
      <c r="AX821" s="87"/>
      <c r="AY821" s="87"/>
      <c r="AZ821" s="87"/>
      <c r="BA821" s="87"/>
    </row>
    <row r="822" spans="1:53" ht="15" customHeight="1">
      <c r="A822" s="202"/>
      <c r="B822" s="203"/>
      <c r="C822" s="299"/>
      <c r="D822" s="300"/>
      <c r="E822" s="301"/>
      <c r="F822" s="309"/>
      <c r="G822" s="298"/>
      <c r="H822" s="299"/>
      <c r="I822" s="309"/>
      <c r="J822" s="298"/>
      <c r="K822" s="301"/>
      <c r="L822" s="309"/>
      <c r="M822" s="298"/>
      <c r="N822" s="292"/>
      <c r="O822" s="295"/>
      <c r="P822" s="298"/>
      <c r="Q822" s="299"/>
      <c r="R822" s="302"/>
      <c r="S822" s="298"/>
      <c r="T822" s="191"/>
      <c r="U822" s="193"/>
      <c r="V822" s="223"/>
      <c r="W822" s="223"/>
      <c r="X822" s="223"/>
      <c r="Y822" s="223"/>
      <c r="Z822" s="223"/>
      <c r="AA822" s="223"/>
      <c r="AB822" s="223"/>
      <c r="AC822" s="174"/>
      <c r="AD822" s="87"/>
      <c r="AE822" s="87"/>
      <c r="AF822" s="87"/>
      <c r="AG822" s="87"/>
      <c r="AH822" s="87"/>
      <c r="AI822" s="87"/>
      <c r="AJ822" s="87"/>
      <c r="AK822" s="87"/>
      <c r="AL822" s="87"/>
      <c r="AM822" s="87"/>
      <c r="AN822" s="87"/>
      <c r="AO822" s="87"/>
      <c r="AP822" s="87"/>
      <c r="AQ822" s="87"/>
      <c r="AR822" s="87"/>
      <c r="AS822" s="87"/>
      <c r="AT822" s="87"/>
      <c r="AU822" s="87"/>
      <c r="AV822" s="87"/>
      <c r="AW822" s="87"/>
      <c r="AX822" s="87"/>
      <c r="AY822" s="87"/>
      <c r="AZ822" s="87"/>
      <c r="BA822" s="87"/>
    </row>
    <row r="823" spans="1:53" ht="15" customHeight="1">
      <c r="A823" s="202"/>
      <c r="B823" s="203"/>
      <c r="C823" s="299"/>
      <c r="D823" s="300"/>
      <c r="E823" s="301"/>
      <c r="F823" s="309"/>
      <c r="G823" s="298"/>
      <c r="H823" s="299"/>
      <c r="I823" s="309"/>
      <c r="J823" s="298"/>
      <c r="K823" s="301"/>
      <c r="L823" s="309"/>
      <c r="M823" s="298"/>
      <c r="N823" s="292"/>
      <c r="O823" s="295"/>
      <c r="P823" s="298"/>
      <c r="Q823" s="299"/>
      <c r="R823" s="302"/>
      <c r="S823" s="298"/>
      <c r="T823" s="191"/>
      <c r="U823" s="193"/>
      <c r="V823" s="223"/>
      <c r="W823" s="223"/>
      <c r="X823" s="223"/>
      <c r="Y823" s="223"/>
      <c r="Z823" s="223"/>
      <c r="AA823" s="223"/>
      <c r="AB823" s="223"/>
      <c r="AC823" s="174"/>
      <c r="AD823" s="87"/>
      <c r="AE823" s="87"/>
      <c r="AF823" s="87"/>
      <c r="AG823" s="87"/>
      <c r="AH823" s="87"/>
      <c r="AI823" s="87"/>
      <c r="AJ823" s="87"/>
      <c r="AK823" s="87"/>
      <c r="AL823" s="87"/>
      <c r="AM823" s="87"/>
      <c r="AN823" s="87"/>
      <c r="AO823" s="87"/>
      <c r="AP823" s="87"/>
      <c r="AQ823" s="87"/>
      <c r="AR823" s="87"/>
      <c r="AS823" s="87"/>
      <c r="AT823" s="87"/>
      <c r="AU823" s="87"/>
      <c r="AV823" s="87"/>
      <c r="AW823" s="87"/>
      <c r="AX823" s="87"/>
      <c r="AY823" s="87"/>
      <c r="AZ823" s="87"/>
      <c r="BA823" s="87"/>
    </row>
    <row r="824" spans="1:53" ht="15" customHeight="1">
      <c r="A824" s="202"/>
      <c r="B824" s="203"/>
      <c r="C824" s="299"/>
      <c r="D824" s="300"/>
      <c r="E824" s="301"/>
      <c r="F824" s="309"/>
      <c r="G824" s="298"/>
      <c r="H824" s="299"/>
      <c r="I824" s="309"/>
      <c r="J824" s="298"/>
      <c r="K824" s="301"/>
      <c r="L824" s="309"/>
      <c r="M824" s="298"/>
      <c r="N824" s="292"/>
      <c r="O824" s="295"/>
      <c r="P824" s="298"/>
      <c r="Q824" s="299"/>
      <c r="R824" s="302"/>
      <c r="S824" s="298"/>
      <c r="T824" s="191"/>
      <c r="U824" s="193"/>
      <c r="V824" s="223"/>
      <c r="W824" s="223"/>
      <c r="X824" s="223"/>
      <c r="Y824" s="223"/>
      <c r="Z824" s="223"/>
      <c r="AA824" s="223"/>
      <c r="AB824" s="223"/>
      <c r="AC824" s="174"/>
      <c r="AD824" s="87"/>
      <c r="AE824" s="87"/>
      <c r="AF824" s="87"/>
      <c r="AG824" s="87"/>
      <c r="AH824" s="87"/>
      <c r="AI824" s="87"/>
      <c r="AJ824" s="87"/>
      <c r="AK824" s="87"/>
      <c r="AL824" s="87"/>
      <c r="AM824" s="87"/>
      <c r="AN824" s="87"/>
      <c r="AO824" s="87"/>
      <c r="AP824" s="87"/>
      <c r="AQ824" s="87"/>
      <c r="AR824" s="87"/>
      <c r="AS824" s="87"/>
      <c r="AT824" s="87"/>
      <c r="AU824" s="87"/>
      <c r="AV824" s="87"/>
      <c r="AW824" s="87"/>
      <c r="AX824" s="87"/>
      <c r="AY824" s="87"/>
      <c r="AZ824" s="87"/>
      <c r="BA824" s="87"/>
    </row>
    <row r="825" spans="1:53" ht="15" customHeight="1">
      <c r="A825" s="202"/>
      <c r="B825" s="203"/>
      <c r="C825" s="299"/>
      <c r="D825" s="300"/>
      <c r="E825" s="301"/>
      <c r="F825" s="309"/>
      <c r="G825" s="298"/>
      <c r="H825" s="299"/>
      <c r="I825" s="309"/>
      <c r="J825" s="298"/>
      <c r="K825" s="301"/>
      <c r="L825" s="309"/>
      <c r="M825" s="298"/>
      <c r="N825" s="292"/>
      <c r="O825" s="295"/>
      <c r="P825" s="298"/>
      <c r="Q825" s="299"/>
      <c r="R825" s="302"/>
      <c r="S825" s="298"/>
      <c r="T825" s="191"/>
      <c r="U825" s="193"/>
      <c r="V825" s="223"/>
      <c r="W825" s="223"/>
      <c r="X825" s="223"/>
      <c r="Y825" s="223"/>
      <c r="Z825" s="223"/>
      <c r="AA825" s="223"/>
      <c r="AB825" s="223"/>
      <c r="AC825" s="174"/>
      <c r="AD825" s="87"/>
      <c r="AE825" s="87"/>
      <c r="AF825" s="87"/>
      <c r="AG825" s="87"/>
      <c r="AH825" s="87"/>
      <c r="AI825" s="87"/>
      <c r="AJ825" s="87"/>
      <c r="AK825" s="87"/>
      <c r="AL825" s="87"/>
      <c r="AM825" s="87"/>
      <c r="AN825" s="87"/>
      <c r="AO825" s="87"/>
      <c r="AP825" s="87"/>
      <c r="AQ825" s="87"/>
      <c r="AR825" s="87"/>
      <c r="AS825" s="87"/>
      <c r="AT825" s="87"/>
      <c r="AU825" s="87"/>
      <c r="AV825" s="87"/>
      <c r="AW825" s="87"/>
      <c r="AX825" s="87"/>
      <c r="AY825" s="87"/>
      <c r="AZ825" s="87"/>
      <c r="BA825" s="87"/>
    </row>
    <row r="826" spans="1:53" ht="15" customHeight="1">
      <c r="A826" s="202"/>
      <c r="B826" s="203"/>
      <c r="C826" s="299"/>
      <c r="D826" s="300"/>
      <c r="E826" s="301"/>
      <c r="F826" s="309"/>
      <c r="G826" s="298"/>
      <c r="H826" s="299"/>
      <c r="I826" s="309"/>
      <c r="J826" s="298"/>
      <c r="K826" s="301"/>
      <c r="L826" s="309"/>
      <c r="M826" s="298"/>
      <c r="N826" s="292"/>
      <c r="O826" s="295"/>
      <c r="P826" s="298"/>
      <c r="Q826" s="299"/>
      <c r="R826" s="302"/>
      <c r="S826" s="298"/>
      <c r="T826" s="191"/>
      <c r="U826" s="193"/>
      <c r="V826" s="223"/>
      <c r="W826" s="223"/>
      <c r="X826" s="223"/>
      <c r="Y826" s="223"/>
      <c r="Z826" s="223"/>
      <c r="AA826" s="223"/>
      <c r="AB826" s="223"/>
      <c r="AC826" s="174"/>
      <c r="AD826" s="87"/>
      <c r="AE826" s="87"/>
      <c r="AF826" s="87"/>
      <c r="AG826" s="87"/>
      <c r="AH826" s="87"/>
      <c r="AI826" s="87"/>
      <c r="AJ826" s="87"/>
      <c r="AK826" s="87"/>
      <c r="AL826" s="87"/>
      <c r="AM826" s="87"/>
      <c r="AN826" s="87"/>
      <c r="AO826" s="87"/>
      <c r="AP826" s="87"/>
      <c r="AQ826" s="87"/>
      <c r="AR826" s="87"/>
      <c r="AS826" s="87"/>
      <c r="AT826" s="87"/>
      <c r="AU826" s="87"/>
      <c r="AV826" s="87"/>
      <c r="AW826" s="87"/>
      <c r="AX826" s="87"/>
      <c r="AY826" s="87"/>
      <c r="AZ826" s="87"/>
      <c r="BA826" s="87"/>
    </row>
    <row r="827" spans="1:53" ht="15" customHeight="1">
      <c r="A827" s="202"/>
      <c r="B827" s="203"/>
      <c r="C827" s="299"/>
      <c r="D827" s="300"/>
      <c r="E827" s="301"/>
      <c r="F827" s="309"/>
      <c r="G827" s="298"/>
      <c r="H827" s="299"/>
      <c r="I827" s="309"/>
      <c r="J827" s="298"/>
      <c r="K827" s="301"/>
      <c r="L827" s="309"/>
      <c r="M827" s="298"/>
      <c r="N827" s="292"/>
      <c r="O827" s="295"/>
      <c r="P827" s="298"/>
      <c r="Q827" s="299"/>
      <c r="R827" s="302"/>
      <c r="S827" s="298"/>
      <c r="T827" s="191"/>
      <c r="U827" s="193"/>
      <c r="V827" s="223"/>
      <c r="W827" s="223"/>
      <c r="X827" s="223"/>
      <c r="Y827" s="223"/>
      <c r="Z827" s="223"/>
      <c r="AA827" s="223"/>
      <c r="AB827" s="223"/>
      <c r="AC827" s="174"/>
      <c r="AD827" s="87"/>
      <c r="AE827" s="87"/>
      <c r="AF827" s="87"/>
      <c r="AG827" s="87"/>
      <c r="AH827" s="87"/>
      <c r="AI827" s="87"/>
      <c r="AJ827" s="87"/>
      <c r="AK827" s="87"/>
      <c r="AL827" s="87"/>
      <c r="AM827" s="87"/>
      <c r="AN827" s="87"/>
      <c r="AO827" s="87"/>
      <c r="AP827" s="87"/>
      <c r="AQ827" s="87"/>
      <c r="AR827" s="87"/>
      <c r="AS827" s="87"/>
      <c r="AT827" s="87"/>
      <c r="AU827" s="87"/>
      <c r="AV827" s="87"/>
      <c r="AW827" s="87"/>
      <c r="AX827" s="87"/>
      <c r="AY827" s="87"/>
      <c r="AZ827" s="87"/>
      <c r="BA827" s="87"/>
    </row>
    <row r="828" spans="1:53" ht="15" customHeight="1">
      <c r="A828" s="202"/>
      <c r="B828" s="203"/>
      <c r="C828" s="299"/>
      <c r="D828" s="300"/>
      <c r="E828" s="301"/>
      <c r="F828" s="309"/>
      <c r="G828" s="298"/>
      <c r="H828" s="299"/>
      <c r="I828" s="309"/>
      <c r="J828" s="298"/>
      <c r="K828" s="301"/>
      <c r="L828" s="309"/>
      <c r="M828" s="298"/>
      <c r="N828" s="292"/>
      <c r="O828" s="295"/>
      <c r="P828" s="298"/>
      <c r="Q828" s="299"/>
      <c r="R828" s="302"/>
      <c r="S828" s="298"/>
      <c r="T828" s="191"/>
      <c r="U828" s="193"/>
      <c r="V828" s="223"/>
      <c r="W828" s="223"/>
      <c r="X828" s="223"/>
      <c r="Y828" s="223"/>
      <c r="Z828" s="223"/>
      <c r="AA828" s="223"/>
      <c r="AB828" s="223"/>
      <c r="AC828" s="174"/>
      <c r="AD828" s="87"/>
      <c r="AE828" s="87"/>
      <c r="AF828" s="87"/>
      <c r="AG828" s="87"/>
      <c r="AH828" s="87"/>
      <c r="AI828" s="87"/>
      <c r="AJ828" s="87"/>
      <c r="AK828" s="87"/>
      <c r="AL828" s="87"/>
      <c r="AM828" s="87"/>
      <c r="AN828" s="87"/>
      <c r="AO828" s="87"/>
      <c r="AP828" s="87"/>
      <c r="AQ828" s="87"/>
      <c r="AR828" s="87"/>
      <c r="AS828" s="87"/>
      <c r="AT828" s="87"/>
      <c r="AU828" s="87"/>
      <c r="AV828" s="87"/>
      <c r="AW828" s="87"/>
      <c r="AX828" s="87"/>
      <c r="AY828" s="87"/>
      <c r="AZ828" s="87"/>
      <c r="BA828" s="87"/>
    </row>
    <row r="829" spans="1:53" ht="15" customHeight="1">
      <c r="A829" s="202"/>
      <c r="B829" s="203"/>
      <c r="C829" s="299"/>
      <c r="D829" s="300"/>
      <c r="E829" s="301"/>
      <c r="F829" s="309"/>
      <c r="G829" s="298"/>
      <c r="H829" s="299"/>
      <c r="I829" s="309"/>
      <c r="J829" s="298"/>
      <c r="K829" s="301"/>
      <c r="L829" s="309"/>
      <c r="M829" s="298"/>
      <c r="N829" s="292"/>
      <c r="O829" s="295"/>
      <c r="P829" s="298"/>
      <c r="Q829" s="299"/>
      <c r="R829" s="302"/>
      <c r="S829" s="298"/>
      <c r="T829" s="191"/>
      <c r="U829" s="193"/>
      <c r="V829" s="223"/>
      <c r="W829" s="223"/>
      <c r="X829" s="223"/>
      <c r="Y829" s="223"/>
      <c r="Z829" s="223"/>
      <c r="AA829" s="223"/>
      <c r="AB829" s="223"/>
      <c r="AC829" s="174"/>
      <c r="AD829" s="87"/>
      <c r="AE829" s="87"/>
      <c r="AF829" s="87"/>
      <c r="AG829" s="87"/>
      <c r="AH829" s="87"/>
      <c r="AI829" s="87"/>
      <c r="AJ829" s="87"/>
      <c r="AK829" s="87"/>
      <c r="AL829" s="87"/>
      <c r="AM829" s="87"/>
      <c r="AN829" s="87"/>
      <c r="AO829" s="87"/>
      <c r="AP829" s="87"/>
      <c r="AQ829" s="87"/>
      <c r="AR829" s="87"/>
      <c r="AS829" s="87"/>
      <c r="AT829" s="87"/>
      <c r="AU829" s="87"/>
      <c r="AV829" s="87"/>
      <c r="AW829" s="87"/>
      <c r="AX829" s="87"/>
      <c r="AY829" s="87"/>
      <c r="AZ829" s="87"/>
      <c r="BA829" s="87"/>
    </row>
    <row r="830" spans="1:53" ht="15" customHeight="1">
      <c r="A830" s="202"/>
      <c r="B830" s="203"/>
      <c r="C830" s="299"/>
      <c r="D830" s="300"/>
      <c r="E830" s="301"/>
      <c r="F830" s="309"/>
      <c r="G830" s="298"/>
      <c r="H830" s="299"/>
      <c r="I830" s="309"/>
      <c r="J830" s="298"/>
      <c r="K830" s="301"/>
      <c r="L830" s="309"/>
      <c r="M830" s="298"/>
      <c r="N830" s="292"/>
      <c r="O830" s="295"/>
      <c r="P830" s="298"/>
      <c r="Q830" s="299"/>
      <c r="R830" s="302"/>
      <c r="S830" s="298"/>
      <c r="T830" s="191"/>
      <c r="U830" s="193"/>
      <c r="V830" s="223"/>
      <c r="W830" s="223"/>
      <c r="X830" s="223"/>
      <c r="Y830" s="223"/>
      <c r="Z830" s="223"/>
      <c r="AA830" s="223"/>
      <c r="AB830" s="223"/>
      <c r="AC830" s="174"/>
      <c r="AD830" s="87"/>
      <c r="AE830" s="87"/>
      <c r="AF830" s="87"/>
      <c r="AG830" s="87"/>
      <c r="AH830" s="87"/>
      <c r="AI830" s="87"/>
      <c r="AJ830" s="87"/>
      <c r="AK830" s="87"/>
      <c r="AL830" s="87"/>
      <c r="AM830" s="87"/>
      <c r="AN830" s="87"/>
      <c r="AO830" s="87"/>
      <c r="AP830" s="87"/>
      <c r="AQ830" s="87"/>
      <c r="AR830" s="87"/>
      <c r="AS830" s="87"/>
      <c r="AT830" s="87"/>
      <c r="AU830" s="87"/>
      <c r="AV830" s="87"/>
      <c r="AW830" s="87"/>
      <c r="AX830" s="87"/>
      <c r="AY830" s="87"/>
      <c r="AZ830" s="87"/>
      <c r="BA830" s="87"/>
    </row>
    <row r="831" spans="1:53" ht="15" customHeight="1">
      <c r="A831" s="202"/>
      <c r="B831" s="203"/>
      <c r="C831" s="299"/>
      <c r="D831" s="300"/>
      <c r="E831" s="301"/>
      <c r="F831" s="309"/>
      <c r="G831" s="298"/>
      <c r="H831" s="299"/>
      <c r="I831" s="309"/>
      <c r="J831" s="298"/>
      <c r="K831" s="301"/>
      <c r="L831" s="309"/>
      <c r="M831" s="298"/>
      <c r="N831" s="292"/>
      <c r="O831" s="295"/>
      <c r="P831" s="298"/>
      <c r="Q831" s="299"/>
      <c r="R831" s="302"/>
      <c r="S831" s="298"/>
      <c r="T831" s="191"/>
      <c r="U831" s="193"/>
      <c r="V831" s="223"/>
      <c r="W831" s="223"/>
      <c r="X831" s="223"/>
      <c r="Y831" s="223"/>
      <c r="Z831" s="223"/>
      <c r="AA831" s="223"/>
      <c r="AB831" s="223"/>
      <c r="AC831" s="174"/>
      <c r="AD831" s="87"/>
      <c r="AE831" s="87"/>
      <c r="AF831" s="87"/>
      <c r="AG831" s="87"/>
      <c r="AH831" s="87"/>
      <c r="AI831" s="87"/>
      <c r="AJ831" s="87"/>
      <c r="AK831" s="87"/>
      <c r="AL831" s="87"/>
      <c r="AM831" s="87"/>
      <c r="AN831" s="87"/>
      <c r="AO831" s="87"/>
      <c r="AP831" s="87"/>
      <c r="AQ831" s="87"/>
      <c r="AR831" s="87"/>
      <c r="AS831" s="87"/>
      <c r="AT831" s="87"/>
      <c r="AU831" s="87"/>
      <c r="AV831" s="87"/>
      <c r="AW831" s="87"/>
      <c r="AX831" s="87"/>
      <c r="AY831" s="87"/>
      <c r="AZ831" s="87"/>
      <c r="BA831" s="87"/>
    </row>
    <row r="832" spans="1:53" ht="15" customHeight="1">
      <c r="A832" s="202"/>
      <c r="B832" s="203"/>
      <c r="C832" s="299"/>
      <c r="D832" s="300"/>
      <c r="E832" s="301"/>
      <c r="F832" s="309"/>
      <c r="G832" s="298"/>
      <c r="H832" s="299"/>
      <c r="I832" s="309"/>
      <c r="J832" s="298"/>
      <c r="K832" s="301"/>
      <c r="L832" s="309"/>
      <c r="M832" s="298"/>
      <c r="N832" s="292"/>
      <c r="O832" s="295"/>
      <c r="P832" s="298"/>
      <c r="Q832" s="299"/>
      <c r="R832" s="302"/>
      <c r="S832" s="298"/>
      <c r="T832" s="191"/>
      <c r="U832" s="193"/>
      <c r="V832" s="223"/>
      <c r="W832" s="223"/>
      <c r="X832" s="223"/>
      <c r="Y832" s="223"/>
      <c r="Z832" s="223"/>
      <c r="AA832" s="223"/>
      <c r="AB832" s="223"/>
      <c r="AC832" s="174"/>
      <c r="AD832" s="87"/>
      <c r="AE832" s="87"/>
      <c r="AF832" s="87"/>
      <c r="AG832" s="87"/>
      <c r="AH832" s="87"/>
      <c r="AI832" s="87"/>
      <c r="AJ832" s="87"/>
      <c r="AK832" s="87"/>
      <c r="AL832" s="87"/>
      <c r="AM832" s="87"/>
      <c r="AN832" s="87"/>
      <c r="AO832" s="87"/>
      <c r="AP832" s="87"/>
      <c r="AQ832" s="87"/>
      <c r="AR832" s="87"/>
      <c r="AS832" s="87"/>
      <c r="AT832" s="87"/>
      <c r="AU832" s="87"/>
      <c r="AV832" s="87"/>
      <c r="AW832" s="87"/>
      <c r="AX832" s="87"/>
      <c r="AY832" s="87"/>
      <c r="AZ832" s="87"/>
      <c r="BA832" s="87"/>
    </row>
    <row r="833" spans="1:53" ht="15" customHeight="1">
      <c r="A833" s="202"/>
      <c r="B833" s="203"/>
      <c r="C833" s="299"/>
      <c r="D833" s="300"/>
      <c r="E833" s="301"/>
      <c r="F833" s="309"/>
      <c r="G833" s="298"/>
      <c r="H833" s="299"/>
      <c r="I833" s="309"/>
      <c r="J833" s="298"/>
      <c r="K833" s="301"/>
      <c r="L833" s="309"/>
      <c r="M833" s="298"/>
      <c r="N833" s="292"/>
      <c r="O833" s="295"/>
      <c r="P833" s="298"/>
      <c r="Q833" s="299"/>
      <c r="R833" s="302"/>
      <c r="S833" s="298"/>
      <c r="T833" s="191"/>
      <c r="U833" s="193"/>
      <c r="V833" s="223"/>
      <c r="W833" s="223"/>
      <c r="X833" s="223"/>
      <c r="Y833" s="223"/>
      <c r="Z833" s="223"/>
      <c r="AA833" s="223"/>
      <c r="AB833" s="223"/>
      <c r="AC833" s="174"/>
      <c r="AD833" s="87"/>
      <c r="AE833" s="87"/>
      <c r="AF833" s="87"/>
      <c r="AG833" s="87"/>
      <c r="AH833" s="87"/>
      <c r="AI833" s="87"/>
      <c r="AJ833" s="87"/>
      <c r="AK833" s="87"/>
      <c r="AL833" s="87"/>
      <c r="AM833" s="87"/>
      <c r="AN833" s="87"/>
      <c r="AO833" s="87"/>
      <c r="AP833" s="87"/>
      <c r="AQ833" s="87"/>
      <c r="AR833" s="87"/>
      <c r="AS833" s="87"/>
      <c r="AT833" s="87"/>
      <c r="AU833" s="87"/>
      <c r="AV833" s="87"/>
      <c r="AW833" s="87"/>
      <c r="AX833" s="87"/>
      <c r="AY833" s="87"/>
      <c r="AZ833" s="87"/>
      <c r="BA833" s="87"/>
    </row>
    <row r="834" spans="1:53" ht="15" customHeight="1">
      <c r="A834" s="202"/>
      <c r="B834" s="203"/>
      <c r="C834" s="299"/>
      <c r="D834" s="300"/>
      <c r="E834" s="301"/>
      <c r="F834" s="309"/>
      <c r="G834" s="298"/>
      <c r="H834" s="299"/>
      <c r="I834" s="309"/>
      <c r="J834" s="298"/>
      <c r="K834" s="301"/>
      <c r="L834" s="309"/>
      <c r="M834" s="298"/>
      <c r="N834" s="292"/>
      <c r="O834" s="295"/>
      <c r="P834" s="298"/>
      <c r="Q834" s="299"/>
      <c r="R834" s="302"/>
      <c r="S834" s="298"/>
      <c r="T834" s="191"/>
      <c r="U834" s="193"/>
      <c r="V834" s="223"/>
      <c r="W834" s="223"/>
      <c r="X834" s="223"/>
      <c r="Y834" s="223"/>
      <c r="Z834" s="223"/>
      <c r="AA834" s="223"/>
      <c r="AB834" s="223"/>
      <c r="AC834" s="174"/>
      <c r="AD834" s="87"/>
      <c r="AE834" s="87"/>
      <c r="AF834" s="87"/>
      <c r="AG834" s="87"/>
      <c r="AH834" s="87"/>
      <c r="AI834" s="87"/>
      <c r="AJ834" s="87"/>
      <c r="AK834" s="87"/>
      <c r="AL834" s="87"/>
      <c r="AM834" s="87"/>
      <c r="AN834" s="87"/>
      <c r="AO834" s="87"/>
      <c r="AP834" s="87"/>
      <c r="AQ834" s="87"/>
      <c r="AR834" s="87"/>
      <c r="AS834" s="87"/>
      <c r="AT834" s="87"/>
      <c r="AU834" s="87"/>
      <c r="AV834" s="87"/>
      <c r="AW834" s="87"/>
      <c r="AX834" s="87"/>
      <c r="AY834" s="87"/>
      <c r="AZ834" s="87"/>
      <c r="BA834" s="87"/>
    </row>
    <row r="835" spans="1:53" ht="15" customHeight="1">
      <c r="A835" s="202"/>
      <c r="B835" s="203"/>
      <c r="C835" s="299"/>
      <c r="D835" s="300"/>
      <c r="E835" s="301"/>
      <c r="F835" s="309"/>
      <c r="G835" s="298"/>
      <c r="H835" s="299"/>
      <c r="I835" s="309"/>
      <c r="J835" s="298"/>
      <c r="K835" s="301"/>
      <c r="L835" s="309"/>
      <c r="M835" s="298"/>
      <c r="N835" s="292"/>
      <c r="O835" s="295"/>
      <c r="P835" s="298"/>
      <c r="Q835" s="299"/>
      <c r="R835" s="302"/>
      <c r="S835" s="298"/>
      <c r="T835" s="191"/>
      <c r="U835" s="193"/>
      <c r="V835" s="223"/>
      <c r="W835" s="223"/>
      <c r="X835" s="223"/>
      <c r="Y835" s="223"/>
      <c r="Z835" s="223"/>
      <c r="AA835" s="223"/>
      <c r="AB835" s="223"/>
      <c r="AC835" s="174"/>
      <c r="AD835" s="87"/>
      <c r="AE835" s="87"/>
      <c r="AF835" s="87"/>
      <c r="AG835" s="87"/>
      <c r="AH835" s="87"/>
      <c r="AI835" s="87"/>
      <c r="AJ835" s="87"/>
      <c r="AK835" s="87"/>
      <c r="AL835" s="87"/>
      <c r="AM835" s="87"/>
      <c r="AN835" s="87"/>
      <c r="AO835" s="87"/>
      <c r="AP835" s="87"/>
      <c r="AQ835" s="87"/>
      <c r="AR835" s="87"/>
      <c r="AS835" s="87"/>
      <c r="AT835" s="87"/>
      <c r="AU835" s="87"/>
      <c r="AV835" s="87"/>
      <c r="AW835" s="87"/>
      <c r="AX835" s="87"/>
      <c r="AY835" s="87"/>
      <c r="AZ835" s="87"/>
      <c r="BA835" s="87"/>
    </row>
    <row r="836" spans="1:53" ht="15" customHeight="1">
      <c r="A836" s="202"/>
      <c r="B836" s="203"/>
      <c r="C836" s="299"/>
      <c r="D836" s="300"/>
      <c r="E836" s="301"/>
      <c r="F836" s="309"/>
      <c r="G836" s="298"/>
      <c r="H836" s="299"/>
      <c r="I836" s="309"/>
      <c r="J836" s="298"/>
      <c r="K836" s="301"/>
      <c r="L836" s="309"/>
      <c r="M836" s="298"/>
      <c r="N836" s="292"/>
      <c r="O836" s="295"/>
      <c r="P836" s="298"/>
      <c r="Q836" s="299"/>
      <c r="R836" s="302"/>
      <c r="S836" s="298"/>
      <c r="T836" s="191"/>
      <c r="U836" s="193"/>
      <c r="V836" s="223"/>
      <c r="W836" s="223"/>
      <c r="X836" s="223"/>
      <c r="Y836" s="223"/>
      <c r="Z836" s="223"/>
      <c r="AA836" s="223"/>
      <c r="AB836" s="223"/>
      <c r="AC836" s="174"/>
      <c r="AD836" s="87"/>
      <c r="AE836" s="87"/>
      <c r="AF836" s="87"/>
      <c r="AG836" s="87"/>
      <c r="AH836" s="87"/>
      <c r="AI836" s="87"/>
      <c r="AJ836" s="87"/>
      <c r="AK836" s="87"/>
      <c r="AL836" s="87"/>
      <c r="AM836" s="87"/>
      <c r="AN836" s="87"/>
      <c r="AO836" s="87"/>
      <c r="AP836" s="87"/>
      <c r="AQ836" s="87"/>
      <c r="AR836" s="87"/>
      <c r="AS836" s="87"/>
      <c r="AT836" s="87"/>
      <c r="AU836" s="87"/>
      <c r="AV836" s="87"/>
      <c r="AW836" s="87"/>
      <c r="AX836" s="87"/>
      <c r="AY836" s="87"/>
      <c r="AZ836" s="87"/>
      <c r="BA836" s="87"/>
    </row>
    <row r="837" spans="1:53" ht="15" customHeight="1">
      <c r="A837" s="202"/>
      <c r="B837" s="203"/>
      <c r="C837" s="299"/>
      <c r="D837" s="300"/>
      <c r="E837" s="301"/>
      <c r="F837" s="309"/>
      <c r="G837" s="298"/>
      <c r="H837" s="299"/>
      <c r="I837" s="309"/>
      <c r="J837" s="298"/>
      <c r="K837" s="301"/>
      <c r="L837" s="309"/>
      <c r="M837" s="298"/>
      <c r="N837" s="292"/>
      <c r="O837" s="295"/>
      <c r="P837" s="298"/>
      <c r="Q837" s="299"/>
      <c r="R837" s="302"/>
      <c r="S837" s="298"/>
      <c r="T837" s="191"/>
      <c r="U837" s="193"/>
      <c r="V837" s="223"/>
      <c r="W837" s="223"/>
      <c r="X837" s="223"/>
      <c r="Y837" s="223"/>
      <c r="Z837" s="223"/>
      <c r="AA837" s="223"/>
      <c r="AB837" s="223"/>
      <c r="AC837" s="174"/>
      <c r="AD837" s="87"/>
      <c r="AE837" s="87"/>
      <c r="AF837" s="87"/>
      <c r="AG837" s="87"/>
      <c r="AH837" s="87"/>
      <c r="AI837" s="87"/>
      <c r="AJ837" s="87"/>
      <c r="AK837" s="87"/>
      <c r="AL837" s="87"/>
      <c r="AM837" s="87"/>
      <c r="AN837" s="87"/>
      <c r="AO837" s="87"/>
      <c r="AP837" s="87"/>
      <c r="AQ837" s="87"/>
      <c r="AR837" s="87"/>
      <c r="AS837" s="87"/>
      <c r="AT837" s="87"/>
      <c r="AU837" s="87"/>
      <c r="AV837" s="87"/>
      <c r="AW837" s="87"/>
      <c r="AX837" s="87"/>
      <c r="AY837" s="87"/>
      <c r="AZ837" s="87"/>
      <c r="BA837" s="87"/>
    </row>
    <row r="838" spans="1:53" ht="15" customHeight="1">
      <c r="A838" s="202"/>
      <c r="B838" s="203"/>
      <c r="C838" s="299"/>
      <c r="D838" s="300"/>
      <c r="E838" s="301"/>
      <c r="F838" s="309"/>
      <c r="G838" s="298"/>
      <c r="H838" s="299"/>
      <c r="I838" s="309"/>
      <c r="J838" s="298"/>
      <c r="K838" s="301"/>
      <c r="L838" s="309"/>
      <c r="M838" s="298"/>
      <c r="N838" s="292"/>
      <c r="O838" s="295"/>
      <c r="P838" s="298"/>
      <c r="Q838" s="299"/>
      <c r="R838" s="302"/>
      <c r="S838" s="298"/>
      <c r="T838" s="191"/>
      <c r="U838" s="193"/>
      <c r="V838" s="223"/>
      <c r="W838" s="223"/>
      <c r="X838" s="223"/>
      <c r="Y838" s="223"/>
      <c r="Z838" s="223"/>
      <c r="AA838" s="223"/>
      <c r="AB838" s="223"/>
      <c r="AC838" s="174"/>
      <c r="AD838" s="87"/>
      <c r="AE838" s="87"/>
      <c r="AF838" s="87"/>
      <c r="AG838" s="87"/>
      <c r="AH838" s="87"/>
      <c r="AI838" s="87"/>
      <c r="AJ838" s="87"/>
      <c r="AK838" s="87"/>
      <c r="AL838" s="87"/>
      <c r="AM838" s="87"/>
      <c r="AN838" s="87"/>
      <c r="AO838" s="87"/>
      <c r="AP838" s="87"/>
      <c r="AQ838" s="87"/>
      <c r="AR838" s="87"/>
      <c r="AS838" s="87"/>
      <c r="AT838" s="87"/>
      <c r="AU838" s="87"/>
      <c r="AV838" s="87"/>
      <c r="AW838" s="87"/>
      <c r="AX838" s="87"/>
      <c r="AY838" s="87"/>
      <c r="AZ838" s="87"/>
      <c r="BA838" s="87"/>
    </row>
    <row r="839" spans="1:53" ht="15" customHeight="1">
      <c r="A839" s="202"/>
      <c r="B839" s="203"/>
      <c r="C839" s="299"/>
      <c r="D839" s="300"/>
      <c r="E839" s="301"/>
      <c r="F839" s="309"/>
      <c r="G839" s="298"/>
      <c r="H839" s="299"/>
      <c r="I839" s="309"/>
      <c r="J839" s="298"/>
      <c r="K839" s="301"/>
      <c r="L839" s="309"/>
      <c r="M839" s="298"/>
      <c r="N839" s="292"/>
      <c r="O839" s="295"/>
      <c r="P839" s="298"/>
      <c r="Q839" s="299"/>
      <c r="R839" s="302"/>
      <c r="S839" s="298"/>
      <c r="T839" s="191"/>
      <c r="U839" s="193"/>
      <c r="V839" s="223"/>
      <c r="W839" s="223"/>
      <c r="X839" s="223"/>
      <c r="Y839" s="223"/>
      <c r="Z839" s="223"/>
      <c r="AA839" s="223"/>
      <c r="AB839" s="223"/>
      <c r="AC839" s="174"/>
      <c r="AD839" s="87"/>
      <c r="AE839" s="87"/>
      <c r="AF839" s="87"/>
      <c r="AG839" s="87"/>
      <c r="AH839" s="87"/>
      <c r="AI839" s="87"/>
      <c r="AJ839" s="87"/>
      <c r="AK839" s="87"/>
      <c r="AL839" s="87"/>
      <c r="AM839" s="87"/>
      <c r="AN839" s="87"/>
      <c r="AO839" s="87"/>
      <c r="AP839" s="87"/>
      <c r="AQ839" s="87"/>
      <c r="AR839" s="87"/>
      <c r="AS839" s="87"/>
      <c r="AT839" s="87"/>
      <c r="AU839" s="87"/>
      <c r="AV839" s="87"/>
      <c r="AW839" s="87"/>
      <c r="AX839" s="87"/>
      <c r="AY839" s="87"/>
      <c r="AZ839" s="87"/>
      <c r="BA839" s="87"/>
    </row>
    <row r="840" spans="1:53" ht="15" customHeight="1">
      <c r="A840" s="202"/>
      <c r="B840" s="203"/>
      <c r="C840" s="299"/>
      <c r="D840" s="300"/>
      <c r="E840" s="301"/>
      <c r="F840" s="309"/>
      <c r="G840" s="298"/>
      <c r="H840" s="299"/>
      <c r="I840" s="309"/>
      <c r="J840" s="298"/>
      <c r="K840" s="301"/>
      <c r="L840" s="309"/>
      <c r="M840" s="298"/>
      <c r="N840" s="292"/>
      <c r="O840" s="295"/>
      <c r="P840" s="298"/>
      <c r="Q840" s="299"/>
      <c r="R840" s="302"/>
      <c r="S840" s="298"/>
      <c r="T840" s="191"/>
      <c r="U840" s="193"/>
      <c r="V840" s="223"/>
      <c r="W840" s="223"/>
      <c r="X840" s="223"/>
      <c r="Y840" s="223"/>
      <c r="Z840" s="223"/>
      <c r="AA840" s="223"/>
      <c r="AB840" s="223"/>
      <c r="AC840" s="174"/>
      <c r="AD840" s="87"/>
      <c r="AE840" s="87"/>
      <c r="AF840" s="87"/>
      <c r="AG840" s="87"/>
      <c r="AH840" s="87"/>
      <c r="AI840" s="87"/>
      <c r="AJ840" s="87"/>
      <c r="AK840" s="87"/>
      <c r="AL840" s="87"/>
      <c r="AM840" s="87"/>
      <c r="AN840" s="87"/>
      <c r="AO840" s="87"/>
      <c r="AP840" s="87"/>
      <c r="AQ840" s="87"/>
      <c r="AR840" s="87"/>
      <c r="AS840" s="87"/>
      <c r="AT840" s="87"/>
      <c r="AU840" s="87"/>
      <c r="AV840" s="87"/>
      <c r="AW840" s="87"/>
      <c r="AX840" s="87"/>
      <c r="AY840" s="87"/>
      <c r="AZ840" s="87"/>
      <c r="BA840" s="87"/>
    </row>
    <row r="841" spans="1:53" ht="15" customHeight="1">
      <c r="A841" s="202"/>
      <c r="B841" s="203"/>
      <c r="C841" s="299"/>
      <c r="D841" s="300"/>
      <c r="E841" s="301"/>
      <c r="F841" s="309"/>
      <c r="G841" s="298"/>
      <c r="H841" s="299"/>
      <c r="I841" s="309"/>
      <c r="J841" s="298"/>
      <c r="K841" s="301"/>
      <c r="L841" s="309"/>
      <c r="M841" s="298"/>
      <c r="N841" s="292"/>
      <c r="O841" s="295"/>
      <c r="P841" s="298"/>
      <c r="Q841" s="299"/>
      <c r="R841" s="302"/>
      <c r="S841" s="298"/>
      <c r="T841" s="191"/>
      <c r="U841" s="193"/>
      <c r="V841" s="223"/>
      <c r="W841" s="223"/>
      <c r="X841" s="223"/>
      <c r="Y841" s="223"/>
      <c r="Z841" s="223"/>
      <c r="AA841" s="223"/>
      <c r="AB841" s="223"/>
      <c r="AC841" s="174"/>
      <c r="AD841" s="87"/>
      <c r="AE841" s="87"/>
      <c r="AF841" s="87"/>
      <c r="AG841" s="87"/>
      <c r="AH841" s="87"/>
      <c r="AI841" s="87"/>
      <c r="AJ841" s="87"/>
      <c r="AK841" s="87"/>
      <c r="AL841" s="87"/>
      <c r="AM841" s="87"/>
      <c r="AN841" s="87"/>
      <c r="AO841" s="87"/>
      <c r="AP841" s="87"/>
      <c r="AQ841" s="87"/>
      <c r="AR841" s="87"/>
      <c r="AS841" s="87"/>
      <c r="AT841" s="87"/>
      <c r="AU841" s="87"/>
      <c r="AV841" s="87"/>
      <c r="AW841" s="87"/>
      <c r="AX841" s="87"/>
      <c r="AY841" s="87"/>
      <c r="AZ841" s="87"/>
      <c r="BA841" s="87"/>
    </row>
    <row r="842" spans="1:53" ht="15" customHeight="1">
      <c r="A842" s="202"/>
      <c r="B842" s="203"/>
      <c r="C842" s="299"/>
      <c r="D842" s="300"/>
      <c r="E842" s="301"/>
      <c r="F842" s="309"/>
      <c r="G842" s="298"/>
      <c r="H842" s="299"/>
      <c r="I842" s="309"/>
      <c r="J842" s="298"/>
      <c r="K842" s="301"/>
      <c r="L842" s="309"/>
      <c r="M842" s="298"/>
      <c r="N842" s="292"/>
      <c r="O842" s="295"/>
      <c r="P842" s="298"/>
      <c r="Q842" s="299"/>
      <c r="R842" s="302"/>
      <c r="S842" s="298"/>
      <c r="T842" s="191"/>
      <c r="U842" s="193"/>
      <c r="V842" s="223"/>
      <c r="W842" s="223"/>
      <c r="X842" s="223"/>
      <c r="Y842" s="223"/>
      <c r="Z842" s="223"/>
      <c r="AA842" s="223"/>
      <c r="AB842" s="223"/>
      <c r="AC842" s="174"/>
      <c r="AD842" s="87"/>
      <c r="AE842" s="87"/>
      <c r="AF842" s="87"/>
      <c r="AG842" s="87"/>
      <c r="AH842" s="87"/>
      <c r="AI842" s="87"/>
      <c r="AJ842" s="87"/>
      <c r="AK842" s="87"/>
      <c r="AL842" s="87"/>
      <c r="AM842" s="87"/>
      <c r="AN842" s="87"/>
      <c r="AO842" s="87"/>
      <c r="AP842" s="87"/>
      <c r="AQ842" s="87"/>
      <c r="AR842" s="87"/>
      <c r="AS842" s="87"/>
      <c r="AT842" s="87"/>
      <c r="AU842" s="87"/>
      <c r="AV842" s="87"/>
      <c r="AW842" s="87"/>
      <c r="AX842" s="87"/>
      <c r="AY842" s="87"/>
      <c r="AZ842" s="87"/>
      <c r="BA842" s="87"/>
    </row>
    <row r="843" spans="1:53" ht="15" customHeight="1">
      <c r="A843" s="202"/>
      <c r="B843" s="203"/>
      <c r="C843" s="299"/>
      <c r="D843" s="300"/>
      <c r="E843" s="301"/>
      <c r="F843" s="309"/>
      <c r="G843" s="298"/>
      <c r="H843" s="299"/>
      <c r="I843" s="309"/>
      <c r="J843" s="298"/>
      <c r="K843" s="301"/>
      <c r="L843" s="309"/>
      <c r="M843" s="298"/>
      <c r="N843" s="292"/>
      <c r="O843" s="295"/>
      <c r="P843" s="298"/>
      <c r="Q843" s="299"/>
      <c r="R843" s="302"/>
      <c r="S843" s="298"/>
      <c r="T843" s="191"/>
      <c r="U843" s="193"/>
      <c r="V843" s="223"/>
      <c r="W843" s="223"/>
      <c r="X843" s="223"/>
      <c r="Y843" s="223"/>
      <c r="Z843" s="223"/>
      <c r="AA843" s="223"/>
      <c r="AB843" s="223"/>
      <c r="AC843" s="174"/>
      <c r="AD843" s="87"/>
      <c r="AE843" s="87"/>
      <c r="AF843" s="87"/>
      <c r="AG843" s="87"/>
      <c r="AH843" s="87"/>
      <c r="AI843" s="87"/>
      <c r="AJ843" s="87"/>
      <c r="AK843" s="87"/>
      <c r="AL843" s="87"/>
      <c r="AM843" s="87"/>
      <c r="AN843" s="87"/>
      <c r="AO843" s="87"/>
      <c r="AP843" s="87"/>
      <c r="AQ843" s="87"/>
      <c r="AR843" s="87"/>
      <c r="AS843" s="87"/>
      <c r="AT843" s="87"/>
      <c r="AU843" s="87"/>
      <c r="AV843" s="87"/>
      <c r="AW843" s="87"/>
      <c r="AX843" s="87"/>
      <c r="AY843" s="87"/>
      <c r="AZ843" s="87"/>
      <c r="BA843" s="87"/>
    </row>
    <row r="844" spans="1:53" ht="15" customHeight="1">
      <c r="A844" s="202"/>
      <c r="B844" s="203"/>
      <c r="C844" s="299"/>
      <c r="D844" s="300"/>
      <c r="E844" s="301"/>
      <c r="F844" s="309"/>
      <c r="G844" s="298"/>
      <c r="H844" s="299"/>
      <c r="I844" s="309"/>
      <c r="J844" s="298"/>
      <c r="K844" s="301"/>
      <c r="L844" s="309"/>
      <c r="M844" s="298"/>
      <c r="N844" s="292"/>
      <c r="O844" s="295"/>
      <c r="P844" s="298"/>
      <c r="Q844" s="299"/>
      <c r="R844" s="302"/>
      <c r="S844" s="298"/>
      <c r="T844" s="191"/>
      <c r="U844" s="193"/>
      <c r="V844" s="223"/>
      <c r="W844" s="223"/>
      <c r="X844" s="223"/>
      <c r="Y844" s="223"/>
      <c r="Z844" s="223"/>
      <c r="AA844" s="223"/>
      <c r="AB844" s="223"/>
      <c r="AC844" s="174"/>
      <c r="AD844" s="87"/>
      <c r="AE844" s="87"/>
      <c r="AF844" s="87"/>
      <c r="AG844" s="87"/>
      <c r="AH844" s="87"/>
      <c r="AI844" s="87"/>
      <c r="AJ844" s="87"/>
      <c r="AK844" s="87"/>
      <c r="AL844" s="87"/>
      <c r="AM844" s="87"/>
      <c r="AN844" s="87"/>
      <c r="AO844" s="87"/>
      <c r="AP844" s="87"/>
      <c r="AQ844" s="87"/>
      <c r="AR844" s="87"/>
      <c r="AS844" s="87"/>
      <c r="AT844" s="87"/>
      <c r="AU844" s="87"/>
      <c r="AV844" s="87"/>
      <c r="AW844" s="87"/>
      <c r="AX844" s="87"/>
      <c r="AY844" s="87"/>
      <c r="AZ844" s="87"/>
      <c r="BA844" s="87"/>
    </row>
    <row r="845" spans="1:53" ht="15" customHeight="1">
      <c r="A845" s="202"/>
      <c r="B845" s="203"/>
      <c r="C845" s="299"/>
      <c r="D845" s="300"/>
      <c r="E845" s="301"/>
      <c r="F845" s="309"/>
      <c r="G845" s="298"/>
      <c r="H845" s="299"/>
      <c r="I845" s="309"/>
      <c r="J845" s="298"/>
      <c r="K845" s="301"/>
      <c r="L845" s="309"/>
      <c r="M845" s="298"/>
      <c r="N845" s="292"/>
      <c r="O845" s="295"/>
      <c r="P845" s="298"/>
      <c r="Q845" s="299"/>
      <c r="R845" s="302"/>
      <c r="S845" s="298"/>
      <c r="T845" s="191"/>
      <c r="U845" s="193"/>
      <c r="V845" s="223"/>
      <c r="W845" s="223"/>
      <c r="X845" s="223"/>
      <c r="Y845" s="223"/>
      <c r="Z845" s="223"/>
      <c r="AA845" s="223"/>
      <c r="AB845" s="223"/>
      <c r="AC845" s="174"/>
      <c r="AD845" s="87"/>
      <c r="AE845" s="87"/>
      <c r="AF845" s="87"/>
      <c r="AG845" s="87"/>
      <c r="AH845" s="87"/>
      <c r="AI845" s="87"/>
      <c r="AJ845" s="87"/>
      <c r="AK845" s="87"/>
      <c r="AL845" s="87"/>
      <c r="AM845" s="87"/>
      <c r="AN845" s="87"/>
      <c r="AO845" s="87"/>
      <c r="AP845" s="87"/>
      <c r="AQ845" s="87"/>
      <c r="AR845" s="87"/>
      <c r="AS845" s="87"/>
      <c r="AT845" s="87"/>
      <c r="AU845" s="87"/>
      <c r="AV845" s="87"/>
      <c r="AW845" s="87"/>
      <c r="AX845" s="87"/>
      <c r="AY845" s="87"/>
      <c r="AZ845" s="87"/>
      <c r="BA845" s="87"/>
    </row>
    <row r="846" spans="1:53" ht="15" customHeight="1">
      <c r="A846" s="202"/>
      <c r="B846" s="203"/>
      <c r="C846" s="299"/>
      <c r="D846" s="300"/>
      <c r="E846" s="301"/>
      <c r="F846" s="309"/>
      <c r="G846" s="298"/>
      <c r="H846" s="299"/>
      <c r="I846" s="309"/>
      <c r="J846" s="298"/>
      <c r="K846" s="301"/>
      <c r="L846" s="309"/>
      <c r="M846" s="298"/>
      <c r="N846" s="292"/>
      <c r="O846" s="295"/>
      <c r="P846" s="298"/>
      <c r="Q846" s="299"/>
      <c r="R846" s="302"/>
      <c r="S846" s="298"/>
      <c r="T846" s="191"/>
      <c r="U846" s="193"/>
      <c r="V846" s="223"/>
      <c r="W846" s="223"/>
      <c r="X846" s="223"/>
      <c r="Y846" s="223"/>
      <c r="Z846" s="223"/>
      <c r="AA846" s="223"/>
      <c r="AB846" s="223"/>
      <c r="AC846" s="174"/>
      <c r="AD846" s="87"/>
      <c r="AE846" s="87"/>
      <c r="AF846" s="87"/>
      <c r="AG846" s="87"/>
      <c r="AH846" s="87"/>
      <c r="AI846" s="87"/>
      <c r="AJ846" s="87"/>
      <c r="AK846" s="87"/>
      <c r="AL846" s="87"/>
      <c r="AM846" s="87"/>
      <c r="AN846" s="87"/>
      <c r="AO846" s="87"/>
      <c r="AP846" s="87"/>
      <c r="AQ846" s="87"/>
      <c r="AR846" s="87"/>
      <c r="AS846" s="87"/>
      <c r="AT846" s="87"/>
      <c r="AU846" s="87"/>
      <c r="AV846" s="87"/>
      <c r="AW846" s="87"/>
      <c r="AX846" s="87"/>
      <c r="AY846" s="87"/>
      <c r="AZ846" s="87"/>
      <c r="BA846" s="87"/>
    </row>
    <row r="847" spans="1:53" ht="15" customHeight="1">
      <c r="A847" s="202"/>
      <c r="B847" s="203"/>
      <c r="C847" s="299"/>
      <c r="D847" s="300"/>
      <c r="E847" s="301"/>
      <c r="F847" s="309"/>
      <c r="G847" s="298"/>
      <c r="H847" s="299"/>
      <c r="I847" s="309"/>
      <c r="J847" s="298"/>
      <c r="K847" s="301"/>
      <c r="L847" s="309"/>
      <c r="M847" s="298"/>
      <c r="N847" s="292"/>
      <c r="O847" s="295"/>
      <c r="P847" s="298"/>
      <c r="Q847" s="299"/>
      <c r="R847" s="302"/>
      <c r="S847" s="298"/>
      <c r="T847" s="191"/>
      <c r="U847" s="193"/>
      <c r="V847" s="223"/>
      <c r="W847" s="223"/>
      <c r="X847" s="223"/>
      <c r="Y847" s="223"/>
      <c r="Z847" s="223"/>
      <c r="AA847" s="223"/>
      <c r="AB847" s="223"/>
      <c r="AC847" s="174"/>
      <c r="AD847" s="87"/>
      <c r="AE847" s="87"/>
      <c r="AF847" s="87"/>
      <c r="AG847" s="87"/>
      <c r="AH847" s="87"/>
      <c r="AI847" s="87"/>
      <c r="AJ847" s="87"/>
      <c r="AK847" s="87"/>
      <c r="AL847" s="87"/>
      <c r="AM847" s="87"/>
      <c r="AN847" s="87"/>
      <c r="AO847" s="87"/>
      <c r="AP847" s="87"/>
      <c r="AQ847" s="87"/>
      <c r="AR847" s="87"/>
      <c r="AS847" s="87"/>
      <c r="AT847" s="87"/>
      <c r="AU847" s="87"/>
      <c r="AV847" s="87"/>
      <c r="AW847" s="87"/>
      <c r="AX847" s="87"/>
      <c r="AY847" s="87"/>
      <c r="AZ847" s="87"/>
      <c r="BA847" s="87"/>
    </row>
    <row r="848" spans="1:53" ht="15" customHeight="1">
      <c r="A848" s="202"/>
      <c r="B848" s="203"/>
      <c r="C848" s="299"/>
      <c r="D848" s="300"/>
      <c r="E848" s="301"/>
      <c r="F848" s="309"/>
      <c r="G848" s="298"/>
      <c r="H848" s="299"/>
      <c r="I848" s="309"/>
      <c r="J848" s="298"/>
      <c r="K848" s="301"/>
      <c r="L848" s="309"/>
      <c r="M848" s="298"/>
      <c r="N848" s="292"/>
      <c r="O848" s="295"/>
      <c r="P848" s="298"/>
      <c r="Q848" s="299"/>
      <c r="R848" s="302"/>
      <c r="S848" s="298"/>
      <c r="T848" s="191"/>
      <c r="U848" s="193"/>
      <c r="V848" s="223"/>
      <c r="W848" s="223"/>
      <c r="X848" s="223"/>
      <c r="Y848" s="223"/>
      <c r="Z848" s="223"/>
      <c r="AA848" s="223"/>
      <c r="AB848" s="223"/>
      <c r="AC848" s="174"/>
      <c r="AD848" s="87"/>
      <c r="AE848" s="87"/>
      <c r="AF848" s="87"/>
      <c r="AG848" s="87"/>
      <c r="AH848" s="87"/>
      <c r="AI848" s="87"/>
      <c r="AJ848" s="87"/>
      <c r="AK848" s="87"/>
      <c r="AL848" s="87"/>
      <c r="AM848" s="87"/>
      <c r="AN848" s="87"/>
      <c r="AO848" s="87"/>
      <c r="AP848" s="87"/>
      <c r="AQ848" s="87"/>
      <c r="AR848" s="87"/>
      <c r="AS848" s="87"/>
      <c r="AT848" s="87"/>
      <c r="AU848" s="87"/>
      <c r="AV848" s="87"/>
      <c r="AW848" s="87"/>
      <c r="AX848" s="87"/>
      <c r="AY848" s="87"/>
      <c r="AZ848" s="87"/>
      <c r="BA848" s="87"/>
    </row>
    <row r="849" spans="1:53" ht="15" customHeight="1">
      <c r="A849" s="202"/>
      <c r="B849" s="203"/>
      <c r="C849" s="299"/>
      <c r="D849" s="300"/>
      <c r="E849" s="301"/>
      <c r="F849" s="309"/>
      <c r="G849" s="298"/>
      <c r="H849" s="299"/>
      <c r="I849" s="309"/>
      <c r="J849" s="298"/>
      <c r="K849" s="301"/>
      <c r="L849" s="309"/>
      <c r="M849" s="298"/>
      <c r="N849" s="292"/>
      <c r="O849" s="295"/>
      <c r="P849" s="298"/>
      <c r="Q849" s="299"/>
      <c r="R849" s="302"/>
      <c r="S849" s="298"/>
      <c r="T849" s="191"/>
      <c r="U849" s="193"/>
      <c r="V849" s="223"/>
      <c r="W849" s="223"/>
      <c r="X849" s="223"/>
      <c r="Y849" s="223"/>
      <c r="Z849" s="223"/>
      <c r="AA849" s="223"/>
      <c r="AB849" s="223"/>
      <c r="AC849" s="174"/>
      <c r="AD849" s="87"/>
      <c r="AE849" s="87"/>
      <c r="AF849" s="87"/>
      <c r="AG849" s="87"/>
      <c r="AH849" s="87"/>
      <c r="AI849" s="87"/>
      <c r="AJ849" s="87"/>
      <c r="AK849" s="87"/>
      <c r="AL849" s="87"/>
      <c r="AM849" s="87"/>
      <c r="AN849" s="87"/>
      <c r="AO849" s="87"/>
      <c r="AP849" s="87"/>
      <c r="AQ849" s="87"/>
      <c r="AR849" s="87"/>
      <c r="AS849" s="87"/>
      <c r="AT849" s="87"/>
      <c r="AU849" s="87"/>
      <c r="AV849" s="87"/>
      <c r="AW849" s="87"/>
      <c r="AX849" s="87"/>
      <c r="AY849" s="87"/>
      <c r="AZ849" s="87"/>
      <c r="BA849" s="87"/>
    </row>
    <row r="850" spans="1:53" ht="15" customHeight="1">
      <c r="A850" s="202"/>
      <c r="B850" s="203"/>
      <c r="C850" s="299"/>
      <c r="D850" s="300"/>
      <c r="E850" s="301"/>
      <c r="F850" s="309"/>
      <c r="G850" s="298"/>
      <c r="H850" s="299"/>
      <c r="I850" s="309"/>
      <c r="J850" s="298"/>
      <c r="K850" s="301"/>
      <c r="L850" s="309"/>
      <c r="M850" s="298"/>
      <c r="N850" s="292"/>
      <c r="O850" s="295"/>
      <c r="P850" s="298"/>
      <c r="Q850" s="299"/>
      <c r="R850" s="302"/>
      <c r="S850" s="298"/>
      <c r="T850" s="191"/>
      <c r="U850" s="193"/>
      <c r="V850" s="223"/>
      <c r="W850" s="223"/>
      <c r="X850" s="223"/>
      <c r="Y850" s="223"/>
      <c r="Z850" s="223"/>
      <c r="AA850" s="223"/>
      <c r="AB850" s="223"/>
      <c r="AC850" s="174"/>
      <c r="AD850" s="87"/>
      <c r="AE850" s="87"/>
      <c r="AF850" s="87"/>
      <c r="AG850" s="87"/>
      <c r="AH850" s="87"/>
      <c r="AI850" s="87"/>
      <c r="AJ850" s="87"/>
      <c r="AK850" s="87"/>
      <c r="AL850" s="87"/>
      <c r="AM850" s="87"/>
      <c r="AN850" s="87"/>
      <c r="AO850" s="87"/>
      <c r="AP850" s="87"/>
      <c r="AQ850" s="87"/>
      <c r="AR850" s="87"/>
      <c r="AS850" s="87"/>
      <c r="AT850" s="87"/>
      <c r="AU850" s="87"/>
      <c r="AV850" s="87"/>
      <c r="AW850" s="87"/>
      <c r="AX850" s="87"/>
      <c r="AY850" s="87"/>
      <c r="AZ850" s="87"/>
      <c r="BA850" s="87"/>
    </row>
    <row r="851" spans="1:53" ht="15" customHeight="1">
      <c r="A851" s="202"/>
      <c r="B851" s="203"/>
      <c r="C851" s="299"/>
      <c r="D851" s="300"/>
      <c r="E851" s="301"/>
      <c r="F851" s="309"/>
      <c r="G851" s="298"/>
      <c r="H851" s="299"/>
      <c r="I851" s="309"/>
      <c r="J851" s="298"/>
      <c r="K851" s="301"/>
      <c r="L851" s="309"/>
      <c r="M851" s="298"/>
      <c r="N851" s="292"/>
      <c r="O851" s="295"/>
      <c r="P851" s="298"/>
      <c r="Q851" s="299"/>
      <c r="R851" s="302"/>
      <c r="S851" s="298"/>
      <c r="T851" s="191"/>
      <c r="U851" s="193"/>
      <c r="V851" s="223"/>
      <c r="W851" s="223"/>
      <c r="X851" s="223"/>
      <c r="Y851" s="223"/>
      <c r="Z851" s="223"/>
      <c r="AA851" s="223"/>
      <c r="AB851" s="223"/>
      <c r="AC851" s="174"/>
      <c r="AD851" s="87"/>
      <c r="AE851" s="87"/>
      <c r="AF851" s="87"/>
      <c r="AG851" s="87"/>
      <c r="AH851" s="87"/>
      <c r="AI851" s="87"/>
      <c r="AJ851" s="87"/>
      <c r="AK851" s="87"/>
      <c r="AL851" s="87"/>
      <c r="AM851" s="87"/>
      <c r="AN851" s="87"/>
      <c r="AO851" s="87"/>
      <c r="AP851" s="87"/>
      <c r="AQ851" s="87"/>
      <c r="AR851" s="87"/>
      <c r="AS851" s="87"/>
      <c r="AT851" s="87"/>
      <c r="AU851" s="87"/>
      <c r="AV851" s="87"/>
      <c r="AW851" s="87"/>
      <c r="AX851" s="87"/>
      <c r="AY851" s="87"/>
      <c r="AZ851" s="87"/>
      <c r="BA851" s="87"/>
    </row>
    <row r="852" spans="1:53" ht="15" customHeight="1">
      <c r="A852" s="202"/>
      <c r="B852" s="203"/>
      <c r="C852" s="299"/>
      <c r="D852" s="300"/>
      <c r="E852" s="301"/>
      <c r="F852" s="309"/>
      <c r="G852" s="298"/>
      <c r="H852" s="299"/>
      <c r="I852" s="309"/>
      <c r="J852" s="298"/>
      <c r="K852" s="301"/>
      <c r="L852" s="309"/>
      <c r="M852" s="298"/>
      <c r="N852" s="292"/>
      <c r="O852" s="295"/>
      <c r="P852" s="298"/>
      <c r="Q852" s="299"/>
      <c r="R852" s="302"/>
      <c r="S852" s="298"/>
      <c r="T852" s="191"/>
      <c r="U852" s="193"/>
      <c r="V852" s="223"/>
      <c r="W852" s="223"/>
      <c r="X852" s="223"/>
      <c r="Y852" s="223"/>
      <c r="Z852" s="223"/>
      <c r="AA852" s="223"/>
      <c r="AB852" s="223"/>
      <c r="AC852" s="174"/>
      <c r="AD852" s="87"/>
      <c r="AE852" s="87"/>
      <c r="AF852" s="87"/>
      <c r="AG852" s="87"/>
      <c r="AH852" s="87"/>
      <c r="AI852" s="87"/>
      <c r="AJ852" s="87"/>
      <c r="AK852" s="87"/>
      <c r="AL852" s="87"/>
      <c r="AM852" s="87"/>
      <c r="AN852" s="87"/>
      <c r="AO852" s="87"/>
      <c r="AP852" s="87"/>
      <c r="AQ852" s="87"/>
      <c r="AR852" s="87"/>
      <c r="AS852" s="87"/>
      <c r="AT852" s="87"/>
      <c r="AU852" s="87"/>
      <c r="AV852" s="87"/>
      <c r="AW852" s="87"/>
      <c r="AX852" s="87"/>
      <c r="AY852" s="87"/>
      <c r="AZ852" s="87"/>
      <c r="BA852" s="87"/>
    </row>
    <row r="853" spans="1:53" ht="15" customHeight="1">
      <c r="A853" s="202"/>
      <c r="B853" s="203"/>
      <c r="C853" s="299"/>
      <c r="D853" s="300"/>
      <c r="E853" s="301"/>
      <c r="F853" s="309"/>
      <c r="G853" s="298"/>
      <c r="H853" s="299"/>
      <c r="I853" s="309"/>
      <c r="J853" s="298"/>
      <c r="K853" s="301"/>
      <c r="L853" s="309"/>
      <c r="M853" s="298"/>
      <c r="N853" s="292"/>
      <c r="O853" s="295"/>
      <c r="P853" s="298"/>
      <c r="Q853" s="299"/>
      <c r="R853" s="302"/>
      <c r="S853" s="298"/>
      <c r="T853" s="191"/>
      <c r="U853" s="193"/>
      <c r="V853" s="223"/>
      <c r="W853" s="223"/>
      <c r="X853" s="223"/>
      <c r="Y853" s="223"/>
      <c r="Z853" s="223"/>
      <c r="AA853" s="223"/>
      <c r="AB853" s="223"/>
      <c r="AC853" s="174"/>
      <c r="AD853" s="87"/>
      <c r="AE853" s="87"/>
      <c r="AF853" s="87"/>
      <c r="AG853" s="87"/>
      <c r="AH853" s="87"/>
      <c r="AI853" s="87"/>
      <c r="AJ853" s="87"/>
      <c r="AK853" s="87"/>
      <c r="AL853" s="87"/>
      <c r="AM853" s="87"/>
      <c r="AN853" s="87"/>
      <c r="AO853" s="87"/>
      <c r="AP853" s="87"/>
      <c r="AQ853" s="87"/>
      <c r="AR853" s="87"/>
      <c r="AS853" s="87"/>
      <c r="AT853" s="87"/>
      <c r="AU853" s="87"/>
      <c r="AV853" s="87"/>
      <c r="AW853" s="87"/>
      <c r="AX853" s="87"/>
      <c r="AY853" s="87"/>
      <c r="AZ853" s="87"/>
      <c r="BA853" s="87"/>
    </row>
    <row r="854" spans="1:53" ht="15" customHeight="1">
      <c r="A854" s="202"/>
      <c r="B854" s="203"/>
      <c r="C854" s="299"/>
      <c r="D854" s="300"/>
      <c r="E854" s="301"/>
      <c r="F854" s="309"/>
      <c r="G854" s="298"/>
      <c r="H854" s="299"/>
      <c r="I854" s="309"/>
      <c r="J854" s="298"/>
      <c r="K854" s="301"/>
      <c r="L854" s="309"/>
      <c r="M854" s="298"/>
      <c r="N854" s="292"/>
      <c r="O854" s="295"/>
      <c r="P854" s="298"/>
      <c r="Q854" s="299"/>
      <c r="R854" s="302"/>
      <c r="S854" s="298"/>
      <c r="T854" s="191"/>
      <c r="U854" s="193"/>
      <c r="V854" s="223"/>
      <c r="W854" s="223"/>
      <c r="X854" s="223"/>
      <c r="Y854" s="223"/>
      <c r="Z854" s="223"/>
      <c r="AA854" s="223"/>
      <c r="AB854" s="223"/>
      <c r="AC854" s="174"/>
      <c r="AD854" s="87"/>
      <c r="AE854" s="87"/>
      <c r="AF854" s="87"/>
      <c r="AG854" s="87"/>
      <c r="AH854" s="87"/>
      <c r="AI854" s="87"/>
      <c r="AJ854" s="87"/>
      <c r="AK854" s="87"/>
      <c r="AL854" s="87"/>
      <c r="AM854" s="87"/>
      <c r="AN854" s="87"/>
      <c r="AO854" s="87"/>
      <c r="AP854" s="87"/>
      <c r="AQ854" s="87"/>
      <c r="AR854" s="87"/>
      <c r="AS854" s="87"/>
      <c r="AT854" s="87"/>
      <c r="AU854" s="87"/>
      <c r="AV854" s="87"/>
      <c r="AW854" s="87"/>
      <c r="AX854" s="87"/>
      <c r="AY854" s="87"/>
      <c r="AZ854" s="87"/>
      <c r="BA854" s="87"/>
    </row>
    <row r="855" spans="1:53" ht="15" customHeight="1">
      <c r="A855" s="202"/>
      <c r="B855" s="203"/>
      <c r="C855" s="299"/>
      <c r="D855" s="300"/>
      <c r="E855" s="301"/>
      <c r="F855" s="309"/>
      <c r="G855" s="298"/>
      <c r="H855" s="299"/>
      <c r="I855" s="309"/>
      <c r="J855" s="298"/>
      <c r="K855" s="301"/>
      <c r="L855" s="309"/>
      <c r="M855" s="298"/>
      <c r="N855" s="292"/>
      <c r="O855" s="295"/>
      <c r="P855" s="298"/>
      <c r="Q855" s="299"/>
      <c r="R855" s="302"/>
      <c r="S855" s="298"/>
      <c r="T855" s="191"/>
      <c r="U855" s="193"/>
      <c r="V855" s="223"/>
      <c r="W855" s="223"/>
      <c r="X855" s="223"/>
      <c r="Y855" s="223"/>
      <c r="Z855" s="223"/>
      <c r="AA855" s="223"/>
      <c r="AB855" s="223"/>
      <c r="AC855" s="174"/>
      <c r="AD855" s="87"/>
      <c r="AE855" s="87"/>
      <c r="AF855" s="87"/>
      <c r="AG855" s="87"/>
      <c r="AH855" s="87"/>
      <c r="AI855" s="87"/>
      <c r="AJ855" s="87"/>
      <c r="AK855" s="87"/>
      <c r="AL855" s="87"/>
      <c r="AM855" s="87"/>
      <c r="AN855" s="87"/>
      <c r="AO855" s="87"/>
      <c r="AP855" s="87"/>
      <c r="AQ855" s="87"/>
      <c r="AR855" s="87"/>
      <c r="AS855" s="87"/>
      <c r="AT855" s="87"/>
      <c r="AU855" s="87"/>
      <c r="AV855" s="87"/>
      <c r="AW855" s="87"/>
      <c r="AX855" s="87"/>
      <c r="AY855" s="87"/>
      <c r="AZ855" s="87"/>
      <c r="BA855" s="87"/>
    </row>
    <row r="856" spans="1:53" ht="15" customHeight="1">
      <c r="A856" s="202"/>
      <c r="B856" s="203"/>
      <c r="C856" s="299"/>
      <c r="D856" s="300"/>
      <c r="E856" s="301"/>
      <c r="F856" s="309"/>
      <c r="G856" s="298"/>
      <c r="H856" s="299"/>
      <c r="I856" s="309"/>
      <c r="J856" s="298"/>
      <c r="K856" s="301"/>
      <c r="L856" s="309"/>
      <c r="M856" s="298"/>
      <c r="N856" s="292"/>
      <c r="O856" s="295"/>
      <c r="P856" s="298"/>
      <c r="Q856" s="299"/>
      <c r="R856" s="302"/>
      <c r="S856" s="298"/>
      <c r="T856" s="191"/>
      <c r="U856" s="193"/>
      <c r="V856" s="223"/>
      <c r="W856" s="223"/>
      <c r="X856" s="223"/>
      <c r="Y856" s="223"/>
      <c r="Z856" s="223"/>
      <c r="AA856" s="223"/>
      <c r="AB856" s="223"/>
      <c r="AC856" s="174"/>
      <c r="AD856" s="87"/>
      <c r="AE856" s="87"/>
      <c r="AF856" s="87"/>
      <c r="AG856" s="87"/>
      <c r="AH856" s="87"/>
      <c r="AI856" s="87"/>
      <c r="AJ856" s="87"/>
      <c r="AK856" s="87"/>
      <c r="AL856" s="87"/>
      <c r="AM856" s="87"/>
      <c r="AN856" s="87"/>
      <c r="AO856" s="87"/>
      <c r="AP856" s="87"/>
      <c r="AQ856" s="87"/>
      <c r="AR856" s="87"/>
      <c r="AS856" s="87"/>
      <c r="AT856" s="87"/>
      <c r="AU856" s="87"/>
      <c r="AV856" s="87"/>
      <c r="AW856" s="87"/>
      <c r="AX856" s="87"/>
      <c r="AY856" s="87"/>
      <c r="AZ856" s="87"/>
      <c r="BA856" s="87"/>
    </row>
    <row r="857" spans="1:53" ht="15" customHeight="1">
      <c r="A857" s="202"/>
      <c r="B857" s="203"/>
      <c r="C857" s="299"/>
      <c r="D857" s="300"/>
      <c r="E857" s="301"/>
      <c r="F857" s="309"/>
      <c r="G857" s="298"/>
      <c r="H857" s="299"/>
      <c r="I857" s="309"/>
      <c r="J857" s="298"/>
      <c r="K857" s="301"/>
      <c r="L857" s="309"/>
      <c r="M857" s="298"/>
      <c r="N857" s="292"/>
      <c r="O857" s="295"/>
      <c r="P857" s="298"/>
      <c r="Q857" s="299"/>
      <c r="R857" s="302"/>
      <c r="S857" s="298"/>
      <c r="T857" s="191"/>
      <c r="U857" s="193"/>
      <c r="V857" s="223"/>
      <c r="W857" s="223"/>
      <c r="X857" s="223"/>
      <c r="Y857" s="223"/>
      <c r="Z857" s="223"/>
      <c r="AA857" s="223"/>
      <c r="AB857" s="223"/>
      <c r="AC857" s="174"/>
      <c r="AD857" s="87"/>
      <c r="AE857" s="87"/>
      <c r="AF857" s="87"/>
      <c r="AG857" s="87"/>
      <c r="AH857" s="87"/>
      <c r="AI857" s="87"/>
      <c r="AJ857" s="87"/>
      <c r="AK857" s="87"/>
      <c r="AL857" s="87"/>
      <c r="AM857" s="87"/>
      <c r="AN857" s="87"/>
      <c r="AO857" s="87"/>
      <c r="AP857" s="87"/>
      <c r="AQ857" s="87"/>
      <c r="AR857" s="87"/>
      <c r="AS857" s="87"/>
      <c r="AT857" s="87"/>
      <c r="AU857" s="87"/>
      <c r="AV857" s="87"/>
      <c r="AW857" s="87"/>
      <c r="AX857" s="87"/>
      <c r="AY857" s="87"/>
      <c r="AZ857" s="87"/>
      <c r="BA857" s="87"/>
    </row>
    <row r="858" spans="1:53" ht="15" customHeight="1">
      <c r="A858" s="202"/>
      <c r="B858" s="203"/>
      <c r="C858" s="299"/>
      <c r="D858" s="300"/>
      <c r="E858" s="301"/>
      <c r="F858" s="309"/>
      <c r="G858" s="298"/>
      <c r="H858" s="299"/>
      <c r="I858" s="309"/>
      <c r="J858" s="298"/>
      <c r="K858" s="301"/>
      <c r="L858" s="309"/>
      <c r="M858" s="298"/>
      <c r="N858" s="292"/>
      <c r="O858" s="295"/>
      <c r="P858" s="298"/>
      <c r="Q858" s="299"/>
      <c r="R858" s="302"/>
      <c r="S858" s="298"/>
      <c r="T858" s="191"/>
      <c r="U858" s="193"/>
      <c r="V858" s="223"/>
      <c r="W858" s="223"/>
      <c r="X858" s="223"/>
      <c r="Y858" s="223"/>
      <c r="Z858" s="223"/>
      <c r="AA858" s="223"/>
      <c r="AB858" s="223"/>
      <c r="AC858" s="174"/>
      <c r="AD858" s="87"/>
      <c r="AE858" s="87"/>
      <c r="AF858" s="87"/>
      <c r="AG858" s="87"/>
      <c r="AH858" s="87"/>
      <c r="AI858" s="87"/>
      <c r="AJ858" s="87"/>
      <c r="AK858" s="87"/>
      <c r="AL858" s="87"/>
      <c r="AM858" s="87"/>
      <c r="AN858" s="87"/>
      <c r="AO858" s="87"/>
      <c r="AP858" s="87"/>
      <c r="AQ858" s="87"/>
      <c r="AR858" s="87"/>
      <c r="AS858" s="87"/>
      <c r="AT858" s="87"/>
      <c r="AU858" s="87"/>
      <c r="AV858" s="87"/>
      <c r="AW858" s="87"/>
      <c r="AX858" s="87"/>
      <c r="AY858" s="87"/>
      <c r="AZ858" s="87"/>
      <c r="BA858" s="87"/>
    </row>
    <row r="859" spans="1:53" ht="15" customHeight="1">
      <c r="A859" s="202"/>
      <c r="B859" s="203"/>
      <c r="C859" s="299"/>
      <c r="D859" s="300"/>
      <c r="E859" s="301"/>
      <c r="F859" s="309"/>
      <c r="G859" s="298"/>
      <c r="H859" s="299"/>
      <c r="I859" s="309"/>
      <c r="J859" s="298"/>
      <c r="K859" s="301"/>
      <c r="L859" s="309"/>
      <c r="M859" s="298"/>
      <c r="N859" s="292"/>
      <c r="O859" s="295"/>
      <c r="P859" s="298"/>
      <c r="Q859" s="299"/>
      <c r="R859" s="302"/>
      <c r="S859" s="298"/>
      <c r="T859" s="191"/>
      <c r="U859" s="193"/>
      <c r="V859" s="223"/>
      <c r="W859" s="223"/>
      <c r="X859" s="223"/>
      <c r="Y859" s="223"/>
      <c r="Z859" s="223"/>
      <c r="AA859" s="223"/>
      <c r="AB859" s="223"/>
      <c r="AC859" s="174"/>
      <c r="AD859" s="87"/>
      <c r="AE859" s="87"/>
      <c r="AF859" s="87"/>
      <c r="AG859" s="87"/>
      <c r="AH859" s="87"/>
      <c r="AI859" s="87"/>
      <c r="AJ859" s="87"/>
      <c r="AK859" s="87"/>
      <c r="AL859" s="87"/>
      <c r="AM859" s="87"/>
      <c r="AN859" s="87"/>
      <c r="AO859" s="87"/>
      <c r="AP859" s="87"/>
      <c r="AQ859" s="87"/>
      <c r="AR859" s="87"/>
      <c r="AS859" s="87"/>
      <c r="AT859" s="87"/>
      <c r="AU859" s="87"/>
      <c r="AV859" s="87"/>
      <c r="AW859" s="87"/>
      <c r="AX859" s="87"/>
      <c r="AY859" s="87"/>
      <c r="AZ859" s="87"/>
      <c r="BA859" s="87"/>
    </row>
    <row r="860" spans="1:53" ht="15" customHeight="1">
      <c r="A860" s="202"/>
      <c r="B860" s="203"/>
      <c r="C860" s="299"/>
      <c r="D860" s="300"/>
      <c r="E860" s="301"/>
      <c r="F860" s="309"/>
      <c r="G860" s="298"/>
      <c r="H860" s="299"/>
      <c r="I860" s="309"/>
      <c r="J860" s="298"/>
      <c r="K860" s="301"/>
      <c r="L860" s="309"/>
      <c r="M860" s="298"/>
      <c r="N860" s="292"/>
      <c r="O860" s="295"/>
      <c r="P860" s="298"/>
      <c r="Q860" s="299"/>
      <c r="R860" s="302"/>
      <c r="S860" s="298"/>
      <c r="T860" s="191"/>
      <c r="U860" s="193"/>
      <c r="V860" s="223"/>
      <c r="W860" s="223"/>
      <c r="X860" s="223"/>
      <c r="Y860" s="223"/>
      <c r="Z860" s="223"/>
      <c r="AA860" s="223"/>
      <c r="AB860" s="223"/>
      <c r="AC860" s="174"/>
      <c r="AD860" s="87"/>
      <c r="AE860" s="87"/>
      <c r="AF860" s="87"/>
      <c r="AG860" s="87"/>
      <c r="AH860" s="87"/>
      <c r="AI860" s="87"/>
      <c r="AJ860" s="87"/>
      <c r="AK860" s="87"/>
      <c r="AL860" s="87"/>
      <c r="AM860" s="87"/>
      <c r="AN860" s="87"/>
      <c r="AO860" s="87"/>
      <c r="AP860" s="87"/>
      <c r="AQ860" s="87"/>
      <c r="AR860" s="87"/>
      <c r="AS860" s="87"/>
      <c r="AT860" s="87"/>
      <c r="AU860" s="87"/>
      <c r="AV860" s="87"/>
      <c r="AW860" s="87"/>
      <c r="AX860" s="87"/>
      <c r="AY860" s="87"/>
      <c r="AZ860" s="87"/>
      <c r="BA860" s="87"/>
    </row>
    <row r="861" spans="1:53" ht="15" customHeight="1">
      <c r="A861" s="202"/>
      <c r="B861" s="203"/>
      <c r="C861" s="299"/>
      <c r="D861" s="300"/>
      <c r="E861" s="301"/>
      <c r="F861" s="309"/>
      <c r="G861" s="298"/>
      <c r="H861" s="299"/>
      <c r="I861" s="309"/>
      <c r="J861" s="298"/>
      <c r="K861" s="301"/>
      <c r="L861" s="309"/>
      <c r="M861" s="298"/>
      <c r="N861" s="292"/>
      <c r="O861" s="295"/>
      <c r="P861" s="298"/>
      <c r="Q861" s="299"/>
      <c r="R861" s="302"/>
      <c r="S861" s="298"/>
      <c r="T861" s="191"/>
      <c r="U861" s="193"/>
      <c r="V861" s="223"/>
      <c r="W861" s="223"/>
      <c r="X861" s="223"/>
      <c r="Y861" s="223"/>
      <c r="Z861" s="223"/>
      <c r="AA861" s="223"/>
      <c r="AB861" s="223"/>
      <c r="AC861" s="174"/>
      <c r="AD861" s="87"/>
      <c r="AE861" s="87"/>
      <c r="AF861" s="87"/>
      <c r="AG861" s="87"/>
      <c r="AH861" s="87"/>
      <c r="AI861" s="87"/>
      <c r="AJ861" s="87"/>
      <c r="AK861" s="87"/>
      <c r="AL861" s="87"/>
      <c r="AM861" s="87"/>
      <c r="AN861" s="87"/>
      <c r="AO861" s="87"/>
      <c r="AP861" s="87"/>
      <c r="AQ861" s="87"/>
      <c r="AR861" s="87"/>
      <c r="AS861" s="87"/>
      <c r="AT861" s="87"/>
      <c r="AU861" s="87"/>
      <c r="AV861" s="87"/>
      <c r="AW861" s="87"/>
      <c r="AX861" s="87"/>
      <c r="AY861" s="87"/>
      <c r="AZ861" s="87"/>
      <c r="BA861" s="87"/>
    </row>
    <row r="862" spans="1:53" ht="15" customHeight="1">
      <c r="A862" s="202"/>
      <c r="B862" s="203"/>
      <c r="C862" s="299"/>
      <c r="D862" s="300"/>
      <c r="E862" s="301"/>
      <c r="F862" s="309"/>
      <c r="G862" s="298"/>
      <c r="H862" s="299"/>
      <c r="I862" s="309"/>
      <c r="J862" s="298"/>
      <c r="K862" s="301"/>
      <c r="L862" s="309"/>
      <c r="M862" s="298"/>
      <c r="N862" s="292"/>
      <c r="O862" s="295"/>
      <c r="P862" s="298"/>
      <c r="Q862" s="299"/>
      <c r="R862" s="302"/>
      <c r="S862" s="298"/>
      <c r="T862" s="191"/>
      <c r="U862" s="193"/>
      <c r="V862" s="223"/>
      <c r="W862" s="223"/>
      <c r="X862" s="223"/>
      <c r="Y862" s="223"/>
      <c r="Z862" s="223"/>
      <c r="AA862" s="223"/>
      <c r="AB862" s="223"/>
      <c r="AC862" s="174"/>
      <c r="AD862" s="87"/>
      <c r="AE862" s="87"/>
      <c r="AF862" s="87"/>
      <c r="AG862" s="87"/>
      <c r="AH862" s="87"/>
      <c r="AI862" s="87"/>
      <c r="AJ862" s="87"/>
      <c r="AK862" s="87"/>
      <c r="AL862" s="87"/>
      <c r="AM862" s="87"/>
      <c r="AN862" s="87"/>
      <c r="AO862" s="87"/>
      <c r="AP862" s="87"/>
      <c r="AQ862" s="87"/>
      <c r="AR862" s="87"/>
      <c r="AS862" s="87"/>
      <c r="AT862" s="87"/>
      <c r="AU862" s="87"/>
      <c r="AV862" s="87"/>
      <c r="AW862" s="87"/>
      <c r="AX862" s="87"/>
      <c r="AY862" s="87"/>
      <c r="AZ862" s="87"/>
      <c r="BA862" s="87"/>
    </row>
    <row r="863" spans="1:53" ht="15" customHeight="1">
      <c r="A863" s="202"/>
      <c r="B863" s="203"/>
      <c r="C863" s="299"/>
      <c r="D863" s="300"/>
      <c r="E863" s="301"/>
      <c r="F863" s="309"/>
      <c r="G863" s="298"/>
      <c r="H863" s="299"/>
      <c r="I863" s="309"/>
      <c r="J863" s="298"/>
      <c r="K863" s="301"/>
      <c r="L863" s="309"/>
      <c r="M863" s="298"/>
      <c r="N863" s="292"/>
      <c r="O863" s="295"/>
      <c r="P863" s="298"/>
      <c r="Q863" s="299"/>
      <c r="R863" s="302"/>
      <c r="S863" s="298"/>
      <c r="T863" s="191"/>
      <c r="U863" s="193"/>
      <c r="V863" s="223"/>
      <c r="W863" s="223"/>
      <c r="X863" s="223"/>
      <c r="Y863" s="223"/>
      <c r="Z863" s="223"/>
      <c r="AA863" s="223"/>
      <c r="AB863" s="223"/>
      <c r="AC863" s="174"/>
      <c r="AD863" s="87"/>
      <c r="AE863" s="87"/>
      <c r="AF863" s="87"/>
      <c r="AG863" s="87"/>
      <c r="AH863" s="87"/>
      <c r="AI863" s="87"/>
      <c r="AJ863" s="87"/>
      <c r="AK863" s="87"/>
      <c r="AL863" s="87"/>
      <c r="AM863" s="87"/>
      <c r="AN863" s="87"/>
      <c r="AO863" s="87"/>
      <c r="AP863" s="87"/>
      <c r="AQ863" s="87"/>
      <c r="AR863" s="87"/>
      <c r="AS863" s="87"/>
      <c r="AT863" s="87"/>
      <c r="AU863" s="87"/>
      <c r="AV863" s="87"/>
      <c r="AW863" s="87"/>
      <c r="AX863" s="87"/>
      <c r="AY863" s="87"/>
      <c r="AZ863" s="87"/>
      <c r="BA863" s="87"/>
    </row>
    <row r="864" spans="1:53" ht="15" customHeight="1">
      <c r="A864" s="202"/>
      <c r="B864" s="203"/>
      <c r="C864" s="299"/>
      <c r="D864" s="300"/>
      <c r="E864" s="301"/>
      <c r="F864" s="309"/>
      <c r="G864" s="298"/>
      <c r="H864" s="299"/>
      <c r="I864" s="309"/>
      <c r="J864" s="298"/>
      <c r="K864" s="301"/>
      <c r="L864" s="309"/>
      <c r="M864" s="298"/>
      <c r="N864" s="292"/>
      <c r="O864" s="295"/>
      <c r="P864" s="298"/>
      <c r="Q864" s="299"/>
      <c r="R864" s="302"/>
      <c r="S864" s="298"/>
      <c r="T864" s="191"/>
      <c r="U864" s="193"/>
      <c r="V864" s="223"/>
      <c r="W864" s="223"/>
      <c r="X864" s="223"/>
      <c r="Y864" s="223"/>
      <c r="Z864" s="223"/>
      <c r="AA864" s="223"/>
      <c r="AB864" s="223"/>
      <c r="AC864" s="174"/>
      <c r="AD864" s="87"/>
      <c r="AE864" s="87"/>
      <c r="AF864" s="87"/>
      <c r="AG864" s="87"/>
      <c r="AH864" s="87"/>
      <c r="AI864" s="87"/>
      <c r="AJ864" s="87"/>
      <c r="AK864" s="87"/>
      <c r="AL864" s="87"/>
      <c r="AM864" s="87"/>
      <c r="AN864" s="87"/>
      <c r="AO864" s="87"/>
      <c r="AP864" s="87"/>
      <c r="AQ864" s="87"/>
      <c r="AR864" s="87"/>
      <c r="AS864" s="87"/>
      <c r="AT864" s="87"/>
      <c r="AU864" s="87"/>
      <c r="AV864" s="87"/>
      <c r="AW864" s="87"/>
      <c r="AX864" s="87"/>
      <c r="AY864" s="87"/>
      <c r="AZ864" s="87"/>
      <c r="BA864" s="87"/>
    </row>
    <row r="865" spans="1:53" ht="15" customHeight="1">
      <c r="A865" s="202"/>
      <c r="B865" s="203"/>
      <c r="C865" s="299"/>
      <c r="D865" s="300"/>
      <c r="E865" s="301"/>
      <c r="F865" s="309"/>
      <c r="G865" s="298"/>
      <c r="H865" s="299"/>
      <c r="I865" s="309"/>
      <c r="J865" s="298"/>
      <c r="K865" s="301"/>
      <c r="L865" s="309"/>
      <c r="M865" s="298"/>
      <c r="N865" s="292"/>
      <c r="O865" s="295"/>
      <c r="P865" s="298"/>
      <c r="Q865" s="299"/>
      <c r="R865" s="302"/>
      <c r="S865" s="298"/>
      <c r="T865" s="191"/>
      <c r="U865" s="193"/>
      <c r="V865" s="223"/>
      <c r="W865" s="223"/>
      <c r="X865" s="223"/>
      <c r="Y865" s="223"/>
      <c r="Z865" s="223"/>
      <c r="AA865" s="223"/>
      <c r="AB865" s="223"/>
      <c r="AC865" s="174"/>
      <c r="AD865" s="87"/>
      <c r="AE865" s="87"/>
      <c r="AF865" s="87"/>
      <c r="AG865" s="87"/>
      <c r="AH865" s="87"/>
      <c r="AI865" s="87"/>
      <c r="AJ865" s="87"/>
      <c r="AK865" s="87"/>
      <c r="AL865" s="87"/>
      <c r="AM865" s="87"/>
      <c r="AN865" s="87"/>
      <c r="AO865" s="87"/>
      <c r="AP865" s="87"/>
      <c r="AQ865" s="87"/>
      <c r="AR865" s="87"/>
      <c r="AS865" s="87"/>
      <c r="AT865" s="87"/>
      <c r="AU865" s="87"/>
      <c r="AV865" s="87"/>
      <c r="AW865" s="87"/>
      <c r="AX865" s="87"/>
      <c r="AY865" s="87"/>
      <c r="AZ865" s="87"/>
      <c r="BA865" s="87"/>
    </row>
    <row r="866" spans="1:53" ht="15" customHeight="1">
      <c r="A866" s="202"/>
      <c r="B866" s="203"/>
      <c r="C866" s="299"/>
      <c r="D866" s="300"/>
      <c r="E866" s="301"/>
      <c r="F866" s="309"/>
      <c r="G866" s="298"/>
      <c r="H866" s="299"/>
      <c r="I866" s="309"/>
      <c r="J866" s="298"/>
      <c r="K866" s="301"/>
      <c r="L866" s="309"/>
      <c r="M866" s="298"/>
      <c r="N866" s="292"/>
      <c r="O866" s="295"/>
      <c r="P866" s="298"/>
      <c r="Q866" s="299"/>
      <c r="R866" s="302"/>
      <c r="S866" s="298"/>
      <c r="T866" s="191"/>
      <c r="U866" s="193"/>
      <c r="V866" s="223"/>
      <c r="W866" s="223"/>
      <c r="X866" s="223"/>
      <c r="Y866" s="223"/>
      <c r="Z866" s="223"/>
      <c r="AA866" s="223"/>
      <c r="AB866" s="223"/>
      <c r="AC866" s="174"/>
      <c r="AD866" s="87"/>
      <c r="AE866" s="87"/>
      <c r="AF866" s="87"/>
      <c r="AG866" s="87"/>
      <c r="AH866" s="87"/>
      <c r="AI866" s="87"/>
      <c r="AJ866" s="87"/>
      <c r="AK866" s="87"/>
      <c r="AL866" s="87"/>
      <c r="AM866" s="87"/>
      <c r="AN866" s="87"/>
      <c r="AO866" s="87"/>
      <c r="AP866" s="87"/>
      <c r="AQ866" s="87"/>
      <c r="AR866" s="87"/>
      <c r="AS866" s="87"/>
      <c r="AT866" s="87"/>
      <c r="AU866" s="87"/>
      <c r="AV866" s="87"/>
      <c r="AW866" s="87"/>
      <c r="AX866" s="87"/>
      <c r="AY866" s="87"/>
      <c r="AZ866" s="87"/>
      <c r="BA866" s="87"/>
    </row>
    <row r="867" spans="1:53" ht="15" customHeight="1">
      <c r="A867" s="202"/>
      <c r="B867" s="203"/>
      <c r="C867" s="299"/>
      <c r="D867" s="300"/>
      <c r="E867" s="301"/>
      <c r="F867" s="309"/>
      <c r="G867" s="298"/>
      <c r="H867" s="299"/>
      <c r="I867" s="309"/>
      <c r="J867" s="298"/>
      <c r="K867" s="301"/>
      <c r="L867" s="309"/>
      <c r="M867" s="298"/>
      <c r="N867" s="292"/>
      <c r="O867" s="295"/>
      <c r="P867" s="298"/>
      <c r="Q867" s="299"/>
      <c r="R867" s="302"/>
      <c r="S867" s="298"/>
      <c r="T867" s="191"/>
      <c r="U867" s="193"/>
      <c r="V867" s="223"/>
      <c r="W867" s="223"/>
      <c r="X867" s="223"/>
      <c r="Y867" s="223"/>
      <c r="Z867" s="223"/>
      <c r="AA867" s="223"/>
      <c r="AB867" s="223"/>
      <c r="AC867" s="174"/>
      <c r="AD867" s="87"/>
      <c r="AE867" s="87"/>
      <c r="AF867" s="87"/>
      <c r="AG867" s="87"/>
      <c r="AH867" s="87"/>
      <c r="AI867" s="87"/>
      <c r="AJ867" s="87"/>
      <c r="AK867" s="87"/>
      <c r="AL867" s="87"/>
      <c r="AM867" s="87"/>
      <c r="AN867" s="87"/>
      <c r="AO867" s="87"/>
      <c r="AP867" s="87"/>
      <c r="AQ867" s="87"/>
      <c r="AR867" s="87"/>
      <c r="AS867" s="87"/>
      <c r="AT867" s="87"/>
      <c r="AU867" s="87"/>
      <c r="AV867" s="87"/>
      <c r="AW867" s="87"/>
      <c r="AX867" s="87"/>
      <c r="AY867" s="87"/>
      <c r="AZ867" s="87"/>
      <c r="BA867" s="87"/>
    </row>
    <row r="868" spans="1:53" ht="15" customHeight="1">
      <c r="A868" s="202"/>
      <c r="B868" s="203"/>
      <c r="C868" s="299"/>
      <c r="D868" s="300"/>
      <c r="E868" s="301"/>
      <c r="F868" s="309"/>
      <c r="G868" s="298"/>
      <c r="H868" s="299"/>
      <c r="I868" s="309"/>
      <c r="J868" s="298"/>
      <c r="K868" s="301"/>
      <c r="L868" s="309"/>
      <c r="M868" s="298"/>
      <c r="N868" s="292"/>
      <c r="O868" s="295"/>
      <c r="P868" s="298"/>
      <c r="Q868" s="299"/>
      <c r="R868" s="302"/>
      <c r="S868" s="298"/>
      <c r="T868" s="191"/>
      <c r="U868" s="193"/>
      <c r="V868" s="223"/>
      <c r="W868" s="223"/>
      <c r="X868" s="223"/>
      <c r="Y868" s="223"/>
      <c r="Z868" s="223"/>
      <c r="AA868" s="223"/>
      <c r="AB868" s="223"/>
      <c r="AC868" s="174"/>
      <c r="AD868" s="87"/>
      <c r="AE868" s="87"/>
      <c r="AF868" s="87"/>
      <c r="AG868" s="87"/>
      <c r="AH868" s="87"/>
      <c r="AI868" s="87"/>
      <c r="AJ868" s="87"/>
      <c r="AK868" s="87"/>
      <c r="AL868" s="87"/>
      <c r="AM868" s="87"/>
      <c r="AN868" s="87"/>
      <c r="AO868" s="87"/>
      <c r="AP868" s="87"/>
      <c r="AQ868" s="87"/>
      <c r="AR868" s="87"/>
      <c r="AS868" s="87"/>
      <c r="AT868" s="87"/>
      <c r="AU868" s="87"/>
      <c r="AV868" s="87"/>
      <c r="AW868" s="87"/>
      <c r="AX868" s="87"/>
      <c r="AY868" s="87"/>
      <c r="AZ868" s="87"/>
      <c r="BA868" s="87"/>
    </row>
    <row r="869" spans="1:53" ht="15" customHeight="1">
      <c r="A869" s="202"/>
      <c r="B869" s="203"/>
      <c r="C869" s="299"/>
      <c r="D869" s="300"/>
      <c r="E869" s="301"/>
      <c r="F869" s="309"/>
      <c r="G869" s="298"/>
      <c r="H869" s="299"/>
      <c r="I869" s="309"/>
      <c r="J869" s="298"/>
      <c r="K869" s="301"/>
      <c r="L869" s="309"/>
      <c r="M869" s="298"/>
      <c r="N869" s="292"/>
      <c r="O869" s="295"/>
      <c r="P869" s="298"/>
      <c r="Q869" s="299"/>
      <c r="R869" s="302"/>
      <c r="S869" s="298"/>
      <c r="T869" s="191"/>
      <c r="U869" s="193"/>
      <c r="V869" s="223"/>
      <c r="W869" s="223"/>
      <c r="X869" s="223"/>
      <c r="Y869" s="223"/>
      <c r="Z869" s="223"/>
      <c r="AA869" s="223"/>
      <c r="AB869" s="223"/>
      <c r="AC869" s="174"/>
      <c r="AD869" s="87"/>
      <c r="AE869" s="87"/>
      <c r="AF869" s="87"/>
      <c r="AG869" s="87"/>
      <c r="AH869" s="87"/>
      <c r="AI869" s="87"/>
      <c r="AJ869" s="87"/>
      <c r="AK869" s="87"/>
      <c r="AL869" s="87"/>
      <c r="AM869" s="87"/>
      <c r="AN869" s="87"/>
      <c r="AO869" s="87"/>
      <c r="AP869" s="87"/>
      <c r="AQ869" s="87"/>
      <c r="AR869" s="87"/>
      <c r="AS869" s="87"/>
      <c r="AT869" s="87"/>
      <c r="AU869" s="87"/>
      <c r="AV869" s="87"/>
      <c r="AW869" s="87"/>
      <c r="AX869" s="87"/>
      <c r="AY869" s="87"/>
      <c r="AZ869" s="87"/>
      <c r="BA869" s="87"/>
    </row>
    <row r="870" spans="1:53" ht="15" customHeight="1">
      <c r="A870" s="202"/>
      <c r="B870" s="203"/>
      <c r="C870" s="299"/>
      <c r="D870" s="300"/>
      <c r="E870" s="301"/>
      <c r="F870" s="309"/>
      <c r="G870" s="298"/>
      <c r="H870" s="299"/>
      <c r="I870" s="309"/>
      <c r="J870" s="298"/>
      <c r="K870" s="301"/>
      <c r="L870" s="309"/>
      <c r="M870" s="298"/>
      <c r="N870" s="292"/>
      <c r="O870" s="295"/>
      <c r="P870" s="298"/>
      <c r="Q870" s="299"/>
      <c r="R870" s="302"/>
      <c r="S870" s="298"/>
      <c r="T870" s="191"/>
      <c r="U870" s="193"/>
      <c r="V870" s="223"/>
      <c r="W870" s="223"/>
      <c r="X870" s="223"/>
      <c r="Y870" s="223"/>
      <c r="Z870" s="223"/>
      <c r="AA870" s="223"/>
      <c r="AB870" s="223"/>
      <c r="AC870" s="174"/>
      <c r="AD870" s="87"/>
      <c r="AE870" s="87"/>
      <c r="AF870" s="87"/>
      <c r="AG870" s="87"/>
      <c r="AH870" s="87"/>
      <c r="AI870" s="87"/>
      <c r="AJ870" s="87"/>
      <c r="AK870" s="87"/>
      <c r="AL870" s="87"/>
      <c r="AM870" s="87"/>
      <c r="AN870" s="87"/>
      <c r="AO870" s="87"/>
      <c r="AP870" s="87"/>
      <c r="AQ870" s="87"/>
      <c r="AR870" s="87"/>
      <c r="AS870" s="87"/>
      <c r="AT870" s="87"/>
      <c r="AU870" s="87"/>
      <c r="AV870" s="87"/>
      <c r="AW870" s="87"/>
      <c r="AX870" s="87"/>
      <c r="AY870" s="87"/>
      <c r="AZ870" s="87"/>
      <c r="BA870" s="87"/>
    </row>
    <row r="871" spans="1:53" ht="15" customHeight="1">
      <c r="A871" s="202"/>
      <c r="B871" s="203"/>
      <c r="C871" s="299"/>
      <c r="D871" s="300"/>
      <c r="E871" s="301"/>
      <c r="F871" s="309"/>
      <c r="G871" s="298"/>
      <c r="H871" s="299"/>
      <c r="I871" s="309"/>
      <c r="J871" s="298"/>
      <c r="K871" s="301"/>
      <c r="L871" s="309"/>
      <c r="M871" s="298"/>
      <c r="N871" s="292"/>
      <c r="O871" s="295"/>
      <c r="P871" s="298"/>
      <c r="Q871" s="299"/>
      <c r="R871" s="302"/>
      <c r="S871" s="298"/>
      <c r="T871" s="191"/>
      <c r="U871" s="193"/>
      <c r="V871" s="223"/>
      <c r="W871" s="223"/>
      <c r="X871" s="223"/>
      <c r="Y871" s="223"/>
      <c r="Z871" s="223"/>
      <c r="AA871" s="223"/>
      <c r="AB871" s="223"/>
      <c r="AC871" s="174"/>
      <c r="AD871" s="87"/>
      <c r="AE871" s="87"/>
      <c r="AF871" s="87"/>
      <c r="AG871" s="87"/>
      <c r="AH871" s="87"/>
      <c r="AI871" s="87"/>
      <c r="AJ871" s="87"/>
      <c r="AK871" s="87"/>
      <c r="AL871" s="87"/>
      <c r="AM871" s="87"/>
      <c r="AN871" s="87"/>
      <c r="AO871" s="87"/>
      <c r="AP871" s="87"/>
      <c r="AQ871" s="87"/>
      <c r="AR871" s="87"/>
      <c r="AS871" s="87"/>
      <c r="AT871" s="87"/>
      <c r="AU871" s="87"/>
      <c r="AV871" s="87"/>
      <c r="AW871" s="87"/>
      <c r="AX871" s="87"/>
      <c r="AY871" s="87"/>
      <c r="AZ871" s="87"/>
      <c r="BA871" s="87"/>
    </row>
    <row r="872" spans="1:53" ht="15" customHeight="1">
      <c r="A872" s="202"/>
      <c r="B872" s="203"/>
      <c r="C872" s="299"/>
      <c r="D872" s="300"/>
      <c r="E872" s="301"/>
      <c r="F872" s="309"/>
      <c r="G872" s="298"/>
      <c r="H872" s="299"/>
      <c r="I872" s="309"/>
      <c r="J872" s="298"/>
      <c r="K872" s="301"/>
      <c r="L872" s="309"/>
      <c r="M872" s="298"/>
      <c r="N872" s="292"/>
      <c r="O872" s="295"/>
      <c r="P872" s="298"/>
      <c r="Q872" s="299"/>
      <c r="R872" s="302"/>
      <c r="S872" s="298"/>
      <c r="T872" s="191"/>
      <c r="U872" s="193"/>
      <c r="V872" s="223"/>
      <c r="W872" s="223"/>
      <c r="X872" s="223"/>
      <c r="Y872" s="223"/>
      <c r="Z872" s="223"/>
      <c r="AA872" s="223"/>
      <c r="AB872" s="223"/>
      <c r="AC872" s="174"/>
      <c r="AD872" s="87"/>
      <c r="AE872" s="87"/>
      <c r="AF872" s="87"/>
      <c r="AG872" s="87"/>
      <c r="AH872" s="87"/>
      <c r="AI872" s="87"/>
      <c r="AJ872" s="87"/>
      <c r="AK872" s="87"/>
      <c r="AL872" s="87"/>
      <c r="AM872" s="87"/>
      <c r="AN872" s="87"/>
      <c r="AO872" s="87"/>
      <c r="AP872" s="87"/>
      <c r="AQ872" s="87"/>
      <c r="AR872" s="87"/>
      <c r="AS872" s="87"/>
      <c r="AT872" s="87"/>
      <c r="AU872" s="87"/>
      <c r="AV872" s="87"/>
      <c r="AW872" s="87"/>
      <c r="AX872" s="87"/>
      <c r="AY872" s="87"/>
      <c r="AZ872" s="87"/>
      <c r="BA872" s="87"/>
    </row>
    <row r="873" spans="1:53" ht="15" customHeight="1">
      <c r="A873" s="202"/>
      <c r="B873" s="203"/>
      <c r="C873" s="299"/>
      <c r="D873" s="300"/>
      <c r="E873" s="301"/>
      <c r="F873" s="309"/>
      <c r="G873" s="298"/>
      <c r="H873" s="299"/>
      <c r="I873" s="309"/>
      <c r="J873" s="298"/>
      <c r="K873" s="301"/>
      <c r="L873" s="309"/>
      <c r="M873" s="298"/>
      <c r="N873" s="292"/>
      <c r="O873" s="295"/>
      <c r="P873" s="298"/>
      <c r="Q873" s="299"/>
      <c r="R873" s="302"/>
      <c r="S873" s="298"/>
      <c r="T873" s="191"/>
      <c r="U873" s="193"/>
      <c r="V873" s="223"/>
      <c r="W873" s="223"/>
      <c r="X873" s="223"/>
      <c r="Y873" s="223"/>
      <c r="Z873" s="223"/>
      <c r="AA873" s="223"/>
      <c r="AB873" s="223"/>
      <c r="AC873" s="174"/>
      <c r="AD873" s="87"/>
      <c r="AE873" s="87"/>
      <c r="AF873" s="87"/>
      <c r="AG873" s="87"/>
      <c r="AH873" s="87"/>
      <c r="AI873" s="87"/>
      <c r="AJ873" s="87"/>
      <c r="AK873" s="87"/>
      <c r="AL873" s="87"/>
      <c r="AM873" s="87"/>
      <c r="AN873" s="87"/>
      <c r="AO873" s="87"/>
      <c r="AP873" s="87"/>
      <c r="AQ873" s="87"/>
      <c r="AR873" s="87"/>
      <c r="AS873" s="87"/>
      <c r="AT873" s="87"/>
      <c r="AU873" s="87"/>
      <c r="AV873" s="87"/>
      <c r="AW873" s="87"/>
      <c r="AX873" s="87"/>
      <c r="AY873" s="87"/>
      <c r="AZ873" s="87"/>
      <c r="BA873" s="87"/>
    </row>
    <row r="874" spans="1:53" ht="15" customHeight="1">
      <c r="A874" s="202"/>
      <c r="B874" s="203"/>
      <c r="C874" s="299"/>
      <c r="D874" s="300"/>
      <c r="E874" s="301"/>
      <c r="F874" s="309"/>
      <c r="G874" s="298"/>
      <c r="H874" s="299"/>
      <c r="I874" s="309"/>
      <c r="J874" s="298"/>
      <c r="K874" s="301"/>
      <c r="L874" s="309"/>
      <c r="M874" s="298"/>
      <c r="N874" s="292"/>
      <c r="O874" s="295"/>
      <c r="P874" s="298"/>
      <c r="Q874" s="299"/>
      <c r="R874" s="302"/>
      <c r="S874" s="298"/>
      <c r="T874" s="191"/>
      <c r="U874" s="193"/>
      <c r="V874" s="223"/>
      <c r="W874" s="223"/>
      <c r="X874" s="223"/>
      <c r="Y874" s="223"/>
      <c r="Z874" s="223"/>
      <c r="AA874" s="223"/>
      <c r="AB874" s="223"/>
      <c r="AC874" s="174"/>
      <c r="AD874" s="87"/>
      <c r="AE874" s="87"/>
      <c r="AF874" s="87"/>
      <c r="AG874" s="87"/>
      <c r="AH874" s="87"/>
      <c r="AI874" s="87"/>
      <c r="AJ874" s="87"/>
      <c r="AK874" s="87"/>
      <c r="AL874" s="87"/>
      <c r="AM874" s="87"/>
      <c r="AN874" s="87"/>
      <c r="AO874" s="87"/>
      <c r="AP874" s="87"/>
      <c r="AQ874" s="87"/>
      <c r="AR874" s="87"/>
      <c r="AS874" s="87"/>
      <c r="AT874" s="87"/>
      <c r="AU874" s="87"/>
      <c r="AV874" s="87"/>
      <c r="AW874" s="87"/>
      <c r="AX874" s="87"/>
      <c r="AY874" s="87"/>
      <c r="AZ874" s="87"/>
      <c r="BA874" s="87"/>
    </row>
    <row r="875" spans="1:53" ht="15" customHeight="1">
      <c r="A875" s="202"/>
      <c r="B875" s="203"/>
      <c r="C875" s="299"/>
      <c r="D875" s="300"/>
      <c r="E875" s="301"/>
      <c r="F875" s="309"/>
      <c r="G875" s="298"/>
      <c r="H875" s="299"/>
      <c r="I875" s="309"/>
      <c r="J875" s="298"/>
      <c r="K875" s="301"/>
      <c r="L875" s="309"/>
      <c r="M875" s="298"/>
      <c r="N875" s="292"/>
      <c r="O875" s="295"/>
      <c r="P875" s="298"/>
      <c r="Q875" s="299"/>
      <c r="R875" s="302"/>
      <c r="S875" s="298"/>
      <c r="T875" s="191"/>
      <c r="U875" s="193"/>
      <c r="V875" s="223"/>
      <c r="W875" s="223"/>
      <c r="X875" s="223"/>
      <c r="Y875" s="223"/>
      <c r="Z875" s="223"/>
      <c r="AA875" s="223"/>
      <c r="AB875" s="223"/>
      <c r="AC875" s="174"/>
      <c r="AD875" s="87"/>
      <c r="AE875" s="87"/>
      <c r="AF875" s="87"/>
      <c r="AG875" s="87"/>
      <c r="AH875" s="87"/>
      <c r="AI875" s="87"/>
      <c r="AJ875" s="87"/>
      <c r="AK875" s="87"/>
      <c r="AL875" s="87"/>
      <c r="AM875" s="87"/>
      <c r="AN875" s="87"/>
      <c r="AO875" s="87"/>
      <c r="AP875" s="87"/>
      <c r="AQ875" s="87"/>
      <c r="AR875" s="87"/>
      <c r="AS875" s="87"/>
      <c r="AT875" s="87"/>
      <c r="AU875" s="87"/>
      <c r="AV875" s="87"/>
      <c r="AW875" s="87"/>
      <c r="AX875" s="87"/>
      <c r="AY875" s="87"/>
      <c r="AZ875" s="87"/>
      <c r="BA875" s="87"/>
    </row>
    <row r="876" spans="1:53" ht="15" customHeight="1">
      <c r="A876" s="202"/>
      <c r="B876" s="203"/>
      <c r="C876" s="299"/>
      <c r="D876" s="300"/>
      <c r="E876" s="301"/>
      <c r="F876" s="309"/>
      <c r="G876" s="298"/>
      <c r="H876" s="299"/>
      <c r="I876" s="309"/>
      <c r="J876" s="298"/>
      <c r="K876" s="301"/>
      <c r="L876" s="309"/>
      <c r="M876" s="298"/>
      <c r="N876" s="292"/>
      <c r="O876" s="295"/>
      <c r="P876" s="298"/>
      <c r="Q876" s="299"/>
      <c r="R876" s="302"/>
      <c r="S876" s="298"/>
      <c r="T876" s="191"/>
      <c r="U876" s="193"/>
      <c r="V876" s="223"/>
      <c r="W876" s="223"/>
      <c r="X876" s="223"/>
      <c r="Y876" s="223"/>
      <c r="Z876" s="223"/>
      <c r="AA876" s="223"/>
      <c r="AB876" s="223"/>
      <c r="AC876" s="174"/>
      <c r="AD876" s="87"/>
      <c r="AE876" s="87"/>
      <c r="AF876" s="87"/>
      <c r="AG876" s="87"/>
      <c r="AH876" s="87"/>
      <c r="AI876" s="87"/>
      <c r="AJ876" s="87"/>
      <c r="AK876" s="87"/>
      <c r="AL876" s="87"/>
      <c r="AM876" s="87"/>
      <c r="AN876" s="87"/>
      <c r="AO876" s="87"/>
      <c r="AP876" s="87"/>
      <c r="AQ876" s="87"/>
      <c r="AR876" s="87"/>
      <c r="AS876" s="87"/>
      <c r="AT876" s="87"/>
      <c r="AU876" s="87"/>
      <c r="AV876" s="87"/>
      <c r="AW876" s="87"/>
      <c r="AX876" s="87"/>
      <c r="AY876" s="87"/>
      <c r="AZ876" s="87"/>
      <c r="BA876" s="87"/>
    </row>
    <row r="877" spans="1:53" ht="15" customHeight="1">
      <c r="A877" s="202"/>
      <c r="B877" s="203"/>
      <c r="C877" s="299"/>
      <c r="D877" s="300"/>
      <c r="E877" s="301"/>
      <c r="F877" s="309"/>
      <c r="G877" s="298"/>
      <c r="H877" s="299"/>
      <c r="I877" s="309"/>
      <c r="J877" s="298"/>
      <c r="K877" s="301"/>
      <c r="L877" s="309"/>
      <c r="M877" s="298"/>
      <c r="N877" s="292"/>
      <c r="O877" s="295"/>
      <c r="P877" s="298"/>
      <c r="Q877" s="299"/>
      <c r="R877" s="302"/>
      <c r="S877" s="298"/>
      <c r="T877" s="191"/>
      <c r="U877" s="193"/>
      <c r="V877" s="223"/>
      <c r="W877" s="223"/>
      <c r="X877" s="223"/>
      <c r="Y877" s="223"/>
      <c r="Z877" s="223"/>
      <c r="AA877" s="223"/>
      <c r="AB877" s="223"/>
      <c r="AC877" s="174"/>
      <c r="AD877" s="87"/>
      <c r="AE877" s="87"/>
      <c r="AF877" s="87"/>
      <c r="AG877" s="87"/>
      <c r="AH877" s="87"/>
      <c r="AI877" s="87"/>
      <c r="AJ877" s="87"/>
      <c r="AK877" s="87"/>
      <c r="AL877" s="87"/>
      <c r="AM877" s="87"/>
      <c r="AN877" s="87"/>
      <c r="AO877" s="87"/>
      <c r="AP877" s="87"/>
      <c r="AQ877" s="87"/>
      <c r="AR877" s="87"/>
      <c r="AS877" s="87"/>
      <c r="AT877" s="87"/>
      <c r="AU877" s="87"/>
      <c r="AV877" s="87"/>
      <c r="AW877" s="87"/>
      <c r="AX877" s="87"/>
      <c r="AY877" s="87"/>
      <c r="AZ877" s="87"/>
      <c r="BA877" s="87"/>
    </row>
    <row r="878" spans="1:53" ht="15" customHeight="1">
      <c r="A878" s="202"/>
      <c r="B878" s="203"/>
      <c r="C878" s="299"/>
      <c r="D878" s="300"/>
      <c r="E878" s="301"/>
      <c r="F878" s="309"/>
      <c r="G878" s="298"/>
      <c r="H878" s="299"/>
      <c r="I878" s="309"/>
      <c r="J878" s="298"/>
      <c r="K878" s="301"/>
      <c r="L878" s="309"/>
      <c r="M878" s="298"/>
      <c r="N878" s="292"/>
      <c r="O878" s="295"/>
      <c r="P878" s="298"/>
      <c r="Q878" s="299"/>
      <c r="R878" s="302"/>
      <c r="S878" s="298"/>
      <c r="T878" s="191"/>
      <c r="U878" s="193"/>
      <c r="V878" s="223"/>
      <c r="W878" s="223"/>
      <c r="X878" s="223"/>
      <c r="Y878" s="223"/>
      <c r="Z878" s="223"/>
      <c r="AA878" s="223"/>
      <c r="AB878" s="223"/>
      <c r="AC878" s="174"/>
      <c r="AD878" s="87"/>
      <c r="AE878" s="87"/>
      <c r="AF878" s="87"/>
      <c r="AG878" s="87"/>
      <c r="AH878" s="87"/>
      <c r="AI878" s="87"/>
      <c r="AJ878" s="87"/>
      <c r="AK878" s="87"/>
      <c r="AL878" s="87"/>
      <c r="AM878" s="87"/>
      <c r="AN878" s="87"/>
      <c r="AO878" s="87"/>
      <c r="AP878" s="87"/>
      <c r="AQ878" s="87"/>
      <c r="AR878" s="87"/>
      <c r="AS878" s="87"/>
      <c r="AT878" s="87"/>
      <c r="AU878" s="87"/>
      <c r="AV878" s="87"/>
      <c r="AW878" s="87"/>
      <c r="AX878" s="87"/>
      <c r="AY878" s="87"/>
      <c r="AZ878" s="87"/>
      <c r="BA878" s="87"/>
    </row>
    <row r="879" spans="1:53" ht="15" customHeight="1">
      <c r="A879" s="202"/>
      <c r="B879" s="203"/>
      <c r="C879" s="299"/>
      <c r="D879" s="300"/>
      <c r="E879" s="301"/>
      <c r="F879" s="309"/>
      <c r="G879" s="298"/>
      <c r="H879" s="299"/>
      <c r="I879" s="309"/>
      <c r="J879" s="298"/>
      <c r="K879" s="301"/>
      <c r="L879" s="309"/>
      <c r="M879" s="298"/>
      <c r="N879" s="292"/>
      <c r="O879" s="295"/>
      <c r="P879" s="298"/>
      <c r="Q879" s="299"/>
      <c r="R879" s="302"/>
      <c r="S879" s="298"/>
      <c r="T879" s="191"/>
      <c r="U879" s="193"/>
      <c r="V879" s="223"/>
      <c r="W879" s="223"/>
      <c r="X879" s="223"/>
      <c r="Y879" s="223"/>
      <c r="Z879" s="223"/>
      <c r="AA879" s="223"/>
      <c r="AB879" s="223"/>
      <c r="AC879" s="174"/>
      <c r="AD879" s="87"/>
      <c r="AE879" s="87"/>
      <c r="AF879" s="87"/>
      <c r="AG879" s="87"/>
      <c r="AH879" s="87"/>
      <c r="AI879" s="87"/>
      <c r="AJ879" s="87"/>
      <c r="AK879" s="87"/>
      <c r="AL879" s="87"/>
      <c r="AM879" s="87"/>
      <c r="AN879" s="87"/>
      <c r="AO879" s="87"/>
      <c r="AP879" s="87"/>
      <c r="AQ879" s="87"/>
      <c r="AR879" s="87"/>
      <c r="AS879" s="87"/>
      <c r="AT879" s="87"/>
      <c r="AU879" s="87"/>
      <c r="AV879" s="87"/>
      <c r="AW879" s="87"/>
      <c r="AX879" s="87"/>
      <c r="AY879" s="87"/>
      <c r="AZ879" s="87"/>
      <c r="BA879" s="87"/>
    </row>
    <row r="880" spans="1:53" ht="15" customHeight="1">
      <c r="A880" s="202"/>
      <c r="B880" s="203"/>
      <c r="C880" s="299"/>
      <c r="D880" s="300"/>
      <c r="E880" s="301"/>
      <c r="F880" s="309"/>
      <c r="G880" s="298"/>
      <c r="H880" s="299"/>
      <c r="I880" s="309"/>
      <c r="J880" s="298"/>
      <c r="K880" s="301"/>
      <c r="L880" s="309"/>
      <c r="M880" s="298"/>
      <c r="N880" s="292"/>
      <c r="O880" s="295"/>
      <c r="P880" s="298"/>
      <c r="Q880" s="299"/>
      <c r="R880" s="302"/>
      <c r="S880" s="298"/>
      <c r="T880" s="191"/>
      <c r="U880" s="193"/>
      <c r="V880" s="223"/>
      <c r="W880" s="223"/>
      <c r="X880" s="223"/>
      <c r="Y880" s="223"/>
      <c r="Z880" s="223"/>
      <c r="AA880" s="223"/>
      <c r="AB880" s="223"/>
      <c r="AC880" s="174"/>
      <c r="AD880" s="87"/>
      <c r="AE880" s="87"/>
      <c r="AF880" s="87"/>
      <c r="AG880" s="87"/>
      <c r="AH880" s="87"/>
      <c r="AI880" s="87"/>
      <c r="AJ880" s="87"/>
      <c r="AK880" s="87"/>
      <c r="AL880" s="87"/>
      <c r="AM880" s="87"/>
      <c r="AN880" s="87"/>
      <c r="AO880" s="87"/>
      <c r="AP880" s="87"/>
      <c r="AQ880" s="87"/>
      <c r="AR880" s="87"/>
      <c r="AS880" s="87"/>
      <c r="AT880" s="87"/>
      <c r="AU880" s="87"/>
      <c r="AV880" s="87"/>
      <c r="AW880" s="87"/>
      <c r="AX880" s="87"/>
      <c r="AY880" s="87"/>
      <c r="AZ880" s="87"/>
      <c r="BA880" s="87"/>
    </row>
    <row r="881" spans="1:53" ht="15" customHeight="1">
      <c r="A881" s="202"/>
      <c r="B881" s="203"/>
      <c r="C881" s="299"/>
      <c r="D881" s="300"/>
      <c r="E881" s="301"/>
      <c r="F881" s="309"/>
      <c r="G881" s="298"/>
      <c r="H881" s="299"/>
      <c r="I881" s="309"/>
      <c r="J881" s="298"/>
      <c r="K881" s="301"/>
      <c r="L881" s="309"/>
      <c r="M881" s="298"/>
      <c r="N881" s="292"/>
      <c r="O881" s="295"/>
      <c r="P881" s="298"/>
      <c r="Q881" s="299"/>
      <c r="R881" s="302"/>
      <c r="S881" s="298"/>
      <c r="T881" s="191"/>
      <c r="U881" s="193"/>
      <c r="V881" s="223"/>
      <c r="W881" s="223"/>
      <c r="X881" s="223"/>
      <c r="Y881" s="223"/>
      <c r="Z881" s="223"/>
      <c r="AA881" s="223"/>
      <c r="AB881" s="223"/>
      <c r="AC881" s="174"/>
      <c r="AD881" s="87"/>
      <c r="AE881" s="87"/>
      <c r="AF881" s="87"/>
      <c r="AG881" s="87"/>
      <c r="AH881" s="87"/>
      <c r="AI881" s="87"/>
      <c r="AJ881" s="87"/>
      <c r="AK881" s="87"/>
      <c r="AL881" s="87"/>
      <c r="AM881" s="87"/>
      <c r="AN881" s="87"/>
      <c r="AO881" s="87"/>
      <c r="AP881" s="87"/>
      <c r="AQ881" s="87"/>
      <c r="AR881" s="87"/>
      <c r="AS881" s="87"/>
      <c r="AT881" s="87"/>
      <c r="AU881" s="87"/>
      <c r="AV881" s="87"/>
      <c r="AW881" s="87"/>
      <c r="AX881" s="87"/>
      <c r="AY881" s="87"/>
      <c r="AZ881" s="87"/>
      <c r="BA881" s="87"/>
    </row>
    <row r="882" spans="1:53" ht="15" customHeight="1">
      <c r="A882" s="202"/>
      <c r="B882" s="203"/>
      <c r="C882" s="299"/>
      <c r="D882" s="300"/>
      <c r="E882" s="301"/>
      <c r="F882" s="309"/>
      <c r="G882" s="298"/>
      <c r="H882" s="299"/>
      <c r="I882" s="309"/>
      <c r="J882" s="298"/>
      <c r="K882" s="301"/>
      <c r="L882" s="309"/>
      <c r="M882" s="298"/>
      <c r="N882" s="292"/>
      <c r="O882" s="295"/>
      <c r="P882" s="298"/>
      <c r="Q882" s="299"/>
      <c r="R882" s="302"/>
      <c r="S882" s="298"/>
      <c r="T882" s="191"/>
      <c r="U882" s="193"/>
      <c r="V882" s="223"/>
      <c r="W882" s="223"/>
      <c r="X882" s="223"/>
      <c r="Y882" s="223"/>
      <c r="Z882" s="223"/>
      <c r="AA882" s="223"/>
      <c r="AB882" s="223"/>
      <c r="AC882" s="174"/>
      <c r="AD882" s="87"/>
      <c r="AE882" s="87"/>
      <c r="AF882" s="87"/>
      <c r="AG882" s="87"/>
      <c r="AH882" s="87"/>
      <c r="AI882" s="87"/>
      <c r="AJ882" s="87"/>
      <c r="AK882" s="87"/>
      <c r="AL882" s="87"/>
      <c r="AM882" s="87"/>
      <c r="AN882" s="87"/>
      <c r="AO882" s="87"/>
      <c r="AP882" s="87"/>
      <c r="AQ882" s="87"/>
      <c r="AR882" s="87"/>
      <c r="AS882" s="87"/>
      <c r="AT882" s="87"/>
      <c r="AU882" s="87"/>
      <c r="AV882" s="87"/>
      <c r="AW882" s="87"/>
      <c r="AX882" s="87"/>
      <c r="AY882" s="87"/>
      <c r="AZ882" s="87"/>
      <c r="BA882" s="87"/>
    </row>
    <row r="883" spans="1:53" ht="15" customHeight="1">
      <c r="A883" s="202"/>
      <c r="B883" s="203"/>
      <c r="C883" s="299"/>
      <c r="D883" s="300"/>
      <c r="E883" s="301"/>
      <c r="F883" s="309"/>
      <c r="G883" s="298"/>
      <c r="H883" s="299"/>
      <c r="I883" s="309"/>
      <c r="J883" s="298"/>
      <c r="K883" s="301"/>
      <c r="L883" s="309"/>
      <c r="M883" s="298"/>
      <c r="N883" s="292"/>
      <c r="O883" s="295"/>
      <c r="P883" s="298"/>
      <c r="Q883" s="299"/>
      <c r="R883" s="302"/>
      <c r="S883" s="298"/>
      <c r="T883" s="191"/>
      <c r="U883" s="193"/>
      <c r="V883" s="223"/>
      <c r="W883" s="223"/>
      <c r="X883" s="223"/>
      <c r="Y883" s="223"/>
      <c r="Z883" s="223"/>
      <c r="AA883" s="223"/>
      <c r="AB883" s="223"/>
      <c r="AC883" s="174"/>
      <c r="AD883" s="87"/>
      <c r="AE883" s="87"/>
      <c r="AF883" s="87"/>
      <c r="AG883" s="87"/>
      <c r="AH883" s="87"/>
      <c r="AI883" s="87"/>
      <c r="AJ883" s="87"/>
      <c r="AK883" s="87"/>
      <c r="AL883" s="87"/>
      <c r="AM883" s="87"/>
      <c r="AN883" s="87"/>
      <c r="AO883" s="87"/>
      <c r="AP883" s="87"/>
      <c r="AQ883" s="87"/>
      <c r="AR883" s="87"/>
      <c r="AS883" s="87"/>
      <c r="AT883" s="87"/>
      <c r="AU883" s="87"/>
      <c r="AV883" s="87"/>
      <c r="AW883" s="87"/>
      <c r="AX883" s="87"/>
      <c r="AY883" s="87"/>
      <c r="AZ883" s="87"/>
      <c r="BA883" s="87"/>
    </row>
    <row r="884" spans="1:53" ht="15" customHeight="1">
      <c r="A884" s="202"/>
      <c r="B884" s="203"/>
      <c r="C884" s="299"/>
      <c r="D884" s="300"/>
      <c r="E884" s="301"/>
      <c r="F884" s="309"/>
      <c r="G884" s="298"/>
      <c r="H884" s="299"/>
      <c r="I884" s="309"/>
      <c r="J884" s="298"/>
      <c r="K884" s="301"/>
      <c r="L884" s="309"/>
      <c r="M884" s="298"/>
      <c r="N884" s="292"/>
      <c r="O884" s="295"/>
      <c r="P884" s="298"/>
      <c r="Q884" s="299"/>
      <c r="R884" s="302"/>
      <c r="S884" s="298"/>
      <c r="T884" s="191"/>
      <c r="U884" s="193"/>
      <c r="V884" s="223"/>
      <c r="W884" s="223"/>
      <c r="X884" s="223"/>
      <c r="Y884" s="223"/>
      <c r="Z884" s="223"/>
      <c r="AA884" s="223"/>
      <c r="AB884" s="223"/>
      <c r="AC884" s="174"/>
      <c r="AD884" s="87"/>
      <c r="AE884" s="87"/>
      <c r="AF884" s="87"/>
      <c r="AG884" s="87"/>
      <c r="AH884" s="87"/>
      <c r="AI884" s="87"/>
      <c r="AJ884" s="87"/>
      <c r="AK884" s="87"/>
      <c r="AL884" s="87"/>
      <c r="AM884" s="87"/>
      <c r="AN884" s="87"/>
      <c r="AO884" s="87"/>
      <c r="AP884" s="87"/>
      <c r="AQ884" s="87"/>
      <c r="AR884" s="87"/>
      <c r="AS884" s="87"/>
      <c r="AT884" s="87"/>
      <c r="AU884" s="87"/>
      <c r="AV884" s="87"/>
      <c r="AW884" s="87"/>
      <c r="AX884" s="87"/>
      <c r="AY884" s="87"/>
      <c r="AZ884" s="87"/>
      <c r="BA884" s="87"/>
    </row>
    <row r="885" spans="1:53" ht="15" customHeight="1">
      <c r="A885" s="202"/>
      <c r="B885" s="203"/>
      <c r="C885" s="299"/>
      <c r="D885" s="300"/>
      <c r="E885" s="301"/>
      <c r="F885" s="309"/>
      <c r="G885" s="298"/>
      <c r="H885" s="299"/>
      <c r="I885" s="309"/>
      <c r="J885" s="298"/>
      <c r="K885" s="301"/>
      <c r="L885" s="309"/>
      <c r="M885" s="298"/>
      <c r="N885" s="292"/>
      <c r="O885" s="295"/>
      <c r="P885" s="298"/>
      <c r="Q885" s="299"/>
      <c r="R885" s="302"/>
      <c r="S885" s="298"/>
      <c r="T885" s="191"/>
      <c r="U885" s="193"/>
      <c r="V885" s="223"/>
      <c r="W885" s="223"/>
      <c r="X885" s="223"/>
      <c r="Y885" s="223"/>
      <c r="Z885" s="223"/>
      <c r="AA885" s="223"/>
      <c r="AB885" s="223"/>
      <c r="AC885" s="174"/>
      <c r="AD885" s="87"/>
      <c r="AE885" s="87"/>
      <c r="AF885" s="87"/>
      <c r="AG885" s="87"/>
      <c r="AH885" s="87"/>
      <c r="AI885" s="87"/>
      <c r="AJ885" s="87"/>
      <c r="AK885" s="87"/>
      <c r="AL885" s="87"/>
      <c r="AM885" s="87"/>
      <c r="AN885" s="87"/>
      <c r="AO885" s="87"/>
      <c r="AP885" s="87"/>
      <c r="AQ885" s="87"/>
      <c r="AR885" s="87"/>
      <c r="AS885" s="87"/>
      <c r="AT885" s="87"/>
      <c r="AU885" s="87"/>
      <c r="AV885" s="87"/>
      <c r="AW885" s="87"/>
      <c r="AX885" s="87"/>
      <c r="AY885" s="87"/>
      <c r="AZ885" s="87"/>
      <c r="BA885" s="87"/>
    </row>
    <row r="886" spans="1:53" ht="15" customHeight="1">
      <c r="A886" s="202"/>
      <c r="B886" s="203"/>
      <c r="C886" s="299"/>
      <c r="D886" s="300"/>
      <c r="E886" s="301"/>
      <c r="F886" s="309"/>
      <c r="G886" s="298"/>
      <c r="H886" s="299"/>
      <c r="I886" s="309"/>
      <c r="J886" s="298"/>
      <c r="K886" s="301"/>
      <c r="L886" s="309"/>
      <c r="M886" s="298"/>
      <c r="N886" s="292"/>
      <c r="O886" s="295"/>
      <c r="P886" s="298"/>
      <c r="Q886" s="299"/>
      <c r="R886" s="302"/>
      <c r="S886" s="298"/>
      <c r="T886" s="191"/>
      <c r="U886" s="193"/>
      <c r="V886" s="223"/>
      <c r="W886" s="223"/>
      <c r="X886" s="223"/>
      <c r="Y886" s="223"/>
      <c r="Z886" s="223"/>
      <c r="AA886" s="223"/>
      <c r="AB886" s="223"/>
      <c r="AC886" s="174"/>
      <c r="AD886" s="87"/>
      <c r="AE886" s="87"/>
      <c r="AF886" s="87"/>
      <c r="AG886" s="87"/>
      <c r="AH886" s="87"/>
      <c r="AI886" s="87"/>
      <c r="AJ886" s="87"/>
      <c r="AK886" s="87"/>
      <c r="AL886" s="87"/>
      <c r="AM886" s="87"/>
      <c r="AN886" s="87"/>
      <c r="AO886" s="87"/>
      <c r="AP886" s="87"/>
      <c r="AQ886" s="87"/>
      <c r="AR886" s="87"/>
      <c r="AS886" s="87"/>
      <c r="AT886" s="87"/>
      <c r="AU886" s="87"/>
      <c r="AV886" s="87"/>
      <c r="AW886" s="87"/>
      <c r="AX886" s="87"/>
      <c r="AY886" s="87"/>
      <c r="AZ886" s="87"/>
      <c r="BA886" s="87"/>
    </row>
    <row r="887" spans="1:53" ht="15" customHeight="1">
      <c r="A887" s="202"/>
      <c r="B887" s="203"/>
      <c r="C887" s="299"/>
      <c r="D887" s="300"/>
      <c r="E887" s="301"/>
      <c r="F887" s="309"/>
      <c r="G887" s="298"/>
      <c r="H887" s="299"/>
      <c r="I887" s="309"/>
      <c r="J887" s="298"/>
      <c r="K887" s="301"/>
      <c r="L887" s="309"/>
      <c r="M887" s="298"/>
      <c r="N887" s="292"/>
      <c r="O887" s="295"/>
      <c r="P887" s="298"/>
      <c r="Q887" s="299"/>
      <c r="R887" s="302"/>
      <c r="S887" s="298"/>
      <c r="T887" s="191"/>
      <c r="U887" s="193"/>
      <c r="V887" s="223"/>
      <c r="W887" s="223"/>
      <c r="X887" s="223"/>
      <c r="Y887" s="223"/>
      <c r="Z887" s="223"/>
      <c r="AA887" s="223"/>
      <c r="AB887" s="223"/>
      <c r="AC887" s="174"/>
      <c r="AD887" s="87"/>
      <c r="AE887" s="87"/>
      <c r="AF887" s="87"/>
      <c r="AG887" s="87"/>
      <c r="AH887" s="87"/>
      <c r="AI887" s="87"/>
      <c r="AJ887" s="87"/>
      <c r="AK887" s="87"/>
      <c r="AL887" s="87"/>
      <c r="AM887" s="87"/>
      <c r="AN887" s="87"/>
      <c r="AO887" s="87"/>
      <c r="AP887" s="87"/>
      <c r="AQ887" s="87"/>
      <c r="AR887" s="87"/>
      <c r="AS887" s="87"/>
      <c r="AT887" s="87"/>
      <c r="AU887" s="87"/>
      <c r="AV887" s="87"/>
      <c r="AW887" s="87"/>
      <c r="AX887" s="87"/>
      <c r="AY887" s="87"/>
      <c r="AZ887" s="87"/>
      <c r="BA887" s="87"/>
    </row>
    <row r="888" spans="1:53" ht="15" customHeight="1">
      <c r="A888" s="202"/>
      <c r="B888" s="203"/>
      <c r="C888" s="299"/>
      <c r="D888" s="300"/>
      <c r="E888" s="301"/>
      <c r="F888" s="309"/>
      <c r="G888" s="298"/>
      <c r="H888" s="299"/>
      <c r="I888" s="309"/>
      <c r="J888" s="298"/>
      <c r="K888" s="301"/>
      <c r="L888" s="309"/>
      <c r="M888" s="298"/>
      <c r="N888" s="292"/>
      <c r="O888" s="295"/>
      <c r="P888" s="298"/>
      <c r="Q888" s="299"/>
      <c r="R888" s="302"/>
      <c r="S888" s="298"/>
      <c r="T888" s="191"/>
      <c r="U888" s="193"/>
      <c r="V888" s="223"/>
      <c r="W888" s="223"/>
      <c r="X888" s="223"/>
      <c r="Y888" s="223"/>
      <c r="Z888" s="223"/>
      <c r="AA888" s="223"/>
      <c r="AB888" s="223"/>
      <c r="AC888" s="174"/>
      <c r="AD888" s="87"/>
      <c r="AE888" s="87"/>
      <c r="AF888" s="87"/>
      <c r="AG888" s="87"/>
      <c r="AH888" s="87"/>
      <c r="AI888" s="87"/>
      <c r="AJ888" s="87"/>
      <c r="AK888" s="87"/>
      <c r="AL888" s="87"/>
      <c r="AM888" s="87"/>
      <c r="AN888" s="87"/>
      <c r="AO888" s="87"/>
      <c r="AP888" s="87"/>
      <c r="AQ888" s="87"/>
      <c r="AR888" s="87"/>
      <c r="AS888" s="87"/>
      <c r="AT888" s="87"/>
      <c r="AU888" s="87"/>
      <c r="AV888" s="87"/>
      <c r="AW888" s="87"/>
      <c r="AX888" s="87"/>
      <c r="AY888" s="87"/>
      <c r="AZ888" s="87"/>
      <c r="BA888" s="87"/>
    </row>
    <row r="889" spans="1:53" ht="15" customHeight="1">
      <c r="A889" s="202"/>
      <c r="B889" s="203"/>
      <c r="C889" s="299"/>
      <c r="D889" s="300"/>
      <c r="E889" s="301"/>
      <c r="F889" s="309"/>
      <c r="G889" s="298"/>
      <c r="H889" s="299"/>
      <c r="I889" s="309"/>
      <c r="J889" s="298"/>
      <c r="K889" s="301"/>
      <c r="L889" s="309"/>
      <c r="M889" s="298"/>
      <c r="N889" s="292"/>
      <c r="O889" s="295"/>
      <c r="P889" s="298"/>
      <c r="Q889" s="299"/>
      <c r="R889" s="302"/>
      <c r="S889" s="298"/>
      <c r="T889" s="191"/>
      <c r="U889" s="193"/>
      <c r="V889" s="223"/>
      <c r="W889" s="223"/>
      <c r="X889" s="223"/>
      <c r="Y889" s="223"/>
      <c r="Z889" s="223"/>
      <c r="AA889" s="223"/>
      <c r="AB889" s="223"/>
      <c r="AC889" s="174"/>
      <c r="AD889" s="87"/>
      <c r="AE889" s="87"/>
      <c r="AF889" s="87"/>
      <c r="AG889" s="87"/>
      <c r="AH889" s="87"/>
      <c r="AI889" s="87"/>
      <c r="AJ889" s="87"/>
      <c r="AK889" s="87"/>
      <c r="AL889" s="87"/>
      <c r="AM889" s="87"/>
      <c r="AN889" s="87"/>
      <c r="AO889" s="87"/>
      <c r="AP889" s="87"/>
      <c r="AQ889" s="87"/>
      <c r="AR889" s="87"/>
      <c r="AS889" s="87"/>
      <c r="AT889" s="87"/>
      <c r="AU889" s="87"/>
      <c r="AV889" s="87"/>
      <c r="AW889" s="87"/>
      <c r="AX889" s="87"/>
      <c r="AY889" s="87"/>
      <c r="AZ889" s="87"/>
      <c r="BA889" s="87"/>
    </row>
    <row r="890" spans="1:53" ht="15" customHeight="1">
      <c r="A890" s="202"/>
      <c r="B890" s="203"/>
      <c r="C890" s="299"/>
      <c r="D890" s="300"/>
      <c r="E890" s="301"/>
      <c r="F890" s="309"/>
      <c r="G890" s="298"/>
      <c r="H890" s="299"/>
      <c r="I890" s="309"/>
      <c r="J890" s="298"/>
      <c r="K890" s="301"/>
      <c r="L890" s="309"/>
      <c r="M890" s="298"/>
      <c r="N890" s="292"/>
      <c r="O890" s="295"/>
      <c r="P890" s="298"/>
      <c r="Q890" s="299"/>
      <c r="R890" s="302"/>
      <c r="S890" s="298"/>
      <c r="T890" s="191"/>
      <c r="U890" s="193"/>
      <c r="V890" s="223"/>
      <c r="W890" s="223"/>
      <c r="X890" s="223"/>
      <c r="Y890" s="223"/>
      <c r="Z890" s="223"/>
      <c r="AA890" s="223"/>
      <c r="AB890" s="223"/>
      <c r="AC890" s="174"/>
      <c r="AD890" s="87"/>
      <c r="AE890" s="87"/>
      <c r="AF890" s="87"/>
      <c r="AG890" s="87"/>
      <c r="AH890" s="87"/>
      <c r="AI890" s="87"/>
      <c r="AJ890" s="87"/>
      <c r="AK890" s="87"/>
      <c r="AL890" s="87"/>
      <c r="AM890" s="87"/>
      <c r="AN890" s="87"/>
      <c r="AO890" s="87"/>
      <c r="AP890" s="87"/>
      <c r="AQ890" s="87"/>
      <c r="AR890" s="87"/>
      <c r="AS890" s="87"/>
      <c r="AT890" s="87"/>
      <c r="AU890" s="87"/>
      <c r="AV890" s="87"/>
      <c r="AW890" s="87"/>
      <c r="AX890" s="87"/>
      <c r="AY890" s="87"/>
      <c r="AZ890" s="87"/>
      <c r="BA890" s="87"/>
    </row>
    <row r="891" spans="1:53" ht="15" customHeight="1">
      <c r="A891" s="202"/>
      <c r="B891" s="203"/>
      <c r="C891" s="299"/>
      <c r="D891" s="300"/>
      <c r="E891" s="301"/>
      <c r="F891" s="309"/>
      <c r="G891" s="298"/>
      <c r="H891" s="299"/>
      <c r="I891" s="309"/>
      <c r="J891" s="298"/>
      <c r="K891" s="301"/>
      <c r="L891" s="309"/>
      <c r="M891" s="298"/>
      <c r="N891" s="292"/>
      <c r="O891" s="295"/>
      <c r="P891" s="298"/>
      <c r="Q891" s="299"/>
      <c r="R891" s="302"/>
      <c r="S891" s="298"/>
      <c r="T891" s="191"/>
      <c r="U891" s="193"/>
      <c r="V891" s="223"/>
      <c r="W891" s="223"/>
      <c r="X891" s="223"/>
      <c r="Y891" s="223"/>
      <c r="Z891" s="223"/>
      <c r="AA891" s="223"/>
      <c r="AB891" s="223"/>
      <c r="AC891" s="174"/>
      <c r="AD891" s="87"/>
      <c r="AE891" s="87"/>
      <c r="AF891" s="87"/>
      <c r="AG891" s="87"/>
      <c r="AH891" s="87"/>
      <c r="AI891" s="87"/>
      <c r="AJ891" s="87"/>
      <c r="AK891" s="87"/>
      <c r="AL891" s="87"/>
      <c r="AM891" s="87"/>
      <c r="AN891" s="87"/>
      <c r="AO891" s="87"/>
      <c r="AP891" s="87"/>
      <c r="AQ891" s="87"/>
      <c r="AR891" s="87"/>
      <c r="AS891" s="87"/>
      <c r="AT891" s="87"/>
      <c r="AU891" s="87"/>
      <c r="AV891" s="87"/>
      <c r="AW891" s="87"/>
      <c r="AX891" s="87"/>
      <c r="AY891" s="87"/>
      <c r="AZ891" s="87"/>
      <c r="BA891" s="87"/>
    </row>
    <row r="892" spans="1:53" ht="15" customHeight="1">
      <c r="A892" s="202"/>
      <c r="B892" s="203"/>
      <c r="C892" s="299"/>
      <c r="D892" s="300"/>
      <c r="E892" s="301"/>
      <c r="F892" s="309"/>
      <c r="G892" s="298"/>
      <c r="H892" s="299"/>
      <c r="I892" s="309"/>
      <c r="J892" s="298"/>
      <c r="K892" s="301"/>
      <c r="L892" s="309"/>
      <c r="M892" s="298"/>
      <c r="N892" s="292"/>
      <c r="O892" s="295"/>
      <c r="P892" s="298"/>
      <c r="Q892" s="299"/>
      <c r="R892" s="302"/>
      <c r="S892" s="298"/>
      <c r="T892" s="191"/>
      <c r="U892" s="193"/>
      <c r="V892" s="223"/>
      <c r="W892" s="223"/>
      <c r="X892" s="223"/>
      <c r="Y892" s="223"/>
      <c r="Z892" s="223"/>
      <c r="AA892" s="223"/>
      <c r="AB892" s="223"/>
      <c r="AC892" s="174"/>
      <c r="AD892" s="87"/>
      <c r="AE892" s="87"/>
      <c r="AF892" s="87"/>
      <c r="AG892" s="87"/>
      <c r="AH892" s="87"/>
      <c r="AI892" s="87"/>
      <c r="AJ892" s="87"/>
      <c r="AK892" s="87"/>
      <c r="AL892" s="87"/>
      <c r="AM892" s="87"/>
      <c r="AN892" s="87"/>
      <c r="AO892" s="87"/>
      <c r="AP892" s="87"/>
      <c r="AQ892" s="87"/>
      <c r="AR892" s="87"/>
      <c r="AS892" s="87"/>
      <c r="AT892" s="87"/>
      <c r="AU892" s="87"/>
      <c r="AV892" s="87"/>
      <c r="AW892" s="87"/>
      <c r="AX892" s="87"/>
      <c r="AY892" s="87"/>
      <c r="AZ892" s="87"/>
      <c r="BA892" s="87"/>
    </row>
    <row r="893" spans="1:53" ht="15" customHeight="1">
      <c r="A893" s="202"/>
      <c r="B893" s="203"/>
      <c r="C893" s="299"/>
      <c r="D893" s="300"/>
      <c r="E893" s="301"/>
      <c r="F893" s="309"/>
      <c r="G893" s="298"/>
      <c r="H893" s="299"/>
      <c r="I893" s="309"/>
      <c r="J893" s="298"/>
      <c r="K893" s="301"/>
      <c r="L893" s="309"/>
      <c r="M893" s="298"/>
      <c r="N893" s="292"/>
      <c r="O893" s="295"/>
      <c r="P893" s="298"/>
      <c r="Q893" s="299"/>
      <c r="R893" s="302"/>
      <c r="S893" s="298"/>
      <c r="T893" s="191"/>
      <c r="U893" s="193"/>
      <c r="V893" s="223"/>
      <c r="W893" s="223"/>
      <c r="X893" s="223"/>
      <c r="Y893" s="223"/>
      <c r="Z893" s="223"/>
      <c r="AA893" s="223"/>
      <c r="AB893" s="223"/>
      <c r="AC893" s="174"/>
      <c r="AD893" s="87"/>
      <c r="AE893" s="87"/>
      <c r="AF893" s="87"/>
      <c r="AG893" s="87"/>
      <c r="AH893" s="87"/>
      <c r="AI893" s="87"/>
      <c r="AJ893" s="87"/>
      <c r="AK893" s="87"/>
      <c r="AL893" s="87"/>
      <c r="AM893" s="87"/>
      <c r="AN893" s="87"/>
      <c r="AO893" s="87"/>
      <c r="AP893" s="87"/>
      <c r="AQ893" s="87"/>
      <c r="AR893" s="87"/>
      <c r="AS893" s="87"/>
      <c r="AT893" s="87"/>
      <c r="AU893" s="87"/>
      <c r="AV893" s="87"/>
      <c r="AW893" s="87"/>
      <c r="AX893" s="87"/>
      <c r="AY893" s="87"/>
      <c r="AZ893" s="87"/>
      <c r="BA893" s="87"/>
    </row>
    <row r="894" spans="1:53" ht="15" customHeight="1">
      <c r="A894" s="202"/>
      <c r="B894" s="203"/>
      <c r="C894" s="299"/>
      <c r="D894" s="300"/>
      <c r="E894" s="301"/>
      <c r="F894" s="309"/>
      <c r="G894" s="298"/>
      <c r="H894" s="299"/>
      <c r="I894" s="309"/>
      <c r="J894" s="298"/>
      <c r="K894" s="301"/>
      <c r="L894" s="309"/>
      <c r="M894" s="298"/>
      <c r="N894" s="292"/>
      <c r="O894" s="295"/>
      <c r="P894" s="298"/>
      <c r="Q894" s="299"/>
      <c r="R894" s="302"/>
      <c r="S894" s="298"/>
      <c r="T894" s="191"/>
      <c r="U894" s="193"/>
      <c r="V894" s="223"/>
      <c r="W894" s="223"/>
      <c r="X894" s="223"/>
      <c r="Y894" s="223"/>
      <c r="Z894" s="223"/>
      <c r="AA894" s="223"/>
      <c r="AB894" s="223"/>
      <c r="AC894" s="174"/>
      <c r="AD894" s="87"/>
      <c r="AE894" s="87"/>
      <c r="AF894" s="87"/>
      <c r="AG894" s="87"/>
      <c r="AH894" s="87"/>
      <c r="AI894" s="87"/>
      <c r="AJ894" s="87"/>
      <c r="AK894" s="87"/>
      <c r="AL894" s="87"/>
      <c r="AM894" s="87"/>
      <c r="AN894" s="87"/>
      <c r="AO894" s="87"/>
      <c r="AP894" s="87"/>
      <c r="AQ894" s="87"/>
      <c r="AR894" s="87"/>
      <c r="AS894" s="87"/>
      <c r="AT894" s="87"/>
      <c r="AU894" s="87"/>
      <c r="AV894" s="87"/>
      <c r="AW894" s="87"/>
      <c r="AX894" s="87"/>
      <c r="AY894" s="87"/>
      <c r="AZ894" s="87"/>
      <c r="BA894" s="87"/>
    </row>
    <row r="895" spans="1:53" ht="15" customHeight="1">
      <c r="A895" s="202"/>
      <c r="B895" s="203"/>
      <c r="C895" s="299"/>
      <c r="D895" s="300"/>
      <c r="E895" s="301"/>
      <c r="F895" s="309"/>
      <c r="G895" s="298"/>
      <c r="H895" s="299"/>
      <c r="I895" s="309"/>
      <c r="J895" s="298"/>
      <c r="K895" s="301"/>
      <c r="L895" s="309"/>
      <c r="M895" s="298"/>
      <c r="N895" s="292"/>
      <c r="O895" s="295"/>
      <c r="P895" s="298"/>
      <c r="Q895" s="299"/>
      <c r="R895" s="302"/>
      <c r="S895" s="298"/>
      <c r="T895" s="191"/>
      <c r="U895" s="193"/>
      <c r="V895" s="223"/>
      <c r="W895" s="223"/>
      <c r="X895" s="223"/>
      <c r="Y895" s="223"/>
      <c r="Z895" s="223"/>
      <c r="AA895" s="223"/>
      <c r="AB895" s="223"/>
      <c r="AC895" s="174"/>
      <c r="AD895" s="87"/>
      <c r="AE895" s="87"/>
      <c r="AF895" s="87"/>
      <c r="AG895" s="87"/>
      <c r="AH895" s="87"/>
      <c r="AI895" s="87"/>
      <c r="AJ895" s="87"/>
      <c r="AK895" s="87"/>
      <c r="AL895" s="87"/>
      <c r="AM895" s="87"/>
      <c r="AN895" s="87"/>
      <c r="AO895" s="87"/>
      <c r="AP895" s="87"/>
      <c r="AQ895" s="87"/>
      <c r="AR895" s="87"/>
      <c r="AS895" s="87"/>
      <c r="AT895" s="87"/>
      <c r="AU895" s="87"/>
      <c r="AV895" s="87"/>
      <c r="AW895" s="87"/>
      <c r="AX895" s="87"/>
      <c r="AY895" s="87"/>
      <c r="AZ895" s="87"/>
      <c r="BA895" s="87"/>
    </row>
    <row r="896" spans="1:53" ht="15" customHeight="1">
      <c r="A896" s="202"/>
      <c r="B896" s="203"/>
      <c r="C896" s="299"/>
      <c r="D896" s="300"/>
      <c r="E896" s="301"/>
      <c r="F896" s="309"/>
      <c r="G896" s="298"/>
      <c r="H896" s="299"/>
      <c r="I896" s="309"/>
      <c r="J896" s="298"/>
      <c r="K896" s="301"/>
      <c r="L896" s="309"/>
      <c r="M896" s="298"/>
      <c r="N896" s="292"/>
      <c r="O896" s="295"/>
      <c r="P896" s="298"/>
      <c r="Q896" s="299"/>
      <c r="R896" s="302"/>
      <c r="S896" s="298"/>
      <c r="T896" s="191"/>
      <c r="U896" s="193"/>
      <c r="V896" s="223"/>
      <c r="W896" s="223"/>
      <c r="X896" s="223"/>
      <c r="Y896" s="223"/>
      <c r="Z896" s="223"/>
      <c r="AA896" s="223"/>
      <c r="AB896" s="223"/>
      <c r="AC896" s="174"/>
      <c r="AD896" s="87"/>
      <c r="AE896" s="87"/>
      <c r="AF896" s="87"/>
      <c r="AG896" s="87"/>
      <c r="AH896" s="87"/>
      <c r="AI896" s="87"/>
      <c r="AJ896" s="87"/>
      <c r="AK896" s="87"/>
      <c r="AL896" s="87"/>
      <c r="AM896" s="87"/>
      <c r="AN896" s="87"/>
      <c r="AO896" s="87"/>
      <c r="AP896" s="87"/>
      <c r="AQ896" s="87"/>
      <c r="AR896" s="87"/>
      <c r="AS896" s="87"/>
      <c r="AT896" s="87"/>
      <c r="AU896" s="87"/>
      <c r="AV896" s="87"/>
      <c r="AW896" s="87"/>
      <c r="AX896" s="87"/>
      <c r="AY896" s="87"/>
      <c r="AZ896" s="87"/>
      <c r="BA896" s="87"/>
    </row>
    <row r="897" spans="1:53" ht="15" customHeight="1">
      <c r="A897" s="202"/>
      <c r="B897" s="203"/>
      <c r="C897" s="299"/>
      <c r="D897" s="300"/>
      <c r="E897" s="301"/>
      <c r="F897" s="309"/>
      <c r="G897" s="298"/>
      <c r="H897" s="299"/>
      <c r="I897" s="309"/>
      <c r="J897" s="298"/>
      <c r="K897" s="301"/>
      <c r="L897" s="309"/>
      <c r="M897" s="298"/>
      <c r="N897" s="292"/>
      <c r="O897" s="295"/>
      <c r="P897" s="298"/>
      <c r="Q897" s="299"/>
      <c r="R897" s="302"/>
      <c r="S897" s="298"/>
      <c r="T897" s="191"/>
      <c r="U897" s="193"/>
      <c r="V897" s="223"/>
      <c r="W897" s="223"/>
      <c r="X897" s="223"/>
      <c r="Y897" s="223"/>
      <c r="Z897" s="223"/>
      <c r="AA897" s="223"/>
      <c r="AB897" s="223"/>
      <c r="AC897" s="174"/>
      <c r="AD897" s="87"/>
      <c r="AE897" s="87"/>
      <c r="AF897" s="87"/>
      <c r="AG897" s="87"/>
      <c r="AH897" s="87"/>
      <c r="AI897" s="87"/>
      <c r="AJ897" s="87"/>
      <c r="AK897" s="87"/>
      <c r="AL897" s="87"/>
      <c r="AM897" s="87"/>
      <c r="AN897" s="87"/>
      <c r="AO897" s="87"/>
      <c r="AP897" s="87"/>
      <c r="AQ897" s="87"/>
      <c r="AR897" s="87"/>
      <c r="AS897" s="87"/>
      <c r="AT897" s="87"/>
      <c r="AU897" s="87"/>
      <c r="AV897" s="87"/>
      <c r="AW897" s="87"/>
      <c r="AX897" s="87"/>
      <c r="AY897" s="87"/>
      <c r="AZ897" s="87"/>
      <c r="BA897" s="87"/>
    </row>
    <row r="898" spans="1:53" ht="15" customHeight="1">
      <c r="A898" s="202"/>
      <c r="B898" s="203"/>
      <c r="C898" s="299"/>
      <c r="D898" s="300"/>
      <c r="E898" s="301"/>
      <c r="F898" s="309"/>
      <c r="G898" s="298"/>
      <c r="H898" s="299"/>
      <c r="I898" s="309"/>
      <c r="J898" s="298"/>
      <c r="K898" s="301"/>
      <c r="L898" s="309"/>
      <c r="M898" s="298"/>
      <c r="N898" s="292"/>
      <c r="O898" s="295"/>
      <c r="P898" s="298"/>
      <c r="Q898" s="299"/>
      <c r="R898" s="302"/>
      <c r="S898" s="298"/>
      <c r="T898" s="191"/>
      <c r="U898" s="193"/>
      <c r="V898" s="223"/>
      <c r="W898" s="223"/>
      <c r="X898" s="223"/>
      <c r="Y898" s="223"/>
      <c r="Z898" s="223"/>
      <c r="AA898" s="223"/>
      <c r="AB898" s="223"/>
      <c r="AC898" s="174"/>
      <c r="AD898" s="87"/>
      <c r="AE898" s="87"/>
      <c r="AF898" s="87"/>
      <c r="AG898" s="87"/>
      <c r="AH898" s="87"/>
      <c r="AI898" s="87"/>
      <c r="AJ898" s="87"/>
      <c r="AK898" s="87"/>
      <c r="AL898" s="87"/>
      <c r="AM898" s="87"/>
      <c r="AN898" s="87"/>
      <c r="AO898" s="87"/>
      <c r="AP898" s="87"/>
      <c r="AQ898" s="87"/>
      <c r="AR898" s="87"/>
      <c r="AS898" s="87"/>
      <c r="AT898" s="87"/>
      <c r="AU898" s="87"/>
      <c r="AV898" s="87"/>
      <c r="AW898" s="87"/>
      <c r="AX898" s="87"/>
      <c r="AY898" s="87"/>
      <c r="AZ898" s="87"/>
      <c r="BA898" s="87"/>
    </row>
    <row r="899" spans="1:53" ht="15" customHeight="1">
      <c r="A899" s="202"/>
      <c r="B899" s="203"/>
      <c r="C899" s="299"/>
      <c r="D899" s="300"/>
      <c r="E899" s="301"/>
      <c r="F899" s="309"/>
      <c r="G899" s="298"/>
      <c r="H899" s="299"/>
      <c r="I899" s="309"/>
      <c r="J899" s="298"/>
      <c r="K899" s="301"/>
      <c r="L899" s="309"/>
      <c r="M899" s="298"/>
      <c r="N899" s="292"/>
      <c r="O899" s="295"/>
      <c r="P899" s="298"/>
      <c r="Q899" s="299"/>
      <c r="R899" s="302"/>
      <c r="S899" s="298"/>
      <c r="T899" s="191"/>
      <c r="U899" s="193"/>
      <c r="V899" s="223"/>
      <c r="W899" s="223"/>
      <c r="X899" s="223"/>
      <c r="Y899" s="223"/>
      <c r="Z899" s="223"/>
      <c r="AA899" s="223"/>
      <c r="AB899" s="223"/>
      <c r="AC899" s="174"/>
      <c r="AD899" s="87"/>
      <c r="AE899" s="87"/>
      <c r="AF899" s="87"/>
      <c r="AG899" s="87"/>
      <c r="AH899" s="87"/>
      <c r="AI899" s="87"/>
      <c r="AJ899" s="87"/>
      <c r="AK899" s="87"/>
      <c r="AL899" s="87"/>
      <c r="AM899" s="87"/>
      <c r="AN899" s="87"/>
      <c r="AO899" s="87"/>
      <c r="AP899" s="87"/>
      <c r="AQ899" s="87"/>
      <c r="AR899" s="87"/>
      <c r="AS899" s="87"/>
      <c r="AT899" s="87"/>
      <c r="AU899" s="87"/>
      <c r="AV899" s="87"/>
      <c r="AW899" s="87"/>
      <c r="AX899" s="87"/>
      <c r="AY899" s="87"/>
      <c r="AZ899" s="87"/>
      <c r="BA899" s="87"/>
    </row>
    <row r="900" spans="1:53" ht="15" customHeight="1">
      <c r="A900" s="202"/>
      <c r="B900" s="203"/>
      <c r="C900" s="299"/>
      <c r="D900" s="300"/>
      <c r="E900" s="301"/>
      <c r="F900" s="309"/>
      <c r="G900" s="298"/>
      <c r="H900" s="299"/>
      <c r="I900" s="309"/>
      <c r="J900" s="298"/>
      <c r="K900" s="301"/>
      <c r="L900" s="309"/>
      <c r="M900" s="298"/>
      <c r="N900" s="292"/>
      <c r="O900" s="295"/>
      <c r="P900" s="298"/>
      <c r="Q900" s="299"/>
      <c r="R900" s="302"/>
      <c r="S900" s="298"/>
      <c r="T900" s="191"/>
      <c r="U900" s="193"/>
      <c r="V900" s="223"/>
      <c r="W900" s="223"/>
      <c r="X900" s="223"/>
      <c r="Y900" s="223"/>
      <c r="Z900" s="223"/>
      <c r="AA900" s="223"/>
      <c r="AB900" s="223"/>
      <c r="AC900" s="174"/>
      <c r="AD900" s="87"/>
      <c r="AE900" s="87"/>
      <c r="AF900" s="87"/>
      <c r="AG900" s="87"/>
      <c r="AH900" s="87"/>
      <c r="AI900" s="87"/>
      <c r="AJ900" s="87"/>
      <c r="AK900" s="87"/>
      <c r="AL900" s="87"/>
      <c r="AM900" s="87"/>
      <c r="AN900" s="87"/>
      <c r="AO900" s="87"/>
      <c r="AP900" s="87"/>
      <c r="AQ900" s="87"/>
      <c r="AR900" s="87"/>
      <c r="AS900" s="87"/>
      <c r="AT900" s="87"/>
      <c r="AU900" s="87"/>
      <c r="AV900" s="87"/>
      <c r="AW900" s="87"/>
      <c r="AX900" s="87"/>
      <c r="AY900" s="87"/>
      <c r="AZ900" s="87"/>
      <c r="BA900" s="87"/>
    </row>
    <row r="901" spans="1:53" ht="15" customHeight="1">
      <c r="A901" s="202"/>
      <c r="B901" s="203"/>
      <c r="C901" s="299"/>
      <c r="D901" s="300"/>
      <c r="E901" s="301"/>
      <c r="F901" s="309"/>
      <c r="G901" s="298"/>
      <c r="H901" s="299"/>
      <c r="I901" s="309"/>
      <c r="J901" s="298"/>
      <c r="K901" s="301"/>
      <c r="L901" s="309"/>
      <c r="M901" s="298"/>
      <c r="N901" s="292"/>
      <c r="O901" s="295"/>
      <c r="P901" s="298"/>
      <c r="Q901" s="299"/>
      <c r="R901" s="302"/>
      <c r="S901" s="298"/>
      <c r="T901" s="191"/>
      <c r="U901" s="193"/>
      <c r="V901" s="223"/>
      <c r="W901" s="223"/>
      <c r="X901" s="223"/>
      <c r="Y901" s="223"/>
      <c r="Z901" s="223"/>
      <c r="AA901" s="223"/>
      <c r="AB901" s="223"/>
      <c r="AC901" s="174"/>
      <c r="AD901" s="87"/>
      <c r="AE901" s="87"/>
      <c r="AF901" s="87"/>
      <c r="AG901" s="87"/>
      <c r="AH901" s="87"/>
      <c r="AI901" s="87"/>
      <c r="AJ901" s="87"/>
      <c r="AK901" s="87"/>
      <c r="AL901" s="87"/>
      <c r="AM901" s="87"/>
      <c r="AN901" s="87"/>
      <c r="AO901" s="87"/>
      <c r="AP901" s="87"/>
      <c r="AQ901" s="87"/>
      <c r="AR901" s="87"/>
      <c r="AS901" s="87"/>
      <c r="AT901" s="87"/>
      <c r="AU901" s="87"/>
      <c r="AV901" s="87"/>
      <c r="AW901" s="87"/>
      <c r="AX901" s="87"/>
      <c r="AY901" s="87"/>
      <c r="AZ901" s="87"/>
      <c r="BA901" s="87"/>
    </row>
    <row r="902" spans="1:53" ht="15" customHeight="1">
      <c r="A902" s="202"/>
      <c r="B902" s="203"/>
      <c r="C902" s="299"/>
      <c r="D902" s="300"/>
      <c r="E902" s="301"/>
      <c r="F902" s="309"/>
      <c r="G902" s="298"/>
      <c r="H902" s="299"/>
      <c r="I902" s="309"/>
      <c r="J902" s="298"/>
      <c r="K902" s="301"/>
      <c r="L902" s="309"/>
      <c r="M902" s="298"/>
      <c r="N902" s="292"/>
      <c r="O902" s="295"/>
      <c r="P902" s="298"/>
      <c r="Q902" s="299"/>
      <c r="R902" s="302"/>
      <c r="S902" s="298"/>
      <c r="T902" s="191"/>
      <c r="U902" s="193"/>
      <c r="V902" s="223"/>
      <c r="W902" s="223"/>
      <c r="X902" s="223"/>
      <c r="Y902" s="223"/>
      <c r="Z902" s="223"/>
      <c r="AA902" s="223"/>
      <c r="AB902" s="223"/>
      <c r="AC902" s="174"/>
      <c r="AD902" s="87"/>
      <c r="AE902" s="87"/>
      <c r="AF902" s="87"/>
      <c r="AG902" s="87"/>
      <c r="AH902" s="87"/>
      <c r="AI902" s="87"/>
      <c r="AJ902" s="87"/>
      <c r="AK902" s="87"/>
      <c r="AL902" s="87"/>
      <c r="AM902" s="87"/>
      <c r="AN902" s="87"/>
      <c r="AO902" s="87"/>
      <c r="AP902" s="87"/>
      <c r="AQ902" s="87"/>
      <c r="AR902" s="87"/>
      <c r="AS902" s="87"/>
      <c r="AT902" s="87"/>
      <c r="AU902" s="87"/>
      <c r="AV902" s="87"/>
      <c r="AW902" s="87"/>
      <c r="AX902" s="87"/>
      <c r="AY902" s="87"/>
      <c r="AZ902" s="87"/>
      <c r="BA902" s="87"/>
    </row>
    <row r="903" spans="1:53" ht="15" customHeight="1">
      <c r="A903" s="202"/>
      <c r="B903" s="203"/>
      <c r="C903" s="299"/>
      <c r="D903" s="300"/>
      <c r="E903" s="301"/>
      <c r="F903" s="309"/>
      <c r="G903" s="298"/>
      <c r="H903" s="299"/>
      <c r="I903" s="309"/>
      <c r="J903" s="298"/>
      <c r="K903" s="301"/>
      <c r="L903" s="309"/>
      <c r="M903" s="298"/>
      <c r="N903" s="292"/>
      <c r="O903" s="295"/>
      <c r="P903" s="298"/>
      <c r="Q903" s="299"/>
      <c r="R903" s="302"/>
      <c r="S903" s="298"/>
      <c r="T903" s="191"/>
      <c r="U903" s="193"/>
      <c r="V903" s="223"/>
      <c r="W903" s="223"/>
      <c r="X903" s="223"/>
      <c r="Y903" s="223"/>
      <c r="Z903" s="223"/>
      <c r="AA903" s="223"/>
      <c r="AB903" s="223"/>
      <c r="AC903" s="174"/>
      <c r="AD903" s="87"/>
      <c r="AE903" s="87"/>
      <c r="AF903" s="87"/>
      <c r="AG903" s="87"/>
      <c r="AH903" s="87"/>
      <c r="AI903" s="87"/>
      <c r="AJ903" s="87"/>
      <c r="AK903" s="87"/>
      <c r="AL903" s="87"/>
      <c r="AM903" s="87"/>
      <c r="AN903" s="87"/>
      <c r="AO903" s="87"/>
      <c r="AP903" s="87"/>
      <c r="AQ903" s="87"/>
      <c r="AR903" s="87"/>
      <c r="AS903" s="87"/>
      <c r="AT903" s="87"/>
      <c r="AU903" s="87"/>
      <c r="AV903" s="87"/>
      <c r="AW903" s="87"/>
      <c r="AX903" s="87"/>
      <c r="AY903" s="87"/>
      <c r="AZ903" s="87"/>
      <c r="BA903" s="87"/>
    </row>
    <row r="904" spans="1:53" ht="15" customHeight="1">
      <c r="A904" s="202"/>
      <c r="B904" s="203"/>
      <c r="C904" s="299"/>
      <c r="D904" s="300"/>
      <c r="E904" s="301"/>
      <c r="F904" s="309"/>
      <c r="G904" s="298"/>
      <c r="H904" s="299"/>
      <c r="I904" s="309"/>
      <c r="J904" s="298"/>
      <c r="K904" s="301"/>
      <c r="L904" s="309"/>
      <c r="M904" s="298"/>
      <c r="N904" s="292"/>
      <c r="O904" s="295"/>
      <c r="P904" s="298"/>
      <c r="Q904" s="299"/>
      <c r="R904" s="302"/>
      <c r="S904" s="298"/>
      <c r="T904" s="191"/>
      <c r="U904" s="193"/>
      <c r="V904" s="223"/>
      <c r="W904" s="223"/>
      <c r="X904" s="223"/>
      <c r="Y904" s="223"/>
      <c r="Z904" s="223"/>
      <c r="AA904" s="223"/>
      <c r="AB904" s="223"/>
      <c r="AC904" s="174"/>
      <c r="AD904" s="87"/>
      <c r="AE904" s="87"/>
      <c r="AF904" s="87"/>
      <c r="AG904" s="87"/>
      <c r="AH904" s="87"/>
      <c r="AI904" s="87"/>
      <c r="AJ904" s="87"/>
      <c r="AK904" s="87"/>
      <c r="AL904" s="87"/>
      <c r="AM904" s="87"/>
      <c r="AN904" s="87"/>
      <c r="AO904" s="87"/>
      <c r="AP904" s="87"/>
      <c r="AQ904" s="87"/>
      <c r="AR904" s="87"/>
      <c r="AS904" s="87"/>
      <c r="AT904" s="87"/>
      <c r="AU904" s="87"/>
      <c r="AV904" s="87"/>
      <c r="AW904" s="87"/>
      <c r="AX904" s="87"/>
      <c r="AY904" s="87"/>
      <c r="AZ904" s="87"/>
      <c r="BA904" s="87"/>
    </row>
    <row r="905" spans="1:53" ht="15" customHeight="1">
      <c r="A905" s="202"/>
      <c r="B905" s="203"/>
      <c r="C905" s="299"/>
      <c r="D905" s="300"/>
      <c r="E905" s="301"/>
      <c r="F905" s="309"/>
      <c r="G905" s="298"/>
      <c r="H905" s="299"/>
      <c r="I905" s="309"/>
      <c r="J905" s="298"/>
      <c r="K905" s="301"/>
      <c r="L905" s="309"/>
      <c r="M905" s="298"/>
      <c r="N905" s="292"/>
      <c r="O905" s="295"/>
      <c r="P905" s="298"/>
      <c r="Q905" s="299"/>
      <c r="R905" s="302"/>
      <c r="S905" s="298"/>
      <c r="T905" s="191"/>
      <c r="U905" s="193"/>
      <c r="V905" s="223"/>
      <c r="W905" s="223"/>
      <c r="X905" s="223"/>
      <c r="Y905" s="223"/>
      <c r="Z905" s="223"/>
      <c r="AA905" s="223"/>
      <c r="AB905" s="223"/>
      <c r="AC905" s="174"/>
      <c r="AD905" s="87"/>
      <c r="AE905" s="87"/>
      <c r="AF905" s="87"/>
      <c r="AG905" s="87"/>
      <c r="AH905" s="87"/>
      <c r="AI905" s="87"/>
      <c r="AJ905" s="87"/>
      <c r="AK905" s="87"/>
      <c r="AL905" s="87"/>
      <c r="AM905" s="87"/>
      <c r="AN905" s="87"/>
      <c r="AO905" s="87"/>
      <c r="AP905" s="87"/>
      <c r="AQ905" s="87"/>
      <c r="AR905" s="87"/>
      <c r="AS905" s="87"/>
      <c r="AT905" s="87"/>
      <c r="AU905" s="87"/>
      <c r="AV905" s="87"/>
      <c r="AW905" s="87"/>
      <c r="AX905" s="87"/>
      <c r="AY905" s="87"/>
      <c r="AZ905" s="87"/>
      <c r="BA905" s="87"/>
    </row>
    <row r="906" spans="1:53" ht="15" customHeight="1">
      <c r="A906" s="202"/>
      <c r="B906" s="203"/>
      <c r="C906" s="299"/>
      <c r="D906" s="300"/>
      <c r="E906" s="301"/>
      <c r="F906" s="309"/>
      <c r="G906" s="298"/>
      <c r="H906" s="299"/>
      <c r="I906" s="309"/>
      <c r="J906" s="298"/>
      <c r="K906" s="301"/>
      <c r="L906" s="309"/>
      <c r="M906" s="298"/>
      <c r="N906" s="292"/>
      <c r="O906" s="295"/>
      <c r="P906" s="298"/>
      <c r="Q906" s="299"/>
      <c r="R906" s="302"/>
      <c r="S906" s="298"/>
      <c r="T906" s="191"/>
      <c r="U906" s="193"/>
      <c r="V906" s="223"/>
      <c r="W906" s="223"/>
      <c r="X906" s="223"/>
      <c r="Y906" s="223"/>
      <c r="Z906" s="223"/>
      <c r="AA906" s="223"/>
      <c r="AB906" s="223"/>
      <c r="AC906" s="174"/>
      <c r="AD906" s="87"/>
      <c r="AE906" s="87"/>
      <c r="AF906" s="87"/>
      <c r="AG906" s="87"/>
      <c r="AH906" s="87"/>
      <c r="AI906" s="87"/>
      <c r="AJ906" s="87"/>
      <c r="AK906" s="87"/>
      <c r="AL906" s="87"/>
      <c r="AM906" s="87"/>
      <c r="AN906" s="87"/>
      <c r="AO906" s="87"/>
      <c r="AP906" s="87"/>
      <c r="AQ906" s="87"/>
      <c r="AR906" s="87"/>
      <c r="AS906" s="87"/>
      <c r="AT906" s="87"/>
      <c r="AU906" s="87"/>
      <c r="AV906" s="87"/>
      <c r="AW906" s="87"/>
      <c r="AX906" s="87"/>
      <c r="AY906" s="87"/>
      <c r="AZ906" s="87"/>
      <c r="BA906" s="87"/>
    </row>
    <row r="907" spans="1:53" ht="15" customHeight="1">
      <c r="A907" s="202"/>
      <c r="B907" s="203"/>
      <c r="C907" s="299"/>
      <c r="D907" s="300"/>
      <c r="E907" s="301"/>
      <c r="F907" s="309"/>
      <c r="G907" s="298"/>
      <c r="H907" s="299"/>
      <c r="I907" s="309"/>
      <c r="J907" s="298"/>
      <c r="K907" s="301"/>
      <c r="L907" s="309"/>
      <c r="M907" s="298"/>
      <c r="N907" s="292"/>
      <c r="O907" s="295"/>
      <c r="P907" s="298"/>
      <c r="Q907" s="299"/>
      <c r="R907" s="302"/>
      <c r="S907" s="298"/>
      <c r="T907" s="191"/>
      <c r="U907" s="193"/>
      <c r="V907" s="223"/>
      <c r="W907" s="223"/>
      <c r="X907" s="223"/>
      <c r="Y907" s="223"/>
      <c r="Z907" s="223"/>
      <c r="AA907" s="223"/>
      <c r="AB907" s="223"/>
      <c r="AC907" s="174"/>
      <c r="AD907" s="87"/>
      <c r="AE907" s="87"/>
      <c r="AF907" s="87"/>
      <c r="AG907" s="87"/>
      <c r="AH907" s="87"/>
      <c r="AI907" s="87"/>
      <c r="AJ907" s="87"/>
      <c r="AK907" s="87"/>
      <c r="AL907" s="87"/>
      <c r="AM907" s="87"/>
      <c r="AN907" s="87"/>
      <c r="AO907" s="87"/>
      <c r="AP907" s="87"/>
      <c r="AQ907" s="87"/>
      <c r="AR907" s="87"/>
      <c r="AS907" s="87"/>
      <c r="AT907" s="87"/>
      <c r="AU907" s="87"/>
      <c r="AV907" s="87"/>
      <c r="AW907" s="87"/>
      <c r="AX907" s="87"/>
      <c r="AY907" s="87"/>
      <c r="AZ907" s="87"/>
      <c r="BA907" s="87"/>
    </row>
    <row r="908" spans="1:53" ht="15" customHeight="1">
      <c r="A908" s="202"/>
      <c r="B908" s="203"/>
      <c r="C908" s="299"/>
      <c r="D908" s="300"/>
      <c r="E908" s="301"/>
      <c r="F908" s="309"/>
      <c r="G908" s="298"/>
      <c r="H908" s="299"/>
      <c r="I908" s="309"/>
      <c r="J908" s="298"/>
      <c r="K908" s="301"/>
      <c r="L908" s="309"/>
      <c r="M908" s="298"/>
      <c r="N908" s="292"/>
      <c r="O908" s="295"/>
      <c r="P908" s="298"/>
      <c r="Q908" s="299"/>
      <c r="R908" s="302"/>
      <c r="S908" s="298"/>
      <c r="T908" s="191"/>
      <c r="U908" s="193"/>
      <c r="V908" s="223"/>
      <c r="W908" s="223"/>
      <c r="X908" s="223"/>
      <c r="Y908" s="223"/>
      <c r="Z908" s="223"/>
      <c r="AA908" s="223"/>
      <c r="AB908" s="223"/>
      <c r="AC908" s="174"/>
      <c r="AD908" s="87"/>
      <c r="AE908" s="87"/>
      <c r="AF908" s="87"/>
      <c r="AG908" s="87"/>
      <c r="AH908" s="87"/>
      <c r="AI908" s="87"/>
      <c r="AJ908" s="87"/>
      <c r="AK908" s="87"/>
      <c r="AL908" s="87"/>
      <c r="AM908" s="87"/>
      <c r="AN908" s="87"/>
      <c r="AO908" s="87"/>
      <c r="AP908" s="87"/>
      <c r="AQ908" s="87"/>
      <c r="AR908" s="87"/>
      <c r="AS908" s="87"/>
      <c r="AT908" s="87"/>
      <c r="AU908" s="87"/>
      <c r="AV908" s="87"/>
      <c r="AW908" s="87"/>
      <c r="AX908" s="87"/>
      <c r="AY908" s="87"/>
      <c r="AZ908" s="87"/>
      <c r="BA908" s="87"/>
    </row>
    <row r="909" spans="1:53" ht="15" customHeight="1">
      <c r="A909" s="202"/>
      <c r="B909" s="203"/>
      <c r="C909" s="299"/>
      <c r="D909" s="300"/>
      <c r="E909" s="301"/>
      <c r="F909" s="309"/>
      <c r="G909" s="298"/>
      <c r="H909" s="299"/>
      <c r="I909" s="309"/>
      <c r="J909" s="298"/>
      <c r="K909" s="301"/>
      <c r="L909" s="309"/>
      <c r="M909" s="298"/>
      <c r="N909" s="292"/>
      <c r="O909" s="295"/>
      <c r="P909" s="298"/>
      <c r="Q909" s="299"/>
      <c r="R909" s="302"/>
      <c r="S909" s="298"/>
      <c r="T909" s="191"/>
      <c r="U909" s="193"/>
      <c r="V909" s="223"/>
      <c r="W909" s="223"/>
      <c r="X909" s="223"/>
      <c r="Y909" s="223"/>
      <c r="Z909" s="223"/>
      <c r="AA909" s="223"/>
      <c r="AB909" s="223"/>
      <c r="AC909" s="174"/>
      <c r="AD909" s="87"/>
      <c r="AE909" s="87"/>
      <c r="AF909" s="87"/>
      <c r="AG909" s="87"/>
      <c r="AH909" s="87"/>
      <c r="AI909" s="87"/>
      <c r="AJ909" s="87"/>
      <c r="AK909" s="87"/>
      <c r="AL909" s="87"/>
      <c r="AM909" s="87"/>
      <c r="AN909" s="87"/>
      <c r="AO909" s="87"/>
      <c r="AP909" s="87"/>
      <c r="AQ909" s="87"/>
      <c r="AR909" s="87"/>
      <c r="AS909" s="87"/>
      <c r="AT909" s="87"/>
      <c r="AU909" s="87"/>
      <c r="AV909" s="87"/>
      <c r="AW909" s="87"/>
      <c r="AX909" s="87"/>
      <c r="AY909" s="87"/>
      <c r="AZ909" s="87"/>
      <c r="BA909" s="87"/>
    </row>
    <row r="910" spans="1:53" ht="15" customHeight="1">
      <c r="A910" s="202"/>
      <c r="B910" s="203"/>
      <c r="C910" s="299"/>
      <c r="D910" s="300"/>
      <c r="E910" s="301"/>
      <c r="F910" s="309"/>
      <c r="G910" s="298"/>
      <c r="H910" s="299"/>
      <c r="I910" s="309"/>
      <c r="J910" s="298"/>
      <c r="K910" s="301"/>
      <c r="L910" s="309"/>
      <c r="M910" s="298"/>
      <c r="N910" s="292"/>
      <c r="O910" s="295"/>
      <c r="P910" s="298"/>
      <c r="Q910" s="299"/>
      <c r="R910" s="302"/>
      <c r="S910" s="298"/>
      <c r="T910" s="191"/>
      <c r="U910" s="193"/>
      <c r="V910" s="223"/>
      <c r="W910" s="223"/>
      <c r="X910" s="223"/>
      <c r="Y910" s="223"/>
      <c r="Z910" s="223"/>
      <c r="AA910" s="223"/>
      <c r="AB910" s="223"/>
      <c r="AC910" s="174"/>
      <c r="AD910" s="87"/>
      <c r="AE910" s="87"/>
      <c r="AF910" s="87"/>
      <c r="AG910" s="87"/>
      <c r="AH910" s="87"/>
      <c r="AI910" s="87"/>
      <c r="AJ910" s="87"/>
      <c r="AK910" s="87"/>
      <c r="AL910" s="87"/>
      <c r="AM910" s="87"/>
      <c r="AN910" s="87"/>
      <c r="AO910" s="87"/>
      <c r="AP910" s="87"/>
      <c r="AQ910" s="87"/>
      <c r="AR910" s="87"/>
      <c r="AS910" s="87"/>
      <c r="AT910" s="87"/>
      <c r="AU910" s="87"/>
      <c r="AV910" s="87"/>
      <c r="AW910" s="87"/>
      <c r="AX910" s="87"/>
      <c r="AY910" s="87"/>
      <c r="AZ910" s="87"/>
      <c r="BA910" s="87"/>
    </row>
    <row r="911" spans="1:53" ht="15" customHeight="1">
      <c r="A911" s="202"/>
      <c r="B911" s="203"/>
      <c r="C911" s="299"/>
      <c r="D911" s="300"/>
      <c r="E911" s="301"/>
      <c r="F911" s="309"/>
      <c r="G911" s="298"/>
      <c r="H911" s="299"/>
      <c r="I911" s="309"/>
      <c r="J911" s="298"/>
      <c r="K911" s="301"/>
      <c r="L911" s="309"/>
      <c r="M911" s="298"/>
      <c r="N911" s="292"/>
      <c r="O911" s="295"/>
      <c r="P911" s="298"/>
      <c r="Q911" s="299"/>
      <c r="R911" s="302"/>
      <c r="S911" s="298"/>
      <c r="T911" s="191"/>
      <c r="U911" s="193"/>
      <c r="V911" s="223"/>
      <c r="W911" s="223"/>
      <c r="X911" s="223"/>
      <c r="Y911" s="223"/>
      <c r="Z911" s="223"/>
      <c r="AA911" s="223"/>
      <c r="AB911" s="223"/>
      <c r="AC911" s="174"/>
      <c r="AD911" s="87"/>
      <c r="AE911" s="87"/>
      <c r="AF911" s="87"/>
      <c r="AG911" s="87"/>
      <c r="AH911" s="87"/>
      <c r="AI911" s="87"/>
      <c r="AJ911" s="87"/>
      <c r="AK911" s="87"/>
      <c r="AL911" s="87"/>
      <c r="AM911" s="87"/>
      <c r="AN911" s="87"/>
      <c r="AO911" s="87"/>
      <c r="AP911" s="87"/>
      <c r="AQ911" s="87"/>
      <c r="AR911" s="87"/>
      <c r="AS911" s="87"/>
      <c r="AT911" s="87"/>
      <c r="AU911" s="87"/>
      <c r="AV911" s="87"/>
      <c r="AW911" s="87"/>
      <c r="AX911" s="87"/>
      <c r="AY911" s="87"/>
      <c r="AZ911" s="87"/>
      <c r="BA911" s="87"/>
    </row>
    <row r="912" spans="1:53" ht="15" customHeight="1">
      <c r="A912" s="202"/>
      <c r="B912" s="203"/>
      <c r="C912" s="299"/>
      <c r="D912" s="300"/>
      <c r="E912" s="301"/>
      <c r="F912" s="309"/>
      <c r="G912" s="298"/>
      <c r="H912" s="299"/>
      <c r="I912" s="309"/>
      <c r="J912" s="298"/>
      <c r="K912" s="301"/>
      <c r="L912" s="309"/>
      <c r="M912" s="298"/>
      <c r="N912" s="292"/>
      <c r="O912" s="295"/>
      <c r="P912" s="298"/>
      <c r="Q912" s="299"/>
      <c r="R912" s="302"/>
      <c r="S912" s="298"/>
      <c r="T912" s="191"/>
      <c r="U912" s="193"/>
      <c r="V912" s="223"/>
      <c r="W912" s="223"/>
      <c r="X912" s="223"/>
      <c r="Y912" s="223"/>
      <c r="Z912" s="223"/>
      <c r="AA912" s="223"/>
      <c r="AB912" s="223"/>
      <c r="AC912" s="174"/>
      <c r="AD912" s="87"/>
      <c r="AE912" s="87"/>
      <c r="AF912" s="87"/>
      <c r="AG912" s="87"/>
      <c r="AH912" s="87"/>
      <c r="AI912" s="87"/>
      <c r="AJ912" s="87"/>
      <c r="AK912" s="87"/>
      <c r="AL912" s="87"/>
      <c r="AM912" s="87"/>
      <c r="AN912" s="87"/>
      <c r="AO912" s="87"/>
      <c r="AP912" s="87"/>
      <c r="AQ912" s="87"/>
      <c r="AR912" s="87"/>
      <c r="AS912" s="87"/>
      <c r="AT912" s="87"/>
      <c r="AU912" s="87"/>
      <c r="AV912" s="87"/>
      <c r="AW912" s="87"/>
      <c r="AX912" s="87"/>
      <c r="AY912" s="87"/>
      <c r="AZ912" s="87"/>
      <c r="BA912" s="87"/>
    </row>
    <row r="913" spans="1:53" ht="15" customHeight="1">
      <c r="A913" s="202"/>
      <c r="B913" s="203"/>
      <c r="C913" s="299"/>
      <c r="D913" s="300"/>
      <c r="E913" s="301"/>
      <c r="F913" s="309"/>
      <c r="G913" s="298"/>
      <c r="H913" s="299"/>
      <c r="I913" s="309"/>
      <c r="J913" s="298"/>
      <c r="K913" s="301"/>
      <c r="L913" s="309"/>
      <c r="M913" s="298"/>
      <c r="N913" s="292"/>
      <c r="O913" s="295"/>
      <c r="P913" s="298"/>
      <c r="Q913" s="299"/>
      <c r="R913" s="302"/>
      <c r="S913" s="298"/>
      <c r="T913" s="191"/>
      <c r="U913" s="193"/>
      <c r="V913" s="223"/>
      <c r="W913" s="223"/>
      <c r="X913" s="223"/>
      <c r="Y913" s="223"/>
      <c r="Z913" s="223"/>
      <c r="AA913" s="223"/>
      <c r="AB913" s="223"/>
      <c r="AC913" s="174"/>
      <c r="AD913" s="87"/>
      <c r="AE913" s="87"/>
      <c r="AF913" s="87"/>
      <c r="AG913" s="87"/>
      <c r="AH913" s="87"/>
      <c r="AI913" s="87"/>
      <c r="AJ913" s="87"/>
      <c r="AK913" s="87"/>
      <c r="AL913" s="87"/>
      <c r="AM913" s="87"/>
      <c r="AN913" s="87"/>
      <c r="AO913" s="87"/>
      <c r="AP913" s="87"/>
      <c r="AQ913" s="87"/>
      <c r="AR913" s="87"/>
      <c r="AS913" s="87"/>
      <c r="AT913" s="87"/>
      <c r="AU913" s="87"/>
      <c r="AV913" s="87"/>
      <c r="AW913" s="87"/>
      <c r="AX913" s="87"/>
      <c r="AY913" s="87"/>
      <c r="AZ913" s="87"/>
      <c r="BA913" s="87"/>
    </row>
    <row r="914" spans="1:53" ht="15" customHeight="1">
      <c r="A914" s="202"/>
      <c r="B914" s="203"/>
      <c r="C914" s="299"/>
      <c r="D914" s="300"/>
      <c r="E914" s="301"/>
      <c r="F914" s="309"/>
      <c r="G914" s="298"/>
      <c r="H914" s="299"/>
      <c r="I914" s="309"/>
      <c r="J914" s="298"/>
      <c r="K914" s="301"/>
      <c r="L914" s="309"/>
      <c r="M914" s="298"/>
      <c r="N914" s="292"/>
      <c r="O914" s="295"/>
      <c r="P914" s="298"/>
      <c r="Q914" s="299"/>
      <c r="R914" s="302"/>
      <c r="S914" s="298"/>
      <c r="T914" s="191"/>
      <c r="U914" s="193"/>
      <c r="V914" s="223"/>
      <c r="W914" s="223"/>
      <c r="X914" s="223"/>
      <c r="Y914" s="223"/>
      <c r="Z914" s="223"/>
      <c r="AA914" s="223"/>
      <c r="AB914" s="223"/>
      <c r="AC914" s="174"/>
      <c r="AD914" s="87"/>
      <c r="AE914" s="87"/>
      <c r="AF914" s="87"/>
      <c r="AG914" s="87"/>
      <c r="AH914" s="87"/>
      <c r="AI914" s="87"/>
      <c r="AJ914" s="87"/>
      <c r="AK914" s="87"/>
      <c r="AL914" s="87"/>
      <c r="AM914" s="87"/>
      <c r="AN914" s="87"/>
      <c r="AO914" s="87"/>
      <c r="AP914" s="87"/>
      <c r="AQ914" s="87"/>
      <c r="AR914" s="87"/>
      <c r="AS914" s="87"/>
      <c r="AT914" s="87"/>
      <c r="AU914" s="87"/>
      <c r="AV914" s="87"/>
      <c r="AW914" s="87"/>
      <c r="AX914" s="87"/>
      <c r="AY914" s="87"/>
      <c r="AZ914" s="87"/>
      <c r="BA914" s="87"/>
    </row>
    <row r="915" spans="1:53" ht="15" customHeight="1">
      <c r="A915" s="202"/>
      <c r="B915" s="203"/>
      <c r="C915" s="299"/>
      <c r="D915" s="300"/>
      <c r="E915" s="301"/>
      <c r="F915" s="309"/>
      <c r="G915" s="298"/>
      <c r="H915" s="299"/>
      <c r="I915" s="309"/>
      <c r="J915" s="298"/>
      <c r="K915" s="301"/>
      <c r="L915" s="309"/>
      <c r="M915" s="298"/>
      <c r="N915" s="292"/>
      <c r="O915" s="295"/>
      <c r="P915" s="298"/>
      <c r="Q915" s="299"/>
      <c r="R915" s="302"/>
      <c r="S915" s="298"/>
      <c r="T915" s="191"/>
      <c r="U915" s="193"/>
      <c r="V915" s="223"/>
      <c r="W915" s="223"/>
      <c r="X915" s="223"/>
      <c r="Y915" s="223"/>
      <c r="Z915" s="223"/>
      <c r="AA915" s="223"/>
      <c r="AB915" s="223"/>
      <c r="AC915" s="174"/>
      <c r="AD915" s="87"/>
      <c r="AE915" s="87"/>
      <c r="AF915" s="87"/>
      <c r="AG915" s="87"/>
      <c r="AH915" s="87"/>
      <c r="AI915" s="87"/>
      <c r="AJ915" s="87"/>
      <c r="AK915" s="87"/>
      <c r="AL915" s="87"/>
      <c r="AM915" s="87"/>
      <c r="AN915" s="87"/>
      <c r="AO915" s="87"/>
      <c r="AP915" s="87"/>
      <c r="AQ915" s="87"/>
      <c r="AR915" s="87"/>
      <c r="AS915" s="87"/>
      <c r="AT915" s="87"/>
      <c r="AU915" s="87"/>
      <c r="AV915" s="87"/>
      <c r="AW915" s="87"/>
      <c r="AX915" s="87"/>
      <c r="AY915" s="87"/>
      <c r="AZ915" s="87"/>
      <c r="BA915" s="87"/>
    </row>
    <row r="916" spans="1:53" ht="15" customHeight="1">
      <c r="A916" s="202"/>
      <c r="B916" s="203"/>
      <c r="C916" s="299"/>
      <c r="D916" s="300"/>
      <c r="E916" s="301"/>
      <c r="F916" s="309"/>
      <c r="G916" s="298"/>
      <c r="H916" s="299"/>
      <c r="I916" s="309"/>
      <c r="J916" s="298"/>
      <c r="K916" s="301"/>
      <c r="L916" s="309"/>
      <c r="M916" s="298"/>
      <c r="N916" s="292"/>
      <c r="O916" s="295"/>
      <c r="P916" s="298"/>
      <c r="Q916" s="299"/>
      <c r="R916" s="302"/>
      <c r="S916" s="298"/>
      <c r="T916" s="191"/>
      <c r="U916" s="193"/>
      <c r="V916" s="223"/>
      <c r="W916" s="223"/>
      <c r="X916" s="223"/>
      <c r="Y916" s="223"/>
      <c r="Z916" s="223"/>
      <c r="AA916" s="223"/>
      <c r="AB916" s="223"/>
      <c r="AC916" s="174"/>
      <c r="AD916" s="87"/>
      <c r="AE916" s="87"/>
      <c r="AF916" s="87"/>
      <c r="AG916" s="87"/>
      <c r="AH916" s="87"/>
      <c r="AI916" s="87"/>
      <c r="AJ916" s="87"/>
      <c r="AK916" s="87"/>
      <c r="AL916" s="87"/>
      <c r="AM916" s="87"/>
      <c r="AN916" s="87"/>
      <c r="AO916" s="87"/>
      <c r="AP916" s="87"/>
      <c r="AQ916" s="87"/>
      <c r="AR916" s="87"/>
      <c r="AS916" s="87"/>
      <c r="AT916" s="87"/>
      <c r="AU916" s="87"/>
      <c r="AV916" s="87"/>
      <c r="AW916" s="87"/>
      <c r="AX916" s="87"/>
      <c r="AY916" s="87"/>
      <c r="AZ916" s="87"/>
      <c r="BA916" s="87"/>
    </row>
    <row r="917" spans="1:53" ht="15" customHeight="1">
      <c r="A917" s="202"/>
      <c r="B917" s="203"/>
      <c r="C917" s="299"/>
      <c r="D917" s="300"/>
      <c r="E917" s="301"/>
      <c r="F917" s="309"/>
      <c r="G917" s="298"/>
      <c r="H917" s="299"/>
      <c r="I917" s="309"/>
      <c r="J917" s="298"/>
      <c r="K917" s="301"/>
      <c r="L917" s="309"/>
      <c r="M917" s="298"/>
      <c r="N917" s="292"/>
      <c r="O917" s="295"/>
      <c r="P917" s="298"/>
      <c r="Q917" s="299"/>
      <c r="R917" s="302"/>
      <c r="S917" s="298"/>
      <c r="T917" s="191"/>
      <c r="U917" s="193"/>
      <c r="V917" s="223"/>
      <c r="W917" s="223"/>
      <c r="X917" s="223"/>
      <c r="Y917" s="223"/>
      <c r="Z917" s="223"/>
      <c r="AA917" s="223"/>
      <c r="AB917" s="223"/>
      <c r="AC917" s="174"/>
      <c r="AD917" s="87"/>
      <c r="AE917" s="87"/>
      <c r="AF917" s="87"/>
      <c r="AG917" s="87"/>
      <c r="AH917" s="87"/>
      <c r="AI917" s="87"/>
      <c r="AJ917" s="87"/>
      <c r="AK917" s="87"/>
      <c r="AL917" s="87"/>
      <c r="AM917" s="87"/>
      <c r="AN917" s="87"/>
      <c r="AO917" s="87"/>
      <c r="AP917" s="87"/>
      <c r="AQ917" s="87"/>
      <c r="AR917" s="87"/>
      <c r="AS917" s="87"/>
      <c r="AT917" s="87"/>
      <c r="AU917" s="87"/>
      <c r="AV917" s="87"/>
      <c r="AW917" s="87"/>
      <c r="AX917" s="87"/>
      <c r="AY917" s="87"/>
      <c r="AZ917" s="87"/>
      <c r="BA917" s="87"/>
    </row>
    <row r="918" spans="1:53" ht="15" customHeight="1">
      <c r="A918" s="202"/>
      <c r="B918" s="203"/>
      <c r="C918" s="299"/>
      <c r="D918" s="300"/>
      <c r="E918" s="301"/>
      <c r="F918" s="309"/>
      <c r="G918" s="298"/>
      <c r="H918" s="299"/>
      <c r="I918" s="309"/>
      <c r="J918" s="298"/>
      <c r="K918" s="301"/>
      <c r="L918" s="309"/>
      <c r="M918" s="298"/>
      <c r="N918" s="292"/>
      <c r="O918" s="295"/>
      <c r="P918" s="298"/>
      <c r="Q918" s="299"/>
      <c r="R918" s="302"/>
      <c r="S918" s="298"/>
      <c r="T918" s="191"/>
      <c r="U918" s="193"/>
      <c r="V918" s="223"/>
      <c r="W918" s="223"/>
      <c r="X918" s="223"/>
      <c r="Y918" s="223"/>
      <c r="Z918" s="223"/>
      <c r="AA918" s="223"/>
      <c r="AB918" s="223"/>
      <c r="AC918" s="174"/>
      <c r="AD918" s="87"/>
      <c r="AE918" s="87"/>
      <c r="AF918" s="87"/>
      <c r="AG918" s="87"/>
      <c r="AH918" s="87"/>
      <c r="AI918" s="87"/>
      <c r="AJ918" s="87"/>
      <c r="AK918" s="87"/>
      <c r="AL918" s="87"/>
      <c r="AM918" s="87"/>
      <c r="AN918" s="87"/>
      <c r="AO918" s="87"/>
      <c r="AP918" s="87"/>
      <c r="AQ918" s="87"/>
      <c r="AR918" s="87"/>
      <c r="AS918" s="87"/>
      <c r="AT918" s="87"/>
      <c r="AU918" s="87"/>
      <c r="AV918" s="87"/>
      <c r="AW918" s="87"/>
      <c r="AX918" s="87"/>
      <c r="AY918" s="87"/>
      <c r="AZ918" s="87"/>
      <c r="BA918" s="87"/>
    </row>
    <row r="919" spans="1:53" ht="15" customHeight="1">
      <c r="A919" s="202"/>
      <c r="B919" s="203"/>
      <c r="C919" s="299"/>
      <c r="D919" s="300"/>
      <c r="E919" s="301"/>
      <c r="F919" s="309"/>
      <c r="G919" s="298"/>
      <c r="H919" s="299"/>
      <c r="I919" s="309"/>
      <c r="J919" s="298"/>
      <c r="K919" s="301"/>
      <c r="L919" s="309"/>
      <c r="M919" s="298"/>
      <c r="N919" s="292"/>
      <c r="O919" s="295"/>
      <c r="P919" s="298"/>
      <c r="Q919" s="299"/>
      <c r="R919" s="302"/>
      <c r="S919" s="298"/>
      <c r="T919" s="191"/>
      <c r="U919" s="193"/>
      <c r="V919" s="223"/>
      <c r="W919" s="223"/>
      <c r="X919" s="223"/>
      <c r="Y919" s="223"/>
      <c r="Z919" s="223"/>
      <c r="AA919" s="223"/>
      <c r="AB919" s="223"/>
      <c r="AC919" s="174"/>
      <c r="AD919" s="87"/>
      <c r="AE919" s="87"/>
      <c r="AF919" s="87"/>
      <c r="AG919" s="87"/>
      <c r="AH919" s="87"/>
      <c r="AI919" s="87"/>
      <c r="AJ919" s="87"/>
      <c r="AK919" s="87"/>
      <c r="AL919" s="87"/>
      <c r="AM919" s="87"/>
      <c r="AN919" s="87"/>
      <c r="AO919" s="87"/>
      <c r="AP919" s="87"/>
      <c r="AQ919" s="87"/>
      <c r="AR919" s="87"/>
      <c r="AS919" s="87"/>
      <c r="AT919" s="87"/>
      <c r="AU919" s="87"/>
      <c r="AV919" s="87"/>
      <c r="AW919" s="87"/>
      <c r="AX919" s="87"/>
      <c r="AY919" s="87"/>
      <c r="AZ919" s="87"/>
      <c r="BA919" s="87"/>
    </row>
    <row r="920" spans="1:53" ht="15" customHeight="1">
      <c r="A920" s="202"/>
      <c r="B920" s="203"/>
      <c r="C920" s="299"/>
      <c r="D920" s="300"/>
      <c r="E920" s="301"/>
      <c r="F920" s="309"/>
      <c r="G920" s="298"/>
      <c r="H920" s="299"/>
      <c r="I920" s="309"/>
      <c r="J920" s="298"/>
      <c r="K920" s="301"/>
      <c r="L920" s="309"/>
      <c r="M920" s="298"/>
      <c r="N920" s="292"/>
      <c r="O920" s="295"/>
      <c r="P920" s="298"/>
      <c r="Q920" s="299"/>
      <c r="R920" s="302"/>
      <c r="S920" s="298"/>
      <c r="T920" s="191"/>
      <c r="U920" s="193"/>
      <c r="V920" s="223"/>
      <c r="W920" s="223"/>
      <c r="X920" s="223"/>
      <c r="Y920" s="223"/>
      <c r="Z920" s="223"/>
      <c r="AA920" s="223"/>
      <c r="AB920" s="223"/>
      <c r="AC920" s="174"/>
      <c r="AD920" s="87"/>
      <c r="AE920" s="87"/>
      <c r="AF920" s="87"/>
      <c r="AG920" s="87"/>
      <c r="AH920" s="87"/>
      <c r="AI920" s="87"/>
      <c r="AJ920" s="87"/>
      <c r="AK920" s="87"/>
      <c r="AL920" s="87"/>
      <c r="AM920" s="87"/>
      <c r="AN920" s="87"/>
      <c r="AO920" s="87"/>
      <c r="AP920" s="87"/>
      <c r="AQ920" s="87"/>
      <c r="AR920" s="87"/>
      <c r="AS920" s="87"/>
      <c r="AT920" s="87"/>
      <c r="AU920" s="87"/>
      <c r="AV920" s="87"/>
      <c r="AW920" s="87"/>
      <c r="AX920" s="87"/>
      <c r="AY920" s="87"/>
      <c r="AZ920" s="87"/>
      <c r="BA920" s="87"/>
    </row>
    <row r="921" spans="1:53" ht="15" customHeight="1">
      <c r="A921" s="202"/>
      <c r="B921" s="203"/>
      <c r="C921" s="299"/>
      <c r="D921" s="300"/>
      <c r="E921" s="301"/>
      <c r="F921" s="309"/>
      <c r="G921" s="298"/>
      <c r="H921" s="299"/>
      <c r="I921" s="309"/>
      <c r="J921" s="298"/>
      <c r="K921" s="301"/>
      <c r="L921" s="309"/>
      <c r="M921" s="298"/>
      <c r="N921" s="292"/>
      <c r="O921" s="295"/>
      <c r="P921" s="298"/>
      <c r="Q921" s="299"/>
      <c r="R921" s="302"/>
      <c r="S921" s="298"/>
      <c r="T921" s="191"/>
      <c r="U921" s="193"/>
      <c r="V921" s="223"/>
      <c r="W921" s="223"/>
      <c r="X921" s="223"/>
      <c r="Y921" s="223"/>
      <c r="Z921" s="223"/>
      <c r="AA921" s="223"/>
      <c r="AB921" s="223"/>
      <c r="AC921" s="174"/>
      <c r="AD921" s="87"/>
      <c r="AE921" s="87"/>
      <c r="AF921" s="87"/>
      <c r="AG921" s="87"/>
      <c r="AH921" s="87"/>
      <c r="AI921" s="87"/>
      <c r="AJ921" s="87"/>
      <c r="AK921" s="87"/>
      <c r="AL921" s="87"/>
      <c r="AM921" s="87"/>
      <c r="AN921" s="87"/>
      <c r="AO921" s="87"/>
      <c r="AP921" s="87"/>
      <c r="AQ921" s="87"/>
      <c r="AR921" s="87"/>
      <c r="AS921" s="87"/>
      <c r="AT921" s="87"/>
      <c r="AU921" s="87"/>
      <c r="AV921" s="87"/>
      <c r="AW921" s="87"/>
      <c r="AX921" s="87"/>
      <c r="AY921" s="87"/>
      <c r="AZ921" s="87"/>
      <c r="BA921" s="87"/>
    </row>
    <row r="922" spans="1:53" ht="15" customHeight="1">
      <c r="A922" s="202"/>
      <c r="B922" s="203"/>
      <c r="C922" s="299"/>
      <c r="D922" s="300"/>
      <c r="E922" s="301"/>
      <c r="F922" s="309"/>
      <c r="G922" s="298"/>
      <c r="H922" s="299"/>
      <c r="I922" s="309"/>
      <c r="J922" s="298"/>
      <c r="K922" s="301"/>
      <c r="L922" s="309"/>
      <c r="M922" s="298"/>
      <c r="N922" s="292"/>
      <c r="O922" s="295"/>
      <c r="P922" s="298"/>
      <c r="Q922" s="299"/>
      <c r="R922" s="302"/>
      <c r="S922" s="298"/>
      <c r="T922" s="191"/>
      <c r="U922" s="193"/>
      <c r="V922" s="223"/>
      <c r="W922" s="223"/>
      <c r="X922" s="223"/>
      <c r="Y922" s="223"/>
      <c r="Z922" s="223"/>
      <c r="AA922" s="223"/>
      <c r="AB922" s="223"/>
      <c r="AC922" s="174"/>
      <c r="AD922" s="87"/>
      <c r="AE922" s="87"/>
      <c r="AF922" s="87"/>
      <c r="AG922" s="87"/>
      <c r="AH922" s="87"/>
      <c r="AI922" s="87"/>
      <c r="AJ922" s="87"/>
      <c r="AK922" s="87"/>
      <c r="AL922" s="87"/>
      <c r="AM922" s="87"/>
      <c r="AN922" s="87"/>
      <c r="AO922" s="87"/>
      <c r="AP922" s="87"/>
      <c r="AQ922" s="87"/>
      <c r="AR922" s="87"/>
      <c r="AS922" s="87"/>
      <c r="AT922" s="87"/>
      <c r="AU922" s="87"/>
      <c r="AV922" s="87"/>
      <c r="AW922" s="87"/>
      <c r="AX922" s="87"/>
      <c r="AY922" s="87"/>
      <c r="AZ922" s="87"/>
      <c r="BA922" s="87"/>
    </row>
    <row r="923" spans="1:53" ht="15" customHeight="1">
      <c r="A923" s="202"/>
      <c r="B923" s="203"/>
      <c r="C923" s="299"/>
      <c r="D923" s="300"/>
      <c r="E923" s="301"/>
      <c r="F923" s="309"/>
      <c r="G923" s="298"/>
      <c r="H923" s="299"/>
      <c r="I923" s="309"/>
      <c r="J923" s="298"/>
      <c r="K923" s="301"/>
      <c r="L923" s="309"/>
      <c r="M923" s="298"/>
      <c r="N923" s="292"/>
      <c r="O923" s="295"/>
      <c r="P923" s="298"/>
      <c r="Q923" s="299"/>
      <c r="R923" s="302"/>
      <c r="S923" s="298"/>
      <c r="T923" s="191"/>
      <c r="U923" s="193"/>
      <c r="V923" s="223"/>
      <c r="W923" s="223"/>
      <c r="X923" s="223"/>
      <c r="Y923" s="223"/>
      <c r="Z923" s="223"/>
      <c r="AA923" s="223"/>
      <c r="AB923" s="223"/>
      <c r="AC923" s="174"/>
      <c r="AD923" s="87"/>
      <c r="AE923" s="87"/>
      <c r="AF923" s="87"/>
      <c r="AG923" s="87"/>
      <c r="AH923" s="87"/>
      <c r="AI923" s="87"/>
      <c r="AJ923" s="87"/>
      <c r="AK923" s="87"/>
      <c r="AL923" s="87"/>
      <c r="AM923" s="87"/>
      <c r="AN923" s="87"/>
      <c r="AO923" s="87"/>
      <c r="AP923" s="87"/>
      <c r="AQ923" s="87"/>
      <c r="AR923" s="87"/>
      <c r="AS923" s="87"/>
      <c r="AT923" s="87"/>
      <c r="AU923" s="87"/>
      <c r="AV923" s="87"/>
      <c r="AW923" s="87"/>
      <c r="AX923" s="87"/>
      <c r="AY923" s="87"/>
      <c r="AZ923" s="87"/>
      <c r="BA923" s="87"/>
    </row>
    <row r="924" spans="1:53" ht="15" customHeight="1">
      <c r="A924" s="202"/>
      <c r="B924" s="203"/>
      <c r="C924" s="299"/>
      <c r="D924" s="300"/>
      <c r="E924" s="301"/>
      <c r="F924" s="309"/>
      <c r="G924" s="298"/>
      <c r="H924" s="299"/>
      <c r="I924" s="309"/>
      <c r="J924" s="298"/>
      <c r="K924" s="301"/>
      <c r="L924" s="309"/>
      <c r="M924" s="298"/>
      <c r="N924" s="292"/>
      <c r="O924" s="295"/>
      <c r="P924" s="298"/>
      <c r="Q924" s="299"/>
      <c r="R924" s="302"/>
      <c r="S924" s="298"/>
      <c r="T924" s="191"/>
      <c r="U924" s="193"/>
      <c r="V924" s="223"/>
      <c r="W924" s="223"/>
      <c r="X924" s="223"/>
      <c r="Y924" s="223"/>
      <c r="Z924" s="223"/>
      <c r="AA924" s="223"/>
      <c r="AB924" s="223"/>
      <c r="AC924" s="174"/>
      <c r="AD924" s="87"/>
      <c r="AE924" s="87"/>
      <c r="AF924" s="87"/>
      <c r="AG924" s="87"/>
      <c r="AH924" s="87"/>
      <c r="AI924" s="87"/>
      <c r="AJ924" s="87"/>
      <c r="AK924" s="87"/>
      <c r="AL924" s="87"/>
      <c r="AM924" s="87"/>
      <c r="AN924" s="87"/>
      <c r="AO924" s="87"/>
      <c r="AP924" s="87"/>
      <c r="AQ924" s="87"/>
      <c r="AR924" s="87"/>
      <c r="AS924" s="87"/>
      <c r="AT924" s="87"/>
      <c r="AU924" s="87"/>
      <c r="AV924" s="87"/>
      <c r="AW924" s="87"/>
      <c r="AX924" s="87"/>
      <c r="AY924" s="87"/>
      <c r="AZ924" s="87"/>
      <c r="BA924" s="87"/>
    </row>
    <row r="925" spans="1:53" ht="15" customHeight="1">
      <c r="A925" s="202"/>
      <c r="B925" s="203"/>
      <c r="C925" s="299"/>
      <c r="D925" s="300"/>
      <c r="E925" s="301"/>
      <c r="F925" s="309"/>
      <c r="G925" s="298"/>
      <c r="H925" s="299"/>
      <c r="I925" s="309"/>
      <c r="J925" s="298"/>
      <c r="K925" s="301"/>
      <c r="L925" s="309"/>
      <c r="M925" s="298"/>
      <c r="N925" s="292"/>
      <c r="O925" s="295"/>
      <c r="P925" s="298"/>
      <c r="Q925" s="299"/>
      <c r="R925" s="302"/>
      <c r="S925" s="298"/>
      <c r="T925" s="191"/>
      <c r="U925" s="193"/>
      <c r="V925" s="223"/>
      <c r="W925" s="223"/>
      <c r="X925" s="223"/>
      <c r="Y925" s="223"/>
      <c r="Z925" s="223"/>
      <c r="AA925" s="223"/>
      <c r="AB925" s="223"/>
      <c r="AC925" s="174"/>
      <c r="AD925" s="87"/>
      <c r="AE925" s="87"/>
      <c r="AF925" s="87"/>
      <c r="AG925" s="87"/>
      <c r="AH925" s="87"/>
      <c r="AI925" s="87"/>
      <c r="AJ925" s="87"/>
      <c r="AK925" s="87"/>
      <c r="AL925" s="87"/>
      <c r="AM925" s="87"/>
      <c r="AN925" s="87"/>
      <c r="AO925" s="87"/>
      <c r="AP925" s="87"/>
      <c r="AQ925" s="87"/>
      <c r="AR925" s="87"/>
      <c r="AS925" s="87"/>
      <c r="AT925" s="87"/>
      <c r="AU925" s="87"/>
      <c r="AV925" s="87"/>
      <c r="AW925" s="87"/>
      <c r="AX925" s="87"/>
      <c r="AY925" s="87"/>
      <c r="AZ925" s="87"/>
      <c r="BA925" s="87"/>
    </row>
    <row r="926" spans="1:53" ht="15" customHeight="1">
      <c r="A926" s="202"/>
      <c r="B926" s="203"/>
      <c r="C926" s="299"/>
      <c r="D926" s="300"/>
      <c r="E926" s="301"/>
      <c r="F926" s="309"/>
      <c r="G926" s="298"/>
      <c r="H926" s="299"/>
      <c r="I926" s="309"/>
      <c r="J926" s="298"/>
      <c r="K926" s="301"/>
      <c r="L926" s="309"/>
      <c r="M926" s="298"/>
      <c r="N926" s="292"/>
      <c r="O926" s="295"/>
      <c r="P926" s="298"/>
      <c r="Q926" s="299"/>
      <c r="R926" s="302"/>
      <c r="S926" s="298"/>
      <c r="T926" s="191"/>
      <c r="U926" s="193"/>
      <c r="V926" s="223"/>
      <c r="W926" s="223"/>
      <c r="X926" s="223"/>
      <c r="Y926" s="223"/>
      <c r="Z926" s="223"/>
      <c r="AA926" s="223"/>
      <c r="AB926" s="223"/>
      <c r="AC926" s="174"/>
      <c r="AD926" s="87"/>
      <c r="AE926" s="87"/>
      <c r="AF926" s="87"/>
      <c r="AG926" s="87"/>
      <c r="AH926" s="87"/>
      <c r="AI926" s="87"/>
      <c r="AJ926" s="87"/>
      <c r="AK926" s="87"/>
      <c r="AL926" s="87"/>
      <c r="AM926" s="87"/>
      <c r="AN926" s="87"/>
      <c r="AO926" s="87"/>
      <c r="AP926" s="87"/>
      <c r="AQ926" s="87"/>
      <c r="AR926" s="87"/>
      <c r="AS926" s="87"/>
      <c r="AT926" s="87"/>
      <c r="AU926" s="87"/>
      <c r="AV926" s="87"/>
      <c r="AW926" s="87"/>
      <c r="AX926" s="87"/>
      <c r="AY926" s="87"/>
      <c r="AZ926" s="87"/>
      <c r="BA926" s="87"/>
    </row>
    <row r="927" spans="1:53" ht="15" customHeight="1">
      <c r="A927" s="202"/>
      <c r="B927" s="203"/>
      <c r="C927" s="299"/>
      <c r="D927" s="300"/>
      <c r="E927" s="301"/>
      <c r="F927" s="309"/>
      <c r="G927" s="298"/>
      <c r="H927" s="299"/>
      <c r="I927" s="309"/>
      <c r="J927" s="298"/>
      <c r="K927" s="301"/>
      <c r="L927" s="309"/>
      <c r="M927" s="298"/>
      <c r="N927" s="292"/>
      <c r="O927" s="295"/>
      <c r="P927" s="298"/>
      <c r="Q927" s="299"/>
      <c r="R927" s="302"/>
      <c r="S927" s="298"/>
      <c r="T927" s="191"/>
      <c r="U927" s="193"/>
      <c r="V927" s="223"/>
      <c r="W927" s="223"/>
      <c r="X927" s="223"/>
      <c r="Y927" s="223"/>
      <c r="Z927" s="223"/>
      <c r="AA927" s="223"/>
      <c r="AB927" s="223"/>
      <c r="AC927" s="174"/>
      <c r="AD927" s="87"/>
      <c r="AE927" s="87"/>
      <c r="AF927" s="87"/>
      <c r="AG927" s="87"/>
      <c r="AH927" s="87"/>
      <c r="AI927" s="87"/>
      <c r="AJ927" s="87"/>
      <c r="AK927" s="87"/>
      <c r="AL927" s="87"/>
      <c r="AM927" s="87"/>
      <c r="AN927" s="87"/>
      <c r="AO927" s="87"/>
      <c r="AP927" s="87"/>
      <c r="AQ927" s="87"/>
      <c r="AR927" s="87"/>
      <c r="AS927" s="87"/>
      <c r="AT927" s="87"/>
      <c r="AU927" s="87"/>
      <c r="AV927" s="87"/>
      <c r="AW927" s="87"/>
      <c r="AX927" s="87"/>
      <c r="AY927" s="87"/>
      <c r="AZ927" s="87"/>
      <c r="BA927" s="87"/>
    </row>
    <row r="928" spans="1:53" ht="15" customHeight="1">
      <c r="A928" s="202"/>
      <c r="B928" s="203"/>
      <c r="C928" s="299"/>
      <c r="D928" s="300"/>
      <c r="E928" s="301"/>
      <c r="F928" s="309"/>
      <c r="G928" s="298"/>
      <c r="H928" s="299"/>
      <c r="I928" s="309"/>
      <c r="J928" s="298"/>
      <c r="K928" s="301"/>
      <c r="L928" s="309"/>
      <c r="M928" s="298"/>
      <c r="N928" s="292"/>
      <c r="O928" s="295"/>
      <c r="P928" s="298"/>
      <c r="Q928" s="299"/>
      <c r="R928" s="302"/>
      <c r="S928" s="298"/>
      <c r="T928" s="191"/>
      <c r="U928" s="193"/>
      <c r="V928" s="223"/>
      <c r="W928" s="223"/>
      <c r="X928" s="223"/>
      <c r="Y928" s="223"/>
      <c r="Z928" s="223"/>
      <c r="AA928" s="223"/>
      <c r="AB928" s="223"/>
      <c r="AC928" s="174"/>
      <c r="AD928" s="87"/>
      <c r="AE928" s="87"/>
      <c r="AF928" s="87"/>
      <c r="AG928" s="87"/>
      <c r="AH928" s="87"/>
      <c r="AI928" s="87"/>
      <c r="AJ928" s="87"/>
      <c r="AK928" s="87"/>
      <c r="AL928" s="87"/>
      <c r="AM928" s="87"/>
      <c r="AN928" s="87"/>
      <c r="AO928" s="87"/>
      <c r="AP928" s="87"/>
      <c r="AQ928" s="87"/>
      <c r="AR928" s="87"/>
      <c r="AS928" s="87"/>
      <c r="AT928" s="87"/>
      <c r="AU928" s="87"/>
      <c r="AV928" s="87"/>
      <c r="AW928" s="87"/>
      <c r="AX928" s="87"/>
      <c r="AY928" s="87"/>
      <c r="AZ928" s="87"/>
      <c r="BA928" s="87"/>
    </row>
    <row r="929" spans="1:29" ht="15" customHeight="1">
      <c r="A929" s="202"/>
      <c r="B929" s="203"/>
      <c r="C929" s="299"/>
      <c r="D929" s="300"/>
      <c r="E929" s="301"/>
      <c r="F929" s="309"/>
      <c r="G929" s="298"/>
      <c r="H929" s="299"/>
      <c r="I929" s="309"/>
      <c r="J929" s="298"/>
      <c r="K929" s="301"/>
      <c r="L929" s="309"/>
      <c r="M929" s="298"/>
      <c r="N929" s="292"/>
      <c r="O929" s="295"/>
      <c r="P929" s="298"/>
      <c r="Q929" s="299"/>
      <c r="R929" s="302"/>
      <c r="S929" s="298"/>
      <c r="T929" s="191"/>
      <c r="U929" s="193"/>
      <c r="V929" s="223"/>
      <c r="W929" s="223"/>
      <c r="X929" s="223"/>
      <c r="Y929" s="223"/>
      <c r="Z929" s="223"/>
      <c r="AA929" s="223"/>
      <c r="AB929" s="223"/>
      <c r="AC929" s="174"/>
    </row>
    <row r="930" spans="1:29" ht="15" customHeight="1">
      <c r="A930" s="202"/>
      <c r="B930" s="203"/>
      <c r="C930" s="299"/>
      <c r="D930" s="300"/>
      <c r="E930" s="301"/>
      <c r="F930" s="309"/>
      <c r="G930" s="298"/>
      <c r="H930" s="299"/>
      <c r="I930" s="309"/>
      <c r="J930" s="298"/>
      <c r="K930" s="301"/>
      <c r="L930" s="309"/>
      <c r="M930" s="298"/>
      <c r="N930" s="292"/>
      <c r="O930" s="295"/>
      <c r="P930" s="298"/>
      <c r="Q930" s="299"/>
      <c r="R930" s="302"/>
      <c r="S930" s="298"/>
      <c r="T930" s="191"/>
      <c r="U930" s="193"/>
      <c r="V930" s="223"/>
      <c r="W930" s="223"/>
      <c r="X930" s="223"/>
      <c r="Y930" s="223"/>
      <c r="Z930" s="223"/>
      <c r="AA930" s="223"/>
      <c r="AB930" s="223"/>
      <c r="AC930" s="174"/>
    </row>
    <row r="931" spans="1:29" ht="15" customHeight="1">
      <c r="A931" s="202"/>
      <c r="B931" s="203"/>
      <c r="C931" s="299"/>
      <c r="D931" s="300"/>
      <c r="E931" s="301"/>
      <c r="F931" s="309"/>
      <c r="G931" s="298"/>
      <c r="H931" s="299"/>
      <c r="I931" s="309"/>
      <c r="J931" s="298"/>
      <c r="K931" s="301"/>
      <c r="L931" s="309"/>
      <c r="M931" s="298"/>
      <c r="N931" s="292"/>
      <c r="O931" s="295"/>
      <c r="P931" s="298"/>
      <c r="Q931" s="299"/>
      <c r="R931" s="302"/>
      <c r="S931" s="298"/>
      <c r="T931" s="191"/>
      <c r="U931" s="193"/>
      <c r="V931" s="223"/>
      <c r="W931" s="223"/>
      <c r="X931" s="223"/>
      <c r="Y931" s="223"/>
      <c r="Z931" s="223"/>
      <c r="AA931" s="223"/>
      <c r="AB931" s="223"/>
      <c r="AC931" s="174"/>
    </row>
    <row r="932" spans="1:29" ht="15" customHeight="1">
      <c r="A932" s="202"/>
      <c r="B932" s="203"/>
      <c r="C932" s="299"/>
      <c r="D932" s="300"/>
      <c r="E932" s="301"/>
      <c r="F932" s="309"/>
      <c r="G932" s="298"/>
      <c r="H932" s="299"/>
      <c r="I932" s="309"/>
      <c r="J932" s="298"/>
      <c r="K932" s="301"/>
      <c r="L932" s="309"/>
      <c r="M932" s="298"/>
      <c r="N932" s="292"/>
      <c r="O932" s="295"/>
      <c r="P932" s="298"/>
      <c r="Q932" s="299"/>
      <c r="R932" s="302"/>
      <c r="S932" s="298"/>
      <c r="T932" s="191"/>
      <c r="U932" s="193"/>
      <c r="V932" s="223"/>
      <c r="W932" s="223"/>
      <c r="X932" s="223"/>
      <c r="Y932" s="223"/>
      <c r="Z932" s="223"/>
      <c r="AA932" s="223"/>
      <c r="AB932" s="223"/>
      <c r="AC932" s="174"/>
    </row>
    <row r="933" spans="1:29" ht="15" customHeight="1">
      <c r="A933" s="202"/>
      <c r="B933" s="203"/>
      <c r="C933" s="299"/>
      <c r="D933" s="300"/>
      <c r="E933" s="301"/>
      <c r="F933" s="309"/>
      <c r="G933" s="298"/>
      <c r="H933" s="299"/>
      <c r="I933" s="309"/>
      <c r="J933" s="298"/>
      <c r="K933" s="301"/>
      <c r="L933" s="309"/>
      <c r="M933" s="298"/>
      <c r="N933" s="292"/>
      <c r="O933" s="295"/>
      <c r="P933" s="298"/>
      <c r="Q933" s="299"/>
      <c r="R933" s="302"/>
      <c r="S933" s="298"/>
      <c r="T933" s="191"/>
      <c r="U933" s="193"/>
      <c r="V933" s="223"/>
      <c r="W933" s="223"/>
      <c r="X933" s="223"/>
      <c r="Y933" s="223"/>
      <c r="Z933" s="223"/>
      <c r="AA933" s="223"/>
      <c r="AB933" s="223"/>
      <c r="AC933" s="174"/>
    </row>
    <row r="934" spans="1:29" ht="15" customHeight="1">
      <c r="A934" s="202"/>
      <c r="B934" s="203"/>
      <c r="C934" s="299"/>
      <c r="D934" s="300"/>
      <c r="E934" s="301"/>
      <c r="F934" s="309"/>
      <c r="G934" s="298"/>
      <c r="H934" s="299"/>
      <c r="I934" s="309"/>
      <c r="J934" s="298"/>
      <c r="K934" s="301"/>
      <c r="L934" s="309"/>
      <c r="M934" s="298"/>
      <c r="N934" s="292"/>
      <c r="O934" s="295"/>
      <c r="P934" s="298"/>
      <c r="Q934" s="299"/>
      <c r="R934" s="302"/>
      <c r="S934" s="298"/>
      <c r="T934" s="191"/>
      <c r="U934" s="193"/>
      <c r="V934" s="223"/>
      <c r="W934" s="223"/>
      <c r="X934" s="223"/>
      <c r="Y934" s="223"/>
      <c r="Z934" s="223"/>
      <c r="AA934" s="223"/>
      <c r="AB934" s="223"/>
      <c r="AC934" s="174"/>
    </row>
    <row r="935" spans="1:29" ht="15" customHeight="1">
      <c r="A935" s="202"/>
      <c r="B935" s="203"/>
      <c r="C935" s="299"/>
      <c r="D935" s="300"/>
      <c r="E935" s="301"/>
      <c r="F935" s="309"/>
      <c r="G935" s="298"/>
      <c r="H935" s="299"/>
      <c r="I935" s="309"/>
      <c r="J935" s="298"/>
      <c r="K935" s="301"/>
      <c r="L935" s="309"/>
      <c r="M935" s="298"/>
      <c r="N935" s="292"/>
      <c r="O935" s="295"/>
      <c r="P935" s="298"/>
      <c r="Q935" s="299"/>
      <c r="R935" s="302"/>
      <c r="S935" s="298"/>
      <c r="T935" s="191"/>
      <c r="U935" s="193"/>
      <c r="V935" s="223"/>
      <c r="W935" s="223"/>
      <c r="X935" s="223"/>
      <c r="Y935" s="223"/>
      <c r="Z935" s="223"/>
      <c r="AA935" s="223"/>
      <c r="AB935" s="223"/>
      <c r="AC935" s="174"/>
    </row>
    <row r="936" spans="1:29" ht="15" customHeight="1">
      <c r="A936" s="202"/>
      <c r="B936" s="203"/>
      <c r="C936" s="299"/>
      <c r="D936" s="300"/>
      <c r="E936" s="301"/>
      <c r="F936" s="309"/>
      <c r="G936" s="298"/>
      <c r="H936" s="299"/>
      <c r="I936" s="309"/>
      <c r="J936" s="298"/>
      <c r="K936" s="301"/>
      <c r="L936" s="309"/>
      <c r="M936" s="298"/>
      <c r="N936" s="292"/>
      <c r="O936" s="295"/>
      <c r="P936" s="298"/>
      <c r="Q936" s="299"/>
      <c r="R936" s="302"/>
      <c r="S936" s="298"/>
      <c r="T936" s="191"/>
      <c r="U936" s="193"/>
      <c r="V936" s="223"/>
      <c r="W936" s="223"/>
      <c r="X936" s="223"/>
      <c r="Y936" s="223"/>
      <c r="Z936" s="223"/>
      <c r="AA936" s="223"/>
      <c r="AB936" s="223"/>
      <c r="AC936" s="174"/>
    </row>
    <row r="937" spans="1:29" ht="15" customHeight="1">
      <c r="A937" s="202"/>
      <c r="B937" s="203"/>
      <c r="C937" s="299"/>
      <c r="D937" s="300"/>
      <c r="E937" s="301"/>
      <c r="F937" s="309"/>
      <c r="G937" s="298"/>
      <c r="H937" s="299"/>
      <c r="I937" s="309"/>
      <c r="J937" s="298"/>
      <c r="K937" s="301"/>
      <c r="L937" s="309"/>
      <c r="M937" s="298"/>
      <c r="N937" s="292"/>
      <c r="O937" s="295"/>
      <c r="P937" s="298"/>
      <c r="Q937" s="299"/>
      <c r="R937" s="302"/>
      <c r="S937" s="298"/>
      <c r="T937" s="191"/>
      <c r="U937" s="193"/>
      <c r="V937" s="223"/>
      <c r="W937" s="223"/>
      <c r="X937" s="223"/>
      <c r="Y937" s="223"/>
      <c r="Z937" s="223"/>
      <c r="AA937" s="223"/>
      <c r="AB937" s="223"/>
      <c r="AC937" s="174"/>
    </row>
    <row r="938" spans="1:29" ht="15" customHeight="1">
      <c r="A938" s="202"/>
      <c r="B938" s="203"/>
      <c r="C938" s="299"/>
      <c r="D938" s="300"/>
      <c r="E938" s="301"/>
      <c r="F938" s="309"/>
      <c r="G938" s="298"/>
      <c r="H938" s="299"/>
      <c r="I938" s="309"/>
      <c r="J938" s="298"/>
      <c r="K938" s="301"/>
      <c r="L938" s="309"/>
      <c r="M938" s="298"/>
      <c r="N938" s="292"/>
      <c r="O938" s="295"/>
      <c r="P938" s="298"/>
      <c r="Q938" s="299"/>
      <c r="R938" s="302"/>
      <c r="S938" s="298"/>
      <c r="T938" s="191"/>
      <c r="U938" s="193"/>
      <c r="V938" s="223"/>
      <c r="W938" s="223"/>
      <c r="X938" s="223"/>
      <c r="Y938" s="223"/>
      <c r="Z938" s="223"/>
      <c r="AA938" s="223"/>
      <c r="AB938" s="223"/>
      <c r="AC938" s="174"/>
    </row>
    <row r="939" spans="1:29" ht="15" customHeight="1">
      <c r="A939" s="202"/>
      <c r="B939" s="203"/>
      <c r="C939" s="299"/>
      <c r="D939" s="300"/>
      <c r="E939" s="301"/>
      <c r="F939" s="309"/>
      <c r="G939" s="298"/>
      <c r="H939" s="299"/>
      <c r="I939" s="309"/>
      <c r="J939" s="298"/>
      <c r="K939" s="301"/>
      <c r="L939" s="309"/>
      <c r="M939" s="298"/>
      <c r="N939" s="292"/>
      <c r="O939" s="295"/>
      <c r="P939" s="298"/>
      <c r="Q939" s="299"/>
      <c r="R939" s="302"/>
      <c r="S939" s="298"/>
      <c r="T939" s="191"/>
      <c r="U939" s="193"/>
      <c r="V939" s="223"/>
      <c r="W939" s="223"/>
      <c r="X939" s="223"/>
      <c r="Y939" s="223"/>
      <c r="Z939" s="223"/>
      <c r="AA939" s="223"/>
      <c r="AB939" s="223"/>
      <c r="AC939" s="174"/>
    </row>
    <row r="940" spans="1:29" ht="15" customHeight="1">
      <c r="A940" s="202"/>
      <c r="B940" s="203"/>
      <c r="C940" s="299"/>
      <c r="D940" s="300"/>
      <c r="E940" s="301"/>
      <c r="F940" s="309"/>
      <c r="G940" s="298"/>
      <c r="H940" s="299"/>
      <c r="I940" s="309"/>
      <c r="J940" s="298"/>
      <c r="K940" s="301"/>
      <c r="L940" s="309"/>
      <c r="M940" s="298"/>
      <c r="N940" s="292"/>
      <c r="O940" s="295"/>
      <c r="P940" s="298"/>
      <c r="Q940" s="299"/>
      <c r="R940" s="302"/>
      <c r="S940" s="298"/>
      <c r="T940" s="191"/>
      <c r="U940" s="193"/>
      <c r="V940" s="223"/>
      <c r="W940" s="223"/>
      <c r="X940" s="223"/>
      <c r="Y940" s="223"/>
      <c r="Z940" s="223"/>
      <c r="AA940" s="223"/>
      <c r="AB940" s="223"/>
      <c r="AC940" s="174"/>
    </row>
    <row r="941" spans="1:29" ht="15" customHeight="1">
      <c r="A941" s="202"/>
      <c r="B941" s="203"/>
      <c r="C941" s="299"/>
      <c r="D941" s="300"/>
      <c r="E941" s="301"/>
      <c r="F941" s="309"/>
      <c r="G941" s="298"/>
      <c r="H941" s="299"/>
      <c r="I941" s="309"/>
      <c r="J941" s="298"/>
      <c r="K941" s="301"/>
      <c r="L941" s="309"/>
      <c r="M941" s="298"/>
      <c r="N941" s="292"/>
      <c r="O941" s="295"/>
      <c r="P941" s="298"/>
      <c r="Q941" s="299"/>
      <c r="R941" s="302"/>
      <c r="S941" s="298"/>
      <c r="T941" s="191"/>
      <c r="U941" s="193"/>
      <c r="V941" s="223"/>
      <c r="W941" s="223"/>
      <c r="X941" s="223"/>
      <c r="Y941" s="223"/>
      <c r="Z941" s="223"/>
      <c r="AA941" s="223"/>
      <c r="AB941" s="223"/>
      <c r="AC941" s="174"/>
    </row>
    <row r="942" spans="1:29" ht="15" customHeight="1">
      <c r="A942" s="202"/>
      <c r="B942" s="203"/>
      <c r="C942" s="299"/>
      <c r="D942" s="300"/>
      <c r="E942" s="301"/>
      <c r="F942" s="309"/>
      <c r="G942" s="298"/>
      <c r="H942" s="299"/>
      <c r="I942" s="309"/>
      <c r="J942" s="298"/>
      <c r="K942" s="301"/>
      <c r="L942" s="309"/>
      <c r="M942" s="298"/>
      <c r="N942" s="292"/>
      <c r="O942" s="295"/>
      <c r="P942" s="298"/>
      <c r="Q942" s="299"/>
      <c r="R942" s="302"/>
      <c r="S942" s="298"/>
      <c r="V942" s="223"/>
      <c r="W942" s="223"/>
      <c r="X942" s="223"/>
      <c r="Y942" s="223"/>
      <c r="Z942" s="223"/>
      <c r="AA942" s="223"/>
      <c r="AB942" s="223"/>
      <c r="AC942" s="174"/>
    </row>
    <row r="943" spans="1:29" ht="15" customHeight="1">
      <c r="A943" s="202"/>
      <c r="B943" s="203"/>
      <c r="C943" s="299"/>
      <c r="D943" s="300"/>
      <c r="E943" s="301"/>
      <c r="F943" s="309"/>
      <c r="G943" s="298"/>
      <c r="H943" s="299"/>
      <c r="I943" s="309"/>
      <c r="J943" s="298"/>
      <c r="K943" s="301"/>
      <c r="L943" s="309"/>
      <c r="M943" s="298"/>
      <c r="N943" s="292"/>
      <c r="O943" s="295"/>
      <c r="P943" s="298"/>
      <c r="Q943" s="299"/>
      <c r="R943" s="302"/>
      <c r="S943" s="298"/>
      <c r="V943" s="223"/>
      <c r="W943" s="223"/>
      <c r="X943" s="223"/>
      <c r="Y943" s="223"/>
      <c r="Z943" s="223"/>
      <c r="AA943" s="223"/>
      <c r="AB943" s="223"/>
      <c r="AC943" s="174"/>
    </row>
    <row r="944" spans="1:29" ht="15" customHeight="1">
      <c r="A944" s="202"/>
      <c r="B944" s="203"/>
      <c r="C944" s="299"/>
      <c r="D944" s="300"/>
      <c r="E944" s="301"/>
      <c r="F944" s="309"/>
      <c r="G944" s="298"/>
      <c r="H944" s="299"/>
      <c r="I944" s="309"/>
      <c r="J944" s="298"/>
      <c r="K944" s="301"/>
      <c r="L944" s="309"/>
      <c r="M944" s="298"/>
      <c r="N944" s="292"/>
      <c r="O944" s="295"/>
      <c r="P944" s="298"/>
      <c r="Q944" s="299"/>
      <c r="R944" s="302"/>
      <c r="S944" s="298"/>
      <c r="V944" s="223"/>
      <c r="W944" s="223"/>
      <c r="X944" s="223"/>
      <c r="Y944" s="223"/>
      <c r="Z944" s="223"/>
      <c r="AA944" s="223"/>
      <c r="AB944" s="223"/>
      <c r="AC944" s="174"/>
    </row>
    <row r="945" spans="1:29" ht="15" customHeight="1">
      <c r="A945" s="202"/>
      <c r="B945" s="203"/>
      <c r="C945" s="299"/>
      <c r="D945" s="300"/>
      <c r="E945" s="301"/>
      <c r="F945" s="309"/>
      <c r="G945" s="298"/>
      <c r="H945" s="299"/>
      <c r="I945" s="309"/>
      <c r="J945" s="298"/>
      <c r="K945" s="301"/>
      <c r="L945" s="309"/>
      <c r="M945" s="298"/>
      <c r="N945" s="292"/>
      <c r="O945" s="295"/>
      <c r="P945" s="298"/>
      <c r="Q945" s="299"/>
      <c r="R945" s="302"/>
      <c r="S945" s="298"/>
      <c r="V945" s="223"/>
      <c r="W945" s="223"/>
      <c r="X945" s="223"/>
      <c r="Y945" s="223"/>
      <c r="Z945" s="223"/>
      <c r="AA945" s="223"/>
      <c r="AB945" s="223"/>
      <c r="AC945" s="174"/>
    </row>
    <row r="946" spans="1:29" ht="15" customHeight="1">
      <c r="A946" s="202"/>
      <c r="B946" s="203"/>
      <c r="C946" s="299"/>
      <c r="D946" s="300"/>
      <c r="E946" s="301"/>
      <c r="F946" s="309"/>
      <c r="G946" s="298"/>
      <c r="H946" s="299"/>
      <c r="I946" s="309"/>
      <c r="J946" s="298"/>
      <c r="K946" s="301"/>
      <c r="L946" s="309"/>
      <c r="M946" s="298"/>
      <c r="N946" s="292"/>
      <c r="O946" s="295"/>
      <c r="P946" s="298"/>
      <c r="Q946" s="299"/>
      <c r="R946" s="302"/>
      <c r="S946" s="298"/>
      <c r="V946" s="223"/>
      <c r="W946" s="223"/>
      <c r="X946" s="223"/>
      <c r="Y946" s="223"/>
      <c r="Z946" s="223"/>
      <c r="AA946" s="223"/>
      <c r="AB946" s="223"/>
      <c r="AC946" s="174"/>
    </row>
    <row r="947" spans="1:29" ht="15" customHeight="1">
      <c r="A947" s="202"/>
      <c r="B947" s="203"/>
      <c r="C947" s="299"/>
      <c r="D947" s="300"/>
      <c r="E947" s="301"/>
      <c r="F947" s="309"/>
      <c r="G947" s="298"/>
      <c r="H947" s="299"/>
      <c r="I947" s="309"/>
      <c r="J947" s="298"/>
      <c r="K947" s="301"/>
      <c r="L947" s="309"/>
      <c r="M947" s="298"/>
      <c r="N947" s="292"/>
      <c r="O947" s="295"/>
      <c r="P947" s="298"/>
      <c r="Q947" s="299"/>
      <c r="R947" s="302"/>
      <c r="S947" s="298"/>
      <c r="V947" s="223"/>
      <c r="W947" s="223"/>
      <c r="X947" s="223"/>
      <c r="Y947" s="223"/>
      <c r="Z947" s="223"/>
      <c r="AA947" s="223"/>
      <c r="AB947" s="223"/>
      <c r="AC947" s="174"/>
    </row>
    <row r="948" spans="1:29" ht="15" customHeight="1">
      <c r="A948" s="202"/>
      <c r="B948" s="203"/>
      <c r="C948" s="299"/>
      <c r="D948" s="300"/>
      <c r="E948" s="301"/>
      <c r="F948" s="309"/>
      <c r="G948" s="298"/>
      <c r="H948" s="299"/>
      <c r="I948" s="309"/>
      <c r="J948" s="298"/>
      <c r="K948" s="301"/>
      <c r="L948" s="309"/>
      <c r="M948" s="298"/>
      <c r="N948" s="292"/>
      <c r="O948" s="295"/>
      <c r="P948" s="298"/>
      <c r="Q948" s="299"/>
      <c r="R948" s="302"/>
      <c r="S948" s="298"/>
      <c r="V948" s="223"/>
      <c r="W948" s="223"/>
      <c r="X948" s="223"/>
      <c r="Y948" s="223"/>
      <c r="Z948" s="223"/>
      <c r="AA948" s="223"/>
      <c r="AB948" s="223"/>
      <c r="AC948" s="174"/>
    </row>
    <row r="949" spans="1:29" ht="25.5">
      <c r="A949" s="202"/>
      <c r="B949" s="203"/>
      <c r="C949" s="299"/>
      <c r="D949" s="300"/>
      <c r="E949" s="301"/>
      <c r="F949" s="309"/>
      <c r="G949" s="298"/>
      <c r="H949" s="299"/>
      <c r="I949" s="309"/>
      <c r="J949" s="298"/>
      <c r="K949" s="301"/>
      <c r="L949" s="309"/>
      <c r="M949" s="298"/>
      <c r="N949" s="292"/>
      <c r="O949" s="295"/>
      <c r="P949" s="298"/>
      <c r="Q949" s="299"/>
      <c r="R949" s="302"/>
      <c r="S949" s="298"/>
      <c r="V949" s="223"/>
      <c r="W949" s="223"/>
      <c r="X949" s="223"/>
      <c r="Y949" s="223"/>
      <c r="Z949" s="223"/>
      <c r="AA949" s="223"/>
      <c r="AB949" s="223"/>
      <c r="AC949" s="174"/>
    </row>
    <row r="950" spans="1:29" ht="25.5">
      <c r="A950" s="202"/>
      <c r="B950" s="203"/>
      <c r="C950" s="299"/>
      <c r="D950" s="300"/>
      <c r="E950" s="301"/>
      <c r="F950" s="309"/>
      <c r="G950" s="298"/>
      <c r="H950" s="299"/>
      <c r="I950" s="309"/>
      <c r="J950" s="298"/>
      <c r="K950" s="301"/>
      <c r="L950" s="309"/>
      <c r="M950" s="298"/>
      <c r="N950" s="292"/>
      <c r="O950" s="295"/>
      <c r="P950" s="298"/>
      <c r="Q950" s="299"/>
      <c r="R950" s="302"/>
      <c r="S950" s="298"/>
      <c r="V950" s="223"/>
      <c r="W950" s="223"/>
      <c r="X950" s="223"/>
      <c r="Y950" s="223"/>
      <c r="Z950" s="223"/>
      <c r="AA950" s="223"/>
      <c r="AB950" s="223"/>
      <c r="AC950" s="174"/>
    </row>
    <row r="951" spans="1:29" ht="25.5">
      <c r="A951" s="202"/>
      <c r="B951" s="203"/>
      <c r="C951" s="299"/>
      <c r="D951" s="300"/>
      <c r="E951" s="301"/>
      <c r="F951" s="309"/>
      <c r="G951" s="298"/>
      <c r="H951" s="299"/>
      <c r="I951" s="309"/>
      <c r="J951" s="298"/>
      <c r="K951" s="301"/>
      <c r="L951" s="309"/>
      <c r="M951" s="298"/>
      <c r="N951" s="292"/>
      <c r="O951" s="295"/>
      <c r="P951" s="298"/>
      <c r="Q951" s="299"/>
      <c r="R951" s="302"/>
      <c r="S951" s="298"/>
      <c r="V951" s="223"/>
      <c r="W951" s="223"/>
      <c r="X951" s="223"/>
      <c r="Y951" s="223"/>
      <c r="Z951" s="223"/>
      <c r="AA951" s="223"/>
      <c r="AB951" s="223"/>
      <c r="AC951" s="174"/>
    </row>
    <row r="952" spans="1:29" ht="25.5">
      <c r="A952" s="202"/>
      <c r="B952" s="203"/>
      <c r="C952" s="299"/>
      <c r="D952" s="300"/>
      <c r="E952" s="301"/>
      <c r="F952" s="309"/>
      <c r="G952" s="298"/>
      <c r="H952" s="299"/>
      <c r="I952" s="309"/>
      <c r="J952" s="298"/>
      <c r="K952" s="301"/>
      <c r="L952" s="309"/>
      <c r="M952" s="298"/>
      <c r="N952" s="292"/>
      <c r="O952" s="295"/>
      <c r="P952" s="298"/>
      <c r="Q952" s="299"/>
      <c r="R952" s="302"/>
      <c r="S952" s="298"/>
      <c r="V952" s="223"/>
      <c r="W952" s="223"/>
      <c r="X952" s="223"/>
      <c r="Y952" s="223"/>
      <c r="Z952" s="223"/>
      <c r="AA952" s="223"/>
      <c r="AB952" s="223"/>
      <c r="AC952" s="174"/>
    </row>
    <row r="953" spans="1:29" ht="25.5">
      <c r="A953" s="202"/>
      <c r="B953" s="203"/>
      <c r="C953" s="299"/>
      <c r="D953" s="300"/>
      <c r="E953" s="301"/>
      <c r="F953" s="309"/>
      <c r="G953" s="298"/>
      <c r="H953" s="299"/>
      <c r="I953" s="309"/>
      <c r="J953" s="298"/>
      <c r="K953" s="301"/>
      <c r="L953" s="309"/>
      <c r="M953" s="298"/>
      <c r="N953" s="292"/>
      <c r="O953" s="295"/>
      <c r="P953" s="298"/>
      <c r="Q953" s="299"/>
      <c r="R953" s="302"/>
      <c r="S953" s="298"/>
      <c r="V953" s="223"/>
      <c r="W953" s="223"/>
      <c r="X953" s="223"/>
      <c r="Y953" s="223"/>
      <c r="Z953" s="223"/>
      <c r="AA953" s="223"/>
      <c r="AB953" s="223"/>
      <c r="AC953" s="174"/>
    </row>
    <row r="954" spans="1:29" ht="25.5">
      <c r="A954" s="202"/>
      <c r="B954" s="203"/>
      <c r="C954" s="299"/>
      <c r="D954" s="300"/>
      <c r="E954" s="301"/>
      <c r="F954" s="309"/>
      <c r="G954" s="298"/>
      <c r="H954" s="299"/>
      <c r="I954" s="309"/>
      <c r="J954" s="298"/>
      <c r="K954" s="301"/>
      <c r="L954" s="309"/>
      <c r="M954" s="298"/>
      <c r="N954" s="292"/>
      <c r="O954" s="295"/>
      <c r="P954" s="298"/>
      <c r="Q954" s="299"/>
      <c r="R954" s="302"/>
      <c r="S954" s="298"/>
      <c r="V954" s="223"/>
      <c r="W954" s="223"/>
      <c r="X954" s="223"/>
      <c r="Y954" s="223"/>
      <c r="Z954" s="223"/>
      <c r="AA954" s="223"/>
      <c r="AB954" s="223"/>
      <c r="AC954" s="174"/>
    </row>
    <row r="955" spans="1:29" ht="25.5">
      <c r="A955" s="202"/>
      <c r="B955" s="203"/>
      <c r="C955" s="299"/>
      <c r="D955" s="300"/>
      <c r="E955" s="301"/>
      <c r="F955" s="309"/>
      <c r="G955" s="298"/>
      <c r="H955" s="299"/>
      <c r="I955" s="309"/>
      <c r="J955" s="298"/>
      <c r="K955" s="301"/>
      <c r="L955" s="309"/>
      <c r="M955" s="298"/>
      <c r="N955" s="292"/>
      <c r="O955" s="295"/>
      <c r="P955" s="298"/>
      <c r="Q955" s="299"/>
      <c r="R955" s="302"/>
      <c r="S955" s="298"/>
      <c r="V955" s="223"/>
      <c r="W955" s="223"/>
      <c r="X955" s="223"/>
      <c r="Y955" s="223"/>
      <c r="Z955" s="223"/>
      <c r="AA955" s="223"/>
      <c r="AB955" s="223"/>
      <c r="AC955" s="174"/>
    </row>
    <row r="956" spans="1:29" ht="25.5">
      <c r="A956" s="202"/>
      <c r="B956" s="203"/>
      <c r="C956" s="299"/>
      <c r="D956" s="300"/>
      <c r="E956" s="301"/>
      <c r="F956" s="309"/>
      <c r="G956" s="298"/>
      <c r="H956" s="299"/>
      <c r="I956" s="309"/>
      <c r="J956" s="298"/>
      <c r="K956" s="301"/>
      <c r="L956" s="309"/>
      <c r="M956" s="298"/>
      <c r="N956" s="292"/>
      <c r="O956" s="295"/>
      <c r="P956" s="298"/>
      <c r="Q956" s="299"/>
      <c r="R956" s="302"/>
      <c r="S956" s="298"/>
      <c r="V956" s="223"/>
      <c r="W956" s="223"/>
      <c r="X956" s="223"/>
      <c r="Y956" s="223"/>
      <c r="Z956" s="223"/>
      <c r="AA956" s="223"/>
      <c r="AB956" s="223"/>
      <c r="AC956" s="174"/>
    </row>
    <row r="957" spans="1:29" ht="25.5">
      <c r="A957" s="202"/>
      <c r="B957" s="203"/>
      <c r="C957" s="299"/>
      <c r="D957" s="300"/>
      <c r="E957" s="301"/>
      <c r="F957" s="309"/>
      <c r="G957" s="298"/>
      <c r="H957" s="299"/>
      <c r="I957" s="309"/>
      <c r="J957" s="298"/>
      <c r="K957" s="301"/>
      <c r="L957" s="309"/>
      <c r="M957" s="298"/>
      <c r="N957" s="292"/>
      <c r="O957" s="295"/>
      <c r="P957" s="298"/>
      <c r="Q957" s="299"/>
      <c r="R957" s="302"/>
      <c r="S957" s="298"/>
      <c r="V957" s="223"/>
      <c r="W957" s="223"/>
      <c r="X957" s="223"/>
      <c r="Y957" s="223"/>
      <c r="Z957" s="223"/>
      <c r="AA957" s="223"/>
      <c r="AB957" s="223"/>
      <c r="AC957" s="174"/>
    </row>
    <row r="958" spans="1:29" ht="25.5">
      <c r="A958" s="202"/>
      <c r="B958" s="203"/>
      <c r="C958" s="299"/>
      <c r="D958" s="300"/>
      <c r="E958" s="301"/>
      <c r="F958" s="309"/>
      <c r="G958" s="298"/>
      <c r="H958" s="299"/>
      <c r="I958" s="309"/>
      <c r="J958" s="298"/>
      <c r="K958" s="301"/>
      <c r="L958" s="309"/>
      <c r="M958" s="298"/>
      <c r="N958" s="292"/>
      <c r="O958" s="295"/>
      <c r="P958" s="298"/>
      <c r="Q958" s="299"/>
      <c r="R958" s="302"/>
      <c r="S958" s="298"/>
      <c r="V958" s="223"/>
      <c r="W958" s="223"/>
      <c r="X958" s="223"/>
      <c r="Y958" s="223"/>
      <c r="Z958" s="223"/>
      <c r="AA958" s="223"/>
      <c r="AB958" s="223"/>
      <c r="AC958" s="174"/>
    </row>
    <row r="959" spans="1:29" ht="25.5">
      <c r="A959" s="202"/>
      <c r="B959" s="203"/>
      <c r="C959" s="299"/>
      <c r="D959" s="300"/>
      <c r="E959" s="301"/>
      <c r="F959" s="309"/>
      <c r="G959" s="298"/>
      <c r="H959" s="299"/>
      <c r="I959" s="309"/>
      <c r="J959" s="298"/>
      <c r="K959" s="301"/>
      <c r="L959" s="309"/>
      <c r="M959" s="298"/>
      <c r="N959" s="292"/>
      <c r="O959" s="295"/>
      <c r="P959" s="298"/>
      <c r="Q959" s="299"/>
      <c r="R959" s="302"/>
      <c r="S959" s="298"/>
      <c r="V959" s="223"/>
      <c r="W959" s="223"/>
      <c r="X959" s="223"/>
      <c r="Y959" s="223"/>
      <c r="Z959" s="223"/>
      <c r="AA959" s="223"/>
      <c r="AB959" s="223"/>
      <c r="AC959" s="174"/>
    </row>
    <row r="960" spans="1:29" ht="25.5">
      <c r="A960" s="202"/>
      <c r="B960" s="203"/>
      <c r="C960" s="299"/>
      <c r="D960" s="300"/>
      <c r="E960" s="301"/>
      <c r="F960" s="309"/>
      <c r="G960" s="298"/>
      <c r="H960" s="299"/>
      <c r="I960" s="309"/>
      <c r="J960" s="298"/>
      <c r="K960" s="301"/>
      <c r="L960" s="309"/>
      <c r="M960" s="298"/>
      <c r="N960" s="292"/>
      <c r="O960" s="295"/>
      <c r="P960" s="298"/>
      <c r="Q960" s="299"/>
      <c r="R960" s="302"/>
      <c r="S960" s="298"/>
      <c r="V960" s="223"/>
      <c r="W960" s="223"/>
      <c r="X960" s="223"/>
      <c r="Y960" s="223"/>
      <c r="Z960" s="223"/>
      <c r="AA960" s="223"/>
      <c r="AB960" s="223"/>
      <c r="AC960" s="174"/>
    </row>
    <row r="961" spans="1:29" ht="25.5">
      <c r="A961" s="202"/>
      <c r="B961" s="203"/>
      <c r="C961" s="299"/>
      <c r="D961" s="300"/>
      <c r="E961" s="301"/>
      <c r="F961" s="309"/>
      <c r="G961" s="298"/>
      <c r="H961" s="299"/>
      <c r="I961" s="309"/>
      <c r="J961" s="298"/>
      <c r="K961" s="301"/>
      <c r="L961" s="309"/>
      <c r="M961" s="298"/>
      <c r="N961" s="292"/>
      <c r="O961" s="295"/>
      <c r="P961" s="298"/>
      <c r="Q961" s="299"/>
      <c r="R961" s="302"/>
      <c r="S961" s="298"/>
      <c r="V961" s="223"/>
      <c r="W961" s="223"/>
      <c r="X961" s="223"/>
      <c r="Y961" s="223"/>
      <c r="Z961" s="223"/>
      <c r="AA961" s="223"/>
      <c r="AB961" s="223"/>
      <c r="AC961" s="174"/>
    </row>
    <row r="962" spans="1:29" ht="25.5">
      <c r="A962" s="202"/>
      <c r="B962" s="203"/>
      <c r="C962" s="299"/>
      <c r="D962" s="300"/>
      <c r="E962" s="301"/>
      <c r="F962" s="309"/>
      <c r="G962" s="298"/>
      <c r="H962" s="299"/>
      <c r="I962" s="309"/>
      <c r="J962" s="298"/>
      <c r="K962" s="301"/>
      <c r="L962" s="309"/>
      <c r="M962" s="298"/>
      <c r="N962" s="292"/>
      <c r="O962" s="295"/>
      <c r="P962" s="298"/>
      <c r="Q962" s="299"/>
      <c r="R962" s="302"/>
      <c r="S962" s="298"/>
      <c r="V962" s="223"/>
      <c r="W962" s="223"/>
      <c r="X962" s="223"/>
      <c r="Y962" s="223"/>
      <c r="Z962" s="223"/>
      <c r="AA962" s="223"/>
      <c r="AB962" s="223"/>
      <c r="AC962" s="174"/>
    </row>
    <row r="963" spans="1:29" ht="25.5">
      <c r="A963" s="202"/>
      <c r="B963" s="203"/>
      <c r="C963" s="299"/>
      <c r="D963" s="300"/>
      <c r="E963" s="301"/>
      <c r="F963" s="309"/>
      <c r="G963" s="298"/>
      <c r="H963" s="299"/>
      <c r="I963" s="309"/>
      <c r="J963" s="298"/>
      <c r="K963" s="301"/>
      <c r="L963" s="309"/>
      <c r="M963" s="298"/>
      <c r="N963" s="292"/>
      <c r="O963" s="295"/>
      <c r="P963" s="298"/>
      <c r="Q963" s="299"/>
      <c r="R963" s="302"/>
      <c r="S963" s="298"/>
      <c r="V963" s="223"/>
      <c r="W963" s="223"/>
      <c r="X963" s="223"/>
      <c r="Y963" s="223"/>
      <c r="Z963" s="223"/>
      <c r="AA963" s="223"/>
      <c r="AB963" s="223"/>
      <c r="AC963" s="174"/>
    </row>
    <row r="964" spans="1:29" ht="15" customHeight="1">
      <c r="A964" s="202"/>
      <c r="B964" s="203"/>
      <c r="C964" s="299"/>
      <c r="D964" s="300"/>
      <c r="E964" s="301"/>
      <c r="F964" s="309"/>
      <c r="H964" s="299"/>
      <c r="I964" s="309"/>
      <c r="K964" s="301"/>
      <c r="L964" s="309"/>
      <c r="N964" s="292"/>
      <c r="O964" s="295"/>
      <c r="Q964" s="299"/>
      <c r="R964" s="302"/>
      <c r="V964" s="223"/>
      <c r="W964" s="223"/>
      <c r="X964" s="223"/>
      <c r="Y964" s="223"/>
      <c r="Z964" s="223"/>
      <c r="AA964" s="223"/>
      <c r="AB964" s="223"/>
      <c r="AC964" s="174"/>
    </row>
    <row r="965" spans="1:29" ht="15" customHeight="1">
      <c r="A965" s="202"/>
      <c r="B965" s="203"/>
      <c r="C965" s="299"/>
      <c r="D965" s="300"/>
      <c r="E965" s="301"/>
      <c r="F965" s="309"/>
      <c r="H965" s="299"/>
      <c r="I965" s="309"/>
      <c r="K965" s="301"/>
      <c r="L965" s="309"/>
      <c r="N965" s="292"/>
      <c r="O965" s="295"/>
      <c r="Q965" s="299"/>
      <c r="R965" s="302"/>
      <c r="V965" s="223"/>
      <c r="W965" s="223"/>
      <c r="X965" s="223"/>
      <c r="Y965" s="223"/>
      <c r="Z965" s="223"/>
      <c r="AA965" s="223"/>
      <c r="AB965" s="223"/>
    </row>
    <row r="966" spans="1:29" ht="15" customHeight="1">
      <c r="A966" s="202"/>
      <c r="B966" s="203"/>
      <c r="C966" s="299"/>
      <c r="D966" s="300"/>
      <c r="E966" s="301"/>
      <c r="F966" s="309"/>
      <c r="H966" s="299"/>
      <c r="I966" s="309"/>
      <c r="K966" s="301"/>
      <c r="L966" s="309"/>
      <c r="N966" s="292"/>
      <c r="O966" s="295"/>
      <c r="Q966" s="299"/>
      <c r="R966" s="302"/>
      <c r="V966" s="223"/>
      <c r="W966" s="223"/>
      <c r="X966" s="223"/>
      <c r="Y966" s="223"/>
      <c r="Z966" s="223"/>
      <c r="AA966" s="223"/>
      <c r="AB966" s="223"/>
    </row>
    <row r="967" spans="1:29" ht="15" customHeight="1">
      <c r="A967" s="202"/>
      <c r="B967" s="203"/>
      <c r="C967" s="299"/>
      <c r="D967" s="300"/>
      <c r="E967" s="301"/>
      <c r="F967" s="309"/>
      <c r="H967" s="299"/>
      <c r="I967" s="309"/>
      <c r="K967" s="301"/>
      <c r="L967" s="309"/>
      <c r="N967" s="292"/>
      <c r="O967" s="295"/>
      <c r="Q967" s="299"/>
      <c r="R967" s="302"/>
      <c r="V967" s="223"/>
      <c r="W967" s="223"/>
      <c r="X967" s="223"/>
      <c r="Y967" s="223"/>
      <c r="Z967" s="223"/>
      <c r="AA967" s="223"/>
      <c r="AB967" s="223"/>
    </row>
    <row r="968" spans="1:29" ht="15" customHeight="1">
      <c r="A968" s="202"/>
      <c r="B968" s="203"/>
      <c r="C968" s="299"/>
      <c r="D968" s="300"/>
      <c r="E968" s="301"/>
      <c r="F968" s="309"/>
      <c r="H968" s="299"/>
      <c r="I968" s="309"/>
      <c r="K968" s="301"/>
      <c r="L968" s="309"/>
      <c r="N968" s="292"/>
      <c r="O968" s="295"/>
      <c r="Q968" s="299"/>
      <c r="R968" s="302"/>
      <c r="V968" s="223"/>
      <c r="W968" s="223"/>
      <c r="X968" s="223"/>
      <c r="Y968" s="223"/>
      <c r="Z968" s="223"/>
      <c r="AA968" s="223"/>
      <c r="AB968" s="223"/>
    </row>
    <row r="969" spans="1:29" ht="15" customHeight="1">
      <c r="A969" s="202"/>
      <c r="B969" s="203"/>
      <c r="C969" s="299"/>
      <c r="D969" s="300"/>
      <c r="E969" s="301"/>
      <c r="F969" s="309"/>
      <c r="H969" s="299"/>
      <c r="I969" s="309"/>
      <c r="K969" s="301"/>
      <c r="L969" s="309"/>
      <c r="N969" s="292"/>
      <c r="O969" s="295"/>
      <c r="Q969" s="299"/>
      <c r="R969" s="302"/>
      <c r="V969" s="223"/>
      <c r="W969" s="223"/>
      <c r="X969" s="223"/>
      <c r="Y969" s="223"/>
      <c r="Z969" s="223"/>
      <c r="AA969" s="223"/>
      <c r="AB969" s="223"/>
    </row>
    <row r="970" spans="1:29" ht="15" customHeight="1">
      <c r="A970" s="202"/>
      <c r="B970" s="203"/>
      <c r="C970" s="299"/>
      <c r="D970" s="300"/>
      <c r="E970" s="301"/>
      <c r="F970" s="309"/>
      <c r="H970" s="299"/>
      <c r="I970" s="309"/>
      <c r="K970" s="301"/>
      <c r="L970" s="309"/>
      <c r="N970" s="292"/>
      <c r="O970" s="295"/>
      <c r="Q970" s="299"/>
      <c r="R970" s="302"/>
      <c r="V970" s="223"/>
      <c r="W970" s="223"/>
      <c r="X970" s="223"/>
      <c r="Y970" s="223"/>
      <c r="Z970" s="223"/>
      <c r="AA970" s="223"/>
      <c r="AB970" s="223"/>
    </row>
    <row r="971" spans="1:29" ht="15" customHeight="1">
      <c r="A971" s="202"/>
      <c r="B971" s="203"/>
      <c r="C971" s="299"/>
      <c r="D971" s="300"/>
      <c r="E971" s="301"/>
      <c r="F971" s="309"/>
      <c r="H971" s="299"/>
      <c r="I971" s="309"/>
      <c r="K971" s="301"/>
      <c r="L971" s="309"/>
      <c r="Q971" s="299"/>
      <c r="R971" s="302"/>
      <c r="V971" s="223"/>
      <c r="W971" s="223"/>
      <c r="X971" s="223"/>
      <c r="Y971" s="223"/>
      <c r="Z971" s="223"/>
      <c r="AA971" s="223"/>
      <c r="AB971" s="223"/>
    </row>
    <row r="972" spans="1:29" ht="15" customHeight="1">
      <c r="A972" s="202"/>
      <c r="B972" s="203"/>
      <c r="C972" s="299"/>
      <c r="D972" s="300"/>
      <c r="E972" s="301"/>
      <c r="F972" s="309"/>
      <c r="H972" s="299"/>
      <c r="I972" s="309"/>
      <c r="K972" s="301"/>
      <c r="L972" s="309"/>
      <c r="Q972" s="299"/>
      <c r="R972" s="302"/>
      <c r="V972" s="223"/>
      <c r="W972" s="223"/>
      <c r="X972" s="223"/>
      <c r="Y972" s="223"/>
      <c r="Z972" s="223"/>
      <c r="AA972" s="223"/>
      <c r="AB972" s="223"/>
    </row>
    <row r="973" spans="1:29" ht="15" customHeight="1">
      <c r="A973" s="202"/>
      <c r="B973" s="203"/>
      <c r="C973" s="299"/>
      <c r="D973" s="300"/>
      <c r="E973" s="301"/>
      <c r="F973" s="309"/>
      <c r="H973" s="299"/>
      <c r="I973" s="309"/>
      <c r="K973" s="301"/>
      <c r="L973" s="309"/>
      <c r="Q973" s="299"/>
      <c r="R973" s="302"/>
      <c r="V973" s="223"/>
      <c r="W973" s="223"/>
      <c r="X973" s="223"/>
      <c r="Y973" s="223"/>
      <c r="Z973" s="223"/>
      <c r="AA973" s="223"/>
      <c r="AB973" s="223"/>
    </row>
    <row r="974" spans="1:29" ht="15" customHeight="1">
      <c r="A974" s="202"/>
      <c r="B974" s="203"/>
      <c r="C974" s="299"/>
      <c r="D974" s="300"/>
      <c r="E974" s="301"/>
      <c r="F974" s="309"/>
      <c r="H974" s="299"/>
      <c r="I974" s="309"/>
      <c r="K974" s="301"/>
      <c r="L974" s="309"/>
      <c r="Q974" s="299"/>
      <c r="R974" s="302"/>
      <c r="V974" s="223"/>
      <c r="W974" s="223"/>
      <c r="X974" s="223"/>
      <c r="Y974" s="223"/>
      <c r="Z974" s="223"/>
      <c r="AA974" s="223"/>
      <c r="AB974" s="223"/>
    </row>
    <row r="975" spans="1:29" ht="15" customHeight="1">
      <c r="A975" s="202"/>
      <c r="B975" s="203"/>
      <c r="C975" s="299"/>
      <c r="D975" s="300"/>
      <c r="E975" s="301"/>
      <c r="F975" s="309"/>
      <c r="H975" s="299"/>
      <c r="I975" s="309"/>
      <c r="K975" s="301"/>
      <c r="L975" s="309"/>
      <c r="Q975" s="299"/>
      <c r="R975" s="302"/>
      <c r="V975" s="223"/>
      <c r="W975" s="223"/>
      <c r="X975" s="223"/>
      <c r="Y975" s="223"/>
      <c r="Z975" s="223"/>
      <c r="AA975" s="223"/>
      <c r="AB975" s="223"/>
    </row>
    <row r="976" spans="1:29" ht="15" customHeight="1">
      <c r="A976" s="202"/>
      <c r="B976" s="203"/>
      <c r="C976" s="299"/>
      <c r="D976" s="300"/>
      <c r="E976" s="301"/>
      <c r="F976" s="309"/>
      <c r="H976" s="299"/>
      <c r="I976" s="309"/>
      <c r="K976" s="301"/>
      <c r="L976" s="309"/>
      <c r="Q976" s="299"/>
      <c r="R976" s="302"/>
      <c r="V976" s="223"/>
      <c r="W976" s="223"/>
      <c r="X976" s="223"/>
      <c r="Y976" s="223"/>
      <c r="Z976" s="223"/>
      <c r="AA976" s="223"/>
      <c r="AB976" s="223"/>
    </row>
    <row r="977" spans="1:28" ht="15" customHeight="1">
      <c r="A977" s="202"/>
      <c r="B977" s="203"/>
      <c r="C977" s="299"/>
      <c r="D977" s="300"/>
      <c r="E977" s="301"/>
      <c r="F977" s="309"/>
      <c r="H977" s="299"/>
      <c r="I977" s="309"/>
      <c r="K977" s="301"/>
      <c r="L977" s="309"/>
      <c r="Q977" s="299"/>
      <c r="R977" s="302"/>
      <c r="V977" s="223"/>
      <c r="W977" s="223"/>
      <c r="X977" s="223"/>
      <c r="Y977" s="223"/>
      <c r="Z977" s="223"/>
      <c r="AA977" s="223"/>
      <c r="AB977" s="223"/>
    </row>
    <row r="978" spans="1:28" ht="15" customHeight="1">
      <c r="A978" s="202"/>
      <c r="B978" s="203"/>
      <c r="C978" s="299"/>
      <c r="D978" s="300"/>
      <c r="E978" s="301"/>
      <c r="F978" s="309"/>
      <c r="H978" s="299"/>
      <c r="I978" s="309"/>
      <c r="K978" s="301"/>
      <c r="L978" s="309"/>
      <c r="Q978" s="299"/>
      <c r="R978" s="302"/>
      <c r="V978" s="223"/>
      <c r="W978" s="223"/>
      <c r="X978" s="223"/>
      <c r="Y978" s="223"/>
      <c r="Z978" s="223"/>
      <c r="AA978" s="223"/>
      <c r="AB978" s="223"/>
    </row>
    <row r="979" spans="1:28" ht="15" customHeight="1">
      <c r="A979" s="202"/>
      <c r="B979" s="203"/>
      <c r="C979" s="299"/>
      <c r="D979" s="300"/>
      <c r="E979" s="301"/>
      <c r="F979" s="309"/>
      <c r="H979" s="299"/>
      <c r="I979" s="309"/>
      <c r="K979" s="301"/>
      <c r="L979" s="309"/>
      <c r="Q979" s="299"/>
      <c r="R979" s="302"/>
      <c r="V979" s="223"/>
      <c r="W979" s="223"/>
      <c r="X979" s="223"/>
      <c r="Y979" s="223"/>
      <c r="Z979" s="223"/>
      <c r="AA979" s="223"/>
      <c r="AB979" s="223"/>
    </row>
    <row r="980" spans="1:28" ht="15" customHeight="1">
      <c r="A980" s="202"/>
      <c r="B980" s="203"/>
      <c r="C980" s="299"/>
      <c r="D980" s="300"/>
      <c r="E980" s="301"/>
      <c r="F980" s="309"/>
      <c r="H980" s="299"/>
      <c r="I980" s="309"/>
      <c r="K980" s="301"/>
      <c r="L980" s="309"/>
      <c r="Q980" s="299"/>
      <c r="R980" s="302"/>
      <c r="V980" s="223"/>
      <c r="W980" s="223"/>
      <c r="X980" s="223"/>
      <c r="Y980" s="223"/>
      <c r="Z980" s="223"/>
      <c r="AA980" s="223"/>
      <c r="AB980" s="223"/>
    </row>
    <row r="981" spans="1:28" ht="15" customHeight="1">
      <c r="A981" s="202"/>
      <c r="B981" s="203"/>
      <c r="C981" s="299"/>
      <c r="D981" s="300"/>
      <c r="E981" s="301"/>
      <c r="F981" s="309"/>
      <c r="H981" s="299"/>
      <c r="I981" s="309"/>
      <c r="K981" s="301"/>
      <c r="L981" s="309"/>
      <c r="Q981" s="299"/>
      <c r="R981" s="302"/>
      <c r="V981" s="223"/>
      <c r="W981" s="223"/>
      <c r="X981" s="223"/>
      <c r="Y981" s="223"/>
      <c r="Z981" s="223"/>
      <c r="AA981" s="223"/>
      <c r="AB981" s="223"/>
    </row>
    <row r="982" spans="1:28" ht="15" customHeight="1">
      <c r="A982" s="202"/>
      <c r="B982" s="203"/>
      <c r="C982" s="299"/>
      <c r="D982" s="300"/>
      <c r="E982" s="301"/>
      <c r="F982" s="309"/>
      <c r="H982" s="299"/>
      <c r="I982" s="309"/>
      <c r="K982" s="301"/>
      <c r="L982" s="309"/>
      <c r="Q982" s="299"/>
      <c r="R982" s="302"/>
      <c r="V982" s="223"/>
      <c r="W982" s="223"/>
      <c r="X982" s="223"/>
      <c r="Y982" s="223"/>
      <c r="Z982" s="223"/>
      <c r="AA982" s="223"/>
      <c r="AB982" s="223"/>
    </row>
    <row r="983" spans="1:28" ht="15" customHeight="1">
      <c r="A983" s="202"/>
      <c r="B983" s="203"/>
      <c r="C983" s="299"/>
      <c r="D983" s="300"/>
      <c r="E983" s="301"/>
      <c r="F983" s="309"/>
      <c r="H983" s="299"/>
      <c r="I983" s="309"/>
      <c r="K983" s="301"/>
      <c r="L983" s="309"/>
      <c r="Q983" s="299"/>
      <c r="R983" s="302"/>
      <c r="V983" s="223"/>
      <c r="W983" s="223"/>
      <c r="X983" s="223"/>
      <c r="Y983" s="223"/>
      <c r="Z983" s="223"/>
      <c r="AA983" s="223"/>
      <c r="AB983" s="223"/>
    </row>
    <row r="984" spans="1:28" ht="15" customHeight="1">
      <c r="A984" s="202"/>
      <c r="B984" s="203"/>
      <c r="C984" s="299"/>
      <c r="D984" s="300"/>
      <c r="E984" s="301"/>
      <c r="F984" s="309"/>
      <c r="H984" s="299"/>
      <c r="I984" s="309"/>
      <c r="K984" s="301"/>
      <c r="L984" s="309"/>
      <c r="Q984" s="299"/>
      <c r="R984" s="302"/>
      <c r="V984" s="223"/>
      <c r="W984" s="223"/>
      <c r="X984" s="223"/>
      <c r="Y984" s="223"/>
      <c r="Z984" s="223"/>
      <c r="AA984" s="223"/>
      <c r="AB984" s="223"/>
    </row>
    <row r="985" spans="1:28" ht="15" customHeight="1">
      <c r="A985" s="202"/>
      <c r="B985" s="203"/>
      <c r="C985" s="299"/>
      <c r="D985" s="300"/>
      <c r="E985" s="301"/>
      <c r="F985" s="309"/>
      <c r="H985" s="299"/>
      <c r="I985" s="309"/>
      <c r="K985" s="301"/>
      <c r="L985" s="309"/>
      <c r="Q985" s="299"/>
      <c r="R985" s="302"/>
      <c r="V985" s="223"/>
      <c r="W985" s="223"/>
      <c r="X985" s="223"/>
      <c r="Y985" s="223"/>
      <c r="Z985" s="223"/>
      <c r="AA985" s="223"/>
      <c r="AB985" s="223"/>
    </row>
    <row r="986" spans="1:28" ht="15" customHeight="1">
      <c r="A986" s="202"/>
      <c r="B986" s="203"/>
      <c r="C986" s="299"/>
      <c r="D986" s="300"/>
      <c r="E986" s="301"/>
      <c r="F986" s="309"/>
      <c r="H986" s="299"/>
      <c r="I986" s="309"/>
      <c r="K986" s="301"/>
      <c r="L986" s="309"/>
      <c r="Q986" s="299"/>
      <c r="R986" s="302"/>
      <c r="V986" s="223"/>
      <c r="W986" s="223"/>
      <c r="X986" s="223"/>
      <c r="Y986" s="223"/>
      <c r="Z986" s="223"/>
      <c r="AA986" s="223"/>
      <c r="AB986" s="223"/>
    </row>
  </sheetData>
  <mergeCells count="86">
    <mergeCell ref="E129:F129"/>
    <mergeCell ref="K73:L73"/>
    <mergeCell ref="K115:L115"/>
    <mergeCell ref="H94:I94"/>
    <mergeCell ref="H108:I108"/>
    <mergeCell ref="H101:I101"/>
    <mergeCell ref="H122:I122"/>
    <mergeCell ref="K108:L108"/>
    <mergeCell ref="E87:F87"/>
    <mergeCell ref="H73:I73"/>
    <mergeCell ref="K87:L87"/>
    <mergeCell ref="K80:L80"/>
    <mergeCell ref="H87:I87"/>
    <mergeCell ref="E115:F115"/>
    <mergeCell ref="E80:F80"/>
    <mergeCell ref="C80:D80"/>
    <mergeCell ref="C73:D73"/>
    <mergeCell ref="C87:D87"/>
    <mergeCell ref="C94:D94"/>
    <mergeCell ref="Q24:R24"/>
    <mergeCell ref="Q38:R38"/>
    <mergeCell ref="K31:L31"/>
    <mergeCell ref="E59:F59"/>
    <mergeCell ref="E94:F94"/>
    <mergeCell ref="E24:F24"/>
    <mergeCell ref="H38:I38"/>
    <mergeCell ref="Q45:R45"/>
    <mergeCell ref="Q52:R52"/>
    <mergeCell ref="K59:L59"/>
    <mergeCell ref="Q66:R66"/>
    <mergeCell ref="Q73:R73"/>
    <mergeCell ref="Q3:R3"/>
    <mergeCell ref="Q10:R10"/>
    <mergeCell ref="Q17:R17"/>
    <mergeCell ref="K3:L3"/>
    <mergeCell ref="K17:L17"/>
    <mergeCell ref="K10:L10"/>
    <mergeCell ref="C66:D66"/>
    <mergeCell ref="C24:D24"/>
    <mergeCell ref="C31:D31"/>
    <mergeCell ref="C38:D38"/>
    <mergeCell ref="H3:I3"/>
    <mergeCell ref="H10:I10"/>
    <mergeCell ref="H24:I24"/>
    <mergeCell ref="H31:I31"/>
    <mergeCell ref="E3:F3"/>
    <mergeCell ref="H17:I17"/>
    <mergeCell ref="C3:D3"/>
    <mergeCell ref="C10:D10"/>
    <mergeCell ref="C17:D17"/>
    <mergeCell ref="E17:F17"/>
    <mergeCell ref="E52:F52"/>
    <mergeCell ref="C45:D45"/>
    <mergeCell ref="C52:D52"/>
    <mergeCell ref="C143:D143"/>
    <mergeCell ref="C150:D150"/>
    <mergeCell ref="C157:D157"/>
    <mergeCell ref="E10:F10"/>
    <mergeCell ref="E73:F73"/>
    <mergeCell ref="E101:F101"/>
    <mergeCell ref="E143:F143"/>
    <mergeCell ref="C136:D136"/>
    <mergeCell ref="E136:F136"/>
    <mergeCell ref="C101:D101"/>
    <mergeCell ref="E122:F122"/>
    <mergeCell ref="C108:D108"/>
    <mergeCell ref="C115:D115"/>
    <mergeCell ref="C129:D129"/>
    <mergeCell ref="C122:D122"/>
    <mergeCell ref="C59:D59"/>
    <mergeCell ref="H136:I136"/>
    <mergeCell ref="H157:I157"/>
    <mergeCell ref="K157:L157"/>
    <mergeCell ref="Q31:R31"/>
    <mergeCell ref="Q115:R115"/>
    <mergeCell ref="Q150:R150"/>
    <mergeCell ref="Q136:R136"/>
    <mergeCell ref="H115:I115"/>
    <mergeCell ref="K136:L136"/>
    <mergeCell ref="Q101:R101"/>
    <mergeCell ref="H45:I45"/>
    <mergeCell ref="H59:I59"/>
    <mergeCell ref="H66:I66"/>
    <mergeCell ref="K52:L52"/>
    <mergeCell ref="K129:L129"/>
    <mergeCell ref="Q108:R108"/>
  </mergeCells>
  <phoneticPr fontId="10" type="noConversion"/>
  <conditionalFormatting sqref="R77:R78 R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25" right="0.25" top="0.75" bottom="0.75" header="0.3" footer="0.3"/>
  <pageSetup paperSize="9" scale="56" fitToHeight="0" orientation="landscape" r:id="rId1"/>
  <rowBreaks count="6" manualBreakCount="6">
    <brk id="23" max="20" man="1"/>
    <brk id="58" max="20" man="1"/>
    <brk id="93" max="20" man="1"/>
    <brk id="128" max="20" man="1"/>
    <brk id="162" max="20" man="1"/>
    <brk id="168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9"/>
  <sheetViews>
    <sheetView tabSelected="1" zoomScale="70" zoomScaleNormal="70" workbookViewId="0">
      <selection activeCell="A23" sqref="A23:XFD23"/>
    </sheetView>
  </sheetViews>
  <sheetFormatPr defaultColWidth="11.25" defaultRowHeight="15" customHeight="1"/>
  <cols>
    <col min="1" max="1" width="6.75" style="6" customWidth="1"/>
    <col min="2" max="2" width="4.875" style="6" customWidth="1"/>
    <col min="3" max="3" width="4" style="6" customWidth="1"/>
    <col min="4" max="4" width="10" style="9" customWidth="1"/>
    <col min="5" max="5" width="12.875" style="9" customWidth="1"/>
    <col min="6" max="6" width="8.875" style="9" customWidth="1"/>
    <col min="7" max="7" width="36.125" style="9" customWidth="1"/>
    <col min="8" max="8" width="8.875" style="9" customWidth="1"/>
    <col min="9" max="9" width="38.625" style="9" customWidth="1"/>
    <col min="10" max="10" width="10.25" style="9" customWidth="1"/>
    <col min="11" max="11" width="40.25" style="9" customWidth="1"/>
    <col min="12" max="13" width="6.75" style="9" customWidth="1"/>
    <col min="14" max="14" width="15.125" style="9" customWidth="1"/>
    <col min="15" max="15" width="32.25" style="9" customWidth="1"/>
    <col min="16" max="16" width="12.25" style="9" customWidth="1"/>
    <col min="17" max="17" width="8.375" style="19" customWidth="1"/>
    <col min="18" max="18" width="6.25" style="21" customWidth="1"/>
    <col min="19" max="19" width="6.625" style="21" customWidth="1"/>
    <col min="20" max="21" width="7.25" style="21" customWidth="1"/>
    <col min="22" max="22" width="7.75" style="21" customWidth="1"/>
    <col min="23" max="23" width="6.625" style="21" customWidth="1"/>
    <col min="24" max="24" width="12.875" style="21" customWidth="1"/>
    <col min="25" max="27" width="5.125" style="6" customWidth="1"/>
    <col min="28" max="16384" width="11.25" style="6"/>
  </cols>
  <sheetData>
    <row r="1" spans="1:24" ht="28.5" customHeight="1">
      <c r="D1" s="6"/>
      <c r="E1" s="62" t="s">
        <v>269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3"/>
      <c r="T1" s="6"/>
      <c r="U1" s="63"/>
      <c r="V1" s="63"/>
      <c r="W1" s="63"/>
      <c r="X1" s="6"/>
    </row>
    <row r="2" spans="1:24" ht="15.75" customHeight="1">
      <c r="A2" s="7" t="s">
        <v>43</v>
      </c>
      <c r="B2" s="7" t="s">
        <v>44</v>
      </c>
      <c r="C2" s="7" t="s">
        <v>48</v>
      </c>
      <c r="D2" s="8" t="s">
        <v>9</v>
      </c>
      <c r="E2" s="9" t="s">
        <v>45</v>
      </c>
      <c r="F2" s="9" t="s">
        <v>49</v>
      </c>
      <c r="G2" s="9" t="s">
        <v>45</v>
      </c>
      <c r="H2" s="9" t="s">
        <v>50</v>
      </c>
      <c r="I2" s="9" t="s">
        <v>45</v>
      </c>
      <c r="J2" s="9" t="s">
        <v>46</v>
      </c>
      <c r="K2" s="9" t="s">
        <v>45</v>
      </c>
      <c r="L2" s="9" t="s">
        <v>35</v>
      </c>
      <c r="M2" s="9" t="s">
        <v>45</v>
      </c>
      <c r="N2" s="9" t="s">
        <v>47</v>
      </c>
      <c r="O2" s="9" t="s">
        <v>45</v>
      </c>
      <c r="P2" s="10" t="s">
        <v>52</v>
      </c>
      <c r="Q2" s="11" t="s">
        <v>53</v>
      </c>
      <c r="R2" s="12" t="s">
        <v>2</v>
      </c>
      <c r="S2" s="12" t="s">
        <v>3</v>
      </c>
      <c r="T2" s="12" t="s">
        <v>4</v>
      </c>
      <c r="U2" s="12" t="s">
        <v>5</v>
      </c>
      <c r="V2" s="12" t="s">
        <v>6</v>
      </c>
      <c r="W2" s="12" t="s">
        <v>7</v>
      </c>
      <c r="X2" s="12" t="s">
        <v>8</v>
      </c>
    </row>
    <row r="3" spans="1:24" ht="15.75" customHeight="1">
      <c r="A3" s="13">
        <f>'葷-國中'!AD3</f>
        <v>45413</v>
      </c>
      <c r="B3" s="14" t="str">
        <f>'葷-國中'!AE3</f>
        <v>三</v>
      </c>
      <c r="C3" s="13" t="str">
        <f>'葷-國中'!AF3</f>
        <v>L3</v>
      </c>
      <c r="D3" s="15" t="str">
        <f>'葷-國中'!AG3</f>
        <v>拌麵特餐</v>
      </c>
      <c r="E3" s="16" t="str">
        <f>'葷-國中'!AH3</f>
        <v xml:space="preserve">麵條     </v>
      </c>
      <c r="F3" s="15" t="str">
        <f>'葷-國中'!AI3</f>
        <v>梅粉魚排</v>
      </c>
      <c r="G3" s="16" t="str">
        <f>'葷-國中'!AJ3</f>
        <v xml:space="preserve">魚排 梅子粉    </v>
      </c>
      <c r="H3" s="15" t="str">
        <f>'葷-國中'!AK3</f>
        <v>拌麵配料</v>
      </c>
      <c r="I3" s="16" t="str">
        <f>'葷-國中'!AL3</f>
        <v>豬後腿肉 甘藍 胡蘿蔔 洋蔥 乾香菇 油蔥酥</v>
      </c>
      <c r="J3" s="15" t="str">
        <f>'葷-國中'!AM3</f>
        <v>蛋香時蔬</v>
      </c>
      <c r="K3" s="16" t="str">
        <f>'葷-國中'!AN3</f>
        <v xml:space="preserve">時蔬 雞蛋 胡蘿蔔 大蒜  </v>
      </c>
      <c r="L3" s="15" t="str">
        <f>'葷-國中'!AO3</f>
        <v>時蔬</v>
      </c>
      <c r="M3" s="15" t="str">
        <f>'葷-國中'!AP3</f>
        <v xml:space="preserve">蔬菜 大蒜    </v>
      </c>
      <c r="N3" s="15" t="str">
        <f>'葷-國中'!AQ3</f>
        <v>時瓜魚丸湯</v>
      </c>
      <c r="O3" s="15" t="str">
        <f>'葷-國中'!AR3</f>
        <v xml:space="preserve">時瓜 魚丸 薑   </v>
      </c>
      <c r="P3" s="16" t="str">
        <f>'葷-國中'!AS3</f>
        <v>水果</v>
      </c>
      <c r="Q3" s="17">
        <f>'葷-國中'!AT3</f>
        <v>0</v>
      </c>
      <c r="R3" s="18">
        <f>'葷-國中'!AU3</f>
        <v>5</v>
      </c>
      <c r="S3" s="18">
        <f>'葷-國中'!AV3</f>
        <v>3.1740259740259744</v>
      </c>
      <c r="T3" s="18">
        <f>'葷-國中'!AW3</f>
        <v>1.9</v>
      </c>
      <c r="U3" s="18">
        <f>'葷-國中'!AX3</f>
        <v>2.7370129870129873</v>
      </c>
      <c r="V3" s="18">
        <f>'葷-國中'!AY3</f>
        <v>0</v>
      </c>
      <c r="W3" s="18">
        <f>'葷-國中'!AZ3</f>
        <v>0</v>
      </c>
      <c r="X3" s="18">
        <f>'葷-國中'!BA3</f>
        <v>758.71753246753258</v>
      </c>
    </row>
    <row r="4" spans="1:24" ht="15.75" customHeight="1">
      <c r="A4" s="13">
        <f>'葷-國中'!AD10</f>
        <v>45414</v>
      </c>
      <c r="B4" s="13" t="str">
        <f>'葷-國中'!AE10</f>
        <v>四</v>
      </c>
      <c r="C4" s="13" t="str">
        <f>'葷-國中'!AF10</f>
        <v>L4</v>
      </c>
      <c r="D4" s="16" t="str">
        <f>'葷-國中'!AG10</f>
        <v>糙米飯</v>
      </c>
      <c r="E4" s="16" t="str">
        <f>'葷-國中'!AH10</f>
        <v xml:space="preserve">米 糙米    </v>
      </c>
      <c r="F4" s="16" t="str">
        <f>'葷-國中'!AI10</f>
        <v>南瓜滷肉</v>
      </c>
      <c r="G4" s="16" t="str">
        <f>'葷-國中'!AJ10</f>
        <v xml:space="preserve">豬後腿肉 南瓜 胡蘿蔔 大蒜  </v>
      </c>
      <c r="H4" s="16" t="str">
        <f>'葷-國中'!AK10</f>
        <v>豆瓣海根</v>
      </c>
      <c r="I4" s="16" t="str">
        <f>'葷-國中'!AL10</f>
        <v xml:space="preserve">海帶根 豬後腿肉 胡蘿蔔 大蒜 豆瓣醬 </v>
      </c>
      <c r="J4" s="16" t="str">
        <f>'葷-國中'!AM10</f>
        <v>豆包甘藍</v>
      </c>
      <c r="K4" s="16" t="str">
        <f>'葷-國中'!AN10</f>
        <v xml:space="preserve">甘藍 大蒜 豆包   </v>
      </c>
      <c r="L4" s="16" t="str">
        <f>'葷-國中'!AO10</f>
        <v>時蔬</v>
      </c>
      <c r="M4" s="16" t="str">
        <f>'葷-國中'!AP10</f>
        <v xml:space="preserve">蔬菜 大蒜    </v>
      </c>
      <c r="N4" s="16" t="str">
        <f>'葷-國中'!AQ10</f>
        <v>綠豆粉圓湯</v>
      </c>
      <c r="O4" s="16" t="str">
        <f>'葷-國中'!AR10</f>
        <v xml:space="preserve">綠豆 二砂糖 粉圓   </v>
      </c>
      <c r="P4" s="16" t="str">
        <f>'葷-國中'!AS10</f>
        <v>果汁</v>
      </c>
      <c r="Q4" s="17"/>
      <c r="R4" s="18">
        <f>'葷-國中'!AU10</f>
        <v>6.4</v>
      </c>
      <c r="S4" s="18">
        <f>'葷-國中'!AV10</f>
        <v>2.4761904761904763</v>
      </c>
      <c r="T4" s="18">
        <f>'葷-國中'!AW10</f>
        <v>2.2000000000000002</v>
      </c>
      <c r="U4" s="18">
        <f>'葷-國中'!AX10</f>
        <v>2.5380952380952384</v>
      </c>
      <c r="V4" s="18">
        <f>'葷-國中'!AY10</f>
        <v>0</v>
      </c>
      <c r="W4" s="18">
        <f>'葷-國中'!AZ10</f>
        <v>0</v>
      </c>
      <c r="X4" s="18">
        <f>'葷-國中'!BA10</f>
        <v>802.92857142857156</v>
      </c>
    </row>
    <row r="5" spans="1:24" ht="15.75" customHeight="1">
      <c r="A5" s="13">
        <f>'葷-國中'!AD17</f>
        <v>45415</v>
      </c>
      <c r="B5" s="13" t="str">
        <f>'葷-國中'!AE17</f>
        <v>五</v>
      </c>
      <c r="C5" s="13" t="str">
        <f>'葷-國中'!AF17</f>
        <v>L5</v>
      </c>
      <c r="D5" s="16" t="str">
        <f>'葷-國中'!AG17</f>
        <v>麥仁飯</v>
      </c>
      <c r="E5" s="16" t="str">
        <f>'葷-國中'!AH17</f>
        <v xml:space="preserve">米 大麥仁    </v>
      </c>
      <c r="F5" s="16" t="str">
        <f>'葷-國中'!AI17</f>
        <v>瓜仔雞</v>
      </c>
      <c r="G5" s="16" t="str">
        <f>'葷-國中'!AJ17</f>
        <v xml:space="preserve">肉雞 醃漬花胡瓜 胡蘿蔔 大蒜  </v>
      </c>
      <c r="H5" s="16" t="str">
        <f>'葷-國中'!AK17</f>
        <v>番茄炒蛋</v>
      </c>
      <c r="I5" s="16" t="str">
        <f>'葷-國中'!AL17</f>
        <v xml:space="preserve">大番茄 雞蛋 大蒜   </v>
      </c>
      <c r="J5" s="16" t="str">
        <f>'葷-國中'!AM17</f>
        <v>奶香馬鈴薯</v>
      </c>
      <c r="K5" s="16" t="str">
        <f>'葷-國中'!AN17</f>
        <v xml:space="preserve">馬鈴薯 胡蘿蔔 奶油(固態)   </v>
      </c>
      <c r="L5" s="16" t="str">
        <f>'葷-國中'!AO17</f>
        <v>時蔬</v>
      </c>
      <c r="M5" s="16" t="str">
        <f>'葷-國中'!AP17</f>
        <v xml:space="preserve">蔬菜 大蒜    </v>
      </c>
      <c r="N5" s="16" t="str">
        <f>'葷-國中'!AQ17</f>
        <v>時蔬湯</v>
      </c>
      <c r="O5" s="16" t="str">
        <f>'葷-國中'!AR17</f>
        <v xml:space="preserve">時蔬 排骨 薑   </v>
      </c>
      <c r="P5" s="16" t="str">
        <f>'葷-國中'!AS17</f>
        <v>綜合堅果</v>
      </c>
      <c r="Q5" s="17" t="str">
        <f>'葷-國中'!AT17</f>
        <v>有機豆奶</v>
      </c>
      <c r="R5" s="18">
        <f>'葷-國中'!AU17</f>
        <v>6.2</v>
      </c>
      <c r="S5" s="18">
        <f>'葷-國中'!AV17</f>
        <v>3.5129870129870131</v>
      </c>
      <c r="T5" s="18">
        <f>'葷-國中'!AW17</f>
        <v>1.65</v>
      </c>
      <c r="U5" s="18">
        <f>'葷-國中'!AX17</f>
        <v>2.7814935064935069</v>
      </c>
      <c r="V5" s="18">
        <f>'葷-國中'!AY17</f>
        <v>0</v>
      </c>
      <c r="W5" s="18">
        <f>'葷-國中'!AZ17</f>
        <v>0</v>
      </c>
      <c r="X5" s="18">
        <f>'葷-國中'!BA17</f>
        <v>863.89123376623388</v>
      </c>
    </row>
    <row r="6" spans="1:24" ht="15.75" customHeight="1">
      <c r="A6" s="13">
        <f>'葷-國中'!AD24</f>
        <v>45052</v>
      </c>
      <c r="B6" s="13" t="str">
        <f>'葷-國中'!AE24</f>
        <v>一</v>
      </c>
      <c r="C6" s="13" t="str">
        <f>'葷-國中'!AF24</f>
        <v>M1</v>
      </c>
      <c r="D6" s="16" t="str">
        <f>'葷-國中'!AG24</f>
        <v>白米飯</v>
      </c>
      <c r="E6" s="16" t="str">
        <f>'葷-國中'!AH24</f>
        <v xml:space="preserve">米     </v>
      </c>
      <c r="F6" s="16" t="str">
        <f>'葷-國中'!AI24</f>
        <v>梅干滷肉</v>
      </c>
      <c r="G6" s="16" t="str">
        <f>'葷-國中'!AJ24</f>
        <v xml:space="preserve">豬後腿肉 麻竹筍干 梅乾菜 大蒜  </v>
      </c>
      <c r="H6" s="16" t="str">
        <f>'葷-國中'!AK24</f>
        <v>花椰炒蛋</v>
      </c>
      <c r="I6" s="16" t="str">
        <f>'葷-國中'!AL24</f>
        <v xml:space="preserve">雞蛋 冷凍青花菜 大蒜 胡蘿蔔  </v>
      </c>
      <c r="J6" s="16" t="str">
        <f>'葷-國中'!AM24</f>
        <v>螞蟻上樹</v>
      </c>
      <c r="K6" s="16" t="str">
        <f>'葷-國中'!AN24</f>
        <v xml:space="preserve">豬絞肉 冬粉 時蔬 乾木耳 大蒜 </v>
      </c>
      <c r="L6" s="16" t="str">
        <f>'葷-國中'!AO24</f>
        <v>時蔬</v>
      </c>
      <c r="M6" s="16" t="str">
        <f>'葷-國中'!AP24</f>
        <v xml:space="preserve">蔬菜 大蒜    </v>
      </c>
      <c r="N6" s="16" t="str">
        <f>'葷-國中'!AQ24</f>
        <v>時瓜湯</v>
      </c>
      <c r="O6" s="16" t="str">
        <f>'葷-國中'!AR24</f>
        <v xml:space="preserve">時瓜 薑 排骨   </v>
      </c>
      <c r="P6" s="16" t="str">
        <f>'葷-國中'!AS24</f>
        <v>水果</v>
      </c>
      <c r="Q6" s="17">
        <f>'葷-國中'!AT24</f>
        <v>0</v>
      </c>
      <c r="R6" s="18">
        <f>'葷-國中'!AU24</f>
        <v>6.2</v>
      </c>
      <c r="S6" s="18">
        <f>'葷-國中'!AV24</f>
        <v>2.9740259740259738</v>
      </c>
      <c r="T6" s="18">
        <f>'葷-國中'!AW24</f>
        <v>2.4500000000000002</v>
      </c>
      <c r="U6" s="18">
        <f>'葷-國中'!AX24</f>
        <v>2.9120129870129872</v>
      </c>
      <c r="V6" s="18">
        <f>'葷-國中'!AY24</f>
        <v>0</v>
      </c>
      <c r="W6" s="18">
        <f>'葷-國中'!AZ24</f>
        <v>0</v>
      </c>
      <c r="X6" s="18">
        <f>'葷-國中'!BA24</f>
        <v>849.34253246753246</v>
      </c>
    </row>
    <row r="7" spans="1:24" ht="15.75" customHeight="1">
      <c r="A7" s="13">
        <f>'葷-國中'!AD31</f>
        <v>45053</v>
      </c>
      <c r="B7" s="13" t="str">
        <f>'葷-國中'!AE31</f>
        <v>二</v>
      </c>
      <c r="C7" s="13" t="str">
        <f>'葷-國中'!AF31</f>
        <v>M2</v>
      </c>
      <c r="D7" s="16" t="str">
        <f>'葷-國中'!AG31</f>
        <v>糙米飯</v>
      </c>
      <c r="E7" s="16" t="str">
        <f>'葷-國中'!AH31</f>
        <v xml:space="preserve">米 糙米    </v>
      </c>
      <c r="F7" s="16" t="str">
        <f>'葷-國中'!AI31</f>
        <v>香滷腿排</v>
      </c>
      <c r="G7" s="16" t="str">
        <f>'葷-國中'!AJ31</f>
        <v xml:space="preserve">腿排     </v>
      </c>
      <c r="H7" s="16" t="str">
        <f>'葷-國中'!AK31</f>
        <v>三杯杏鮑菇</v>
      </c>
      <c r="I7" s="16" t="str">
        <f>'葷-國中'!AL31</f>
        <v xml:space="preserve">杏鮑菇 麵腸 胡蘿蔔 九層塔 薑 </v>
      </c>
      <c r="J7" s="16" t="str">
        <f>'葷-國中'!AM31</f>
        <v>香炒四色</v>
      </c>
      <c r="K7" s="16" t="str">
        <f>'葷-國中'!AN31</f>
        <v xml:space="preserve">冷凍玉米粒 白蘿蔔 胡蘿蔔 豬絞肉 薑 </v>
      </c>
      <c r="L7" s="16" t="str">
        <f>'葷-國中'!AO31</f>
        <v>時蔬</v>
      </c>
      <c r="M7" s="16" t="str">
        <f>'葷-國中'!AP31</f>
        <v xml:space="preserve">蔬菜 大蒜    </v>
      </c>
      <c r="N7" s="16" t="str">
        <f>'葷-國中'!AQ31</f>
        <v>海芽蛋花湯</v>
      </c>
      <c r="O7" s="16" t="str">
        <f>'葷-國中'!AR31</f>
        <v xml:space="preserve">乾裙帶菜 雞蛋 薑   </v>
      </c>
      <c r="P7" s="16" t="str">
        <f>'葷-國中'!AS31</f>
        <v>TAP豆漿</v>
      </c>
      <c r="Q7" s="17"/>
      <c r="R7" s="18">
        <f>'葷-國中'!AU31</f>
        <v>5.1764705882352944</v>
      </c>
      <c r="S7" s="18">
        <f>'葷-國中'!AV31</f>
        <v>3.9246753246753241</v>
      </c>
      <c r="T7" s="18">
        <f>'葷-國中'!AW31</f>
        <v>1.5249999999999999</v>
      </c>
      <c r="U7" s="18">
        <f>'葷-國中'!AX31</f>
        <v>2.9248376623376622</v>
      </c>
      <c r="V7" s="18">
        <f>'葷-國中'!AY31</f>
        <v>0</v>
      </c>
      <c r="W7" s="18">
        <f>'葷-國中'!AZ31</f>
        <v>0</v>
      </c>
      <c r="X7" s="18">
        <f>'葷-國中'!BA31</f>
        <v>826.44628533231469</v>
      </c>
    </row>
    <row r="8" spans="1:24" ht="15.75" customHeight="1">
      <c r="A8" s="13">
        <f>'葷-國中'!AD38</f>
        <v>45054</v>
      </c>
      <c r="B8" s="13" t="str">
        <f>'葷-國中'!AE38</f>
        <v>三</v>
      </c>
      <c r="C8" s="13" t="str">
        <f>'葷-國中'!AF38</f>
        <v>M3</v>
      </c>
      <c r="D8" s="16" t="str">
        <f>'葷-國中'!AG38</f>
        <v>南瓜米粉</v>
      </c>
      <c r="E8" s="16" t="str">
        <f>'葷-國中'!AH38</f>
        <v xml:space="preserve">米粉     </v>
      </c>
      <c r="F8" s="16" t="str">
        <f>'葷-國中'!AI38</f>
        <v>香菇肉燥</v>
      </c>
      <c r="G8" s="16" t="str">
        <f>'葷-國中'!AJ38</f>
        <v xml:space="preserve">絞肉 乾香菇 洋蔥 大蒜  </v>
      </c>
      <c r="H8" s="16" t="str">
        <f>'葷-國中'!AK38</f>
        <v>特餐配料</v>
      </c>
      <c r="I8" s="16" t="str">
        <f>'葷-國中'!AL38</f>
        <v>豬後腿肉 時蔬 南瓜 胡蘿蔔 乾香菇 油蔥酥</v>
      </c>
      <c r="J8" s="16" t="str">
        <f>'葷-國中'!AM38</f>
        <v>饅頭</v>
      </c>
      <c r="K8" s="16" t="str">
        <f>'葷-國中'!AN38</f>
        <v xml:space="preserve">饅頭     </v>
      </c>
      <c r="L8" s="16" t="str">
        <f>'葷-國中'!AO38</f>
        <v>時蔬</v>
      </c>
      <c r="M8" s="16" t="str">
        <f>'葷-國中'!AP38</f>
        <v xml:space="preserve">蔬菜 大蒜    </v>
      </c>
      <c r="N8" s="16" t="str">
        <f>'葷-國中'!AQ38</f>
        <v>酸菜肉片湯</v>
      </c>
      <c r="O8" s="16" t="str">
        <f>'葷-國中'!AR38</f>
        <v xml:space="preserve">酸菜 豬後腿肉 薑   </v>
      </c>
      <c r="P8" s="16" t="str">
        <f>'葷-國中'!AS38</f>
        <v>水果</v>
      </c>
      <c r="Q8" s="17"/>
      <c r="R8" s="18">
        <f>'葷-國中'!AU38</f>
        <v>2</v>
      </c>
      <c r="S8" s="18">
        <f>'葷-國中'!AV38</f>
        <v>0.88571428571428568</v>
      </c>
      <c r="T8" s="18">
        <f>'葷-國中'!AW38</f>
        <v>2.1520000000000001</v>
      </c>
      <c r="U8" s="18">
        <f>'葷-國中'!AX38</f>
        <v>2.0188571428571427</v>
      </c>
      <c r="V8" s="18">
        <f>'葷-國中'!AY38</f>
        <v>0</v>
      </c>
      <c r="W8" s="18">
        <f>'葷-國中'!AZ38</f>
        <v>0</v>
      </c>
      <c r="X8" s="18">
        <f>'葷-國中'!BA38</f>
        <v>351.07714285714286</v>
      </c>
    </row>
    <row r="9" spans="1:24" ht="15.75" customHeight="1">
      <c r="A9" s="13">
        <f>'葷-國中'!AD45</f>
        <v>45055</v>
      </c>
      <c r="B9" s="13" t="str">
        <f>'葷-國中'!AE45</f>
        <v>四</v>
      </c>
      <c r="C9" s="13" t="str">
        <f>'葷-國中'!AF45</f>
        <v>M4</v>
      </c>
      <c r="D9" s="16" t="str">
        <f>'葷-國中'!AG45</f>
        <v>糙米飯</v>
      </c>
      <c r="E9" s="16" t="str">
        <f>'葷-國中'!AH45</f>
        <v xml:space="preserve">米 糙米    </v>
      </c>
      <c r="F9" s="16" t="str">
        <f>'葷-國中'!AI45</f>
        <v>紅燒雞丁</v>
      </c>
      <c r="G9" s="16" t="str">
        <f>'葷-國中'!AJ45</f>
        <v xml:space="preserve">肉雞 白蘿蔔 胡蘿蔔 大蒜  </v>
      </c>
      <c r="H9" s="16" t="str">
        <f>'葷-國中'!AK45</f>
        <v>玉米炒蛋</v>
      </c>
      <c r="I9" s="16" t="str">
        <f>'葷-國中'!AL45</f>
        <v xml:space="preserve">雞蛋 胡蘿蔔 冷凍玉米粒 薑  </v>
      </c>
      <c r="J9" s="16" t="str">
        <f>'葷-國中'!AM45</f>
        <v>西滷菜</v>
      </c>
      <c r="K9" s="16" t="str">
        <f>'葷-國中'!AN45</f>
        <v xml:space="preserve">豬絞肉 結球白菜 乾香菇 大蒜  </v>
      </c>
      <c r="L9" s="16" t="str">
        <f>'葷-國中'!AO45</f>
        <v>時蔬</v>
      </c>
      <c r="M9" s="16" t="str">
        <f>'葷-國中'!AP45</f>
        <v xml:space="preserve">蔬菜 大蒜    </v>
      </c>
      <c r="N9" s="16" t="str">
        <f>'葷-國中'!AQ45</f>
        <v>黑糖山粉圓</v>
      </c>
      <c r="O9" s="16" t="str">
        <f>'葷-國中'!AR45</f>
        <v xml:space="preserve">黑糖 山粉圓 二砂糖   </v>
      </c>
      <c r="P9" s="16" t="str">
        <f>'葷-國中'!AS45</f>
        <v>果汁</v>
      </c>
      <c r="Q9" s="17"/>
      <c r="R9" s="18">
        <f>'葷-國中'!AU45</f>
        <v>5.375</v>
      </c>
      <c r="S9" s="18">
        <f>'葷-國中'!AV45</f>
        <v>3.5129870129870131</v>
      </c>
      <c r="T9" s="18">
        <f>'葷-國中'!AW45</f>
        <v>1.8</v>
      </c>
      <c r="U9" s="18">
        <f>'葷-國中'!AX45</f>
        <v>2.8564935064935066</v>
      </c>
      <c r="V9" s="18">
        <f>'葷-國中'!AY45</f>
        <v>0</v>
      </c>
      <c r="W9" s="18">
        <f>'葷-國中'!AZ45</f>
        <v>0</v>
      </c>
      <c r="X9" s="18">
        <f>'葷-國中'!BA45</f>
        <v>813.26623376623388</v>
      </c>
    </row>
    <row r="10" spans="1:24" ht="15.75" customHeight="1">
      <c r="A10" s="13">
        <f>'葷-國中'!AD52</f>
        <v>45056</v>
      </c>
      <c r="B10" s="13" t="str">
        <f>'葷-國中'!AE52</f>
        <v>五</v>
      </c>
      <c r="C10" s="13" t="str">
        <f>'葷-國中'!AF52</f>
        <v>M5</v>
      </c>
      <c r="D10" s="16" t="str">
        <f>'葷-國中'!AG52</f>
        <v>紫米飯</v>
      </c>
      <c r="E10" s="16" t="str">
        <f>'葷-國中'!AH52</f>
        <v xml:space="preserve">米 黑糯米    </v>
      </c>
      <c r="F10" s="16" t="str">
        <f>'葷-國中'!AI52</f>
        <v>香滷肉排</v>
      </c>
      <c r="G10" s="16" t="str">
        <f>'葷-國中'!AJ52</f>
        <v xml:space="preserve">肉排 滷包    </v>
      </c>
      <c r="H10" s="16" t="str">
        <f>'葷-國中'!AK52</f>
        <v>蔬香豆包</v>
      </c>
      <c r="I10" s="16" t="str">
        <f>'葷-國中'!AL52</f>
        <v xml:space="preserve">豆包 時蔬 胡蘿蔔 乾木耳 大蒜 </v>
      </c>
      <c r="J10" s="16" t="str">
        <f>'葷-國中'!AM52</f>
        <v>肉絲時蔬</v>
      </c>
      <c r="K10" s="16" t="str">
        <f>'葷-國中'!AN52</f>
        <v xml:space="preserve">時蔬 豬後腿肉 大蒜 胡蘿蔔  </v>
      </c>
      <c r="L10" s="16" t="str">
        <f>'葷-國中'!AO52</f>
        <v>時蔬</v>
      </c>
      <c r="M10" s="16" t="str">
        <f>'葷-國中'!AP52</f>
        <v xml:space="preserve">蔬菜 大蒜    </v>
      </c>
      <c r="N10" s="16" t="str">
        <f>'葷-國中'!AQ52</f>
        <v>味噌魚皮湯</v>
      </c>
      <c r="O10" s="16" t="str">
        <f>'葷-國中'!AR52</f>
        <v xml:space="preserve">乾裙帶菜 味噌 薑 虱目魚皮  </v>
      </c>
      <c r="P10" s="16" t="str">
        <f>'葷-國中'!AS52</f>
        <v>葡萄乾</v>
      </c>
      <c r="Q10" s="16" t="str">
        <f>'葷-國中'!AT52</f>
        <v>有機豆奶</v>
      </c>
      <c r="R10" s="18">
        <f>'葷-國中'!AU52</f>
        <v>5.2</v>
      </c>
      <c r="S10" s="18">
        <f>'葷-國中'!AV52</f>
        <v>3.1857142857142855</v>
      </c>
      <c r="T10" s="18">
        <f>'葷-國中'!AW52</f>
        <v>1.2650000000000001</v>
      </c>
      <c r="U10" s="18">
        <f>'葷-國中'!AX52</f>
        <v>2.425357142857143</v>
      </c>
      <c r="V10" s="18">
        <f>'葷-國中'!AY52</f>
        <v>0</v>
      </c>
      <c r="W10" s="18">
        <f>'葷-國中'!AZ52</f>
        <v>0</v>
      </c>
      <c r="X10" s="18">
        <f>'葷-國中'!BA52</f>
        <v>743.69464285714287</v>
      </c>
    </row>
    <row r="11" spans="1:24" ht="15" customHeight="1">
      <c r="A11" s="13">
        <f>'葷-國中'!AD59</f>
        <v>45059</v>
      </c>
      <c r="B11" s="13" t="str">
        <f>'葷-國中'!AE59</f>
        <v>一</v>
      </c>
      <c r="C11" s="13" t="str">
        <f>'葷-國中'!AF59</f>
        <v>N1</v>
      </c>
      <c r="D11" s="16" t="str">
        <f>'葷-國中'!AG59</f>
        <v>白米飯</v>
      </c>
      <c r="E11" s="16" t="str">
        <f>'葷-國中'!AH59</f>
        <v xml:space="preserve">米     </v>
      </c>
      <c r="F11" s="16" t="str">
        <f>'葷-國中'!AI59</f>
        <v>洋蔥豬柳</v>
      </c>
      <c r="G11" s="16" t="str">
        <f>'葷-國中'!AJ59</f>
        <v xml:space="preserve">豬後腿肉 洋蔥 胡蘿蔔   </v>
      </c>
      <c r="H11" s="16" t="str">
        <f>'葷-國中'!AK59</f>
        <v>火腿花椰</v>
      </c>
      <c r="I11" s="16" t="str">
        <f>'葷-國中'!AL59</f>
        <v xml:space="preserve">切片火腿(豬肉) 冷凍青花菜 胡蘿蔔 大蒜  </v>
      </c>
      <c r="J11" s="16" t="str">
        <f>'葷-國中'!AM59</f>
        <v>家常豆腐</v>
      </c>
      <c r="K11" s="16" t="str">
        <f>'葷-國中'!AN59</f>
        <v xml:space="preserve">豆腐 時蔬 乾木耳 大蒜  </v>
      </c>
      <c r="L11" s="16" t="str">
        <f>'葷-國中'!AO59</f>
        <v>時蔬</v>
      </c>
      <c r="M11" s="16" t="str">
        <f>'葷-國中'!AP59</f>
        <v xml:space="preserve">蔬菜 大蒜    </v>
      </c>
      <c r="N11" s="16" t="str">
        <f>'葷-國中'!AQ59</f>
        <v>針菇蔬湯</v>
      </c>
      <c r="O11" s="16" t="str">
        <f>'葷-國中'!AR59</f>
        <v xml:space="preserve">金針菇 時蔬 薑 豬後腿肉  </v>
      </c>
      <c r="P11" s="16" t="str">
        <f>'葷-國中'!AS59</f>
        <v>水果</v>
      </c>
      <c r="Q11" s="17">
        <f>'葷-國中'!AT59</f>
        <v>0</v>
      </c>
      <c r="R11" s="18">
        <f>'葷-國中'!AU59</f>
        <v>5</v>
      </c>
      <c r="S11" s="18">
        <f>'葷-國中'!AV59</f>
        <v>3.1928571428571426</v>
      </c>
      <c r="T11" s="18">
        <f>'葷-國中'!AW59</f>
        <v>2.25</v>
      </c>
      <c r="U11" s="18">
        <f>'葷-國中'!AX59</f>
        <v>2.9214285714285717</v>
      </c>
      <c r="V11" s="18">
        <f>'葷-國中'!AY59</f>
        <v>0</v>
      </c>
      <c r="W11" s="18">
        <f>'葷-國中'!AZ59</f>
        <v>0</v>
      </c>
      <c r="X11" s="18">
        <f>'葷-國中'!BA59</f>
        <v>777.17857142857133</v>
      </c>
    </row>
    <row r="12" spans="1:24" ht="15.75" customHeight="1">
      <c r="A12" s="13">
        <f>'葷-國中'!AD66</f>
        <v>45060</v>
      </c>
      <c r="B12" s="13" t="str">
        <f>'葷-國中'!AE66</f>
        <v>二</v>
      </c>
      <c r="C12" s="13" t="str">
        <f>'葷-國中'!AF66</f>
        <v>N2</v>
      </c>
      <c r="D12" s="16" t="str">
        <f>'葷-國中'!AG66</f>
        <v>糙米飯</v>
      </c>
      <c r="E12" s="16" t="str">
        <f>'葷-國中'!AH66</f>
        <v xml:space="preserve">米 糙米    </v>
      </c>
      <c r="F12" s="16" t="str">
        <f>'葷-國中'!AI66</f>
        <v>塔香魷魚</v>
      </c>
      <c r="G12" s="16" t="str">
        <f>'葷-國中'!AJ66</f>
        <v>阿根廷魷 豬後腿肉 時蔬 胡蘿蔔 九層塔 大蒜</v>
      </c>
      <c r="H12" s="16" t="str">
        <f>'葷-國中'!AK66</f>
        <v>海結滷豆干</v>
      </c>
      <c r="I12" s="16" t="str">
        <f>'葷-國中'!AL66</f>
        <v xml:space="preserve">海帶結 豆干 胡蘿蔔 大蒜  </v>
      </c>
      <c r="J12" s="16" t="str">
        <f>'葷-國中'!AM66</f>
        <v>三色炒蛋</v>
      </c>
      <c r="K12" s="16" t="str">
        <f>'葷-國中'!AN66</f>
        <v xml:space="preserve">三色豆 雞蛋 大蒜   </v>
      </c>
      <c r="L12" s="16" t="str">
        <f>'葷-國中'!AO66</f>
        <v>時蔬</v>
      </c>
      <c r="M12" s="16" t="str">
        <f>'葷-國中'!AP66</f>
        <v xml:space="preserve">蔬菜 大蒜    </v>
      </c>
      <c r="N12" s="16" t="str">
        <f>'葷-國中'!AQ66</f>
        <v>時瓜湯</v>
      </c>
      <c r="O12" s="16" t="str">
        <f>'葷-國中'!AR66</f>
        <v xml:space="preserve">時瓜 薑 排骨   </v>
      </c>
      <c r="P12" s="16" t="str">
        <f>'葷-國中'!AS66</f>
        <v>TAP豆漿</v>
      </c>
      <c r="Q12" s="17"/>
      <c r="R12" s="18">
        <f>'葷-國中'!AU66</f>
        <v>5.375</v>
      </c>
      <c r="S12" s="18">
        <f>'葷-國中'!AV66</f>
        <v>3.1701298701298697</v>
      </c>
      <c r="T12" s="18">
        <f>'葷-國中'!AW66</f>
        <v>1.5</v>
      </c>
      <c r="U12" s="18">
        <f>'葷-國中'!AX66</f>
        <v>2.535064935064935</v>
      </c>
      <c r="V12" s="18">
        <f>'葷-國中'!AY66</f>
        <v>0</v>
      </c>
      <c r="W12" s="18">
        <f>'葷-國中'!AZ66</f>
        <v>0</v>
      </c>
      <c r="X12" s="18">
        <f>'葷-國中'!BA66</f>
        <v>765.58766233766232</v>
      </c>
    </row>
    <row r="13" spans="1:24" ht="15.75" customHeight="1">
      <c r="A13" s="13">
        <f>'葷-國中'!AD73</f>
        <v>45061</v>
      </c>
      <c r="B13" s="13" t="str">
        <f>'葷-國中'!AE73</f>
        <v>三</v>
      </c>
      <c r="C13" s="13" t="str">
        <f>'葷-國中'!AF73</f>
        <v>N3</v>
      </c>
      <c r="D13" s="16" t="str">
        <f>'葷-國中'!AG73</f>
        <v>油飯特餐</v>
      </c>
      <c r="E13" s="16" t="str">
        <f>'葷-國中'!AH73</f>
        <v xml:space="preserve">米 糯米    </v>
      </c>
      <c r="F13" s="16" t="str">
        <f>'葷-國中'!AI73</f>
        <v>香滷棒腿</v>
      </c>
      <c r="G13" s="16" t="str">
        <f>'葷-國中'!AJ73</f>
        <v xml:space="preserve">棒腿 滷包    </v>
      </c>
      <c r="H13" s="16" t="str">
        <f>'葷-國中'!AK73</f>
        <v>油飯配料</v>
      </c>
      <c r="I13" s="16" t="str">
        <f>'葷-國中'!AL73</f>
        <v>豬後腿肉 蘿蔔乾 時蔬 乾香菇 油蔥酥 大蒜</v>
      </c>
      <c r="J13" s="16" t="str">
        <f>'葷-國中'!AM73</f>
        <v>豆皮甘藍</v>
      </c>
      <c r="K13" s="16" t="str">
        <f>'葷-國中'!AN73</f>
        <v xml:space="preserve">甘藍 胡蘿蔔 大蒜 豆皮  </v>
      </c>
      <c r="L13" s="16" t="str">
        <f>'葷-國中'!AO73</f>
        <v>時蔬</v>
      </c>
      <c r="M13" s="16" t="str">
        <f>'葷-國中'!AP73</f>
        <v xml:space="preserve">蔬菜 大蒜    </v>
      </c>
      <c r="N13" s="16" t="str">
        <f>'葷-國中'!AQ73</f>
        <v>時蔬蛋花湯</v>
      </c>
      <c r="O13" s="16" t="str">
        <f>'葷-國中'!AR73</f>
        <v xml:space="preserve">時蔬 雞蛋 薑   </v>
      </c>
      <c r="P13" s="16" t="str">
        <f>'葷-國中'!AS73</f>
        <v>水果</v>
      </c>
      <c r="Q13" s="17"/>
      <c r="R13" s="18">
        <f>'葷-國中'!AU73</f>
        <v>5</v>
      </c>
      <c r="S13" s="18">
        <f>'葷-國中'!AV73</f>
        <v>3.7341991341991339</v>
      </c>
      <c r="T13" s="18">
        <f>'葷-國中'!AW73</f>
        <v>2.15</v>
      </c>
      <c r="U13" s="18">
        <f>'葷-國中'!AX73</f>
        <v>2.9420995670995671</v>
      </c>
      <c r="V13" s="18">
        <f>'葷-國中'!AY73</f>
        <v>0</v>
      </c>
      <c r="W13" s="18">
        <f>'葷-國中'!AZ73</f>
        <v>0</v>
      </c>
      <c r="X13" s="18">
        <f>'葷-國中'!BA73</f>
        <v>816.20941558441564</v>
      </c>
    </row>
    <row r="14" spans="1:24" ht="15.75" customHeight="1">
      <c r="A14" s="13">
        <f>'葷-國中'!AD80</f>
        <v>45062</v>
      </c>
      <c r="B14" s="13" t="str">
        <f>'葷-國中'!AE80</f>
        <v>四</v>
      </c>
      <c r="C14" s="13" t="str">
        <f>'葷-國中'!AF80</f>
        <v>N4</v>
      </c>
      <c r="D14" s="16" t="str">
        <f>'葷-國中'!AG80</f>
        <v>糙米飯</v>
      </c>
      <c r="E14" s="16" t="str">
        <f>'葷-國中'!AH80</f>
        <v xml:space="preserve">米 糙米    </v>
      </c>
      <c r="F14" s="16" t="str">
        <f>'葷-國中'!AI80</f>
        <v>咕咾雞丁</v>
      </c>
      <c r="G14" s="16" t="str">
        <f>'葷-國中'!AJ80</f>
        <v xml:space="preserve">肉雞 鳳梨豆醬 洋蔥 番茄醬 大蒜 </v>
      </c>
      <c r="H14" s="16" t="str">
        <f>'葷-國中'!AK80</f>
        <v>蔬香寬粉</v>
      </c>
      <c r="I14" s="16" t="str">
        <f>'葷-國中'!AL80</f>
        <v xml:space="preserve">豬絞肉 冬粉 時蔬 乾木耳 大蒜 </v>
      </c>
      <c r="J14" s="16" t="str">
        <f>'葷-國中'!AM80</f>
        <v>時蔬炒蛋</v>
      </c>
      <c r="K14" s="16" t="str">
        <f>'葷-國中'!AN80</f>
        <v xml:space="preserve">雞蛋 時蔬 胡蘿蔔 薑  </v>
      </c>
      <c r="L14" s="16" t="str">
        <f>'葷-國中'!AO80</f>
        <v>時蔬</v>
      </c>
      <c r="M14" s="16" t="str">
        <f>'葷-國中'!AP80</f>
        <v xml:space="preserve">蔬菜 大蒜    </v>
      </c>
      <c r="N14" s="16" t="str">
        <f>'葷-國中'!AQ80</f>
        <v>冬瓜脆圓湯</v>
      </c>
      <c r="O14" s="16" t="str">
        <f>'葷-國中'!AR80</f>
        <v xml:space="preserve">脆圓 冬瓜糖磚 二砂糖   </v>
      </c>
      <c r="P14" s="16" t="str">
        <f>'葷-國中'!AS80</f>
        <v>果汁</v>
      </c>
      <c r="Q14" s="17"/>
      <c r="R14" s="18">
        <f>'葷-國中'!AU80</f>
        <v>7</v>
      </c>
      <c r="S14" s="18">
        <f>'葷-國中'!AV80</f>
        <v>3.4090909090909092</v>
      </c>
      <c r="T14" s="18">
        <f>'葷-國中'!AW80</f>
        <v>1.55</v>
      </c>
      <c r="U14" s="18">
        <f>'葷-國中'!AX80</f>
        <v>2.6795454545454547</v>
      </c>
      <c r="V14" s="18">
        <f>'葷-國中'!AY80</f>
        <v>0</v>
      </c>
      <c r="W14" s="18">
        <f>'葷-國中'!AZ80</f>
        <v>0.1</v>
      </c>
      <c r="X14" s="18">
        <f>'葷-國中'!BA80</f>
        <v>911.01136363636374</v>
      </c>
    </row>
    <row r="15" spans="1:24" ht="15.75" customHeight="1">
      <c r="A15" s="13">
        <f>'葷-國中'!AD87</f>
        <v>45063</v>
      </c>
      <c r="B15" s="13" t="str">
        <f>'葷-國中'!AE87</f>
        <v>五</v>
      </c>
      <c r="C15" s="13" t="str">
        <f>'葷-國中'!AF87</f>
        <v>N5</v>
      </c>
      <c r="D15" s="16" t="str">
        <f>'葷-國中'!AG87</f>
        <v>燕麥飯</v>
      </c>
      <c r="E15" s="16" t="str">
        <f>'葷-國中'!AH87</f>
        <v xml:space="preserve">米 燕麥    </v>
      </c>
      <c r="F15" s="16" t="str">
        <f>'葷-國中'!AI87</f>
        <v>燒烤雞翅</v>
      </c>
      <c r="G15" s="16" t="str">
        <f>'葷-國中'!AJ87</f>
        <v xml:space="preserve">燒烤雞翅     </v>
      </c>
      <c r="H15" s="16" t="str">
        <f>'葷-國中'!AK87</f>
        <v>時瓜燴魚丸</v>
      </c>
      <c r="I15" s="16" t="str">
        <f>'葷-國中'!AL87</f>
        <v xml:space="preserve">魚丸 時瓜 胡蘿蔔 大蒜  </v>
      </c>
      <c r="J15" s="16" t="str">
        <f>'葷-國中'!AM87</f>
        <v>塔香海茸</v>
      </c>
      <c r="K15" s="16" t="str">
        <f>'葷-國中'!AN87</f>
        <v xml:space="preserve">海帶茸 豬後腿肉 九層塔 大蒜  </v>
      </c>
      <c r="L15" s="16" t="str">
        <f>'葷-國中'!AO87</f>
        <v>時蔬</v>
      </c>
      <c r="M15" s="16" t="str">
        <f>'葷-國中'!AP87</f>
        <v xml:space="preserve">蔬菜 大蒜    </v>
      </c>
      <c r="N15" s="16" t="str">
        <f>'葷-國中'!AQ87</f>
        <v>榨菜肉絲湯</v>
      </c>
      <c r="O15" s="16" t="str">
        <f>'葷-國中'!AR87</f>
        <v xml:space="preserve">榨菜 豬後腿肉 薑   </v>
      </c>
      <c r="P15" s="16" t="str">
        <f>'葷-國中'!AS87</f>
        <v>海苔</v>
      </c>
      <c r="Q15" s="16" t="str">
        <f>'葷-國中'!AT87</f>
        <v>有機豆奶</v>
      </c>
      <c r="R15" s="18">
        <f>'葷-國中'!AU87</f>
        <v>5</v>
      </c>
      <c r="S15" s="18">
        <f>'葷-國中'!AV87</f>
        <v>3.4285714285714284</v>
      </c>
      <c r="T15" s="18">
        <f>'葷-國中'!AW87</f>
        <v>2.25</v>
      </c>
      <c r="U15" s="18">
        <f>'葷-國中'!AX87</f>
        <v>3.0392857142857146</v>
      </c>
      <c r="V15" s="18">
        <f>'葷-國中'!AY87</f>
        <v>0</v>
      </c>
      <c r="W15" s="18">
        <f>'葷-國中'!AZ87</f>
        <v>0</v>
      </c>
      <c r="X15" s="18">
        <f>'葷-國中'!BA87</f>
        <v>800.16071428571422</v>
      </c>
    </row>
    <row r="16" spans="1:24" ht="15.75" customHeight="1">
      <c r="A16" s="13">
        <f>'葷-國中'!AD94</f>
        <v>45066</v>
      </c>
      <c r="B16" s="13" t="str">
        <f>'葷-國中'!AE94</f>
        <v>一</v>
      </c>
      <c r="C16" s="13" t="str">
        <f>'葷-國中'!AF94</f>
        <v>O1</v>
      </c>
      <c r="D16" s="16" t="str">
        <f>'葷-國中'!AG94</f>
        <v>白米飯</v>
      </c>
      <c r="E16" s="16" t="str">
        <f>'葷-國中'!AH94</f>
        <v xml:space="preserve">米     </v>
      </c>
      <c r="F16" s="16" t="str">
        <f>'葷-國中'!AI94</f>
        <v>花生肉片</v>
      </c>
      <c r="G16" s="16" t="str">
        <f>'葷-國中'!AJ94</f>
        <v xml:space="preserve">豬後腿肉 胡蘿蔔 時蔬 油花生 大蒜 </v>
      </c>
      <c r="H16" s="16" t="str">
        <f>'葷-國中'!AK94</f>
        <v>番茄毛豆炒蛋</v>
      </c>
      <c r="I16" s="16" t="str">
        <f>'葷-國中'!AL94</f>
        <v xml:space="preserve">冷凍毛豆仁 大番茄 雞蛋 大蒜 番茄醬 </v>
      </c>
      <c r="J16" s="16" t="str">
        <f>'葷-國中'!AM94</f>
        <v>清炒花椰</v>
      </c>
      <c r="K16" s="16" t="str">
        <f>'葷-國中'!AN94</f>
        <v xml:space="preserve">冷凍青花菜 胡蘿蔔 大蒜   </v>
      </c>
      <c r="L16" s="16" t="str">
        <f>'葷-國中'!AO94</f>
        <v>時蔬</v>
      </c>
      <c r="M16" s="16" t="str">
        <f>'葷-國中'!AP94</f>
        <v xml:space="preserve">蔬菜 大蒜    </v>
      </c>
      <c r="N16" s="16" t="str">
        <f>'葷-國中'!AQ94</f>
        <v>時瓜黑輪湯</v>
      </c>
      <c r="O16" s="16" t="str">
        <f>'葷-國中'!AR94</f>
        <v xml:space="preserve">時瓜 黑輪 薑   </v>
      </c>
      <c r="P16" s="16" t="str">
        <f>'葷-國中'!AS94</f>
        <v>水果</v>
      </c>
      <c r="Q16" s="17">
        <f>'葷-國中'!AT94</f>
        <v>0</v>
      </c>
      <c r="R16" s="18">
        <f>'葷-國中'!AU94</f>
        <v>5.2142857142857144</v>
      </c>
      <c r="S16" s="18">
        <f>'葷-國中'!AV94</f>
        <v>2.7844155844155845</v>
      </c>
      <c r="T16" s="18">
        <f>'葷-國中'!AW94</f>
        <v>2.6</v>
      </c>
      <c r="U16" s="18">
        <f>'葷-國中'!AX94</f>
        <v>2.9922077922077923</v>
      </c>
      <c r="V16" s="18">
        <f>'葷-國中'!AY94</f>
        <v>0</v>
      </c>
      <c r="W16" s="18">
        <f>'葷-國中'!AZ94</f>
        <v>0</v>
      </c>
      <c r="X16" s="18">
        <f>'葷-國中'!BA94</f>
        <v>773.48051948051943</v>
      </c>
    </row>
    <row r="17" spans="1:24" ht="15.75" customHeight="1">
      <c r="A17" s="13">
        <f>'葷-國中'!AD101</f>
        <v>45067</v>
      </c>
      <c r="B17" s="13" t="str">
        <f>'葷-國中'!AE101</f>
        <v>二</v>
      </c>
      <c r="C17" s="13" t="str">
        <f>'葷-國中'!AF101</f>
        <v>O2</v>
      </c>
      <c r="D17" s="16" t="str">
        <f>'葷-國中'!AG101</f>
        <v>糙米飯</v>
      </c>
      <c r="E17" s="16" t="str">
        <f>'葷-國中'!AH101</f>
        <v xml:space="preserve">米 糙米    </v>
      </c>
      <c r="F17" s="16" t="str">
        <f>'葷-國中'!AI101</f>
        <v>鹹酥雞</v>
      </c>
      <c r="G17" s="16" t="str">
        <f>'葷-國中'!AJ101</f>
        <v xml:space="preserve">鹹酥雞 九層塔    </v>
      </c>
      <c r="H17" s="16" t="str">
        <f>'葷-國中'!AK101</f>
        <v>紅燒豆腐</v>
      </c>
      <c r="I17" s="16" t="str">
        <f>'葷-國中'!AL101</f>
        <v xml:space="preserve">豆腐 絞肉 時蔬 胡蘿蔔 大蒜 </v>
      </c>
      <c r="J17" s="16" t="str">
        <f>'葷-國中'!AM101</f>
        <v>肉絲白菜</v>
      </c>
      <c r="K17" s="16" t="str">
        <f>'葷-國中'!AN101</f>
        <v xml:space="preserve">豬後腿肉 結球白菜 胡蘿蔔 大蒜  </v>
      </c>
      <c r="L17" s="16" t="str">
        <f>'葷-國中'!AO101</f>
        <v>時蔬</v>
      </c>
      <c r="M17" s="16" t="str">
        <f>'葷-國中'!AP101</f>
        <v xml:space="preserve">蔬菜 大蒜    </v>
      </c>
      <c r="N17" s="16" t="str">
        <f>'葷-國中'!AQ101</f>
        <v>紫菜蛋花湯</v>
      </c>
      <c r="O17" s="16" t="str">
        <f>'葷-國中'!AR101</f>
        <v xml:space="preserve">紫菜 雞蛋 薑   </v>
      </c>
      <c r="P17" s="16" t="str">
        <f>'葷-國中'!AS101</f>
        <v>保久乳</v>
      </c>
      <c r="Q17" s="17"/>
      <c r="R17" s="18">
        <f>'葷-國中'!AU101</f>
        <v>5</v>
      </c>
      <c r="S17" s="18">
        <f>'葷-國中'!AV101</f>
        <v>4.3568181818181815</v>
      </c>
      <c r="T17" s="18">
        <f>'葷-國中'!AW101</f>
        <v>1.7030000000000001</v>
      </c>
      <c r="U17" s="18">
        <f>'葷-國中'!AX101</f>
        <v>3.0299090909090909</v>
      </c>
      <c r="V17" s="18">
        <f>'葷-國中'!AY101</f>
        <v>0</v>
      </c>
      <c r="W17" s="18">
        <f>'葷-國中'!AZ101</f>
        <v>0</v>
      </c>
      <c r="X17" s="18">
        <f>'葷-國中'!BA101</f>
        <v>855.68227272727279</v>
      </c>
    </row>
    <row r="18" spans="1:24" ht="15.75" customHeight="1">
      <c r="A18" s="13">
        <f>'葷-國中'!AD108</f>
        <v>45068</v>
      </c>
      <c r="B18" s="13" t="str">
        <f>'葷-國中'!AE108</f>
        <v>三</v>
      </c>
      <c r="C18" s="13" t="str">
        <f>'葷-國中'!AF108</f>
        <v>O3</v>
      </c>
      <c r="D18" s="16" t="str">
        <f>'葷-國中'!AG108</f>
        <v>培根拌飯</v>
      </c>
      <c r="E18" s="16" t="str">
        <f>'葷-國中'!AH108</f>
        <v xml:space="preserve">米 糙米    </v>
      </c>
      <c r="F18" s="16" t="str">
        <f>'葷-國中'!AI108</f>
        <v>鮮菇燒肉</v>
      </c>
      <c r="G18" s="16" t="str">
        <f>'葷-國中'!AJ108</f>
        <v xml:space="preserve">豬後腿肉 杏鮑菇 胡蘿蔔 大蒜  </v>
      </c>
      <c r="H18" s="16" t="str">
        <f>'葷-國中'!AK108</f>
        <v>拌飯配料</v>
      </c>
      <c r="I18" s="16" t="str">
        <f>'葷-國中'!AL108</f>
        <v xml:space="preserve">培根 絞肉 洋蔥 冷凍玉米粒 鳳梨罐頭 </v>
      </c>
      <c r="J18" s="16" t="str">
        <f>'葷-國中'!AM108</f>
        <v>紅白雙絲</v>
      </c>
      <c r="K18" s="16" t="str">
        <f>'葷-國中'!AN108</f>
        <v xml:space="preserve">白蘿蔔 胡蘿蔔 豬後腿肉 大蒜  </v>
      </c>
      <c r="L18" s="16" t="str">
        <f>'葷-國中'!AO108</f>
        <v>時蔬</v>
      </c>
      <c r="M18" s="16" t="str">
        <f>'葷-國中'!AP108</f>
        <v xml:space="preserve">蔬菜 大蒜    </v>
      </c>
      <c r="N18" s="16" t="str">
        <f>'葷-國中'!AQ108</f>
        <v>時蔬小魚湯</v>
      </c>
      <c r="O18" s="16" t="str">
        <f>'葷-國中'!AR108</f>
        <v xml:space="preserve">時蔬 小魚乾 薑   </v>
      </c>
      <c r="P18" s="16" t="str">
        <f>'葷-國中'!AS108</f>
        <v>水果</v>
      </c>
      <c r="Q18" s="17"/>
      <c r="R18" s="18">
        <f>'葷-國中'!AU108</f>
        <v>5.125</v>
      </c>
      <c r="S18" s="18">
        <f>'葷-國中'!AV108</f>
        <v>2.9142857142857141</v>
      </c>
      <c r="T18" s="18">
        <f>'葷-國中'!AW108</f>
        <v>2.2000000000000002</v>
      </c>
      <c r="U18" s="18">
        <f>'葷-國中'!AX108</f>
        <v>3.0571428571428569</v>
      </c>
      <c r="V18" s="18">
        <f>'葷-國中'!AY108</f>
        <v>0</v>
      </c>
      <c r="W18" s="18">
        <f>'葷-國中'!AZ108</f>
        <v>0</v>
      </c>
      <c r="X18" s="18">
        <f>'葷-國中'!BA108</f>
        <v>769.89285714285711</v>
      </c>
    </row>
    <row r="19" spans="1:24" ht="15.75" customHeight="1">
      <c r="A19" s="13">
        <f>'葷-國中'!AD115</f>
        <v>45069</v>
      </c>
      <c r="B19" s="13" t="str">
        <f>'葷-國中'!AE115</f>
        <v>四</v>
      </c>
      <c r="C19" s="13" t="s">
        <v>54</v>
      </c>
      <c r="D19" s="16" t="str">
        <f>'葷-國中'!AG115</f>
        <v>糙米飯</v>
      </c>
      <c r="E19" s="16" t="str">
        <f>'葷-國中'!AH115</f>
        <v xml:space="preserve">米 糙米    </v>
      </c>
      <c r="F19" s="16" t="str">
        <f>'葷-國中'!AI115</f>
        <v>竹筍炒肉絲</v>
      </c>
      <c r="G19" s="16" t="str">
        <f>'葷-國中'!AJ115</f>
        <v xml:space="preserve">豬後腿肉 筍絲 胡蘿蔔 大蒜  </v>
      </c>
      <c r="H19" s="16" t="str">
        <f>'葷-國中'!AK115</f>
        <v>三色鮪魚蛋</v>
      </c>
      <c r="I19" s="16" t="str">
        <f>'葷-國中'!AL115</f>
        <v xml:space="preserve">蛋 鮪魚罐 三色豆 大蒜  </v>
      </c>
      <c r="J19" s="16" t="str">
        <f>'葷-國中'!AM115</f>
        <v>豆皮甘藍</v>
      </c>
      <c r="K19" s="16" t="str">
        <f>'葷-國中'!AN115</f>
        <v xml:space="preserve">甘藍 胡蘿蔔 大蒜 豆皮  </v>
      </c>
      <c r="L19" s="16" t="str">
        <f>'葷-國中'!AO115</f>
        <v>時蔬</v>
      </c>
      <c r="M19" s="16" t="str">
        <f>'葷-國中'!AP115</f>
        <v xml:space="preserve">蔬菜 大蒜    </v>
      </c>
      <c r="N19" s="16" t="str">
        <f>'葷-國中'!AQ115</f>
        <v>綠豆湯</v>
      </c>
      <c r="O19" s="16" t="str">
        <f>'葷-國中'!AR115</f>
        <v xml:space="preserve">綠豆 二砂糖    </v>
      </c>
      <c r="P19" s="16" t="str">
        <f>'葷-國中'!AS115</f>
        <v>果汁</v>
      </c>
      <c r="Q19" s="17"/>
      <c r="R19" s="18">
        <f>'葷-國中'!AU115</f>
        <v>6.05</v>
      </c>
      <c r="S19" s="18">
        <f>'葷-國中'!AV115</f>
        <v>3.1351731601731601</v>
      </c>
      <c r="T19" s="18">
        <f>'葷-國中'!AW115</f>
        <v>1.7550000000000001</v>
      </c>
      <c r="U19" s="18">
        <f>'葷-國中'!AX115</f>
        <v>2.6450865800865802</v>
      </c>
      <c r="V19" s="18">
        <f>'葷-國中'!AY115</f>
        <v>0</v>
      </c>
      <c r="W19" s="18">
        <f>'葷-國中'!AZ115</f>
        <v>0</v>
      </c>
      <c r="X19" s="18">
        <f>'葷-國中'!BA115</f>
        <v>821.54188311688313</v>
      </c>
    </row>
    <row r="20" spans="1:24" ht="15.75" customHeight="1">
      <c r="A20" s="13">
        <f>'葷-國中'!AD122</f>
        <v>45070</v>
      </c>
      <c r="B20" s="13" t="str">
        <f>'葷-國中'!AE122</f>
        <v>五</v>
      </c>
      <c r="C20" s="13" t="s">
        <v>51</v>
      </c>
      <c r="D20" s="16" t="str">
        <f>'葷-國中'!AG122</f>
        <v>芝麻飯</v>
      </c>
      <c r="E20" s="16" t="str">
        <f>'葷-國中'!AH122</f>
        <v xml:space="preserve">米 芝麻(熟)    </v>
      </c>
      <c r="F20" s="16" t="str">
        <f>'葷-國中'!AI122</f>
        <v>金黃魚排</v>
      </c>
      <c r="G20" s="16" t="str">
        <f>'葷-國中'!AJ122</f>
        <v xml:space="preserve">鯊魚     </v>
      </c>
      <c r="H20" s="16" t="str">
        <f>'葷-國中'!AK122</f>
        <v>肉絲花椰</v>
      </c>
      <c r="I20" s="16" t="str">
        <f>'葷-國中'!AL122</f>
        <v xml:space="preserve">豬後腿肉 冷凍青花菜 胡蘿蔔 大蒜  </v>
      </c>
      <c r="J20" s="16" t="str">
        <f>'葷-國中'!AM122</f>
        <v>蘿蔔乾炒蛋</v>
      </c>
      <c r="K20" s="16" t="str">
        <f>'葷-國中'!AN122</f>
        <v xml:space="preserve">雞蛋 蘿蔔乾 胡蘿蔔 大蒜  </v>
      </c>
      <c r="L20" s="16" t="str">
        <f>'葷-國中'!AO122</f>
        <v>時蔬</v>
      </c>
      <c r="M20" s="16" t="str">
        <f>'葷-國中'!AP122</f>
        <v xml:space="preserve">蔬菜 大蒜    </v>
      </c>
      <c r="N20" s="16" t="str">
        <f>'葷-國中'!AQ122</f>
        <v>時蔬鮮菇湯</v>
      </c>
      <c r="O20" s="16" t="str">
        <f>'葷-國中'!AR122</f>
        <v xml:space="preserve">時蔬 香菇 排骨 薑  </v>
      </c>
      <c r="P20" s="16" t="str">
        <f>'葷-國中'!AS122</f>
        <v>綜合堅果</v>
      </c>
      <c r="Q20" s="16" t="str">
        <f>'葷-國中'!AT122</f>
        <v>有機豆奶</v>
      </c>
      <c r="R20" s="18">
        <f>'葷-國中'!AU122</f>
        <v>5</v>
      </c>
      <c r="S20" s="18">
        <f>'葷-國中'!AV122</f>
        <v>3.2077922077922074</v>
      </c>
      <c r="T20" s="18">
        <f>'葷-國中'!AW122</f>
        <v>2.1</v>
      </c>
      <c r="U20" s="18">
        <f>'葷-國中'!AX122</f>
        <v>2.8538961038961039</v>
      </c>
      <c r="V20" s="18">
        <f>'葷-國中'!AY122</f>
        <v>0</v>
      </c>
      <c r="W20" s="18">
        <f>'葷-國中'!AZ122</f>
        <v>0</v>
      </c>
      <c r="X20" s="18">
        <f>'葷-國中'!BA122</f>
        <v>771.50974025974017</v>
      </c>
    </row>
    <row r="21" spans="1:24" ht="15.75" customHeight="1">
      <c r="A21" s="13">
        <f>'葷-國中'!AD129</f>
        <v>45073</v>
      </c>
      <c r="B21" s="13" t="str">
        <f>'葷-國中'!AE129</f>
        <v>一</v>
      </c>
      <c r="C21" s="13" t="str">
        <f>'葷-國中'!AF129</f>
        <v>P1</v>
      </c>
      <c r="D21" s="16" t="str">
        <f>'葷-國中'!AG129</f>
        <v>白米飯</v>
      </c>
      <c r="E21" s="16" t="str">
        <f>'葷-國中'!AH129</f>
        <v xml:space="preserve">米     </v>
      </c>
      <c r="F21" s="16" t="str">
        <f>'葷-國中'!AI129</f>
        <v>打拋豬</v>
      </c>
      <c r="G21" s="16" t="str">
        <f>'葷-國中'!AJ129</f>
        <v xml:space="preserve">豬絞肉 豆薯 大番茄 九層塔 大蒜 </v>
      </c>
      <c r="H21" s="16" t="str">
        <f>'葷-國中'!AK129</f>
        <v>蛋香花椰</v>
      </c>
      <c r="I21" s="16" t="str">
        <f>'葷-國中'!AL129</f>
        <v xml:space="preserve">冷凍青花菜 雞蛋 胡蘿蔔 大蒜  </v>
      </c>
      <c r="J21" s="16" t="str">
        <f>'葷-國中'!AM129</f>
        <v>家常豆干</v>
      </c>
      <c r="K21" s="16" t="str">
        <f>'葷-國中'!AN129</f>
        <v xml:space="preserve">豆干 甜椒 大蒜   </v>
      </c>
      <c r="L21" s="16" t="str">
        <f>'葷-國中'!AO129</f>
        <v>時蔬</v>
      </c>
      <c r="M21" s="16" t="str">
        <f>'葷-國中'!AP129</f>
        <v xml:space="preserve">蔬菜 大蒜    </v>
      </c>
      <c r="N21" s="16" t="str">
        <f>'葷-國中'!AQ129</f>
        <v>金針肉絲湯</v>
      </c>
      <c r="O21" s="16" t="str">
        <f>'葷-國中'!AR129</f>
        <v xml:space="preserve">金針菜乾 豬後腿肉 薑 榨菜  </v>
      </c>
      <c r="P21" s="16" t="str">
        <f>'葷-國中'!AS129</f>
        <v>水果</v>
      </c>
      <c r="Q21" s="13"/>
      <c r="R21" s="18">
        <f>'葷-國中'!AU129</f>
        <v>5</v>
      </c>
      <c r="S21" s="18">
        <f>'葷-國中'!AV129</f>
        <v>3.5064935064935066</v>
      </c>
      <c r="T21" s="18">
        <f>'葷-國中'!AW129</f>
        <v>1.97</v>
      </c>
      <c r="U21" s="18">
        <f>'葷-國中'!AX129</f>
        <v>2.9382467532467533</v>
      </c>
      <c r="V21" s="18">
        <f>'葷-國中'!AY129</f>
        <v>0</v>
      </c>
      <c r="W21" s="18">
        <f>'葷-國中'!AZ129</f>
        <v>0</v>
      </c>
      <c r="X21" s="18">
        <f>'葷-國中'!BA129</f>
        <v>794.45811688311687</v>
      </c>
    </row>
    <row r="22" spans="1:24" ht="15.75" customHeight="1">
      <c r="A22" s="13">
        <f>'葷-國中'!AD136</f>
        <v>45074</v>
      </c>
      <c r="B22" s="13" t="str">
        <f>'葷-國中'!AE136</f>
        <v>二</v>
      </c>
      <c r="C22" s="13" t="str">
        <f>'葷-國中'!AF136</f>
        <v>P2</v>
      </c>
      <c r="D22" s="13" t="str">
        <f>'葷-國中'!AG136</f>
        <v>糙米飯</v>
      </c>
      <c r="E22" s="13" t="str">
        <f>'葷-國中'!AH136</f>
        <v xml:space="preserve">米 糙米    </v>
      </c>
      <c r="F22" s="13" t="str">
        <f>'葷-國中'!AI136</f>
        <v>香滷腿排</v>
      </c>
      <c r="G22" s="13" t="str">
        <f>'葷-國中'!AJ136</f>
        <v xml:space="preserve">腿排 滷包    </v>
      </c>
      <c r="H22" s="13" t="str">
        <f>'葷-國中'!AK136</f>
        <v>豆瓣海根</v>
      </c>
      <c r="I22" s="13" t="str">
        <f>'葷-國中'!AL136</f>
        <v xml:space="preserve">海帶根 豬後腿肉 大蒜 豆瓣醬  </v>
      </c>
      <c r="J22" s="13" t="str">
        <f>'葷-國中'!AM136</f>
        <v>筍干油腐</v>
      </c>
      <c r="K22" s="13" t="str">
        <f>'葷-國中'!AN136</f>
        <v xml:space="preserve">麻竹筍干 四角油豆腐 大蒜   </v>
      </c>
      <c r="L22" s="13" t="str">
        <f>'葷-國中'!AO136</f>
        <v>時蔬</v>
      </c>
      <c r="M22" s="13" t="str">
        <f>'葷-國中'!AP136</f>
        <v xml:space="preserve">蔬菜 大蒜    </v>
      </c>
      <c r="N22" s="13" t="str">
        <f>'葷-國中'!AQ136</f>
        <v>冬菜蛋花湯</v>
      </c>
      <c r="O22" s="13" t="str">
        <f>'葷-國中'!AR136</f>
        <v xml:space="preserve">冬粉 醃漬冬菜 薑 雞蛋  </v>
      </c>
      <c r="P22" s="13" t="str">
        <f>'葷-國中'!AS136</f>
        <v>保久乳</v>
      </c>
      <c r="Q22" s="13"/>
      <c r="R22" s="311">
        <f>'葷-國中'!AU136</f>
        <v>5.333333333333333</v>
      </c>
      <c r="S22" s="311">
        <f>'葷-國中'!AV136</f>
        <v>4.0129870129870131</v>
      </c>
      <c r="T22" s="311">
        <f>'葷-國中'!AW136</f>
        <v>1.51</v>
      </c>
      <c r="U22" s="311">
        <f>'葷-國中'!AX136</f>
        <v>2.9614935064935066</v>
      </c>
      <c r="V22" s="311">
        <f>'葷-國中'!AY136</f>
        <v>0</v>
      </c>
      <c r="W22" s="311">
        <f>'葷-國中'!AZ136</f>
        <v>0</v>
      </c>
      <c r="X22" s="18">
        <f>'葷-國中'!BA136</f>
        <v>845.32456709956705</v>
      </c>
    </row>
    <row r="23" spans="1:24" ht="15.75" customHeight="1">
      <c r="A23" s="13">
        <f>'葷-國中'!AD143</f>
        <v>45075</v>
      </c>
      <c r="B23" s="13" t="str">
        <f>'葷-國中'!AE143</f>
        <v>三</v>
      </c>
      <c r="C23" s="13" t="str">
        <f>'葷-國中'!AF143</f>
        <v>P3</v>
      </c>
      <c r="D23" s="13" t="str">
        <f>'葷-國中'!AG143</f>
        <v>刈包特餐</v>
      </c>
      <c r="E23" s="13" t="str">
        <f>'葷-國中'!AH143</f>
        <v xml:space="preserve">刈包     </v>
      </c>
      <c r="F23" s="13" t="str">
        <f>'葷-國中'!AI143</f>
        <v>香滷肉排</v>
      </c>
      <c r="G23" s="13" t="str">
        <f>'葷-國中'!AJ143</f>
        <v xml:space="preserve">肉排 滷包    </v>
      </c>
      <c r="H23" s="13" t="str">
        <f>'葷-國中'!AK143</f>
        <v>酸菜麵腸</v>
      </c>
      <c r="I23" s="13" t="str">
        <f>'葷-國中'!AL143</f>
        <v xml:space="preserve">酸菜 麵腸 大蒜   </v>
      </c>
      <c r="J23" s="13" t="str">
        <f>'葷-國中'!AM143</f>
        <v>肉絲時蔬</v>
      </c>
      <c r="K23" s="13" t="str">
        <f>'葷-國中'!AN143</f>
        <v xml:space="preserve">豬後腿肉 時蔬 胡蘿蔔 大蒜  </v>
      </c>
      <c r="L23" s="13" t="str">
        <f>'葷-國中'!AO143</f>
        <v>時蔬</v>
      </c>
      <c r="M23" s="13" t="str">
        <f>'葷-國中'!AP143</f>
        <v xml:space="preserve">蔬菜 大蒜    </v>
      </c>
      <c r="N23" s="13" t="str">
        <f>'葷-國中'!AQ143</f>
        <v>麵線糊</v>
      </c>
      <c r="O23" s="13" t="str">
        <f>'葷-國中'!AR143</f>
        <v>麵線 豬後腿肉 脆筍絲 胡蘿蔔 結球白菜 柴魚片/乾木耳</v>
      </c>
      <c r="P23" s="13" t="str">
        <f>'葷-國中'!AS143</f>
        <v>水果</v>
      </c>
      <c r="Q23" s="13"/>
      <c r="R23" s="18">
        <f>'葷-國中'!AU143</f>
        <v>3.666666666666667</v>
      </c>
      <c r="S23" s="18">
        <f>'葷-國中'!AV143</f>
        <v>3.4285714285714279</v>
      </c>
      <c r="T23" s="18">
        <f>'葷-國中'!AW143</f>
        <v>2.0300000000000002</v>
      </c>
      <c r="U23" s="18">
        <f>'葷-國中'!AX143</f>
        <v>2.9292857142857143</v>
      </c>
      <c r="V23" s="18">
        <f>'葷-國中'!AY143</f>
        <v>0</v>
      </c>
      <c r="W23" s="18">
        <f>'葷-國中'!AZ143</f>
        <v>0</v>
      </c>
      <c r="X23" s="18">
        <f>'葷-國中'!BA143</f>
        <v>696.37738095238103</v>
      </c>
    </row>
    <row r="24" spans="1:24" ht="15.75" customHeight="1">
      <c r="A24" s="13">
        <f>'葷-國中'!AD150</f>
        <v>45076</v>
      </c>
      <c r="B24" s="13" t="str">
        <f>'葷-國中'!AE150</f>
        <v>四</v>
      </c>
      <c r="C24" s="13" t="str">
        <f>'葷-國中'!AF150</f>
        <v>P4</v>
      </c>
      <c r="D24" s="13" t="str">
        <f>'葷-國中'!AG150</f>
        <v>糙米飯</v>
      </c>
      <c r="E24" s="13" t="str">
        <f>'葷-國中'!AH150</f>
        <v xml:space="preserve">米 糙米    </v>
      </c>
      <c r="F24" s="13" t="str">
        <f>'葷-國中'!AI150</f>
        <v>馬鈴薯燒肉</v>
      </c>
      <c r="G24" s="13" t="str">
        <f>'葷-國中'!AJ150</f>
        <v xml:space="preserve">豬後腿肉 馬鈴薯 胡蘿蔔 大蒜  </v>
      </c>
      <c r="H24" s="13" t="str">
        <f>'葷-國中'!AK150</f>
        <v>蔬菜佃煮</v>
      </c>
      <c r="I24" s="13" t="str">
        <f>'葷-國中'!AL150</f>
        <v xml:space="preserve">黑輪 白蘿蔔 玉米穗 凍豆腐 柴魚片 </v>
      </c>
      <c r="J24" s="13" t="str">
        <f>'葷-國中'!AM150</f>
        <v>麵筋白菜</v>
      </c>
      <c r="K24" s="13" t="str">
        <f>'葷-國中'!AN150</f>
        <v xml:space="preserve">結球白菜 麵筋泡 胡蘿蔔 大蒜  </v>
      </c>
      <c r="L24" s="13" t="str">
        <f>'葷-國中'!AO150</f>
        <v>時蔬</v>
      </c>
      <c r="M24" s="13" t="str">
        <f>'葷-國中'!AP150</f>
        <v xml:space="preserve">蔬菜 大蒜    </v>
      </c>
      <c r="N24" s="13" t="str">
        <f>'葷-國中'!AQ150</f>
        <v>仙草芋圓奶</v>
      </c>
      <c r="O24" s="13" t="str">
        <f>'葷-國中'!AR150</f>
        <v xml:space="preserve">仙草凍 芋圓 全脂奶粉 二砂糖  </v>
      </c>
      <c r="P24" s="13" t="str">
        <f>'葷-國中'!AS150</f>
        <v>果汁</v>
      </c>
      <c r="Q24" s="13"/>
      <c r="R24" s="266">
        <f>'葷-國中'!AU150</f>
        <v>6.05</v>
      </c>
      <c r="S24" s="266">
        <f>'葷-國中'!AV150</f>
        <v>2.1917261904761909</v>
      </c>
      <c r="T24" s="266">
        <f>'葷-國中'!AW150</f>
        <v>2.2000000000000002</v>
      </c>
      <c r="U24" s="266">
        <f>'葷-國中'!AX150</f>
        <v>2.3958630952380959</v>
      </c>
      <c r="V24" s="266">
        <f>'葷-國中'!AY150</f>
        <v>0.3</v>
      </c>
      <c r="W24" s="266">
        <f>'葷-國中'!AZ150</f>
        <v>0</v>
      </c>
      <c r="X24" s="18">
        <f>'葷-國中'!BA150</f>
        <v>795.69330357142871</v>
      </c>
    </row>
    <row r="25" spans="1:24" ht="15.75" customHeight="1">
      <c r="A25" s="13">
        <f>'葷-國中'!AD157</f>
        <v>45077</v>
      </c>
      <c r="B25" s="13" t="str">
        <f>'葷-國中'!AE157</f>
        <v>五</v>
      </c>
      <c r="C25" s="13" t="str">
        <f>'葷-國中'!AF157</f>
        <v>P5</v>
      </c>
      <c r="D25" s="13" t="str">
        <f>'葷-國中'!AG157</f>
        <v>小米飯</v>
      </c>
      <c r="E25" s="13" t="str">
        <f>'葷-國中'!AH157</f>
        <v xml:space="preserve">米 小米    </v>
      </c>
      <c r="F25" s="13" t="str">
        <f>'葷-國中'!AI157</f>
        <v>後山鹹豬肉</v>
      </c>
      <c r="G25" s="13" t="str">
        <f>'葷-國中'!AJ157</f>
        <v xml:space="preserve">豬後腿肉 洋蔥 胡蘿蔔 青蔥 大蒜 </v>
      </c>
      <c r="H25" s="13" t="str">
        <f>'葷-國中'!AK157</f>
        <v>番茄炒蛋</v>
      </c>
      <c r="I25" s="13" t="str">
        <f>'葷-國中'!AL157</f>
        <v xml:space="preserve">大番茄 雞蛋 大蒜 番茄醬  </v>
      </c>
      <c r="J25" s="13" t="str">
        <f>'葷-國中'!AM157</f>
        <v>奶香南瓜</v>
      </c>
      <c r="K25" s="13" t="str">
        <f>'葷-國中'!AN157</f>
        <v xml:space="preserve">南瓜 奶油(固態)    </v>
      </c>
      <c r="L25" s="13" t="str">
        <f>'葷-國中'!AO157</f>
        <v>時蔬</v>
      </c>
      <c r="M25" s="13" t="str">
        <f>'葷-國中'!AP157</f>
        <v xml:space="preserve">蔬菜 大蒜    </v>
      </c>
      <c r="N25" s="13" t="str">
        <f>'葷-國中'!AQ157</f>
        <v>時蔬湯</v>
      </c>
      <c r="O25" s="13" t="str">
        <f>'葷-國中'!AR157</f>
        <v xml:space="preserve">時蔬 排骨 薑 原民雜糧豆  </v>
      </c>
      <c r="P25" s="13" t="str">
        <f>'葷-國中'!AS157</f>
        <v>葡萄乾</v>
      </c>
      <c r="Q25" s="13" t="str">
        <f>'葷-國中'!AT157</f>
        <v>有機豆奶</v>
      </c>
      <c r="R25" s="266">
        <f>'葷-國中'!AU157</f>
        <v>6.3250000000000002</v>
      </c>
      <c r="S25" s="266">
        <f>'葷-國中'!AV157</f>
        <v>3.0415584415584416</v>
      </c>
      <c r="T25" s="266">
        <f>'葷-國中'!AW157</f>
        <v>1.75</v>
      </c>
      <c r="U25" s="266">
        <f>'葷-國中'!AX157</f>
        <v>2.595779220779221</v>
      </c>
      <c r="V25" s="266">
        <f>'葷-國中'!AY157</f>
        <v>0</v>
      </c>
      <c r="W25" s="266">
        <f>'葷-國中'!AZ157</f>
        <v>0</v>
      </c>
      <c r="X25" s="18">
        <f>'葷-國中'!BA157</f>
        <v>831.4269480519481</v>
      </c>
    </row>
    <row r="26" spans="1:24" ht="15.75" customHeight="1">
      <c r="A26" s="618" t="s">
        <v>268</v>
      </c>
      <c r="B26" s="618"/>
      <c r="C26" s="618"/>
      <c r="D26" s="618"/>
      <c r="E26" s="618"/>
      <c r="F26" s="618"/>
      <c r="G26" s="618"/>
      <c r="H26" s="618"/>
      <c r="I26" s="618"/>
      <c r="J26" s="618"/>
      <c r="K26" s="618"/>
      <c r="L26" s="618"/>
      <c r="M26" s="618"/>
      <c r="N26" s="618"/>
      <c r="O26" s="618"/>
      <c r="P26" s="618"/>
      <c r="Q26" s="618"/>
      <c r="R26" s="618"/>
      <c r="S26" s="618"/>
      <c r="T26" s="618"/>
      <c r="U26" s="618"/>
      <c r="V26" s="618"/>
      <c r="W26" s="6"/>
      <c r="X26" s="6"/>
    </row>
    <row r="27" spans="1:24" ht="15.75" customHeight="1">
      <c r="A27" s="618"/>
      <c r="B27" s="618"/>
      <c r="C27" s="618"/>
      <c r="D27" s="618"/>
      <c r="E27" s="618"/>
      <c r="F27" s="618"/>
      <c r="G27" s="618"/>
      <c r="H27" s="618"/>
      <c r="I27" s="618"/>
      <c r="J27" s="618"/>
      <c r="K27" s="618"/>
      <c r="L27" s="618"/>
      <c r="M27" s="618"/>
      <c r="N27" s="618"/>
      <c r="O27" s="618"/>
      <c r="P27" s="618"/>
      <c r="Q27" s="618"/>
      <c r="R27" s="618"/>
      <c r="S27" s="618"/>
      <c r="T27" s="618"/>
      <c r="U27" s="618"/>
      <c r="V27" s="618"/>
      <c r="W27" s="6"/>
      <c r="X27" s="6"/>
    </row>
    <row r="28" spans="1:24" ht="15.75" customHeight="1">
      <c r="A28" s="618"/>
      <c r="B28" s="618"/>
      <c r="C28" s="618"/>
      <c r="D28" s="618"/>
      <c r="E28" s="618"/>
      <c r="F28" s="618"/>
      <c r="G28" s="618"/>
      <c r="H28" s="618"/>
      <c r="I28" s="618"/>
      <c r="J28" s="618"/>
      <c r="K28" s="618"/>
      <c r="L28" s="618"/>
      <c r="M28" s="618"/>
      <c r="N28" s="618"/>
      <c r="O28" s="618"/>
      <c r="P28" s="618"/>
      <c r="Q28" s="618"/>
      <c r="R28" s="618"/>
      <c r="S28" s="618"/>
      <c r="T28" s="618"/>
      <c r="U28" s="618"/>
      <c r="V28" s="618"/>
      <c r="W28" s="6"/>
      <c r="X28" s="6"/>
    </row>
    <row r="29" spans="1:24" ht="33" customHeight="1">
      <c r="A29" s="618"/>
      <c r="B29" s="618"/>
      <c r="C29" s="618"/>
      <c r="D29" s="618"/>
      <c r="E29" s="618"/>
      <c r="F29" s="618"/>
      <c r="G29" s="618"/>
      <c r="H29" s="618"/>
      <c r="I29" s="618"/>
      <c r="J29" s="618"/>
      <c r="K29" s="618"/>
      <c r="L29" s="618"/>
      <c r="M29" s="618"/>
      <c r="N29" s="618"/>
      <c r="O29" s="618"/>
      <c r="P29" s="618"/>
      <c r="Q29" s="618"/>
      <c r="R29" s="618"/>
      <c r="S29" s="618"/>
      <c r="T29" s="618"/>
      <c r="U29" s="618"/>
      <c r="V29" s="618"/>
      <c r="W29" s="6"/>
      <c r="X29" s="6"/>
    </row>
    <row r="30" spans="1:24" ht="15.75" customHeight="1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5.75" customHeight="1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5.75" customHeight="1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18" ht="15.75" customHeight="1">
      <c r="A33" s="13"/>
      <c r="B33" s="14"/>
      <c r="C33" s="14"/>
      <c r="R33" s="20"/>
    </row>
    <row r="34" spans="1:18" ht="15.75" customHeight="1">
      <c r="A34" s="13"/>
      <c r="B34" s="14"/>
      <c r="C34" s="14"/>
      <c r="R34" s="20"/>
    </row>
    <row r="35" spans="1:18" ht="15.75" customHeight="1">
      <c r="A35" s="13"/>
      <c r="B35" s="14"/>
      <c r="C35" s="14"/>
      <c r="R35" s="20"/>
    </row>
    <row r="36" spans="1:18" ht="15.75" customHeight="1">
      <c r="A36" s="13"/>
      <c r="B36" s="14"/>
      <c r="C36" s="14"/>
      <c r="R36" s="20"/>
    </row>
    <row r="37" spans="1:18" ht="15.75" customHeight="1">
      <c r="A37" s="13"/>
      <c r="B37" s="14"/>
      <c r="C37" s="14"/>
      <c r="R37" s="20"/>
    </row>
    <row r="38" spans="1:18" ht="15.75" customHeight="1">
      <c r="A38" s="13"/>
      <c r="B38" s="14"/>
      <c r="C38" s="14"/>
      <c r="R38" s="20"/>
    </row>
    <row r="39" spans="1:18" ht="15.75" customHeight="1">
      <c r="A39" s="13"/>
      <c r="B39" s="14"/>
      <c r="C39" s="14"/>
      <c r="R39" s="20"/>
    </row>
    <row r="40" spans="1:18" ht="15.75" customHeight="1">
      <c r="A40" s="13"/>
      <c r="B40" s="14"/>
      <c r="C40" s="14"/>
      <c r="R40" s="20"/>
    </row>
    <row r="41" spans="1:18" ht="15.75" customHeight="1">
      <c r="A41" s="13"/>
      <c r="B41" s="14"/>
      <c r="C41" s="14"/>
      <c r="R41" s="20"/>
    </row>
    <row r="42" spans="1:18" ht="15.75" customHeight="1">
      <c r="A42" s="13"/>
      <c r="B42" s="14"/>
      <c r="C42" s="14"/>
      <c r="R42" s="20"/>
    </row>
    <row r="43" spans="1:18" ht="15.75" customHeight="1">
      <c r="A43" s="13"/>
      <c r="B43" s="14"/>
      <c r="C43" s="14"/>
      <c r="R43" s="20"/>
    </row>
    <row r="44" spans="1:18" ht="15.75" customHeight="1">
      <c r="A44" s="13"/>
      <c r="B44" s="14"/>
      <c r="C44" s="14"/>
      <c r="R44" s="20"/>
    </row>
    <row r="45" spans="1:18" ht="15.75" customHeight="1">
      <c r="A45" s="13"/>
      <c r="B45" s="14"/>
      <c r="C45" s="14"/>
      <c r="R45" s="20"/>
    </row>
    <row r="46" spans="1:18" ht="15.75" customHeight="1">
      <c r="A46" s="13"/>
      <c r="B46" s="14"/>
      <c r="C46" s="14"/>
      <c r="R46" s="20"/>
    </row>
    <row r="47" spans="1:18" ht="15.75" customHeight="1">
      <c r="A47" s="13"/>
      <c r="B47" s="14"/>
      <c r="C47" s="14"/>
      <c r="R47" s="20"/>
    </row>
    <row r="48" spans="1:18" ht="15.75" customHeight="1">
      <c r="A48" s="13"/>
      <c r="B48" s="14"/>
      <c r="C48" s="14"/>
      <c r="R48" s="20"/>
    </row>
    <row r="49" spans="1:18" ht="15.75" customHeight="1">
      <c r="A49" s="13"/>
      <c r="B49" s="14"/>
      <c r="C49" s="14"/>
      <c r="R49" s="20"/>
    </row>
    <row r="50" spans="1:18" ht="15.75" customHeight="1">
      <c r="A50" s="13"/>
      <c r="B50" s="14"/>
      <c r="C50" s="14"/>
      <c r="R50" s="20"/>
    </row>
    <row r="51" spans="1:18" ht="15.75" customHeight="1">
      <c r="A51" s="13"/>
      <c r="B51" s="14"/>
      <c r="C51" s="14"/>
      <c r="R51" s="20"/>
    </row>
    <row r="52" spans="1:18" ht="15.75" customHeight="1">
      <c r="A52" s="13"/>
      <c r="B52" s="14"/>
      <c r="C52" s="14"/>
      <c r="R52" s="20"/>
    </row>
    <row r="53" spans="1:18" ht="15.75" customHeight="1">
      <c r="A53" s="13"/>
      <c r="B53" s="14"/>
      <c r="C53" s="14"/>
      <c r="R53" s="20"/>
    </row>
    <row r="54" spans="1:18" ht="15.75" customHeight="1">
      <c r="A54" s="13"/>
      <c r="B54" s="14"/>
      <c r="C54" s="14"/>
      <c r="R54" s="20"/>
    </row>
    <row r="55" spans="1:18" ht="15.75" customHeight="1">
      <c r="A55" s="13"/>
      <c r="B55" s="14"/>
      <c r="C55" s="14"/>
      <c r="R55" s="20"/>
    </row>
    <row r="56" spans="1:18" ht="15.75" customHeight="1">
      <c r="A56" s="13"/>
      <c r="B56" s="14"/>
      <c r="C56" s="14"/>
      <c r="R56" s="20"/>
    </row>
    <row r="57" spans="1:18" ht="15.75" customHeight="1">
      <c r="A57" s="13"/>
      <c r="B57" s="14"/>
      <c r="C57" s="14"/>
      <c r="R57" s="20"/>
    </row>
    <row r="58" spans="1:18" ht="15.75" customHeight="1">
      <c r="A58" s="13"/>
      <c r="B58" s="14"/>
      <c r="C58" s="14"/>
      <c r="R58" s="20"/>
    </row>
    <row r="59" spans="1:18" ht="15.75" customHeight="1">
      <c r="A59" s="13"/>
      <c r="B59" s="14"/>
      <c r="C59" s="14"/>
      <c r="R59" s="20"/>
    </row>
    <row r="60" spans="1:18" ht="15.75" customHeight="1">
      <c r="A60" s="13"/>
      <c r="B60" s="14"/>
      <c r="C60" s="14"/>
      <c r="R60" s="20"/>
    </row>
    <row r="61" spans="1:18" ht="15.75" customHeight="1">
      <c r="A61" s="13"/>
      <c r="B61" s="14"/>
      <c r="C61" s="14"/>
      <c r="R61" s="20"/>
    </row>
    <row r="62" spans="1:18" ht="15.75" customHeight="1">
      <c r="A62" s="13"/>
      <c r="B62" s="14"/>
      <c r="C62" s="14"/>
      <c r="R62" s="20"/>
    </row>
    <row r="63" spans="1:18" ht="15.75" customHeight="1">
      <c r="A63" s="13"/>
      <c r="B63" s="14"/>
      <c r="C63" s="14"/>
      <c r="R63" s="20"/>
    </row>
    <row r="64" spans="1:18" ht="15.75" customHeight="1">
      <c r="A64" s="13"/>
      <c r="B64" s="14"/>
      <c r="C64" s="14"/>
      <c r="R64" s="20"/>
    </row>
    <row r="65" spans="1:18" ht="15.75" customHeight="1">
      <c r="A65" s="13"/>
      <c r="B65" s="14"/>
      <c r="C65" s="14"/>
      <c r="R65" s="20"/>
    </row>
    <row r="66" spans="1:18" ht="15.75" customHeight="1">
      <c r="A66" s="13"/>
      <c r="B66" s="14"/>
      <c r="C66" s="14"/>
      <c r="R66" s="20"/>
    </row>
    <row r="67" spans="1:18" ht="15.75" customHeight="1">
      <c r="A67" s="13"/>
      <c r="B67" s="14"/>
      <c r="C67" s="14"/>
      <c r="R67" s="20"/>
    </row>
    <row r="68" spans="1:18" ht="15.75" customHeight="1">
      <c r="A68" s="13"/>
      <c r="B68" s="14"/>
      <c r="C68" s="14"/>
      <c r="R68" s="20"/>
    </row>
    <row r="69" spans="1:18" ht="15.75" customHeight="1">
      <c r="A69" s="13"/>
      <c r="B69" s="14"/>
      <c r="C69" s="14"/>
      <c r="R69" s="20"/>
    </row>
    <row r="70" spans="1:18" ht="15.75" customHeight="1">
      <c r="A70" s="13"/>
      <c r="B70" s="14"/>
      <c r="C70" s="14"/>
      <c r="R70" s="20"/>
    </row>
    <row r="71" spans="1:18" ht="15.75" customHeight="1">
      <c r="A71" s="13"/>
      <c r="B71" s="14"/>
      <c r="C71" s="14"/>
      <c r="R71" s="20"/>
    </row>
    <row r="72" spans="1:18" ht="15.75" customHeight="1">
      <c r="A72" s="13"/>
      <c r="B72" s="14"/>
      <c r="C72" s="14"/>
      <c r="R72" s="20"/>
    </row>
    <row r="73" spans="1:18" ht="15.75" customHeight="1">
      <c r="A73" s="13"/>
      <c r="B73" s="14"/>
      <c r="C73" s="14"/>
      <c r="R73" s="20"/>
    </row>
    <row r="74" spans="1:18" ht="15.75" customHeight="1">
      <c r="A74" s="13"/>
      <c r="B74" s="14"/>
      <c r="C74" s="14"/>
      <c r="R74" s="20"/>
    </row>
    <row r="75" spans="1:18" ht="15.75" customHeight="1">
      <c r="A75" s="13"/>
      <c r="B75" s="14"/>
      <c r="C75" s="14"/>
      <c r="R75" s="20"/>
    </row>
    <row r="76" spans="1:18" ht="15.75" customHeight="1">
      <c r="A76" s="13"/>
      <c r="B76" s="14"/>
      <c r="C76" s="14"/>
      <c r="R76" s="20"/>
    </row>
    <row r="77" spans="1:18" ht="15.75" customHeight="1">
      <c r="A77" s="13"/>
      <c r="B77" s="14"/>
      <c r="C77" s="14"/>
      <c r="R77" s="20"/>
    </row>
    <row r="78" spans="1:18" ht="15.75" customHeight="1">
      <c r="A78" s="13"/>
      <c r="B78" s="14"/>
      <c r="C78" s="14"/>
      <c r="R78" s="20"/>
    </row>
    <row r="79" spans="1:18" ht="15.75" customHeight="1">
      <c r="A79" s="13"/>
      <c r="B79" s="14"/>
      <c r="C79" s="14"/>
      <c r="R79" s="20"/>
    </row>
    <row r="80" spans="1:18" ht="15.75" customHeight="1">
      <c r="A80" s="13"/>
      <c r="B80" s="14"/>
      <c r="C80" s="14"/>
      <c r="R80" s="20"/>
    </row>
    <row r="81" spans="1:18" ht="15.75" customHeight="1">
      <c r="A81" s="13"/>
      <c r="B81" s="14"/>
      <c r="C81" s="14"/>
      <c r="R81" s="20"/>
    </row>
    <row r="82" spans="1:18" ht="15.75" customHeight="1">
      <c r="A82" s="13"/>
      <c r="B82" s="14"/>
      <c r="C82" s="14"/>
      <c r="R82" s="20"/>
    </row>
    <row r="83" spans="1:18" ht="15.75" customHeight="1">
      <c r="A83" s="13"/>
      <c r="B83" s="14"/>
      <c r="C83" s="14"/>
      <c r="R83" s="20"/>
    </row>
    <row r="84" spans="1:18" ht="15.75" customHeight="1">
      <c r="A84" s="13"/>
      <c r="B84" s="14"/>
      <c r="C84" s="14"/>
      <c r="R84" s="20"/>
    </row>
    <row r="85" spans="1:18" ht="15.75" customHeight="1">
      <c r="A85" s="13"/>
      <c r="B85" s="14"/>
      <c r="C85" s="14"/>
      <c r="R85" s="20"/>
    </row>
    <row r="86" spans="1:18" ht="15.75" customHeight="1">
      <c r="A86" s="13"/>
      <c r="B86" s="14"/>
      <c r="C86" s="14"/>
      <c r="R86" s="20"/>
    </row>
    <row r="87" spans="1:18" ht="15.75" customHeight="1">
      <c r="A87" s="13"/>
      <c r="B87" s="14"/>
      <c r="C87" s="14"/>
      <c r="R87" s="20"/>
    </row>
    <row r="88" spans="1:18" ht="15.75" customHeight="1">
      <c r="A88" s="13"/>
      <c r="B88" s="14"/>
      <c r="C88" s="14"/>
      <c r="R88" s="20"/>
    </row>
    <row r="89" spans="1:18" ht="15.75" customHeight="1">
      <c r="A89" s="13"/>
      <c r="B89" s="14"/>
      <c r="C89" s="14"/>
      <c r="R89" s="20"/>
    </row>
    <row r="90" spans="1:18" ht="15.75" customHeight="1">
      <c r="A90" s="13"/>
      <c r="B90" s="14"/>
      <c r="C90" s="14"/>
      <c r="R90" s="20"/>
    </row>
    <row r="91" spans="1:18" ht="15.75" customHeight="1">
      <c r="A91" s="13"/>
      <c r="B91" s="14"/>
      <c r="C91" s="14"/>
      <c r="R91" s="20"/>
    </row>
    <row r="92" spans="1:18" ht="15.75" customHeight="1">
      <c r="A92" s="13"/>
      <c r="B92" s="14"/>
      <c r="C92" s="14"/>
      <c r="R92" s="20"/>
    </row>
    <row r="93" spans="1:18" ht="15.75" customHeight="1">
      <c r="A93" s="13"/>
      <c r="B93" s="14"/>
      <c r="C93" s="14"/>
      <c r="R93" s="20"/>
    </row>
    <row r="94" spans="1:18" ht="15.75" customHeight="1">
      <c r="A94" s="13"/>
      <c r="B94" s="14"/>
      <c r="C94" s="14"/>
      <c r="R94" s="20"/>
    </row>
    <row r="95" spans="1:18" ht="15.75" customHeight="1">
      <c r="A95" s="13"/>
      <c r="B95" s="14"/>
      <c r="C95" s="14"/>
      <c r="R95" s="20"/>
    </row>
    <row r="96" spans="1:18" ht="15.75" customHeight="1">
      <c r="A96" s="13"/>
      <c r="B96" s="14"/>
      <c r="C96" s="14"/>
      <c r="R96" s="20"/>
    </row>
    <row r="97" spans="1:18" ht="15.75" customHeight="1">
      <c r="A97" s="13"/>
      <c r="B97" s="14"/>
      <c r="C97" s="14"/>
      <c r="R97" s="20"/>
    </row>
    <row r="98" spans="1:18" ht="15.75" customHeight="1">
      <c r="A98" s="13"/>
      <c r="B98" s="14"/>
      <c r="C98" s="14"/>
      <c r="R98" s="20"/>
    </row>
    <row r="99" spans="1:18" ht="15.75" customHeight="1">
      <c r="A99" s="13"/>
      <c r="B99" s="14"/>
      <c r="C99" s="14"/>
      <c r="R99" s="20"/>
    </row>
    <row r="100" spans="1:18" ht="15.75" customHeight="1">
      <c r="A100" s="13"/>
      <c r="B100" s="14"/>
      <c r="C100" s="14"/>
      <c r="R100" s="20"/>
    </row>
    <row r="101" spans="1:18" ht="15.75" customHeight="1">
      <c r="A101" s="13"/>
      <c r="B101" s="14"/>
      <c r="C101" s="14"/>
      <c r="R101" s="20"/>
    </row>
    <row r="102" spans="1:18" ht="15.75" customHeight="1">
      <c r="A102" s="13"/>
      <c r="B102" s="14"/>
      <c r="C102" s="14"/>
      <c r="R102" s="20"/>
    </row>
    <row r="103" spans="1:18" ht="15.75" customHeight="1">
      <c r="A103" s="13"/>
      <c r="B103" s="14"/>
      <c r="C103" s="14"/>
      <c r="R103" s="20"/>
    </row>
    <row r="104" spans="1:18" ht="15.75" customHeight="1">
      <c r="A104" s="13"/>
      <c r="B104" s="14"/>
      <c r="C104" s="14"/>
      <c r="R104" s="20"/>
    </row>
    <row r="105" spans="1:18" ht="15.75" customHeight="1">
      <c r="A105" s="13"/>
      <c r="B105" s="14"/>
      <c r="C105" s="14"/>
      <c r="R105" s="20"/>
    </row>
    <row r="106" spans="1:18" ht="15.75" customHeight="1">
      <c r="A106" s="13"/>
      <c r="B106" s="14"/>
      <c r="C106" s="14"/>
      <c r="R106" s="20"/>
    </row>
    <row r="107" spans="1:18" ht="15.75" customHeight="1">
      <c r="A107" s="13"/>
      <c r="B107" s="14"/>
      <c r="C107" s="14"/>
      <c r="R107" s="20"/>
    </row>
    <row r="108" spans="1:18" ht="15.75" customHeight="1">
      <c r="A108" s="13"/>
      <c r="B108" s="14"/>
      <c r="C108" s="14"/>
      <c r="R108" s="20"/>
    </row>
    <row r="109" spans="1:18" ht="15.75" customHeight="1">
      <c r="A109" s="13"/>
      <c r="B109" s="14"/>
      <c r="C109" s="14"/>
      <c r="R109" s="20"/>
    </row>
    <row r="110" spans="1:18" ht="15.75" customHeight="1">
      <c r="A110" s="13"/>
      <c r="B110" s="14"/>
      <c r="C110" s="14"/>
      <c r="R110" s="20"/>
    </row>
    <row r="111" spans="1:18" ht="15.75" customHeight="1">
      <c r="A111" s="13"/>
      <c r="B111" s="14"/>
      <c r="C111" s="14"/>
      <c r="R111" s="20"/>
    </row>
    <row r="112" spans="1:18" ht="15.75" customHeight="1">
      <c r="A112" s="13"/>
      <c r="B112" s="14"/>
      <c r="C112" s="14"/>
      <c r="R112" s="20"/>
    </row>
    <row r="113" spans="1:18" ht="15.75" customHeight="1">
      <c r="A113" s="13"/>
      <c r="B113" s="14"/>
      <c r="C113" s="14"/>
      <c r="R113" s="20"/>
    </row>
    <row r="114" spans="1:18" ht="15.75" customHeight="1">
      <c r="A114" s="13"/>
      <c r="B114" s="14"/>
      <c r="C114" s="14"/>
      <c r="R114" s="20"/>
    </row>
    <row r="115" spans="1:18" ht="15.75" customHeight="1">
      <c r="A115" s="13"/>
      <c r="B115" s="14"/>
      <c r="C115" s="14"/>
      <c r="R115" s="20"/>
    </row>
    <row r="116" spans="1:18" ht="15.75" customHeight="1">
      <c r="A116" s="13"/>
      <c r="B116" s="14"/>
      <c r="C116" s="14"/>
      <c r="R116" s="20"/>
    </row>
    <row r="117" spans="1:18" ht="15.75" customHeight="1">
      <c r="A117" s="13"/>
      <c r="B117" s="14"/>
      <c r="C117" s="14"/>
      <c r="R117" s="20"/>
    </row>
    <row r="118" spans="1:18" ht="15.75" customHeight="1">
      <c r="A118" s="13"/>
      <c r="B118" s="14"/>
      <c r="C118" s="14"/>
      <c r="R118" s="20"/>
    </row>
    <row r="119" spans="1:18" ht="15.75" customHeight="1">
      <c r="A119" s="13"/>
      <c r="B119" s="14"/>
      <c r="C119" s="14"/>
      <c r="R119" s="20"/>
    </row>
    <row r="120" spans="1:18" ht="15.75" customHeight="1">
      <c r="A120" s="13"/>
      <c r="B120" s="14"/>
      <c r="C120" s="14"/>
      <c r="R120" s="20"/>
    </row>
    <row r="121" spans="1:18" ht="15.75" customHeight="1">
      <c r="A121" s="13"/>
      <c r="B121" s="14"/>
      <c r="C121" s="14"/>
      <c r="R121" s="20"/>
    </row>
    <row r="122" spans="1:18" ht="15.75" customHeight="1">
      <c r="A122" s="13"/>
      <c r="B122" s="14"/>
      <c r="C122" s="14"/>
      <c r="R122" s="20"/>
    </row>
    <row r="123" spans="1:18" ht="15.75" customHeight="1">
      <c r="A123" s="13"/>
      <c r="B123" s="14"/>
      <c r="C123" s="14"/>
      <c r="R123" s="20"/>
    </row>
    <row r="124" spans="1:18" ht="15.75" customHeight="1">
      <c r="A124" s="13"/>
      <c r="B124" s="14"/>
      <c r="C124" s="14"/>
      <c r="R124" s="20"/>
    </row>
    <row r="125" spans="1:18" ht="15.75" customHeight="1">
      <c r="A125" s="13"/>
      <c r="B125" s="14"/>
      <c r="C125" s="14"/>
      <c r="R125" s="20"/>
    </row>
    <row r="126" spans="1:18" ht="15.75" customHeight="1">
      <c r="A126" s="13"/>
      <c r="B126" s="14"/>
      <c r="C126" s="14"/>
      <c r="R126" s="20"/>
    </row>
    <row r="127" spans="1:18" ht="15.75" customHeight="1">
      <c r="A127" s="13"/>
      <c r="B127" s="14"/>
      <c r="C127" s="14"/>
      <c r="R127" s="20"/>
    </row>
    <row r="128" spans="1:18" ht="15.75" customHeight="1">
      <c r="A128" s="13"/>
      <c r="B128" s="14"/>
      <c r="C128" s="14"/>
      <c r="R128" s="20"/>
    </row>
    <row r="129" spans="1:18" ht="15.75" customHeight="1">
      <c r="A129" s="13"/>
      <c r="B129" s="14"/>
      <c r="C129" s="14"/>
      <c r="R129" s="20"/>
    </row>
    <row r="130" spans="1:18" ht="15.75" customHeight="1">
      <c r="A130" s="13"/>
      <c r="B130" s="14"/>
      <c r="C130" s="14"/>
      <c r="R130" s="20"/>
    </row>
    <row r="131" spans="1:18" ht="15.75" customHeight="1">
      <c r="A131" s="13"/>
      <c r="B131" s="14"/>
      <c r="C131" s="14"/>
      <c r="R131" s="20"/>
    </row>
    <row r="132" spans="1:18" ht="15.75" customHeight="1">
      <c r="A132" s="13"/>
      <c r="B132" s="14"/>
      <c r="C132" s="14"/>
      <c r="R132" s="20"/>
    </row>
    <row r="133" spans="1:18" ht="15.75" customHeight="1">
      <c r="A133" s="13"/>
      <c r="B133" s="14"/>
      <c r="C133" s="14"/>
      <c r="R133" s="20"/>
    </row>
    <row r="134" spans="1:18" ht="15.75" customHeight="1">
      <c r="A134" s="13"/>
      <c r="B134" s="14"/>
      <c r="C134" s="14"/>
      <c r="R134" s="20"/>
    </row>
    <row r="135" spans="1:18" ht="15.75" customHeight="1">
      <c r="A135" s="13"/>
      <c r="B135" s="14"/>
      <c r="C135" s="14"/>
      <c r="R135" s="20"/>
    </row>
    <row r="136" spans="1:18" ht="15.75" customHeight="1">
      <c r="A136" s="13"/>
      <c r="B136" s="14"/>
      <c r="C136" s="14"/>
      <c r="R136" s="20"/>
    </row>
    <row r="137" spans="1:18" ht="15.75" customHeight="1">
      <c r="A137" s="13"/>
      <c r="B137" s="14"/>
      <c r="C137" s="14"/>
      <c r="R137" s="20"/>
    </row>
    <row r="138" spans="1:18" ht="15.75" customHeight="1">
      <c r="A138" s="13"/>
      <c r="B138" s="14"/>
      <c r="C138" s="14"/>
      <c r="R138" s="20"/>
    </row>
    <row r="139" spans="1:18" ht="15.75" customHeight="1">
      <c r="A139" s="13"/>
      <c r="B139" s="14"/>
      <c r="C139" s="14"/>
      <c r="R139" s="20"/>
    </row>
    <row r="140" spans="1:18" ht="15.75" customHeight="1">
      <c r="A140" s="13"/>
      <c r="B140" s="14"/>
      <c r="C140" s="14"/>
      <c r="R140" s="20"/>
    </row>
    <row r="141" spans="1:18" ht="15.75" customHeight="1">
      <c r="A141" s="13"/>
      <c r="B141" s="14"/>
      <c r="C141" s="14"/>
      <c r="R141" s="20"/>
    </row>
    <row r="142" spans="1:18" ht="15.75" customHeight="1">
      <c r="A142" s="13"/>
      <c r="B142" s="14"/>
      <c r="C142" s="14"/>
      <c r="R142" s="20"/>
    </row>
    <row r="143" spans="1:18" ht="15.75" customHeight="1">
      <c r="A143" s="13"/>
      <c r="B143" s="14"/>
      <c r="C143" s="14"/>
      <c r="R143" s="20"/>
    </row>
    <row r="144" spans="1:18" ht="15.75" customHeight="1">
      <c r="A144" s="13"/>
      <c r="B144" s="14"/>
      <c r="C144" s="14"/>
      <c r="R144" s="20"/>
    </row>
    <row r="145" spans="1:18" ht="15.75" customHeight="1">
      <c r="A145" s="13"/>
      <c r="B145" s="14"/>
      <c r="C145" s="14"/>
      <c r="R145" s="20"/>
    </row>
    <row r="146" spans="1:18" ht="15.75" customHeight="1">
      <c r="A146" s="13"/>
      <c r="B146" s="14"/>
      <c r="C146" s="14"/>
      <c r="R146" s="20"/>
    </row>
    <row r="147" spans="1:18" ht="15.75" customHeight="1">
      <c r="A147" s="13"/>
      <c r="B147" s="14"/>
      <c r="C147" s="14"/>
      <c r="R147" s="20"/>
    </row>
    <row r="148" spans="1:18" ht="15.75" customHeight="1">
      <c r="A148" s="13"/>
      <c r="B148" s="14"/>
      <c r="C148" s="14"/>
      <c r="R148" s="20"/>
    </row>
    <row r="149" spans="1:18" ht="15.75" customHeight="1">
      <c r="A149" s="13"/>
      <c r="B149" s="14"/>
      <c r="C149" s="14"/>
      <c r="R149" s="20"/>
    </row>
    <row r="150" spans="1:18" ht="15.75" customHeight="1">
      <c r="A150" s="13"/>
      <c r="B150" s="14"/>
      <c r="C150" s="14"/>
      <c r="R150" s="20"/>
    </row>
    <row r="151" spans="1:18" ht="15.75" customHeight="1">
      <c r="A151" s="13"/>
      <c r="B151" s="14"/>
      <c r="C151" s="14"/>
      <c r="R151" s="20"/>
    </row>
    <row r="152" spans="1:18" ht="15.75" customHeight="1">
      <c r="A152" s="13"/>
      <c r="B152" s="14"/>
      <c r="C152" s="14"/>
      <c r="R152" s="20"/>
    </row>
    <row r="153" spans="1:18" ht="15.75" customHeight="1">
      <c r="A153" s="13"/>
      <c r="B153" s="14"/>
      <c r="C153" s="14"/>
      <c r="R153" s="20"/>
    </row>
    <row r="154" spans="1:18" ht="15.75" customHeight="1">
      <c r="A154" s="13"/>
      <c r="B154" s="14"/>
      <c r="C154" s="14"/>
      <c r="R154" s="20"/>
    </row>
    <row r="155" spans="1:18" ht="15.75" customHeight="1">
      <c r="A155" s="13"/>
      <c r="B155" s="14"/>
      <c r="C155" s="14"/>
      <c r="R155" s="20"/>
    </row>
    <row r="156" spans="1:18" ht="15.75" customHeight="1">
      <c r="A156" s="13"/>
      <c r="B156" s="14"/>
      <c r="C156" s="14"/>
      <c r="R156" s="20"/>
    </row>
    <row r="157" spans="1:18" ht="15.75" customHeight="1">
      <c r="A157" s="13"/>
      <c r="B157" s="14"/>
      <c r="C157" s="14"/>
      <c r="R157" s="20"/>
    </row>
    <row r="158" spans="1:18" ht="15.75" customHeight="1">
      <c r="A158" s="13"/>
      <c r="B158" s="14"/>
      <c r="C158" s="14"/>
      <c r="R158" s="20"/>
    </row>
    <row r="159" spans="1:18" ht="15.75" customHeight="1">
      <c r="A159" s="13"/>
      <c r="B159" s="14"/>
      <c r="C159" s="14"/>
      <c r="R159" s="20"/>
    </row>
    <row r="160" spans="1:18" ht="15.75" customHeight="1">
      <c r="A160" s="13"/>
      <c r="B160" s="14"/>
      <c r="C160" s="14"/>
      <c r="R160" s="20"/>
    </row>
    <row r="161" spans="1:18" ht="15.75" customHeight="1">
      <c r="A161" s="13"/>
      <c r="B161" s="14"/>
      <c r="C161" s="14"/>
      <c r="R161" s="20"/>
    </row>
    <row r="162" spans="1:18" ht="15.75" customHeight="1">
      <c r="A162" s="13"/>
      <c r="B162" s="14"/>
      <c r="C162" s="14"/>
      <c r="R162" s="20"/>
    </row>
    <row r="163" spans="1:18" ht="15.75" customHeight="1">
      <c r="A163" s="13"/>
      <c r="B163" s="14"/>
      <c r="C163" s="14"/>
      <c r="R163" s="20"/>
    </row>
    <row r="164" spans="1:18" ht="15.75" customHeight="1">
      <c r="A164" s="13"/>
      <c r="B164" s="14"/>
      <c r="C164" s="14"/>
      <c r="R164" s="20"/>
    </row>
    <row r="165" spans="1:18" ht="15.75" customHeight="1">
      <c r="A165" s="13"/>
      <c r="B165" s="14"/>
      <c r="C165" s="14"/>
      <c r="R165" s="20"/>
    </row>
    <row r="166" spans="1:18" ht="15.75" customHeight="1">
      <c r="A166" s="13"/>
      <c r="B166" s="14"/>
      <c r="C166" s="14"/>
      <c r="R166" s="18"/>
    </row>
    <row r="167" spans="1:18" ht="15.75" customHeight="1">
      <c r="A167" s="13"/>
      <c r="B167" s="14"/>
      <c r="C167" s="14"/>
      <c r="R167" s="18"/>
    </row>
    <row r="168" spans="1:18" ht="15.75" customHeight="1">
      <c r="A168" s="13"/>
      <c r="B168" s="14"/>
      <c r="C168" s="14"/>
      <c r="R168" s="18"/>
    </row>
    <row r="169" spans="1:18" ht="15.75" customHeight="1">
      <c r="A169" s="13"/>
      <c r="B169" s="14"/>
      <c r="C169" s="14"/>
      <c r="R169" s="18"/>
    </row>
    <row r="170" spans="1:18" ht="15.75" customHeight="1">
      <c r="A170" s="13"/>
      <c r="B170" s="14"/>
      <c r="C170" s="14"/>
      <c r="R170" s="18"/>
    </row>
    <row r="171" spans="1:18" ht="15.75" customHeight="1">
      <c r="A171" s="13"/>
      <c r="B171" s="14"/>
      <c r="C171" s="14"/>
      <c r="R171" s="18"/>
    </row>
    <row r="172" spans="1:18" ht="15.75" customHeight="1">
      <c r="A172" s="13"/>
      <c r="B172" s="14"/>
      <c r="C172" s="14"/>
      <c r="R172" s="18"/>
    </row>
    <row r="173" spans="1:18" ht="15.75" customHeight="1">
      <c r="A173" s="13"/>
      <c r="B173" s="14"/>
      <c r="C173" s="14"/>
      <c r="R173" s="18"/>
    </row>
    <row r="174" spans="1:18" ht="15.75" customHeight="1">
      <c r="A174" s="13"/>
      <c r="B174" s="14"/>
      <c r="C174" s="14"/>
      <c r="R174" s="18"/>
    </row>
    <row r="175" spans="1:18" ht="15.75" customHeight="1">
      <c r="A175" s="13"/>
      <c r="B175" s="14"/>
      <c r="C175" s="14"/>
      <c r="R175" s="18"/>
    </row>
    <row r="176" spans="1:18" ht="15.75" customHeight="1">
      <c r="A176" s="13"/>
      <c r="B176" s="14"/>
      <c r="C176" s="14"/>
      <c r="R176" s="18"/>
    </row>
    <row r="177" spans="1:18" ht="15.75" customHeight="1">
      <c r="A177" s="13"/>
      <c r="B177" s="14"/>
      <c r="C177" s="14"/>
      <c r="R177" s="18"/>
    </row>
    <row r="178" spans="1:18" ht="15.75" customHeight="1">
      <c r="A178" s="13"/>
      <c r="B178" s="14"/>
      <c r="C178" s="14"/>
      <c r="R178" s="18"/>
    </row>
    <row r="179" spans="1:18" ht="15.75" customHeight="1">
      <c r="A179" s="13"/>
      <c r="B179" s="14"/>
      <c r="C179" s="14"/>
      <c r="R179" s="18"/>
    </row>
    <row r="180" spans="1:18" ht="15.75" customHeight="1">
      <c r="A180" s="13"/>
      <c r="B180" s="14"/>
      <c r="C180" s="14"/>
      <c r="R180" s="18"/>
    </row>
    <row r="181" spans="1:18" ht="15.75" customHeight="1">
      <c r="A181" s="13"/>
      <c r="B181" s="14"/>
      <c r="C181" s="14"/>
      <c r="R181" s="18"/>
    </row>
    <row r="182" spans="1:18" ht="15.75" customHeight="1">
      <c r="A182" s="13"/>
      <c r="B182" s="14"/>
      <c r="C182" s="14"/>
      <c r="R182" s="18"/>
    </row>
    <row r="183" spans="1:18" ht="15.75" customHeight="1">
      <c r="A183" s="13"/>
      <c r="B183" s="14"/>
      <c r="C183" s="14"/>
      <c r="R183" s="18"/>
    </row>
    <row r="184" spans="1:18" ht="15.75" customHeight="1">
      <c r="A184" s="13"/>
      <c r="B184" s="14"/>
      <c r="C184" s="14"/>
      <c r="R184" s="18"/>
    </row>
    <row r="185" spans="1:18" ht="15.75" customHeight="1">
      <c r="A185" s="13"/>
      <c r="B185" s="14"/>
      <c r="C185" s="14"/>
      <c r="R185" s="18"/>
    </row>
    <row r="186" spans="1:18" ht="15.75" customHeight="1">
      <c r="A186" s="13"/>
      <c r="B186" s="14"/>
      <c r="C186" s="14"/>
      <c r="R186" s="18"/>
    </row>
    <row r="187" spans="1:18" ht="15.75" customHeight="1">
      <c r="A187" s="13"/>
      <c r="B187" s="14"/>
      <c r="C187" s="14"/>
      <c r="R187" s="18"/>
    </row>
    <row r="188" spans="1:18" ht="15.75" customHeight="1">
      <c r="A188" s="13"/>
      <c r="B188" s="14"/>
      <c r="C188" s="14"/>
      <c r="R188" s="18"/>
    </row>
    <row r="189" spans="1:18" ht="15.75" customHeight="1">
      <c r="A189" s="13"/>
      <c r="B189" s="14"/>
      <c r="C189" s="14"/>
      <c r="R189" s="18"/>
    </row>
    <row r="190" spans="1:18" ht="15.75" customHeight="1">
      <c r="A190" s="13"/>
      <c r="B190" s="14"/>
      <c r="C190" s="14"/>
      <c r="R190" s="18"/>
    </row>
    <row r="191" spans="1:18" ht="15.75" customHeight="1">
      <c r="A191" s="13"/>
      <c r="B191" s="14"/>
      <c r="C191" s="14"/>
      <c r="R191" s="18"/>
    </row>
    <row r="192" spans="1:18" ht="15.75" customHeight="1">
      <c r="A192" s="13"/>
      <c r="B192" s="14"/>
      <c r="C192" s="14"/>
      <c r="R192" s="18"/>
    </row>
    <row r="193" spans="1:18" ht="15.75" customHeight="1">
      <c r="A193" s="13"/>
      <c r="B193" s="14"/>
      <c r="C193" s="14"/>
      <c r="R193" s="18"/>
    </row>
    <row r="194" spans="1:18" ht="15.75" customHeight="1">
      <c r="A194" s="13"/>
      <c r="B194" s="14"/>
      <c r="C194" s="14"/>
      <c r="R194" s="18"/>
    </row>
    <row r="195" spans="1:18" ht="15.75" customHeight="1">
      <c r="A195" s="13"/>
      <c r="B195" s="14"/>
      <c r="C195" s="14"/>
      <c r="R195" s="18"/>
    </row>
    <row r="196" spans="1:18" ht="15.75" customHeight="1">
      <c r="A196" s="13"/>
      <c r="B196" s="14"/>
      <c r="C196" s="14"/>
      <c r="R196" s="18"/>
    </row>
    <row r="197" spans="1:18" ht="15.75" customHeight="1">
      <c r="A197" s="13"/>
      <c r="B197" s="14"/>
      <c r="C197" s="14"/>
      <c r="R197" s="18"/>
    </row>
    <row r="198" spans="1:18" ht="15.75" customHeight="1">
      <c r="A198" s="13"/>
      <c r="B198" s="14"/>
      <c r="C198" s="14"/>
      <c r="R198" s="18"/>
    </row>
    <row r="199" spans="1:18" ht="15.75" customHeight="1">
      <c r="A199" s="13"/>
      <c r="B199" s="14"/>
      <c r="C199" s="14"/>
      <c r="R199" s="18"/>
    </row>
    <row r="200" spans="1:18" ht="15.75" customHeight="1">
      <c r="A200" s="13"/>
      <c r="B200" s="14"/>
      <c r="C200" s="14"/>
      <c r="R200" s="18"/>
    </row>
    <row r="201" spans="1:18" ht="15.75" customHeight="1">
      <c r="A201" s="13"/>
      <c r="B201" s="14"/>
      <c r="C201" s="14"/>
      <c r="R201" s="18"/>
    </row>
    <row r="202" spans="1:18" ht="15.75" customHeight="1">
      <c r="A202" s="13"/>
      <c r="B202" s="14"/>
      <c r="C202" s="14"/>
      <c r="R202" s="18"/>
    </row>
    <row r="203" spans="1:18" ht="15.75" customHeight="1">
      <c r="A203" s="13"/>
      <c r="B203" s="14"/>
      <c r="C203" s="14"/>
      <c r="R203" s="18"/>
    </row>
    <row r="204" spans="1:18" ht="15.75" customHeight="1">
      <c r="A204" s="13"/>
      <c r="B204" s="14"/>
      <c r="C204" s="14"/>
      <c r="R204" s="18"/>
    </row>
    <row r="205" spans="1:18" ht="15.75" customHeight="1">
      <c r="A205" s="13"/>
      <c r="B205" s="14"/>
      <c r="C205" s="14"/>
      <c r="R205" s="18"/>
    </row>
    <row r="206" spans="1:18" ht="15.75" customHeight="1">
      <c r="A206" s="13"/>
      <c r="B206" s="14"/>
      <c r="C206" s="14"/>
      <c r="R206" s="18"/>
    </row>
    <row r="207" spans="1:18" ht="15.75" customHeight="1">
      <c r="A207" s="13"/>
      <c r="B207" s="14"/>
      <c r="C207" s="14"/>
      <c r="R207" s="18"/>
    </row>
    <row r="208" spans="1:18" ht="15.75" customHeight="1">
      <c r="A208" s="13"/>
      <c r="B208" s="14"/>
      <c r="C208" s="14"/>
      <c r="R208" s="18"/>
    </row>
    <row r="209" spans="1:18" ht="15.75" customHeight="1">
      <c r="A209" s="13"/>
      <c r="B209" s="14"/>
      <c r="C209" s="14"/>
      <c r="R209" s="18"/>
    </row>
    <row r="210" spans="1:18" ht="15.75" customHeight="1">
      <c r="A210" s="13"/>
      <c r="B210" s="14"/>
      <c r="C210" s="14"/>
      <c r="R210" s="18"/>
    </row>
    <row r="211" spans="1:18" ht="15.75" customHeight="1">
      <c r="A211" s="13"/>
      <c r="B211" s="14"/>
      <c r="C211" s="14"/>
      <c r="R211" s="18"/>
    </row>
    <row r="212" spans="1:18" ht="15.75" customHeight="1">
      <c r="A212" s="13"/>
      <c r="B212" s="14"/>
      <c r="C212" s="14"/>
      <c r="R212" s="18"/>
    </row>
    <row r="213" spans="1:18" ht="15.75" customHeight="1">
      <c r="A213" s="13"/>
      <c r="B213" s="14"/>
      <c r="C213" s="14"/>
      <c r="R213" s="18"/>
    </row>
    <row r="214" spans="1:18" ht="15.75" customHeight="1">
      <c r="A214" s="13"/>
      <c r="B214" s="14"/>
      <c r="C214" s="14"/>
      <c r="R214" s="18"/>
    </row>
    <row r="215" spans="1:18" ht="15.75" customHeight="1">
      <c r="A215" s="13"/>
      <c r="B215" s="14"/>
      <c r="C215" s="14"/>
      <c r="R215" s="18"/>
    </row>
    <row r="216" spans="1:18" ht="15.75" customHeight="1">
      <c r="A216" s="13"/>
      <c r="B216" s="14"/>
      <c r="C216" s="14"/>
      <c r="R216" s="18"/>
    </row>
    <row r="217" spans="1:18" ht="15.75" customHeight="1">
      <c r="A217" s="13"/>
      <c r="B217" s="14"/>
      <c r="C217" s="14"/>
      <c r="R217" s="18"/>
    </row>
    <row r="218" spans="1:18" ht="15.75" customHeight="1">
      <c r="A218" s="13"/>
      <c r="B218" s="14"/>
      <c r="C218" s="14"/>
      <c r="R218" s="18"/>
    </row>
    <row r="219" spans="1:18" ht="15.75" customHeight="1">
      <c r="A219" s="13"/>
      <c r="B219" s="14"/>
      <c r="C219" s="14"/>
      <c r="R219" s="18"/>
    </row>
    <row r="220" spans="1:18" ht="15.75" customHeight="1">
      <c r="A220" s="13"/>
      <c r="B220" s="14"/>
      <c r="C220" s="14"/>
      <c r="R220" s="18"/>
    </row>
    <row r="221" spans="1:18" ht="15.75" customHeight="1">
      <c r="A221" s="13"/>
      <c r="B221" s="14"/>
      <c r="C221" s="14"/>
      <c r="R221" s="18"/>
    </row>
    <row r="222" spans="1:18" ht="15.75" customHeight="1">
      <c r="A222" s="13"/>
      <c r="B222" s="14"/>
      <c r="C222" s="14"/>
      <c r="R222" s="18"/>
    </row>
    <row r="223" spans="1:18" ht="15.75" customHeight="1">
      <c r="A223" s="13"/>
      <c r="B223" s="14"/>
      <c r="C223" s="14"/>
      <c r="R223" s="18"/>
    </row>
    <row r="224" spans="1:18" ht="15.75" customHeight="1">
      <c r="A224" s="13"/>
      <c r="B224" s="14"/>
      <c r="C224" s="14"/>
      <c r="R224" s="18"/>
    </row>
    <row r="225" spans="1:18" ht="15.75" customHeight="1">
      <c r="A225" s="13"/>
      <c r="B225" s="14"/>
      <c r="C225" s="14"/>
      <c r="R225" s="18"/>
    </row>
    <row r="226" spans="1:18" ht="15.75" customHeight="1">
      <c r="A226" s="13"/>
      <c r="B226" s="14"/>
      <c r="C226" s="14"/>
      <c r="R226" s="18"/>
    </row>
    <row r="227" spans="1:18" ht="16.5">
      <c r="A227" s="13"/>
      <c r="B227" s="14"/>
      <c r="C227" s="14"/>
      <c r="R227" s="18"/>
    </row>
    <row r="228" spans="1:18" ht="16.5">
      <c r="A228" s="13"/>
      <c r="B228" s="14"/>
      <c r="C228" s="14"/>
      <c r="R228" s="18"/>
    </row>
    <row r="229" spans="1:18" ht="16.5">
      <c r="A229" s="13"/>
      <c r="B229" s="14"/>
      <c r="C229" s="14"/>
      <c r="R229" s="18"/>
    </row>
    <row r="230" spans="1:18" ht="16.5">
      <c r="A230" s="13"/>
      <c r="B230" s="14"/>
      <c r="C230" s="14"/>
      <c r="R230" s="18"/>
    </row>
    <row r="231" spans="1:18" ht="16.5">
      <c r="A231" s="13"/>
      <c r="B231" s="14"/>
      <c r="C231" s="14"/>
      <c r="R231" s="18"/>
    </row>
    <row r="232" spans="1:18" ht="16.5">
      <c r="A232" s="13"/>
      <c r="B232" s="14"/>
      <c r="C232" s="14"/>
      <c r="R232" s="18"/>
    </row>
    <row r="233" spans="1:18" ht="16.5">
      <c r="A233" s="13"/>
      <c r="B233" s="14"/>
      <c r="C233" s="14"/>
      <c r="R233" s="18"/>
    </row>
    <row r="234" spans="1:18" ht="16.5">
      <c r="A234" s="13"/>
      <c r="B234" s="14"/>
      <c r="C234" s="14"/>
      <c r="R234" s="18"/>
    </row>
    <row r="235" spans="1:18" ht="16.5">
      <c r="A235" s="13"/>
      <c r="B235" s="14"/>
      <c r="C235" s="14"/>
      <c r="R235" s="18"/>
    </row>
    <row r="236" spans="1:18" ht="16.5">
      <c r="A236" s="13"/>
      <c r="B236" s="14"/>
      <c r="C236" s="14"/>
      <c r="R236" s="18"/>
    </row>
    <row r="237" spans="1:18" ht="16.5">
      <c r="A237" s="13"/>
      <c r="B237" s="14"/>
      <c r="C237" s="14"/>
      <c r="R237" s="18"/>
    </row>
    <row r="238" spans="1:18" ht="16.5">
      <c r="A238" s="13"/>
      <c r="B238" s="14"/>
      <c r="C238" s="14"/>
      <c r="R238" s="18"/>
    </row>
    <row r="239" spans="1:18" ht="16.5">
      <c r="A239" s="13"/>
      <c r="B239" s="14"/>
      <c r="C239" s="14"/>
      <c r="R239" s="18"/>
    </row>
    <row r="240" spans="1:18" ht="16.5">
      <c r="A240" s="13"/>
      <c r="B240" s="14"/>
      <c r="C240" s="14"/>
      <c r="R240" s="18"/>
    </row>
    <row r="241" spans="1:18" ht="16.5">
      <c r="A241" s="13"/>
      <c r="B241" s="14"/>
      <c r="C241" s="14"/>
      <c r="R241" s="18"/>
    </row>
    <row r="242" spans="1:18" ht="16.5">
      <c r="A242" s="13"/>
      <c r="B242" s="14"/>
      <c r="C242" s="14"/>
      <c r="R242" s="18"/>
    </row>
    <row r="243" spans="1:18" ht="16.5">
      <c r="A243" s="13"/>
      <c r="B243" s="14"/>
      <c r="C243" s="14"/>
      <c r="R243" s="18"/>
    </row>
    <row r="244" spans="1:18" ht="16.5">
      <c r="A244" s="13"/>
      <c r="B244" s="14"/>
      <c r="C244" s="14"/>
      <c r="R244" s="18"/>
    </row>
    <row r="245" spans="1:18" ht="16.5">
      <c r="A245" s="13"/>
      <c r="B245" s="14"/>
      <c r="C245" s="14"/>
      <c r="R245" s="18"/>
    </row>
    <row r="246" spans="1:18" ht="16.5">
      <c r="A246" s="13"/>
      <c r="B246" s="14"/>
      <c r="C246" s="14"/>
      <c r="R246" s="18"/>
    </row>
    <row r="247" spans="1:18" ht="16.5">
      <c r="A247" s="13"/>
      <c r="B247" s="14"/>
      <c r="C247" s="14"/>
      <c r="R247" s="18"/>
    </row>
    <row r="248" spans="1:18" ht="16.5">
      <c r="A248" s="13"/>
      <c r="B248" s="14"/>
      <c r="C248" s="14"/>
      <c r="R248" s="18"/>
    </row>
    <row r="249" spans="1:18" ht="16.5">
      <c r="A249" s="13"/>
      <c r="B249" s="14"/>
      <c r="C249" s="14"/>
      <c r="R249" s="18"/>
    </row>
    <row r="250" spans="1:18" ht="16.5">
      <c r="A250" s="13"/>
      <c r="B250" s="14"/>
      <c r="C250" s="14"/>
      <c r="R250" s="18"/>
    </row>
    <row r="251" spans="1:18" ht="16.5">
      <c r="A251" s="13"/>
      <c r="B251" s="14"/>
      <c r="C251" s="14"/>
      <c r="R251" s="18"/>
    </row>
    <row r="252" spans="1:18" ht="16.5">
      <c r="A252" s="13"/>
      <c r="B252" s="14"/>
      <c r="C252" s="14"/>
      <c r="R252" s="18"/>
    </row>
    <row r="253" spans="1:18" ht="16.5">
      <c r="A253" s="13"/>
      <c r="B253" s="14"/>
      <c r="C253" s="14"/>
      <c r="R253" s="18"/>
    </row>
    <row r="254" spans="1:18" ht="16.5">
      <c r="A254" s="13"/>
      <c r="B254" s="14"/>
      <c r="C254" s="14"/>
      <c r="R254" s="18"/>
    </row>
    <row r="255" spans="1:18" ht="16.5">
      <c r="A255" s="13"/>
      <c r="B255" s="14"/>
      <c r="C255" s="14"/>
      <c r="R255" s="18"/>
    </row>
    <row r="256" spans="1:18" ht="16.5">
      <c r="A256" s="13"/>
      <c r="B256" s="14"/>
      <c r="C256" s="14"/>
      <c r="R256" s="18"/>
    </row>
    <row r="257" spans="1:18" ht="16.5">
      <c r="A257" s="13"/>
      <c r="B257" s="14"/>
      <c r="C257" s="14"/>
      <c r="R257" s="18"/>
    </row>
    <row r="258" spans="1:18" ht="16.5">
      <c r="A258" s="13"/>
      <c r="B258" s="14"/>
      <c r="C258" s="14"/>
      <c r="R258" s="18"/>
    </row>
    <row r="259" spans="1:18" ht="16.5">
      <c r="A259" s="13"/>
      <c r="B259" s="14"/>
      <c r="C259" s="14"/>
      <c r="R259" s="18"/>
    </row>
    <row r="260" spans="1:18" ht="16.5">
      <c r="A260" s="13"/>
      <c r="B260" s="14"/>
      <c r="C260" s="14"/>
      <c r="R260" s="18"/>
    </row>
    <row r="261" spans="1:18" ht="16.5">
      <c r="A261" s="13"/>
      <c r="B261" s="14"/>
      <c r="C261" s="14"/>
      <c r="R261" s="18"/>
    </row>
    <row r="262" spans="1:18" ht="16.5">
      <c r="A262" s="13"/>
      <c r="B262" s="14"/>
      <c r="C262" s="14"/>
      <c r="R262" s="18"/>
    </row>
    <row r="263" spans="1:18" ht="16.5">
      <c r="A263" s="13"/>
      <c r="B263" s="14"/>
      <c r="C263" s="14"/>
      <c r="R263" s="18"/>
    </row>
    <row r="264" spans="1:18" ht="16.5">
      <c r="A264" s="13"/>
      <c r="B264" s="14"/>
      <c r="C264" s="14"/>
      <c r="R264" s="18"/>
    </row>
    <row r="265" spans="1:18" ht="16.5">
      <c r="A265" s="13"/>
      <c r="B265" s="14"/>
      <c r="C265" s="14"/>
      <c r="R265" s="18"/>
    </row>
    <row r="266" spans="1:18" ht="16.5">
      <c r="A266" s="13"/>
      <c r="B266" s="14"/>
      <c r="C266" s="14"/>
      <c r="R266" s="18"/>
    </row>
    <row r="267" spans="1:18" ht="16.5">
      <c r="A267" s="13"/>
      <c r="B267" s="14"/>
      <c r="C267" s="14"/>
      <c r="R267" s="18"/>
    </row>
    <row r="268" spans="1:18" ht="16.5">
      <c r="A268" s="13"/>
      <c r="B268" s="14"/>
      <c r="C268" s="14"/>
      <c r="R268" s="18"/>
    </row>
    <row r="269" spans="1:18" ht="16.5">
      <c r="A269" s="13"/>
      <c r="B269" s="14"/>
      <c r="C269" s="14"/>
      <c r="R269" s="18"/>
    </row>
    <row r="270" spans="1:18" ht="16.5">
      <c r="A270" s="13"/>
      <c r="B270" s="14"/>
      <c r="C270" s="14"/>
      <c r="R270" s="18"/>
    </row>
    <row r="271" spans="1:18" ht="16.5">
      <c r="A271" s="13"/>
      <c r="B271" s="14"/>
      <c r="C271" s="14"/>
      <c r="R271" s="18"/>
    </row>
    <row r="272" spans="1:18" ht="16.5">
      <c r="A272" s="13"/>
      <c r="B272" s="14"/>
      <c r="C272" s="14"/>
      <c r="R272" s="18"/>
    </row>
    <row r="273" spans="1:18" ht="16.5">
      <c r="A273" s="13"/>
      <c r="B273" s="14"/>
      <c r="C273" s="14"/>
      <c r="R273" s="18"/>
    </row>
    <row r="274" spans="1:18" ht="16.5">
      <c r="A274" s="13"/>
      <c r="B274" s="14"/>
      <c r="C274" s="14"/>
      <c r="R274" s="18"/>
    </row>
    <row r="275" spans="1:18" ht="16.5">
      <c r="A275" s="13"/>
      <c r="B275" s="14"/>
      <c r="C275" s="14"/>
      <c r="R275" s="18"/>
    </row>
    <row r="276" spans="1:18" ht="16.5">
      <c r="A276" s="13"/>
      <c r="B276" s="14"/>
      <c r="C276" s="14"/>
      <c r="R276" s="18"/>
    </row>
    <row r="277" spans="1:18" ht="16.5">
      <c r="A277" s="13"/>
      <c r="B277" s="14"/>
      <c r="C277" s="14"/>
      <c r="R277" s="18"/>
    </row>
    <row r="278" spans="1:18" ht="16.5">
      <c r="A278" s="13"/>
      <c r="B278" s="14"/>
      <c r="C278" s="14"/>
      <c r="R278" s="18"/>
    </row>
    <row r="279" spans="1:18" ht="16.5">
      <c r="A279" s="13"/>
      <c r="B279" s="14"/>
      <c r="C279" s="14"/>
      <c r="R279" s="18"/>
    </row>
    <row r="280" spans="1:18" ht="16.5">
      <c r="A280" s="13"/>
      <c r="B280" s="14"/>
      <c r="C280" s="14"/>
      <c r="R280" s="18"/>
    </row>
    <row r="281" spans="1:18" ht="16.5">
      <c r="A281" s="13"/>
      <c r="B281" s="14"/>
      <c r="C281" s="14"/>
      <c r="R281" s="18"/>
    </row>
    <row r="282" spans="1:18" ht="16.5">
      <c r="A282" s="13"/>
      <c r="B282" s="14"/>
      <c r="C282" s="14"/>
      <c r="R282" s="18"/>
    </row>
    <row r="283" spans="1:18" ht="16.5">
      <c r="A283" s="13"/>
      <c r="B283" s="14"/>
      <c r="C283" s="14"/>
      <c r="R283" s="18"/>
    </row>
    <row r="284" spans="1:18" ht="16.5">
      <c r="A284" s="13"/>
      <c r="B284" s="14"/>
      <c r="C284" s="14"/>
      <c r="R284" s="18"/>
    </row>
    <row r="285" spans="1:18" ht="16.5">
      <c r="A285" s="13"/>
      <c r="B285" s="14"/>
      <c r="C285" s="14"/>
      <c r="R285" s="18"/>
    </row>
    <row r="286" spans="1:18" ht="16.5">
      <c r="A286" s="13"/>
      <c r="B286" s="14"/>
      <c r="C286" s="14"/>
      <c r="R286" s="18"/>
    </row>
    <row r="287" spans="1:18" ht="16.5">
      <c r="A287" s="13"/>
      <c r="B287" s="14"/>
      <c r="C287" s="14"/>
      <c r="R287" s="18"/>
    </row>
    <row r="288" spans="1:18" ht="16.5">
      <c r="A288" s="13"/>
      <c r="B288" s="14"/>
      <c r="C288" s="14"/>
      <c r="R288" s="18"/>
    </row>
    <row r="289" spans="1:18" ht="16.5">
      <c r="A289" s="13"/>
      <c r="B289" s="14"/>
      <c r="C289" s="14"/>
      <c r="R289" s="18"/>
    </row>
    <row r="290" spans="1:18" ht="16.5">
      <c r="A290" s="13"/>
      <c r="B290" s="14"/>
      <c r="C290" s="14"/>
      <c r="R290" s="18"/>
    </row>
    <row r="291" spans="1:18" ht="16.5">
      <c r="A291" s="13"/>
      <c r="B291" s="14"/>
      <c r="C291" s="14"/>
      <c r="R291" s="18"/>
    </row>
    <row r="292" spans="1:18" ht="16.5">
      <c r="A292" s="13"/>
      <c r="B292" s="14"/>
      <c r="C292" s="14"/>
      <c r="R292" s="18"/>
    </row>
    <row r="293" spans="1:18" ht="16.5">
      <c r="A293" s="13"/>
      <c r="B293" s="14"/>
      <c r="C293" s="14"/>
      <c r="R293" s="18"/>
    </row>
    <row r="294" spans="1:18" ht="16.5">
      <c r="A294" s="13"/>
      <c r="B294" s="14"/>
      <c r="C294" s="14"/>
      <c r="R294" s="18"/>
    </row>
    <row r="295" spans="1:18" ht="16.5">
      <c r="A295" s="13"/>
      <c r="B295" s="14"/>
      <c r="C295" s="14"/>
      <c r="R295" s="18"/>
    </row>
    <row r="296" spans="1:18" ht="16.5">
      <c r="A296" s="13"/>
      <c r="B296" s="14"/>
      <c r="C296" s="14"/>
      <c r="R296" s="18"/>
    </row>
    <row r="297" spans="1:18" ht="16.5">
      <c r="A297" s="13"/>
      <c r="B297" s="14"/>
      <c r="C297" s="14"/>
      <c r="R297" s="18"/>
    </row>
    <row r="298" spans="1:18" ht="16.5">
      <c r="A298" s="13"/>
      <c r="B298" s="14"/>
      <c r="C298" s="14"/>
      <c r="R298" s="18"/>
    </row>
    <row r="299" spans="1:18" ht="16.5">
      <c r="A299" s="13"/>
      <c r="B299" s="14"/>
      <c r="C299" s="14"/>
      <c r="R299" s="18"/>
    </row>
    <row r="300" spans="1:18" ht="16.5">
      <c r="A300" s="13"/>
      <c r="B300" s="14"/>
      <c r="C300" s="14"/>
      <c r="R300" s="18"/>
    </row>
    <row r="301" spans="1:18" ht="16.5">
      <c r="A301" s="13"/>
      <c r="B301" s="14"/>
      <c r="C301" s="14"/>
      <c r="R301" s="18"/>
    </row>
    <row r="302" spans="1:18" ht="16.5">
      <c r="A302" s="13"/>
      <c r="B302" s="14"/>
      <c r="C302" s="14"/>
      <c r="R302" s="18"/>
    </row>
    <row r="303" spans="1:18" ht="16.5">
      <c r="A303" s="13"/>
      <c r="B303" s="14"/>
      <c r="C303" s="14"/>
      <c r="R303" s="18"/>
    </row>
    <row r="304" spans="1:18" ht="16.5">
      <c r="A304" s="13"/>
      <c r="B304" s="14"/>
      <c r="C304" s="14"/>
      <c r="R304" s="18"/>
    </row>
    <row r="305" spans="1:18" ht="16.5">
      <c r="A305" s="13"/>
      <c r="B305" s="14"/>
      <c r="C305" s="14"/>
      <c r="R305" s="18"/>
    </row>
    <row r="306" spans="1:18" ht="16.5">
      <c r="A306" s="13"/>
      <c r="B306" s="14"/>
      <c r="C306" s="14"/>
      <c r="R306" s="18"/>
    </row>
    <row r="307" spans="1:18" ht="16.5">
      <c r="A307" s="13"/>
      <c r="B307" s="14"/>
      <c r="C307" s="14"/>
      <c r="R307" s="18"/>
    </row>
    <row r="308" spans="1:18" ht="16.5">
      <c r="A308" s="13"/>
      <c r="B308" s="14"/>
      <c r="C308" s="14"/>
      <c r="R308" s="18"/>
    </row>
    <row r="309" spans="1:18" ht="16.5">
      <c r="A309" s="13"/>
      <c r="B309" s="14"/>
      <c r="C309" s="14"/>
      <c r="R309" s="18"/>
    </row>
    <row r="310" spans="1:18" ht="16.5">
      <c r="A310" s="13"/>
      <c r="B310" s="14"/>
      <c r="C310" s="14"/>
      <c r="R310" s="18"/>
    </row>
    <row r="311" spans="1:18" ht="16.5">
      <c r="A311" s="13"/>
      <c r="B311" s="14"/>
      <c r="C311" s="14"/>
      <c r="R311" s="18"/>
    </row>
    <row r="312" spans="1:18" ht="16.5">
      <c r="A312" s="13"/>
      <c r="B312" s="14"/>
      <c r="C312" s="14"/>
      <c r="R312" s="18"/>
    </row>
    <row r="313" spans="1:18" ht="16.5">
      <c r="A313" s="13"/>
      <c r="B313" s="14"/>
      <c r="C313" s="14"/>
      <c r="R313" s="18"/>
    </row>
    <row r="314" spans="1:18" ht="16.5">
      <c r="A314" s="13"/>
      <c r="B314" s="14"/>
      <c r="C314" s="14"/>
      <c r="R314" s="18"/>
    </row>
    <row r="315" spans="1:18" ht="16.5">
      <c r="A315" s="13"/>
      <c r="B315" s="14"/>
      <c r="C315" s="14"/>
      <c r="R315" s="18"/>
    </row>
    <row r="316" spans="1:18" ht="16.5">
      <c r="A316" s="13"/>
      <c r="B316" s="14"/>
      <c r="C316" s="14"/>
      <c r="R316" s="18"/>
    </row>
    <row r="317" spans="1:18" ht="16.5">
      <c r="A317" s="13"/>
      <c r="B317" s="14"/>
      <c r="C317" s="14"/>
      <c r="R317" s="18"/>
    </row>
    <row r="318" spans="1:18" ht="16.5">
      <c r="A318" s="13"/>
      <c r="B318" s="14"/>
      <c r="C318" s="14"/>
      <c r="R318" s="18"/>
    </row>
    <row r="319" spans="1:18" ht="16.5">
      <c r="A319" s="13"/>
      <c r="B319" s="14"/>
      <c r="C319" s="14"/>
      <c r="R319" s="18"/>
    </row>
    <row r="320" spans="1:18" ht="16.5">
      <c r="A320" s="13"/>
      <c r="B320" s="14"/>
      <c r="C320" s="14"/>
      <c r="R320" s="18"/>
    </row>
    <row r="321" spans="1:18" ht="16.5">
      <c r="A321" s="13"/>
      <c r="B321" s="14"/>
      <c r="C321" s="14"/>
      <c r="R321" s="18"/>
    </row>
    <row r="322" spans="1:18" ht="16.5">
      <c r="A322" s="13"/>
      <c r="B322" s="14"/>
      <c r="C322" s="14"/>
      <c r="R322" s="18"/>
    </row>
    <row r="323" spans="1:18" ht="16.5">
      <c r="A323" s="13"/>
      <c r="B323" s="14"/>
      <c r="C323" s="14"/>
      <c r="R323" s="18"/>
    </row>
    <row r="324" spans="1:18" ht="16.5">
      <c r="A324" s="13"/>
      <c r="B324" s="14"/>
      <c r="C324" s="14"/>
      <c r="R324" s="18"/>
    </row>
    <row r="325" spans="1:18" ht="16.5">
      <c r="A325" s="13"/>
      <c r="B325" s="14"/>
      <c r="C325" s="14"/>
      <c r="R325" s="18"/>
    </row>
    <row r="326" spans="1:18" ht="16.5">
      <c r="A326" s="13"/>
      <c r="B326" s="14"/>
      <c r="C326" s="14"/>
      <c r="R326" s="18"/>
    </row>
    <row r="327" spans="1:18" ht="16.5">
      <c r="A327" s="13"/>
      <c r="B327" s="14"/>
      <c r="C327" s="14"/>
      <c r="R327" s="18"/>
    </row>
    <row r="328" spans="1:18" ht="16.5">
      <c r="A328" s="13"/>
      <c r="B328" s="14"/>
      <c r="C328" s="14"/>
      <c r="R328" s="18"/>
    </row>
    <row r="329" spans="1:18" ht="16.5">
      <c r="A329" s="13"/>
      <c r="B329" s="14"/>
      <c r="C329" s="14"/>
      <c r="R329" s="18"/>
    </row>
    <row r="330" spans="1:18" ht="16.5">
      <c r="A330" s="13"/>
      <c r="B330" s="14"/>
      <c r="C330" s="14"/>
      <c r="R330" s="18"/>
    </row>
    <row r="331" spans="1:18" ht="16.5">
      <c r="A331" s="13"/>
      <c r="B331" s="14"/>
      <c r="C331" s="14"/>
      <c r="R331" s="18"/>
    </row>
    <row r="332" spans="1:18" ht="16.5">
      <c r="A332" s="13"/>
      <c r="B332" s="14"/>
      <c r="C332" s="14"/>
      <c r="R332" s="18"/>
    </row>
    <row r="333" spans="1:18" ht="16.5">
      <c r="A333" s="13"/>
      <c r="B333" s="14"/>
      <c r="C333" s="14"/>
      <c r="R333" s="18"/>
    </row>
    <row r="334" spans="1:18" ht="16.5">
      <c r="A334" s="13"/>
      <c r="B334" s="14"/>
      <c r="C334" s="14"/>
      <c r="R334" s="18"/>
    </row>
    <row r="335" spans="1:18" ht="16.5">
      <c r="A335" s="13"/>
      <c r="B335" s="14"/>
      <c r="C335" s="14"/>
      <c r="R335" s="18"/>
    </row>
    <row r="336" spans="1:18" ht="16.5">
      <c r="A336" s="13"/>
      <c r="B336" s="14"/>
      <c r="C336" s="14"/>
      <c r="R336" s="18"/>
    </row>
    <row r="337" spans="1:18" ht="16.5">
      <c r="A337" s="13"/>
      <c r="B337" s="14"/>
      <c r="C337" s="14"/>
      <c r="R337" s="18"/>
    </row>
    <row r="338" spans="1:18" ht="16.5">
      <c r="A338" s="13"/>
      <c r="B338" s="14"/>
      <c r="C338" s="14"/>
      <c r="R338" s="18"/>
    </row>
    <row r="339" spans="1:18" ht="16.5">
      <c r="A339" s="13"/>
      <c r="B339" s="14"/>
      <c r="C339" s="14"/>
      <c r="R339" s="18"/>
    </row>
    <row r="340" spans="1:18" ht="16.5">
      <c r="A340" s="13"/>
      <c r="B340" s="14"/>
      <c r="C340" s="14"/>
      <c r="R340" s="18"/>
    </row>
    <row r="341" spans="1:18" ht="16.5">
      <c r="A341" s="13"/>
      <c r="B341" s="14"/>
      <c r="C341" s="14"/>
      <c r="R341" s="18"/>
    </row>
    <row r="342" spans="1:18" ht="16.5">
      <c r="A342" s="13"/>
      <c r="B342" s="14"/>
      <c r="C342" s="14"/>
      <c r="R342" s="18"/>
    </row>
    <row r="343" spans="1:18" ht="16.5">
      <c r="A343" s="13"/>
      <c r="B343" s="14"/>
      <c r="C343" s="14"/>
      <c r="R343" s="18"/>
    </row>
    <row r="344" spans="1:18" ht="16.5">
      <c r="A344" s="13"/>
      <c r="B344" s="14"/>
      <c r="C344" s="14"/>
      <c r="R344" s="18"/>
    </row>
    <row r="345" spans="1:18" ht="16.5">
      <c r="A345" s="13"/>
      <c r="B345" s="14"/>
      <c r="C345" s="14"/>
      <c r="R345" s="18"/>
    </row>
    <row r="346" spans="1:18" ht="16.5">
      <c r="A346" s="13"/>
      <c r="B346" s="14"/>
      <c r="C346" s="14"/>
      <c r="R346" s="18"/>
    </row>
    <row r="347" spans="1:18" ht="16.5">
      <c r="A347" s="13"/>
      <c r="B347" s="14"/>
      <c r="C347" s="14"/>
      <c r="R347" s="18"/>
    </row>
    <row r="348" spans="1:18" ht="16.5">
      <c r="A348" s="13"/>
      <c r="B348" s="14"/>
      <c r="C348" s="14"/>
      <c r="R348" s="18"/>
    </row>
    <row r="349" spans="1:18" ht="16.5">
      <c r="A349" s="13"/>
      <c r="B349" s="14"/>
      <c r="C349" s="14"/>
      <c r="R349" s="18"/>
    </row>
    <row r="350" spans="1:18" ht="16.5">
      <c r="A350" s="13"/>
      <c r="B350" s="14"/>
      <c r="C350" s="14"/>
      <c r="R350" s="18"/>
    </row>
    <row r="351" spans="1:18" ht="16.5">
      <c r="A351" s="13"/>
      <c r="B351" s="14"/>
      <c r="C351" s="14"/>
      <c r="R351" s="18"/>
    </row>
    <row r="352" spans="1:18" ht="16.5">
      <c r="A352" s="13"/>
      <c r="B352" s="14"/>
      <c r="C352" s="14"/>
      <c r="R352" s="18"/>
    </row>
    <row r="353" spans="1:18" ht="16.5">
      <c r="A353" s="13"/>
      <c r="B353" s="14"/>
      <c r="C353" s="14"/>
      <c r="R353" s="18"/>
    </row>
    <row r="354" spans="1:18" ht="16.5">
      <c r="A354" s="13"/>
      <c r="B354" s="14"/>
      <c r="C354" s="14"/>
      <c r="R354" s="18"/>
    </row>
    <row r="355" spans="1:18" ht="16.5">
      <c r="A355" s="13"/>
      <c r="B355" s="14"/>
      <c r="C355" s="14"/>
      <c r="R355" s="18"/>
    </row>
    <row r="356" spans="1:18" ht="16.5">
      <c r="A356" s="13"/>
      <c r="B356" s="14"/>
      <c r="C356" s="14"/>
      <c r="R356" s="18"/>
    </row>
    <row r="357" spans="1:18" ht="16.5">
      <c r="A357" s="13"/>
      <c r="B357" s="14"/>
      <c r="C357" s="14"/>
      <c r="R357" s="18"/>
    </row>
    <row r="358" spans="1:18" ht="16.5">
      <c r="A358" s="13"/>
      <c r="B358" s="14"/>
      <c r="C358" s="14"/>
      <c r="R358" s="18"/>
    </row>
    <row r="359" spans="1:18" ht="16.5">
      <c r="A359" s="13"/>
      <c r="B359" s="14"/>
      <c r="C359" s="14"/>
      <c r="R359" s="18"/>
    </row>
    <row r="360" spans="1:18" ht="16.5">
      <c r="A360" s="13"/>
      <c r="B360" s="14"/>
      <c r="C360" s="14"/>
      <c r="R360" s="18"/>
    </row>
    <row r="361" spans="1:18" ht="16.5">
      <c r="A361" s="13"/>
      <c r="B361" s="14"/>
      <c r="C361" s="14"/>
      <c r="R361" s="18"/>
    </row>
    <row r="362" spans="1:18" ht="16.5">
      <c r="A362" s="13"/>
      <c r="B362" s="14"/>
      <c r="C362" s="14"/>
      <c r="R362" s="18"/>
    </row>
    <row r="363" spans="1:18" ht="16.5">
      <c r="A363" s="13"/>
      <c r="B363" s="14"/>
      <c r="C363" s="14"/>
      <c r="R363" s="18"/>
    </row>
    <row r="364" spans="1:18" ht="16.5">
      <c r="A364" s="13"/>
      <c r="B364" s="14"/>
      <c r="C364" s="14"/>
      <c r="R364" s="18"/>
    </row>
    <row r="365" spans="1:18" ht="16.5">
      <c r="A365" s="13"/>
      <c r="B365" s="14"/>
      <c r="C365" s="14"/>
      <c r="R365" s="18"/>
    </row>
    <row r="366" spans="1:18" ht="16.5">
      <c r="A366" s="13"/>
      <c r="B366" s="14"/>
      <c r="C366" s="14"/>
      <c r="R366" s="18"/>
    </row>
    <row r="367" spans="1:18" ht="16.5">
      <c r="A367" s="13"/>
      <c r="B367" s="14"/>
      <c r="C367" s="14"/>
      <c r="R367" s="18"/>
    </row>
    <row r="368" spans="1:18" ht="16.5">
      <c r="A368" s="13"/>
      <c r="B368" s="14"/>
      <c r="C368" s="14"/>
      <c r="R368" s="18"/>
    </row>
    <row r="369" spans="1:18" ht="16.5">
      <c r="A369" s="13"/>
      <c r="B369" s="14"/>
      <c r="C369" s="14"/>
      <c r="R369" s="18"/>
    </row>
    <row r="370" spans="1:18" ht="16.5">
      <c r="A370" s="13"/>
      <c r="B370" s="14"/>
      <c r="C370" s="14"/>
      <c r="R370" s="18"/>
    </row>
    <row r="371" spans="1:18" ht="16.5">
      <c r="A371" s="13"/>
      <c r="B371" s="14"/>
      <c r="C371" s="14"/>
      <c r="R371" s="18"/>
    </row>
    <row r="372" spans="1:18" ht="16.5">
      <c r="A372" s="13"/>
      <c r="B372" s="14"/>
      <c r="C372" s="14"/>
      <c r="R372" s="18"/>
    </row>
    <row r="373" spans="1:18" ht="16.5">
      <c r="A373" s="13"/>
      <c r="B373" s="14"/>
      <c r="C373" s="14"/>
      <c r="R373" s="18"/>
    </row>
    <row r="374" spans="1:18" ht="16.5">
      <c r="A374" s="13"/>
      <c r="B374" s="14"/>
      <c r="C374" s="14"/>
      <c r="R374" s="18"/>
    </row>
    <row r="375" spans="1:18" ht="16.5">
      <c r="A375" s="13"/>
      <c r="B375" s="14"/>
      <c r="C375" s="14"/>
      <c r="R375" s="18"/>
    </row>
    <row r="376" spans="1:18" ht="16.5">
      <c r="A376" s="13"/>
      <c r="B376" s="14"/>
      <c r="C376" s="14"/>
      <c r="R376" s="18"/>
    </row>
    <row r="377" spans="1:18" ht="16.5">
      <c r="A377" s="13"/>
      <c r="B377" s="14"/>
      <c r="C377" s="14"/>
      <c r="R377" s="18"/>
    </row>
    <row r="378" spans="1:18" ht="16.5">
      <c r="A378" s="13"/>
      <c r="B378" s="14"/>
      <c r="C378" s="14"/>
      <c r="R378" s="18"/>
    </row>
    <row r="379" spans="1:18" ht="16.5">
      <c r="A379" s="13"/>
      <c r="B379" s="14"/>
      <c r="C379" s="14"/>
      <c r="R379" s="18"/>
    </row>
    <row r="380" spans="1:18" ht="16.5">
      <c r="A380" s="13"/>
      <c r="B380" s="14"/>
      <c r="C380" s="14"/>
      <c r="R380" s="18"/>
    </row>
    <row r="381" spans="1:18" ht="16.5">
      <c r="A381" s="13"/>
      <c r="B381" s="14"/>
      <c r="C381" s="14"/>
      <c r="R381" s="18"/>
    </row>
    <row r="382" spans="1:18" ht="16.5">
      <c r="A382" s="13"/>
      <c r="B382" s="14"/>
      <c r="C382" s="14"/>
      <c r="R382" s="18"/>
    </row>
    <row r="383" spans="1:18" ht="16.5">
      <c r="A383" s="13"/>
      <c r="B383" s="14"/>
      <c r="C383" s="14"/>
      <c r="R383" s="18"/>
    </row>
    <row r="384" spans="1:18" ht="16.5">
      <c r="A384" s="13"/>
      <c r="B384" s="14"/>
      <c r="C384" s="14"/>
      <c r="R384" s="18"/>
    </row>
    <row r="385" spans="1:18" ht="16.5">
      <c r="A385" s="13"/>
      <c r="B385" s="14"/>
      <c r="C385" s="14"/>
      <c r="R385" s="18"/>
    </row>
    <row r="386" spans="1:18" ht="16.5">
      <c r="A386" s="13"/>
      <c r="B386" s="14"/>
      <c r="C386" s="14"/>
      <c r="R386" s="18"/>
    </row>
    <row r="387" spans="1:18" ht="16.5">
      <c r="A387" s="13"/>
      <c r="B387" s="14"/>
      <c r="C387" s="14"/>
      <c r="R387" s="18"/>
    </row>
    <row r="388" spans="1:18" ht="16.5">
      <c r="A388" s="13"/>
      <c r="B388" s="14"/>
      <c r="C388" s="14"/>
      <c r="R388" s="18"/>
    </row>
    <row r="389" spans="1:18" ht="16.5">
      <c r="A389" s="13"/>
      <c r="B389" s="14"/>
      <c r="C389" s="14"/>
      <c r="R389" s="18"/>
    </row>
    <row r="390" spans="1:18" ht="16.5">
      <c r="A390" s="13"/>
      <c r="B390" s="14"/>
      <c r="C390" s="14"/>
      <c r="R390" s="18"/>
    </row>
    <row r="391" spans="1:18" ht="16.5">
      <c r="A391" s="13"/>
      <c r="B391" s="14"/>
      <c r="C391" s="14"/>
      <c r="R391" s="18"/>
    </row>
    <row r="392" spans="1:18" ht="16.5">
      <c r="A392" s="13"/>
      <c r="B392" s="14"/>
      <c r="C392" s="14"/>
      <c r="R392" s="18"/>
    </row>
    <row r="393" spans="1:18" ht="16.5">
      <c r="A393" s="13"/>
      <c r="B393" s="14"/>
      <c r="C393" s="14"/>
      <c r="R393" s="18"/>
    </row>
    <row r="394" spans="1:18" ht="16.5">
      <c r="A394" s="13"/>
      <c r="B394" s="14"/>
      <c r="C394" s="14"/>
      <c r="R394" s="18"/>
    </row>
    <row r="395" spans="1:18" ht="16.5">
      <c r="A395" s="13"/>
      <c r="B395" s="14"/>
      <c r="C395" s="14"/>
      <c r="R395" s="18"/>
    </row>
    <row r="396" spans="1:18" ht="16.5">
      <c r="A396" s="13"/>
      <c r="B396" s="14"/>
      <c r="C396" s="14"/>
      <c r="R396" s="18"/>
    </row>
    <row r="397" spans="1:18" ht="16.5">
      <c r="A397" s="13"/>
      <c r="B397" s="14"/>
      <c r="C397" s="14"/>
      <c r="R397" s="18"/>
    </row>
    <row r="398" spans="1:18" ht="16.5">
      <c r="A398" s="13"/>
      <c r="B398" s="14"/>
      <c r="C398" s="14"/>
      <c r="R398" s="18"/>
    </row>
    <row r="399" spans="1:18" ht="16.5">
      <c r="A399" s="13"/>
      <c r="B399" s="14"/>
      <c r="C399" s="14"/>
      <c r="R399" s="18"/>
    </row>
    <row r="400" spans="1:18" ht="16.5">
      <c r="A400" s="13"/>
      <c r="B400" s="14"/>
      <c r="C400" s="14"/>
      <c r="R400" s="18"/>
    </row>
    <row r="401" spans="1:18" ht="16.5">
      <c r="A401" s="13"/>
      <c r="B401" s="14"/>
      <c r="C401" s="14"/>
      <c r="R401" s="18"/>
    </row>
    <row r="402" spans="1:18" ht="16.5">
      <c r="A402" s="13"/>
      <c r="B402" s="14"/>
      <c r="C402" s="14"/>
      <c r="R402" s="18"/>
    </row>
    <row r="403" spans="1:18" ht="16.5">
      <c r="A403" s="13"/>
      <c r="B403" s="14"/>
      <c r="C403" s="14"/>
      <c r="R403" s="18"/>
    </row>
    <row r="404" spans="1:18" ht="16.5">
      <c r="A404" s="13"/>
      <c r="B404" s="14"/>
      <c r="C404" s="14"/>
      <c r="R404" s="18"/>
    </row>
    <row r="405" spans="1:18" ht="16.5">
      <c r="A405" s="13"/>
      <c r="B405" s="14"/>
      <c r="C405" s="14"/>
      <c r="R405" s="18"/>
    </row>
    <row r="406" spans="1:18" ht="16.5">
      <c r="A406" s="13"/>
      <c r="B406" s="14"/>
      <c r="C406" s="14"/>
      <c r="R406" s="18"/>
    </row>
    <row r="407" spans="1:18" ht="16.5">
      <c r="A407" s="13"/>
      <c r="B407" s="14"/>
      <c r="C407" s="14"/>
      <c r="R407" s="18"/>
    </row>
    <row r="408" spans="1:18" ht="16.5">
      <c r="A408" s="13"/>
      <c r="B408" s="14"/>
      <c r="C408" s="14"/>
      <c r="R408" s="18"/>
    </row>
    <row r="409" spans="1:18" ht="16.5">
      <c r="A409" s="13"/>
      <c r="B409" s="14"/>
      <c r="C409" s="14"/>
      <c r="R409" s="18"/>
    </row>
    <row r="410" spans="1:18" ht="16.5">
      <c r="A410" s="13"/>
      <c r="B410" s="14"/>
      <c r="C410" s="14"/>
      <c r="R410" s="18"/>
    </row>
    <row r="411" spans="1:18" ht="16.5">
      <c r="A411" s="13"/>
      <c r="B411" s="14"/>
      <c r="C411" s="14"/>
      <c r="R411" s="18"/>
    </row>
    <row r="412" spans="1:18" ht="16.5">
      <c r="A412" s="13"/>
      <c r="B412" s="14"/>
      <c r="C412" s="14"/>
      <c r="R412" s="18"/>
    </row>
    <row r="413" spans="1:18" ht="16.5">
      <c r="A413" s="13"/>
      <c r="B413" s="14"/>
      <c r="C413" s="14"/>
      <c r="R413" s="18"/>
    </row>
    <row r="414" spans="1:18" ht="16.5">
      <c r="A414" s="13"/>
      <c r="B414" s="14"/>
      <c r="C414" s="14"/>
      <c r="R414" s="18"/>
    </row>
    <row r="415" spans="1:18" ht="16.5">
      <c r="A415" s="13"/>
      <c r="B415" s="14"/>
      <c r="C415" s="14"/>
      <c r="R415" s="18"/>
    </row>
    <row r="416" spans="1:18" ht="16.5">
      <c r="A416" s="13"/>
      <c r="B416" s="14"/>
      <c r="C416" s="14"/>
      <c r="R416" s="18"/>
    </row>
    <row r="417" spans="1:18" ht="16.5">
      <c r="A417" s="13"/>
      <c r="B417" s="14"/>
      <c r="C417" s="14"/>
      <c r="R417" s="18"/>
    </row>
    <row r="418" spans="1:18" ht="16.5">
      <c r="A418" s="13"/>
      <c r="B418" s="14"/>
      <c r="C418" s="14"/>
      <c r="R418" s="18"/>
    </row>
    <row r="419" spans="1:18" ht="16.5">
      <c r="A419" s="13"/>
      <c r="B419" s="14"/>
      <c r="C419" s="14"/>
      <c r="R419" s="18"/>
    </row>
    <row r="420" spans="1:18" ht="16.5">
      <c r="A420" s="13"/>
      <c r="B420" s="14"/>
      <c r="C420" s="14"/>
      <c r="R420" s="18"/>
    </row>
    <row r="421" spans="1:18" ht="16.5">
      <c r="A421" s="13"/>
      <c r="B421" s="14"/>
      <c r="C421" s="14"/>
      <c r="R421" s="18"/>
    </row>
    <row r="422" spans="1:18" ht="16.5">
      <c r="A422" s="13"/>
      <c r="B422" s="14"/>
      <c r="C422" s="14"/>
      <c r="R422" s="18"/>
    </row>
    <row r="423" spans="1:18" ht="16.5">
      <c r="A423" s="13"/>
      <c r="B423" s="14"/>
      <c r="C423" s="14"/>
      <c r="R423" s="18"/>
    </row>
    <row r="424" spans="1:18" ht="16.5">
      <c r="A424" s="13"/>
      <c r="B424" s="14"/>
      <c r="C424" s="14"/>
      <c r="R424" s="18"/>
    </row>
    <row r="425" spans="1:18" ht="16.5">
      <c r="A425" s="13"/>
      <c r="B425" s="14"/>
      <c r="C425" s="14"/>
      <c r="R425" s="18"/>
    </row>
    <row r="426" spans="1:18" ht="16.5">
      <c r="A426" s="13"/>
      <c r="B426" s="14"/>
      <c r="C426" s="14"/>
      <c r="R426" s="18"/>
    </row>
    <row r="427" spans="1:18" ht="16.5">
      <c r="A427" s="13"/>
      <c r="B427" s="14"/>
      <c r="C427" s="14"/>
      <c r="R427" s="18"/>
    </row>
    <row r="428" spans="1:18" ht="16.5">
      <c r="A428" s="13"/>
      <c r="B428" s="14"/>
      <c r="C428" s="14"/>
      <c r="R428" s="18"/>
    </row>
    <row r="429" spans="1:18" ht="16.5">
      <c r="A429" s="13"/>
      <c r="B429" s="14"/>
      <c r="C429" s="14"/>
      <c r="R429" s="18"/>
    </row>
    <row r="430" spans="1:18" ht="16.5">
      <c r="A430" s="13"/>
      <c r="B430" s="14"/>
      <c r="C430" s="14"/>
      <c r="R430" s="18"/>
    </row>
    <row r="431" spans="1:18" ht="16.5">
      <c r="A431" s="13"/>
      <c r="B431" s="14"/>
      <c r="C431" s="14"/>
      <c r="R431" s="18"/>
    </row>
    <row r="432" spans="1:18" ht="16.5">
      <c r="A432" s="13"/>
      <c r="B432" s="14"/>
      <c r="C432" s="14"/>
      <c r="R432" s="18"/>
    </row>
    <row r="433" spans="1:18" ht="16.5">
      <c r="A433" s="13"/>
      <c r="B433" s="14"/>
      <c r="C433" s="14"/>
      <c r="R433" s="18"/>
    </row>
    <row r="434" spans="1:18" ht="16.5">
      <c r="A434" s="13"/>
      <c r="B434" s="14"/>
      <c r="C434" s="14"/>
      <c r="R434" s="18"/>
    </row>
    <row r="435" spans="1:18" ht="16.5">
      <c r="A435" s="13"/>
      <c r="B435" s="14"/>
      <c r="C435" s="14"/>
      <c r="R435" s="18"/>
    </row>
    <row r="436" spans="1:18" ht="16.5">
      <c r="A436" s="13"/>
      <c r="B436" s="14"/>
      <c r="C436" s="14"/>
      <c r="R436" s="18"/>
    </row>
    <row r="437" spans="1:18" ht="16.5">
      <c r="A437" s="13"/>
      <c r="B437" s="14"/>
      <c r="C437" s="14"/>
      <c r="R437" s="18"/>
    </row>
    <row r="438" spans="1:18" ht="16.5">
      <c r="A438" s="13"/>
      <c r="B438" s="14"/>
      <c r="C438" s="14"/>
      <c r="R438" s="18"/>
    </row>
    <row r="439" spans="1:18" ht="16.5">
      <c r="A439" s="13"/>
      <c r="B439" s="14"/>
      <c r="C439" s="14"/>
      <c r="R439" s="18"/>
    </row>
    <row r="440" spans="1:18" ht="16.5">
      <c r="A440" s="13"/>
      <c r="B440" s="14"/>
      <c r="C440" s="14"/>
      <c r="R440" s="18"/>
    </row>
    <row r="441" spans="1:18" ht="16.5">
      <c r="A441" s="13"/>
      <c r="B441" s="14"/>
      <c r="C441" s="14"/>
      <c r="R441" s="18"/>
    </row>
    <row r="442" spans="1:18" ht="16.5">
      <c r="A442" s="13"/>
      <c r="B442" s="14"/>
      <c r="C442" s="14"/>
      <c r="R442" s="18"/>
    </row>
    <row r="443" spans="1:18" ht="16.5">
      <c r="A443" s="13"/>
      <c r="B443" s="14"/>
      <c r="C443" s="14"/>
      <c r="R443" s="18"/>
    </row>
    <row r="444" spans="1:18" ht="16.5">
      <c r="A444" s="13"/>
      <c r="B444" s="14"/>
      <c r="C444" s="14"/>
      <c r="R444" s="18"/>
    </row>
    <row r="445" spans="1:18" ht="16.5">
      <c r="A445" s="13"/>
      <c r="B445" s="14"/>
      <c r="C445" s="14"/>
      <c r="R445" s="18"/>
    </row>
    <row r="446" spans="1:18" ht="16.5">
      <c r="A446" s="13"/>
      <c r="B446" s="14"/>
      <c r="C446" s="14"/>
      <c r="R446" s="18"/>
    </row>
    <row r="447" spans="1:18" ht="16.5">
      <c r="A447" s="13"/>
      <c r="B447" s="14"/>
      <c r="C447" s="14"/>
      <c r="R447" s="18"/>
    </row>
    <row r="448" spans="1:18" ht="16.5">
      <c r="A448" s="13"/>
      <c r="B448" s="14"/>
      <c r="C448" s="14"/>
      <c r="R448" s="18"/>
    </row>
    <row r="449" spans="1:18" ht="16.5">
      <c r="A449" s="13"/>
      <c r="B449" s="14"/>
      <c r="C449" s="14"/>
      <c r="R449" s="18"/>
    </row>
    <row r="450" spans="1:18" ht="16.5">
      <c r="A450" s="13"/>
      <c r="B450" s="14"/>
      <c r="C450" s="14"/>
      <c r="R450" s="18"/>
    </row>
    <row r="451" spans="1:18" ht="16.5">
      <c r="A451" s="13"/>
      <c r="B451" s="14"/>
      <c r="C451" s="14"/>
      <c r="R451" s="18"/>
    </row>
    <row r="452" spans="1:18" ht="16.5">
      <c r="A452" s="13"/>
      <c r="B452" s="14"/>
      <c r="C452" s="14"/>
      <c r="R452" s="18"/>
    </row>
    <row r="453" spans="1:18" ht="16.5">
      <c r="A453" s="13"/>
      <c r="B453" s="14"/>
      <c r="C453" s="14"/>
      <c r="R453" s="18"/>
    </row>
    <row r="454" spans="1:18" ht="16.5">
      <c r="A454" s="13"/>
      <c r="B454" s="14"/>
      <c r="C454" s="14"/>
      <c r="R454" s="18"/>
    </row>
    <row r="455" spans="1:18" ht="16.5">
      <c r="A455" s="13"/>
      <c r="B455" s="14"/>
      <c r="C455" s="14"/>
      <c r="R455" s="18"/>
    </row>
    <row r="456" spans="1:18" ht="16.5">
      <c r="A456" s="13"/>
      <c r="B456" s="14"/>
      <c r="C456" s="14"/>
      <c r="R456" s="18"/>
    </row>
    <row r="457" spans="1:18" ht="16.5">
      <c r="A457" s="13"/>
      <c r="B457" s="14"/>
      <c r="C457" s="14"/>
      <c r="R457" s="18"/>
    </row>
    <row r="458" spans="1:18" ht="16.5">
      <c r="A458" s="13"/>
      <c r="B458" s="14"/>
      <c r="C458" s="14"/>
      <c r="R458" s="18"/>
    </row>
    <row r="459" spans="1:18" ht="16.5">
      <c r="A459" s="13"/>
      <c r="B459" s="14"/>
      <c r="C459" s="14"/>
      <c r="R459" s="18"/>
    </row>
    <row r="460" spans="1:18" ht="16.5">
      <c r="A460" s="13"/>
      <c r="B460" s="14"/>
      <c r="C460" s="14"/>
      <c r="R460" s="18"/>
    </row>
    <row r="461" spans="1:18" ht="16.5">
      <c r="A461" s="13"/>
      <c r="B461" s="14"/>
      <c r="C461" s="14"/>
      <c r="R461" s="18"/>
    </row>
    <row r="462" spans="1:18" ht="16.5">
      <c r="A462" s="13"/>
      <c r="B462" s="14"/>
      <c r="C462" s="14"/>
      <c r="R462" s="18"/>
    </row>
    <row r="463" spans="1:18" ht="16.5">
      <c r="A463" s="13"/>
      <c r="B463" s="14"/>
      <c r="C463" s="14"/>
      <c r="R463" s="18"/>
    </row>
    <row r="464" spans="1:18" ht="16.5">
      <c r="A464" s="13"/>
      <c r="B464" s="14"/>
      <c r="C464" s="14"/>
      <c r="R464" s="18"/>
    </row>
    <row r="465" spans="1:18" ht="16.5">
      <c r="A465" s="13"/>
      <c r="B465" s="14"/>
      <c r="C465" s="14"/>
      <c r="R465" s="18"/>
    </row>
    <row r="466" spans="1:18" ht="16.5">
      <c r="A466" s="13"/>
      <c r="B466" s="14"/>
      <c r="C466" s="14"/>
      <c r="R466" s="18"/>
    </row>
    <row r="467" spans="1:18" ht="16.5">
      <c r="A467" s="13"/>
      <c r="B467" s="14"/>
      <c r="C467" s="14"/>
      <c r="R467" s="18"/>
    </row>
    <row r="468" spans="1:18" ht="16.5">
      <c r="A468" s="13"/>
      <c r="B468" s="14"/>
      <c r="C468" s="14"/>
      <c r="R468" s="18"/>
    </row>
    <row r="469" spans="1:18" ht="16.5">
      <c r="A469" s="13"/>
      <c r="B469" s="14"/>
      <c r="C469" s="14"/>
      <c r="R469" s="18"/>
    </row>
    <row r="470" spans="1:18" ht="16.5">
      <c r="A470" s="13"/>
      <c r="B470" s="14"/>
      <c r="C470" s="14"/>
      <c r="R470" s="18"/>
    </row>
    <row r="471" spans="1:18" ht="16.5">
      <c r="A471" s="13"/>
      <c r="B471" s="14"/>
      <c r="C471" s="14"/>
      <c r="R471" s="18"/>
    </row>
    <row r="472" spans="1:18" ht="16.5">
      <c r="A472" s="13"/>
      <c r="B472" s="14"/>
      <c r="C472" s="14"/>
      <c r="R472" s="18"/>
    </row>
    <row r="473" spans="1:18" ht="16.5">
      <c r="A473" s="13"/>
      <c r="B473" s="14"/>
      <c r="C473" s="14"/>
      <c r="R473" s="18"/>
    </row>
    <row r="474" spans="1:18" ht="16.5">
      <c r="A474" s="13"/>
      <c r="B474" s="14"/>
      <c r="C474" s="14"/>
      <c r="R474" s="18"/>
    </row>
    <row r="475" spans="1:18" ht="16.5">
      <c r="A475" s="13"/>
      <c r="B475" s="14"/>
      <c r="C475" s="14"/>
      <c r="R475" s="18"/>
    </row>
    <row r="476" spans="1:18" ht="16.5">
      <c r="A476" s="13"/>
      <c r="B476" s="14"/>
      <c r="C476" s="14"/>
      <c r="R476" s="18"/>
    </row>
    <row r="477" spans="1:18" ht="16.5">
      <c r="A477" s="13"/>
      <c r="B477" s="14"/>
      <c r="C477" s="14"/>
      <c r="R477" s="18"/>
    </row>
    <row r="478" spans="1:18" ht="16.5">
      <c r="A478" s="13"/>
      <c r="B478" s="14"/>
      <c r="C478" s="14"/>
      <c r="R478" s="18"/>
    </row>
    <row r="479" spans="1:18" ht="16.5">
      <c r="A479" s="13"/>
      <c r="B479" s="14"/>
      <c r="C479" s="14"/>
      <c r="R479" s="18"/>
    </row>
    <row r="480" spans="1:18" ht="16.5">
      <c r="A480" s="13"/>
      <c r="B480" s="14"/>
      <c r="C480" s="14"/>
      <c r="R480" s="18"/>
    </row>
    <row r="481" spans="1:18" ht="16.5">
      <c r="A481" s="13"/>
      <c r="B481" s="14"/>
      <c r="C481" s="14"/>
      <c r="R481" s="18"/>
    </row>
    <row r="482" spans="1:18" ht="16.5">
      <c r="A482" s="13"/>
      <c r="B482" s="14"/>
      <c r="C482" s="14"/>
      <c r="R482" s="18"/>
    </row>
    <row r="483" spans="1:18" ht="16.5">
      <c r="A483" s="13"/>
      <c r="B483" s="14"/>
      <c r="C483" s="14"/>
      <c r="R483" s="18"/>
    </row>
    <row r="484" spans="1:18" ht="16.5">
      <c r="A484" s="13"/>
      <c r="B484" s="14"/>
      <c r="C484" s="14"/>
      <c r="R484" s="18"/>
    </row>
    <row r="485" spans="1:18" ht="16.5">
      <c r="A485" s="13"/>
      <c r="B485" s="14"/>
      <c r="C485" s="14"/>
      <c r="R485" s="18"/>
    </row>
    <row r="486" spans="1:18" ht="16.5">
      <c r="A486" s="13"/>
      <c r="B486" s="14"/>
      <c r="C486" s="14"/>
      <c r="R486" s="18"/>
    </row>
    <row r="487" spans="1:18" ht="16.5">
      <c r="A487" s="13"/>
      <c r="B487" s="14"/>
      <c r="C487" s="14"/>
      <c r="R487" s="18"/>
    </row>
    <row r="488" spans="1:18" ht="16.5">
      <c r="A488" s="13"/>
      <c r="B488" s="14"/>
      <c r="C488" s="14"/>
      <c r="R488" s="18"/>
    </row>
    <row r="489" spans="1:18" ht="16.5">
      <c r="A489" s="13"/>
      <c r="B489" s="14"/>
      <c r="C489" s="14"/>
      <c r="R489" s="18"/>
    </row>
    <row r="490" spans="1:18" ht="16.5">
      <c r="A490" s="13"/>
      <c r="B490" s="14"/>
      <c r="C490" s="14"/>
      <c r="R490" s="18"/>
    </row>
    <row r="491" spans="1:18" ht="16.5">
      <c r="A491" s="13"/>
      <c r="B491" s="14"/>
      <c r="C491" s="14"/>
      <c r="R491" s="18"/>
    </row>
    <row r="492" spans="1:18" ht="16.5">
      <c r="A492" s="13"/>
      <c r="B492" s="14"/>
      <c r="C492" s="14"/>
      <c r="R492" s="18"/>
    </row>
    <row r="493" spans="1:18" ht="16.5">
      <c r="A493" s="13"/>
      <c r="B493" s="14"/>
      <c r="C493" s="14"/>
      <c r="R493" s="18"/>
    </row>
    <row r="494" spans="1:18" ht="16.5">
      <c r="A494" s="13"/>
      <c r="B494" s="14"/>
      <c r="C494" s="14"/>
      <c r="R494" s="18"/>
    </row>
    <row r="495" spans="1:18" ht="16.5">
      <c r="A495" s="13"/>
      <c r="B495" s="14"/>
      <c r="C495" s="14"/>
      <c r="R495" s="18"/>
    </row>
    <row r="496" spans="1:18" ht="16.5">
      <c r="A496" s="13"/>
      <c r="B496" s="14"/>
      <c r="C496" s="14"/>
      <c r="R496" s="18"/>
    </row>
    <row r="497" spans="1:18" ht="16.5">
      <c r="A497" s="13"/>
      <c r="B497" s="14"/>
      <c r="C497" s="14"/>
      <c r="R497" s="18"/>
    </row>
    <row r="498" spans="1:18" ht="16.5">
      <c r="A498" s="13"/>
      <c r="B498" s="14"/>
      <c r="C498" s="14"/>
      <c r="R498" s="18"/>
    </row>
    <row r="499" spans="1:18" ht="16.5">
      <c r="A499" s="13"/>
      <c r="B499" s="14"/>
      <c r="C499" s="14"/>
      <c r="R499" s="18"/>
    </row>
    <row r="500" spans="1:18" ht="16.5">
      <c r="A500" s="13"/>
      <c r="B500" s="14"/>
      <c r="C500" s="14"/>
      <c r="R500" s="18"/>
    </row>
    <row r="501" spans="1:18" ht="16.5">
      <c r="A501" s="13"/>
      <c r="B501" s="14"/>
      <c r="C501" s="14"/>
      <c r="R501" s="18"/>
    </row>
    <row r="502" spans="1:18" ht="16.5">
      <c r="A502" s="13"/>
      <c r="B502" s="14"/>
      <c r="C502" s="14"/>
      <c r="R502" s="18"/>
    </row>
    <row r="503" spans="1:18" ht="16.5">
      <c r="A503" s="13"/>
      <c r="B503" s="14"/>
      <c r="C503" s="14"/>
      <c r="R503" s="18"/>
    </row>
    <row r="504" spans="1:18" ht="16.5">
      <c r="A504" s="13"/>
      <c r="B504" s="14"/>
      <c r="C504" s="14"/>
      <c r="R504" s="18"/>
    </row>
    <row r="505" spans="1:18" ht="16.5">
      <c r="A505" s="13"/>
      <c r="B505" s="14"/>
      <c r="C505" s="14"/>
      <c r="R505" s="18"/>
    </row>
    <row r="506" spans="1:18" ht="16.5">
      <c r="A506" s="13"/>
      <c r="B506" s="14"/>
      <c r="C506" s="14"/>
      <c r="R506" s="18"/>
    </row>
    <row r="507" spans="1:18" ht="16.5">
      <c r="A507" s="13"/>
      <c r="B507" s="14"/>
      <c r="C507" s="14"/>
      <c r="R507" s="18"/>
    </row>
    <row r="508" spans="1:18" ht="16.5">
      <c r="A508" s="13"/>
      <c r="B508" s="14"/>
      <c r="C508" s="14"/>
      <c r="R508" s="18"/>
    </row>
    <row r="509" spans="1:18" ht="16.5">
      <c r="A509" s="13"/>
      <c r="B509" s="14"/>
      <c r="C509" s="14"/>
      <c r="R509" s="18"/>
    </row>
    <row r="510" spans="1:18" ht="16.5">
      <c r="A510" s="13"/>
      <c r="B510" s="14"/>
      <c r="C510" s="14"/>
      <c r="R510" s="18"/>
    </row>
    <row r="511" spans="1:18" ht="16.5">
      <c r="A511" s="13"/>
      <c r="B511" s="14"/>
      <c r="C511" s="14"/>
      <c r="R511" s="18"/>
    </row>
    <row r="512" spans="1:18" ht="16.5">
      <c r="A512" s="13"/>
      <c r="B512" s="14"/>
      <c r="C512" s="14"/>
      <c r="R512" s="18"/>
    </row>
    <row r="513" spans="1:18" ht="16.5">
      <c r="A513" s="13"/>
      <c r="B513" s="14"/>
      <c r="C513" s="14"/>
      <c r="R513" s="18"/>
    </row>
    <row r="514" spans="1:18" ht="16.5">
      <c r="A514" s="13"/>
      <c r="B514" s="14"/>
      <c r="C514" s="14"/>
      <c r="R514" s="18"/>
    </row>
    <row r="515" spans="1:18" ht="16.5">
      <c r="A515" s="13"/>
      <c r="B515" s="14"/>
      <c r="C515" s="14"/>
      <c r="R515" s="18"/>
    </row>
    <row r="516" spans="1:18" ht="16.5">
      <c r="A516" s="13"/>
      <c r="B516" s="14"/>
      <c r="C516" s="14"/>
      <c r="R516" s="18"/>
    </row>
    <row r="517" spans="1:18" ht="16.5">
      <c r="A517" s="13"/>
      <c r="B517" s="14"/>
      <c r="C517" s="14"/>
      <c r="R517" s="18"/>
    </row>
    <row r="518" spans="1:18" ht="16.5">
      <c r="A518" s="13"/>
      <c r="B518" s="14"/>
      <c r="C518" s="14"/>
      <c r="R518" s="18"/>
    </row>
    <row r="519" spans="1:18" ht="16.5">
      <c r="A519" s="13"/>
      <c r="B519" s="14"/>
      <c r="C519" s="14"/>
      <c r="R519" s="18"/>
    </row>
    <row r="520" spans="1:18" ht="16.5">
      <c r="A520" s="13"/>
      <c r="B520" s="14"/>
      <c r="C520" s="14"/>
      <c r="R520" s="18"/>
    </row>
    <row r="521" spans="1:18" ht="16.5">
      <c r="A521" s="13"/>
      <c r="B521" s="14"/>
      <c r="C521" s="14"/>
      <c r="R521" s="18"/>
    </row>
    <row r="522" spans="1:18" ht="16.5">
      <c r="A522" s="13"/>
      <c r="B522" s="14"/>
      <c r="C522" s="14"/>
      <c r="R522" s="18"/>
    </row>
    <row r="523" spans="1:18" ht="16.5">
      <c r="A523" s="13"/>
      <c r="B523" s="14"/>
      <c r="C523" s="14"/>
      <c r="R523" s="18"/>
    </row>
    <row r="524" spans="1:18" ht="16.5">
      <c r="A524" s="13"/>
      <c r="B524" s="14"/>
      <c r="C524" s="14"/>
      <c r="R524" s="18"/>
    </row>
    <row r="525" spans="1:18" ht="16.5">
      <c r="A525" s="13"/>
      <c r="B525" s="14"/>
      <c r="C525" s="14"/>
      <c r="R525" s="18"/>
    </row>
    <row r="526" spans="1:18" ht="16.5">
      <c r="A526" s="13"/>
      <c r="B526" s="14"/>
      <c r="C526" s="14"/>
      <c r="R526" s="18"/>
    </row>
    <row r="527" spans="1:18" ht="16.5">
      <c r="A527" s="13"/>
      <c r="B527" s="14"/>
      <c r="C527" s="14"/>
      <c r="R527" s="18"/>
    </row>
    <row r="528" spans="1:18" ht="16.5">
      <c r="A528" s="13"/>
      <c r="B528" s="14"/>
      <c r="C528" s="14"/>
      <c r="R528" s="18"/>
    </row>
    <row r="529" spans="1:18" ht="16.5">
      <c r="A529" s="13"/>
      <c r="B529" s="14"/>
      <c r="C529" s="14"/>
      <c r="R529" s="18"/>
    </row>
    <row r="530" spans="1:18" ht="16.5">
      <c r="A530" s="13"/>
      <c r="B530" s="14"/>
      <c r="C530" s="14"/>
      <c r="R530" s="18"/>
    </row>
    <row r="531" spans="1:18" ht="16.5">
      <c r="A531" s="13"/>
      <c r="B531" s="14"/>
      <c r="C531" s="14"/>
      <c r="R531" s="18"/>
    </row>
    <row r="532" spans="1:18" ht="16.5">
      <c r="A532" s="13"/>
      <c r="B532" s="14"/>
      <c r="C532" s="14"/>
      <c r="R532" s="18"/>
    </row>
    <row r="533" spans="1:18" ht="16.5">
      <c r="A533" s="13"/>
      <c r="B533" s="14"/>
      <c r="C533" s="14"/>
      <c r="R533" s="18"/>
    </row>
    <row r="534" spans="1:18" ht="16.5">
      <c r="A534" s="13"/>
      <c r="B534" s="14"/>
      <c r="C534" s="14"/>
      <c r="R534" s="18"/>
    </row>
    <row r="535" spans="1:18" ht="16.5">
      <c r="A535" s="13"/>
      <c r="B535" s="14"/>
      <c r="C535" s="14"/>
      <c r="R535" s="18"/>
    </row>
    <row r="536" spans="1:18" ht="16.5">
      <c r="A536" s="13"/>
      <c r="B536" s="14"/>
      <c r="C536" s="14"/>
      <c r="R536" s="18"/>
    </row>
    <row r="537" spans="1:18" ht="16.5">
      <c r="A537" s="13"/>
      <c r="B537" s="14"/>
      <c r="C537" s="14"/>
      <c r="R537" s="18"/>
    </row>
    <row r="538" spans="1:18" ht="16.5">
      <c r="A538" s="13"/>
      <c r="B538" s="14"/>
      <c r="C538" s="14"/>
      <c r="R538" s="18"/>
    </row>
    <row r="539" spans="1:18" ht="16.5">
      <c r="A539" s="13"/>
      <c r="B539" s="14"/>
      <c r="C539" s="14"/>
      <c r="R539" s="18"/>
    </row>
    <row r="540" spans="1:18" ht="16.5">
      <c r="A540" s="13"/>
      <c r="B540" s="14"/>
      <c r="C540" s="14"/>
      <c r="R540" s="18"/>
    </row>
    <row r="541" spans="1:18" ht="16.5">
      <c r="A541" s="13"/>
      <c r="B541" s="14"/>
      <c r="C541" s="14"/>
      <c r="R541" s="18"/>
    </row>
    <row r="542" spans="1:18" ht="16.5">
      <c r="A542" s="13"/>
      <c r="B542" s="14"/>
      <c r="C542" s="14"/>
      <c r="R542" s="18"/>
    </row>
    <row r="543" spans="1:18" ht="16.5">
      <c r="A543" s="13"/>
      <c r="B543" s="14"/>
      <c r="C543" s="14"/>
      <c r="R543" s="18"/>
    </row>
    <row r="544" spans="1:18" ht="16.5">
      <c r="A544" s="13"/>
      <c r="B544" s="14"/>
      <c r="C544" s="14"/>
      <c r="R544" s="18"/>
    </row>
    <row r="545" spans="1:18" ht="16.5">
      <c r="A545" s="13"/>
      <c r="B545" s="14"/>
      <c r="C545" s="14"/>
      <c r="R545" s="18"/>
    </row>
    <row r="546" spans="1:18" ht="16.5">
      <c r="A546" s="13"/>
      <c r="B546" s="14"/>
      <c r="C546" s="14"/>
      <c r="R546" s="18"/>
    </row>
    <row r="547" spans="1:18" ht="16.5">
      <c r="A547" s="13"/>
      <c r="B547" s="14"/>
      <c r="C547" s="14"/>
      <c r="R547" s="18"/>
    </row>
    <row r="548" spans="1:18" ht="16.5">
      <c r="A548" s="13"/>
      <c r="B548" s="14"/>
      <c r="C548" s="14"/>
      <c r="R548" s="18"/>
    </row>
    <row r="549" spans="1:18" ht="16.5">
      <c r="A549" s="13"/>
      <c r="B549" s="14"/>
      <c r="C549" s="14"/>
      <c r="R549" s="18"/>
    </row>
    <row r="550" spans="1:18" ht="16.5">
      <c r="A550" s="13"/>
      <c r="B550" s="14"/>
      <c r="C550" s="14"/>
      <c r="R550" s="18"/>
    </row>
    <row r="551" spans="1:18" ht="16.5">
      <c r="A551" s="13"/>
      <c r="B551" s="14"/>
      <c r="C551" s="14"/>
      <c r="R551" s="18"/>
    </row>
    <row r="552" spans="1:18" ht="16.5">
      <c r="A552" s="13"/>
      <c r="B552" s="14"/>
      <c r="C552" s="14"/>
      <c r="R552" s="18"/>
    </row>
    <row r="553" spans="1:18" ht="16.5">
      <c r="A553" s="13"/>
      <c r="B553" s="14"/>
      <c r="C553" s="14"/>
      <c r="R553" s="18"/>
    </row>
    <row r="554" spans="1:18" ht="16.5">
      <c r="A554" s="13"/>
      <c r="B554" s="14"/>
      <c r="C554" s="14"/>
      <c r="R554" s="18"/>
    </row>
    <row r="555" spans="1:18" ht="16.5">
      <c r="A555" s="13"/>
      <c r="B555" s="14"/>
      <c r="C555" s="14"/>
      <c r="R555" s="18"/>
    </row>
    <row r="556" spans="1:18" ht="16.5">
      <c r="A556" s="13"/>
      <c r="B556" s="14"/>
      <c r="C556" s="14"/>
      <c r="R556" s="18"/>
    </row>
    <row r="557" spans="1:18" ht="16.5">
      <c r="A557" s="13"/>
      <c r="B557" s="14"/>
      <c r="C557" s="14"/>
      <c r="R557" s="18"/>
    </row>
    <row r="558" spans="1:18" ht="16.5">
      <c r="A558" s="13"/>
      <c r="B558" s="14"/>
      <c r="C558" s="14"/>
      <c r="R558" s="18"/>
    </row>
    <row r="559" spans="1:18" ht="16.5">
      <c r="A559" s="13"/>
      <c r="B559" s="14"/>
      <c r="C559" s="14"/>
      <c r="R559" s="18"/>
    </row>
    <row r="560" spans="1:18" ht="16.5">
      <c r="A560" s="13"/>
      <c r="B560" s="14"/>
      <c r="C560" s="14"/>
      <c r="R560" s="18"/>
    </row>
    <row r="561" spans="1:18" ht="16.5">
      <c r="A561" s="13"/>
      <c r="B561" s="14"/>
      <c r="C561" s="14"/>
      <c r="R561" s="18"/>
    </row>
    <row r="562" spans="1:18" ht="16.5">
      <c r="A562" s="13"/>
      <c r="B562" s="14"/>
      <c r="C562" s="14"/>
      <c r="R562" s="18"/>
    </row>
    <row r="563" spans="1:18" ht="16.5">
      <c r="A563" s="13"/>
      <c r="B563" s="14"/>
      <c r="C563" s="14"/>
      <c r="R563" s="18"/>
    </row>
    <row r="564" spans="1:18" ht="16.5">
      <c r="A564" s="13"/>
      <c r="B564" s="14"/>
      <c r="C564" s="14"/>
      <c r="R564" s="18"/>
    </row>
    <row r="565" spans="1:18" ht="16.5">
      <c r="A565" s="13"/>
      <c r="B565" s="14"/>
      <c r="C565" s="14"/>
      <c r="R565" s="18"/>
    </row>
    <row r="566" spans="1:18" ht="16.5">
      <c r="A566" s="13"/>
      <c r="B566" s="14"/>
      <c r="C566" s="14"/>
      <c r="R566" s="18"/>
    </row>
    <row r="567" spans="1:18" ht="16.5">
      <c r="A567" s="13"/>
      <c r="B567" s="14"/>
      <c r="C567" s="14"/>
      <c r="R567" s="18"/>
    </row>
    <row r="568" spans="1:18" ht="16.5">
      <c r="A568" s="13"/>
      <c r="B568" s="14"/>
      <c r="C568" s="14"/>
      <c r="R568" s="18"/>
    </row>
    <row r="569" spans="1:18" ht="16.5">
      <c r="A569" s="13"/>
      <c r="B569" s="14"/>
      <c r="C569" s="14"/>
      <c r="R569" s="18"/>
    </row>
    <row r="570" spans="1:18" ht="16.5">
      <c r="A570" s="13"/>
      <c r="B570" s="14"/>
      <c r="C570" s="14"/>
      <c r="R570" s="18"/>
    </row>
    <row r="571" spans="1:18" ht="16.5">
      <c r="A571" s="13"/>
      <c r="B571" s="14"/>
      <c r="C571" s="14"/>
      <c r="R571" s="18"/>
    </row>
    <row r="572" spans="1:18" ht="16.5">
      <c r="A572" s="13"/>
      <c r="B572" s="14"/>
      <c r="C572" s="14"/>
      <c r="R572" s="18"/>
    </row>
    <row r="573" spans="1:18" ht="16.5">
      <c r="A573" s="13"/>
      <c r="B573" s="14"/>
      <c r="C573" s="14"/>
      <c r="R573" s="18"/>
    </row>
    <row r="574" spans="1:18" ht="16.5">
      <c r="A574" s="13"/>
      <c r="B574" s="14"/>
      <c r="C574" s="14"/>
      <c r="R574" s="18"/>
    </row>
    <row r="575" spans="1:18" ht="16.5">
      <c r="A575" s="13"/>
      <c r="B575" s="14"/>
      <c r="C575" s="14"/>
      <c r="R575" s="18"/>
    </row>
    <row r="576" spans="1:18" ht="16.5">
      <c r="A576" s="13"/>
      <c r="B576" s="14"/>
      <c r="C576" s="14"/>
      <c r="R576" s="18"/>
    </row>
    <row r="577" spans="1:18" ht="16.5">
      <c r="A577" s="13"/>
      <c r="B577" s="14"/>
      <c r="C577" s="14"/>
      <c r="R577" s="18"/>
    </row>
    <row r="578" spans="1:18" ht="16.5">
      <c r="A578" s="13"/>
      <c r="B578" s="14"/>
      <c r="C578" s="14"/>
      <c r="R578" s="18"/>
    </row>
    <row r="579" spans="1:18" ht="16.5">
      <c r="A579" s="13"/>
      <c r="B579" s="14"/>
      <c r="C579" s="14"/>
      <c r="R579" s="18"/>
    </row>
    <row r="580" spans="1:18" ht="16.5">
      <c r="A580" s="13"/>
      <c r="B580" s="14"/>
      <c r="C580" s="14"/>
      <c r="R580" s="18"/>
    </row>
    <row r="581" spans="1:18" ht="16.5">
      <c r="A581" s="13"/>
      <c r="B581" s="14"/>
      <c r="C581" s="14"/>
      <c r="R581" s="18"/>
    </row>
    <row r="582" spans="1:18" ht="16.5">
      <c r="A582" s="13"/>
      <c r="B582" s="14"/>
      <c r="C582" s="14"/>
      <c r="R582" s="18"/>
    </row>
    <row r="583" spans="1:18" ht="16.5">
      <c r="A583" s="13"/>
      <c r="B583" s="14"/>
      <c r="C583" s="14"/>
      <c r="R583" s="18"/>
    </row>
    <row r="584" spans="1:18" ht="16.5">
      <c r="A584" s="13"/>
      <c r="B584" s="14"/>
      <c r="C584" s="14"/>
      <c r="R584" s="18"/>
    </row>
    <row r="585" spans="1:18" ht="16.5">
      <c r="A585" s="13"/>
      <c r="B585" s="14"/>
      <c r="C585" s="14"/>
      <c r="R585" s="18"/>
    </row>
    <row r="586" spans="1:18" ht="16.5">
      <c r="A586" s="13"/>
      <c r="B586" s="14"/>
      <c r="C586" s="14"/>
      <c r="R586" s="18"/>
    </row>
    <row r="587" spans="1:18" ht="16.5">
      <c r="A587" s="13"/>
      <c r="B587" s="14"/>
      <c r="C587" s="14"/>
      <c r="R587" s="18"/>
    </row>
    <row r="588" spans="1:18" ht="16.5">
      <c r="A588" s="13"/>
      <c r="B588" s="14"/>
      <c r="C588" s="14"/>
      <c r="R588" s="18"/>
    </row>
    <row r="589" spans="1:18" ht="16.5">
      <c r="A589" s="13"/>
      <c r="B589" s="14"/>
      <c r="C589" s="14"/>
      <c r="R589" s="18"/>
    </row>
    <row r="590" spans="1:18" ht="16.5">
      <c r="A590" s="13"/>
      <c r="B590" s="14"/>
      <c r="C590" s="14"/>
      <c r="R590" s="18"/>
    </row>
    <row r="591" spans="1:18" ht="16.5">
      <c r="A591" s="13"/>
      <c r="B591" s="14"/>
      <c r="C591" s="14"/>
      <c r="R591" s="18"/>
    </row>
    <row r="592" spans="1:18" ht="16.5">
      <c r="A592" s="13"/>
      <c r="B592" s="14"/>
      <c r="C592" s="14"/>
      <c r="R592" s="18"/>
    </row>
    <row r="593" spans="1:18" ht="16.5">
      <c r="A593" s="13"/>
      <c r="B593" s="14"/>
      <c r="C593" s="14"/>
      <c r="R593" s="18"/>
    </row>
    <row r="594" spans="1:18" ht="16.5">
      <c r="A594" s="13"/>
      <c r="B594" s="14"/>
      <c r="C594" s="14"/>
      <c r="R594" s="18"/>
    </row>
    <row r="595" spans="1:18" ht="16.5">
      <c r="A595" s="13"/>
      <c r="B595" s="14"/>
      <c r="C595" s="14"/>
      <c r="R595" s="18"/>
    </row>
    <row r="596" spans="1:18" ht="16.5">
      <c r="A596" s="13"/>
      <c r="B596" s="14"/>
      <c r="C596" s="14"/>
      <c r="R596" s="18"/>
    </row>
    <row r="597" spans="1:18" ht="16.5">
      <c r="A597" s="13"/>
      <c r="B597" s="14"/>
      <c r="C597" s="14"/>
      <c r="R597" s="18"/>
    </row>
    <row r="598" spans="1:18" ht="16.5">
      <c r="A598" s="13"/>
      <c r="B598" s="14"/>
      <c r="C598" s="14"/>
      <c r="R598" s="18"/>
    </row>
    <row r="599" spans="1:18" ht="16.5">
      <c r="A599" s="13"/>
      <c r="B599" s="14"/>
      <c r="C599" s="14"/>
      <c r="R599" s="18"/>
    </row>
    <row r="600" spans="1:18" ht="16.5">
      <c r="A600" s="13"/>
      <c r="B600" s="14"/>
      <c r="C600" s="14"/>
      <c r="R600" s="18"/>
    </row>
    <row r="601" spans="1:18" ht="16.5">
      <c r="A601" s="13"/>
      <c r="B601" s="14"/>
      <c r="C601" s="14"/>
      <c r="R601" s="18"/>
    </row>
    <row r="602" spans="1:18" ht="16.5">
      <c r="A602" s="13"/>
      <c r="B602" s="14"/>
      <c r="C602" s="14"/>
      <c r="R602" s="18"/>
    </row>
    <row r="603" spans="1:18" ht="16.5">
      <c r="A603" s="13"/>
      <c r="B603" s="14"/>
      <c r="C603" s="14"/>
      <c r="R603" s="18"/>
    </row>
    <row r="604" spans="1:18" ht="16.5">
      <c r="A604" s="13"/>
      <c r="B604" s="14"/>
      <c r="C604" s="14"/>
      <c r="R604" s="18"/>
    </row>
    <row r="605" spans="1:18" ht="16.5">
      <c r="A605" s="13"/>
      <c r="B605" s="14"/>
      <c r="C605" s="14"/>
      <c r="R605" s="18"/>
    </row>
    <row r="606" spans="1:18" ht="16.5">
      <c r="A606" s="13"/>
      <c r="B606" s="14"/>
      <c r="C606" s="14"/>
      <c r="R606" s="18"/>
    </row>
    <row r="607" spans="1:18" ht="16.5">
      <c r="A607" s="13"/>
      <c r="B607" s="14"/>
      <c r="C607" s="14"/>
      <c r="R607" s="18"/>
    </row>
    <row r="608" spans="1:18" ht="16.5">
      <c r="A608" s="13"/>
      <c r="B608" s="14"/>
      <c r="C608" s="14"/>
      <c r="R608" s="18"/>
    </row>
    <row r="609" spans="1:18" ht="16.5">
      <c r="A609" s="13"/>
      <c r="B609" s="14"/>
      <c r="C609" s="14"/>
      <c r="R609" s="18"/>
    </row>
    <row r="610" spans="1:18" ht="16.5">
      <c r="A610" s="13"/>
      <c r="B610" s="14"/>
      <c r="C610" s="14"/>
      <c r="R610" s="18"/>
    </row>
    <row r="611" spans="1:18" ht="16.5">
      <c r="A611" s="13"/>
      <c r="B611" s="14"/>
      <c r="C611" s="14"/>
      <c r="R611" s="18"/>
    </row>
    <row r="612" spans="1:18" ht="16.5">
      <c r="A612" s="13"/>
      <c r="B612" s="14"/>
      <c r="C612" s="14"/>
      <c r="R612" s="18"/>
    </row>
    <row r="613" spans="1:18" ht="16.5">
      <c r="A613" s="13"/>
      <c r="B613" s="14"/>
      <c r="C613" s="14"/>
      <c r="R613" s="18"/>
    </row>
    <row r="614" spans="1:18" ht="16.5">
      <c r="A614" s="13"/>
      <c r="B614" s="14"/>
      <c r="C614" s="14"/>
      <c r="R614" s="18"/>
    </row>
    <row r="615" spans="1:18" ht="16.5">
      <c r="A615" s="13"/>
      <c r="B615" s="14"/>
      <c r="C615" s="14"/>
      <c r="R615" s="18"/>
    </row>
    <row r="616" spans="1:18" ht="16.5">
      <c r="A616" s="13"/>
      <c r="B616" s="14"/>
      <c r="C616" s="14"/>
      <c r="R616" s="18"/>
    </row>
    <row r="617" spans="1:18" ht="16.5">
      <c r="A617" s="13"/>
      <c r="B617" s="14"/>
      <c r="C617" s="14"/>
      <c r="R617" s="18"/>
    </row>
    <row r="618" spans="1:18" ht="16.5">
      <c r="A618" s="13"/>
      <c r="B618" s="14"/>
      <c r="C618" s="14"/>
      <c r="R618" s="18"/>
    </row>
    <row r="619" spans="1:18" ht="16.5">
      <c r="A619" s="13"/>
      <c r="B619" s="14"/>
      <c r="C619" s="14"/>
      <c r="R619" s="18"/>
    </row>
    <row r="620" spans="1:18" ht="16.5">
      <c r="A620" s="13"/>
      <c r="B620" s="14"/>
      <c r="C620" s="14"/>
      <c r="R620" s="18"/>
    </row>
    <row r="621" spans="1:18" ht="16.5">
      <c r="A621" s="13"/>
      <c r="B621" s="14"/>
      <c r="C621" s="14"/>
      <c r="R621" s="18"/>
    </row>
    <row r="622" spans="1:18" ht="16.5">
      <c r="A622" s="13"/>
      <c r="B622" s="14"/>
      <c r="C622" s="14"/>
      <c r="R622" s="18"/>
    </row>
    <row r="623" spans="1:18" ht="16.5">
      <c r="A623" s="13"/>
      <c r="B623" s="14"/>
      <c r="C623" s="14"/>
      <c r="R623" s="18"/>
    </row>
    <row r="624" spans="1:18" ht="16.5">
      <c r="A624" s="13"/>
      <c r="B624" s="14"/>
      <c r="C624" s="14"/>
      <c r="R624" s="18"/>
    </row>
    <row r="625" spans="1:18" ht="16.5">
      <c r="A625" s="13"/>
      <c r="B625" s="14"/>
      <c r="C625" s="14"/>
      <c r="R625" s="18"/>
    </row>
    <row r="626" spans="1:18" ht="16.5">
      <c r="A626" s="13"/>
      <c r="B626" s="14"/>
      <c r="C626" s="14"/>
      <c r="R626" s="18"/>
    </row>
    <row r="627" spans="1:18" ht="16.5">
      <c r="A627" s="13"/>
      <c r="B627" s="14"/>
      <c r="C627" s="14"/>
      <c r="R627" s="18"/>
    </row>
    <row r="628" spans="1:18" ht="16.5">
      <c r="A628" s="13"/>
      <c r="B628" s="14"/>
      <c r="C628" s="14"/>
      <c r="R628" s="18"/>
    </row>
    <row r="629" spans="1:18" ht="16.5">
      <c r="A629" s="13"/>
      <c r="B629" s="14"/>
      <c r="C629" s="14"/>
      <c r="R629" s="18"/>
    </row>
    <row r="630" spans="1:18" ht="16.5">
      <c r="A630" s="13"/>
      <c r="B630" s="14"/>
      <c r="C630" s="14"/>
      <c r="R630" s="18"/>
    </row>
    <row r="631" spans="1:18" ht="16.5">
      <c r="A631" s="13"/>
      <c r="B631" s="14"/>
      <c r="C631" s="14"/>
      <c r="R631" s="18"/>
    </row>
    <row r="632" spans="1:18" ht="16.5">
      <c r="A632" s="13"/>
      <c r="B632" s="14"/>
      <c r="C632" s="14"/>
      <c r="R632" s="18"/>
    </row>
    <row r="633" spans="1:18" ht="16.5">
      <c r="A633" s="13"/>
      <c r="B633" s="14"/>
      <c r="C633" s="14"/>
      <c r="R633" s="18"/>
    </row>
    <row r="634" spans="1:18" ht="16.5">
      <c r="A634" s="13"/>
      <c r="B634" s="14"/>
      <c r="C634" s="14"/>
      <c r="R634" s="18"/>
    </row>
    <row r="635" spans="1:18" ht="16.5">
      <c r="A635" s="13"/>
      <c r="B635" s="14"/>
      <c r="C635" s="14"/>
      <c r="R635" s="18"/>
    </row>
    <row r="636" spans="1:18" ht="16.5">
      <c r="A636" s="13"/>
      <c r="B636" s="14"/>
      <c r="C636" s="14"/>
      <c r="R636" s="18"/>
    </row>
    <row r="637" spans="1:18" ht="16.5">
      <c r="A637" s="13"/>
      <c r="B637" s="14"/>
      <c r="C637" s="14"/>
      <c r="R637" s="18"/>
    </row>
    <row r="638" spans="1:18" ht="16.5">
      <c r="A638" s="13"/>
      <c r="B638" s="14"/>
      <c r="C638" s="14"/>
      <c r="R638" s="18"/>
    </row>
    <row r="639" spans="1:18" ht="16.5">
      <c r="A639" s="13"/>
      <c r="B639" s="14"/>
      <c r="C639" s="14"/>
      <c r="R639" s="18"/>
    </row>
    <row r="640" spans="1:18" ht="16.5">
      <c r="A640" s="13"/>
      <c r="B640" s="14"/>
      <c r="C640" s="14"/>
      <c r="R640" s="18"/>
    </row>
    <row r="641" spans="1:18" ht="16.5">
      <c r="A641" s="13"/>
      <c r="B641" s="14"/>
      <c r="C641" s="14"/>
      <c r="R641" s="18"/>
    </row>
    <row r="642" spans="1:18" ht="16.5">
      <c r="A642" s="13"/>
      <c r="B642" s="14"/>
      <c r="C642" s="14"/>
      <c r="R642" s="18"/>
    </row>
    <row r="643" spans="1:18" ht="16.5">
      <c r="A643" s="13"/>
      <c r="B643" s="14"/>
      <c r="C643" s="14"/>
      <c r="R643" s="18"/>
    </row>
    <row r="644" spans="1:18" ht="16.5">
      <c r="A644" s="13"/>
      <c r="B644" s="14"/>
      <c r="C644" s="14"/>
      <c r="R644" s="18"/>
    </row>
    <row r="645" spans="1:18" ht="16.5">
      <c r="A645" s="13"/>
      <c r="B645" s="14"/>
      <c r="C645" s="14"/>
      <c r="R645" s="18"/>
    </row>
    <row r="646" spans="1:18" ht="16.5">
      <c r="A646" s="13"/>
      <c r="B646" s="14"/>
      <c r="C646" s="14"/>
      <c r="R646" s="18"/>
    </row>
    <row r="647" spans="1:18" ht="16.5">
      <c r="A647" s="13"/>
      <c r="B647" s="14"/>
      <c r="C647" s="14"/>
      <c r="R647" s="18"/>
    </row>
    <row r="648" spans="1:18" ht="16.5">
      <c r="A648" s="13"/>
      <c r="B648" s="14"/>
      <c r="C648" s="14"/>
      <c r="R648" s="18"/>
    </row>
    <row r="649" spans="1:18" ht="16.5">
      <c r="A649" s="13"/>
      <c r="B649" s="14"/>
      <c r="C649" s="14"/>
      <c r="R649" s="18"/>
    </row>
    <row r="650" spans="1:18" ht="16.5">
      <c r="A650" s="13"/>
      <c r="B650" s="14"/>
      <c r="C650" s="14"/>
      <c r="R650" s="18"/>
    </row>
    <row r="651" spans="1:18" ht="16.5">
      <c r="A651" s="13"/>
      <c r="B651" s="14"/>
      <c r="C651" s="14"/>
      <c r="R651" s="18"/>
    </row>
    <row r="652" spans="1:18" ht="16.5">
      <c r="A652" s="13"/>
      <c r="B652" s="14"/>
      <c r="C652" s="14"/>
      <c r="R652" s="18"/>
    </row>
    <row r="653" spans="1:18" ht="16.5">
      <c r="A653" s="13"/>
      <c r="B653" s="14"/>
      <c r="C653" s="14"/>
      <c r="R653" s="18"/>
    </row>
    <row r="654" spans="1:18" ht="16.5">
      <c r="A654" s="13"/>
      <c r="B654" s="14"/>
      <c r="C654" s="14"/>
      <c r="R654" s="18"/>
    </row>
    <row r="655" spans="1:18" ht="16.5">
      <c r="A655" s="13"/>
      <c r="B655" s="14"/>
      <c r="C655" s="14"/>
      <c r="R655" s="18"/>
    </row>
    <row r="656" spans="1:18" ht="16.5">
      <c r="A656" s="13"/>
      <c r="B656" s="14"/>
      <c r="C656" s="14"/>
      <c r="R656" s="18"/>
    </row>
    <row r="657" spans="1:18" ht="16.5">
      <c r="A657" s="13"/>
      <c r="B657" s="14"/>
      <c r="C657" s="14"/>
      <c r="R657" s="18"/>
    </row>
    <row r="658" spans="1:18" ht="16.5">
      <c r="A658" s="13"/>
      <c r="B658" s="14"/>
      <c r="C658" s="14"/>
      <c r="R658" s="18"/>
    </row>
    <row r="659" spans="1:18" ht="16.5">
      <c r="A659" s="13"/>
      <c r="B659" s="14"/>
      <c r="C659" s="14"/>
      <c r="R659" s="18"/>
    </row>
    <row r="660" spans="1:18" ht="16.5">
      <c r="A660" s="13"/>
      <c r="B660" s="14"/>
      <c r="C660" s="14"/>
      <c r="R660" s="18"/>
    </row>
    <row r="661" spans="1:18" ht="16.5">
      <c r="A661" s="13"/>
      <c r="B661" s="14"/>
      <c r="C661" s="14"/>
      <c r="R661" s="18"/>
    </row>
    <row r="662" spans="1:18" ht="16.5">
      <c r="A662" s="13"/>
      <c r="B662" s="14"/>
      <c r="C662" s="14"/>
      <c r="R662" s="18"/>
    </row>
    <row r="663" spans="1:18" ht="16.5">
      <c r="A663" s="13"/>
      <c r="B663" s="14"/>
      <c r="C663" s="14"/>
      <c r="R663" s="18"/>
    </row>
    <row r="664" spans="1:18" ht="16.5">
      <c r="A664" s="13"/>
      <c r="B664" s="14"/>
      <c r="C664" s="14"/>
      <c r="R664" s="18"/>
    </row>
    <row r="665" spans="1:18" ht="16.5">
      <c r="A665" s="13"/>
      <c r="B665" s="14"/>
      <c r="C665" s="14"/>
      <c r="R665" s="18"/>
    </row>
    <row r="666" spans="1:18" ht="16.5">
      <c r="A666" s="13"/>
      <c r="B666" s="14"/>
      <c r="C666" s="14"/>
      <c r="R666" s="18"/>
    </row>
    <row r="667" spans="1:18" ht="16.5">
      <c r="A667" s="13"/>
      <c r="B667" s="14"/>
      <c r="C667" s="14"/>
      <c r="R667" s="18"/>
    </row>
    <row r="668" spans="1:18" ht="16.5">
      <c r="A668" s="13"/>
      <c r="B668" s="14"/>
      <c r="C668" s="14"/>
      <c r="R668" s="18"/>
    </row>
    <row r="669" spans="1:18" ht="16.5">
      <c r="A669" s="13"/>
      <c r="B669" s="14"/>
      <c r="C669" s="14"/>
      <c r="R669" s="18"/>
    </row>
    <row r="670" spans="1:18" ht="16.5">
      <c r="A670" s="13"/>
      <c r="B670" s="14"/>
      <c r="C670" s="14"/>
      <c r="R670" s="18"/>
    </row>
    <row r="671" spans="1:18" ht="16.5">
      <c r="A671" s="13"/>
      <c r="B671" s="14"/>
      <c r="C671" s="14"/>
      <c r="R671" s="18"/>
    </row>
    <row r="672" spans="1:18" ht="16.5">
      <c r="A672" s="13"/>
      <c r="B672" s="14"/>
      <c r="C672" s="14"/>
      <c r="R672" s="18"/>
    </row>
    <row r="673" spans="1:18" ht="16.5">
      <c r="A673" s="13"/>
      <c r="B673" s="14"/>
      <c r="C673" s="14"/>
      <c r="R673" s="18"/>
    </row>
    <row r="674" spans="1:18" ht="16.5">
      <c r="A674" s="13"/>
      <c r="B674" s="14"/>
      <c r="C674" s="14"/>
      <c r="R674" s="18"/>
    </row>
    <row r="675" spans="1:18" ht="16.5">
      <c r="A675" s="13"/>
      <c r="B675" s="14"/>
      <c r="C675" s="14"/>
      <c r="R675" s="18"/>
    </row>
    <row r="676" spans="1:18" ht="16.5">
      <c r="A676" s="13"/>
      <c r="B676" s="14"/>
      <c r="C676" s="14"/>
      <c r="R676" s="18"/>
    </row>
    <row r="677" spans="1:18" ht="16.5">
      <c r="A677" s="13"/>
      <c r="B677" s="14"/>
      <c r="C677" s="14"/>
      <c r="R677" s="18"/>
    </row>
    <row r="678" spans="1:18" ht="16.5">
      <c r="A678" s="13"/>
      <c r="B678" s="14"/>
      <c r="C678" s="14"/>
      <c r="R678" s="18"/>
    </row>
    <row r="679" spans="1:18" ht="16.5">
      <c r="A679" s="13"/>
      <c r="B679" s="14"/>
      <c r="C679" s="14"/>
      <c r="R679" s="18"/>
    </row>
    <row r="680" spans="1:18" ht="16.5">
      <c r="A680" s="13"/>
      <c r="B680" s="14"/>
      <c r="C680" s="14"/>
      <c r="R680" s="18"/>
    </row>
    <row r="681" spans="1:18" ht="16.5">
      <c r="A681" s="13"/>
      <c r="B681" s="14"/>
      <c r="C681" s="14"/>
      <c r="R681" s="18"/>
    </row>
    <row r="682" spans="1:18" ht="16.5">
      <c r="A682" s="13"/>
      <c r="B682" s="14"/>
      <c r="C682" s="14"/>
      <c r="R682" s="18"/>
    </row>
    <row r="683" spans="1:18" ht="16.5">
      <c r="A683" s="13"/>
      <c r="B683" s="14"/>
      <c r="C683" s="14"/>
      <c r="R683" s="18"/>
    </row>
    <row r="684" spans="1:18" ht="16.5">
      <c r="A684" s="13"/>
      <c r="B684" s="14"/>
      <c r="C684" s="14"/>
      <c r="R684" s="18"/>
    </row>
    <row r="685" spans="1:18" ht="16.5">
      <c r="A685" s="13"/>
      <c r="B685" s="14"/>
      <c r="C685" s="14"/>
      <c r="R685" s="18"/>
    </row>
    <row r="686" spans="1:18" ht="16.5">
      <c r="A686" s="13"/>
      <c r="B686" s="14"/>
      <c r="C686" s="14"/>
      <c r="R686" s="18"/>
    </row>
    <row r="687" spans="1:18" ht="16.5">
      <c r="A687" s="13"/>
      <c r="B687" s="14"/>
      <c r="C687" s="14"/>
      <c r="R687" s="18"/>
    </row>
    <row r="688" spans="1:18" ht="16.5">
      <c r="A688" s="13"/>
      <c r="B688" s="14"/>
      <c r="C688" s="14"/>
      <c r="R688" s="18"/>
    </row>
    <row r="689" spans="1:18" ht="16.5">
      <c r="A689" s="13"/>
      <c r="B689" s="14"/>
      <c r="C689" s="14"/>
      <c r="R689" s="18"/>
    </row>
    <row r="690" spans="1:18" ht="16.5">
      <c r="A690" s="13"/>
      <c r="B690" s="14"/>
      <c r="C690" s="14"/>
      <c r="R690" s="18"/>
    </row>
    <row r="691" spans="1:18" ht="16.5">
      <c r="A691" s="13"/>
      <c r="B691" s="14"/>
      <c r="C691" s="14"/>
      <c r="R691" s="18"/>
    </row>
    <row r="692" spans="1:18" ht="16.5">
      <c r="A692" s="13"/>
      <c r="B692" s="14"/>
      <c r="C692" s="14"/>
      <c r="R692" s="18"/>
    </row>
    <row r="693" spans="1:18" ht="16.5">
      <c r="A693" s="13"/>
      <c r="B693" s="14"/>
      <c r="C693" s="14"/>
      <c r="R693" s="18"/>
    </row>
    <row r="694" spans="1:18" ht="16.5">
      <c r="A694" s="13"/>
      <c r="B694" s="14"/>
      <c r="C694" s="14"/>
      <c r="R694" s="18"/>
    </row>
    <row r="695" spans="1:18" ht="16.5">
      <c r="A695" s="13"/>
      <c r="B695" s="14"/>
      <c r="C695" s="14"/>
      <c r="R695" s="18"/>
    </row>
    <row r="696" spans="1:18" ht="16.5">
      <c r="A696" s="13"/>
      <c r="B696" s="14"/>
      <c r="C696" s="14"/>
      <c r="R696" s="18"/>
    </row>
    <row r="697" spans="1:18" ht="16.5">
      <c r="A697" s="13"/>
      <c r="B697" s="14"/>
      <c r="C697" s="14"/>
      <c r="R697" s="18"/>
    </row>
    <row r="698" spans="1:18" ht="16.5">
      <c r="A698" s="13"/>
      <c r="B698" s="14"/>
      <c r="C698" s="14"/>
      <c r="R698" s="18"/>
    </row>
    <row r="699" spans="1:18" ht="16.5">
      <c r="A699" s="13"/>
      <c r="B699" s="14"/>
      <c r="C699" s="14"/>
      <c r="R699" s="18"/>
    </row>
    <row r="700" spans="1:18" ht="16.5">
      <c r="A700" s="13"/>
      <c r="B700" s="14"/>
      <c r="C700" s="14"/>
      <c r="R700" s="18"/>
    </row>
    <row r="701" spans="1:18" ht="16.5">
      <c r="A701" s="13"/>
      <c r="B701" s="14"/>
      <c r="C701" s="14"/>
      <c r="R701" s="18"/>
    </row>
    <row r="702" spans="1:18" ht="16.5">
      <c r="A702" s="13"/>
      <c r="B702" s="14"/>
      <c r="C702" s="14"/>
      <c r="R702" s="18"/>
    </row>
    <row r="703" spans="1:18" ht="16.5">
      <c r="A703" s="13"/>
      <c r="B703" s="14"/>
      <c r="C703" s="14"/>
      <c r="R703" s="18"/>
    </row>
    <row r="704" spans="1:18" ht="16.5">
      <c r="A704" s="13"/>
      <c r="B704" s="14"/>
      <c r="C704" s="14"/>
      <c r="R704" s="18"/>
    </row>
    <row r="705" spans="1:18" ht="16.5">
      <c r="A705" s="13"/>
      <c r="B705" s="14"/>
      <c r="C705" s="14"/>
      <c r="R705" s="18"/>
    </row>
    <row r="706" spans="1:18" ht="16.5">
      <c r="A706" s="13"/>
      <c r="B706" s="14"/>
      <c r="C706" s="14"/>
      <c r="R706" s="18"/>
    </row>
    <row r="707" spans="1:18" ht="16.5">
      <c r="A707" s="13"/>
      <c r="B707" s="14"/>
      <c r="C707" s="14"/>
      <c r="R707" s="18"/>
    </row>
    <row r="708" spans="1:18" ht="16.5">
      <c r="A708" s="13"/>
      <c r="B708" s="14"/>
      <c r="C708" s="14"/>
      <c r="R708" s="18"/>
    </row>
    <row r="709" spans="1:18" ht="16.5">
      <c r="A709" s="13"/>
      <c r="B709" s="14"/>
      <c r="C709" s="14"/>
      <c r="R709" s="18"/>
    </row>
    <row r="710" spans="1:18" ht="16.5">
      <c r="A710" s="13"/>
      <c r="B710" s="14"/>
      <c r="C710" s="14"/>
      <c r="R710" s="18"/>
    </row>
    <row r="711" spans="1:18" ht="16.5">
      <c r="A711" s="13"/>
      <c r="B711" s="14"/>
      <c r="C711" s="14"/>
      <c r="R711" s="18"/>
    </row>
    <row r="712" spans="1:18" ht="16.5">
      <c r="A712" s="13"/>
      <c r="B712" s="14"/>
      <c r="C712" s="14"/>
      <c r="R712" s="18"/>
    </row>
    <row r="713" spans="1:18" ht="16.5">
      <c r="A713" s="13"/>
      <c r="B713" s="14"/>
      <c r="C713" s="14"/>
      <c r="R713" s="18"/>
    </row>
    <row r="714" spans="1:18" ht="16.5">
      <c r="A714" s="13"/>
      <c r="B714" s="14"/>
      <c r="C714" s="14"/>
      <c r="R714" s="18"/>
    </row>
    <row r="715" spans="1:18" ht="16.5">
      <c r="A715" s="13"/>
      <c r="B715" s="14"/>
      <c r="C715" s="14"/>
      <c r="R715" s="18"/>
    </row>
    <row r="716" spans="1:18" ht="16.5">
      <c r="A716" s="13"/>
      <c r="B716" s="14"/>
      <c r="C716" s="14"/>
      <c r="R716" s="18"/>
    </row>
    <row r="717" spans="1:18" ht="16.5">
      <c r="A717" s="13"/>
      <c r="B717" s="14"/>
      <c r="C717" s="14"/>
      <c r="R717" s="18"/>
    </row>
    <row r="718" spans="1:18" ht="16.5">
      <c r="A718" s="13"/>
      <c r="B718" s="14"/>
      <c r="C718" s="14"/>
      <c r="R718" s="18"/>
    </row>
    <row r="719" spans="1:18" ht="16.5">
      <c r="A719" s="13"/>
      <c r="B719" s="14"/>
      <c r="C719" s="14"/>
      <c r="R719" s="18"/>
    </row>
    <row r="720" spans="1:18" ht="16.5">
      <c r="A720" s="13"/>
      <c r="B720" s="14"/>
      <c r="C720" s="14"/>
      <c r="R720" s="18"/>
    </row>
    <row r="721" spans="1:18" ht="16.5">
      <c r="A721" s="13"/>
      <c r="B721" s="14"/>
      <c r="C721" s="14"/>
      <c r="R721" s="18"/>
    </row>
    <row r="722" spans="1:18" ht="16.5">
      <c r="A722" s="13"/>
      <c r="B722" s="14"/>
      <c r="C722" s="14"/>
      <c r="R722" s="18"/>
    </row>
    <row r="723" spans="1:18" ht="16.5">
      <c r="A723" s="13"/>
      <c r="B723" s="14"/>
      <c r="C723" s="14"/>
      <c r="R723" s="18"/>
    </row>
    <row r="724" spans="1:18" ht="16.5">
      <c r="A724" s="13"/>
      <c r="B724" s="14"/>
      <c r="C724" s="14"/>
      <c r="R724" s="18"/>
    </row>
    <row r="725" spans="1:18" ht="16.5">
      <c r="A725" s="13"/>
      <c r="B725" s="14"/>
      <c r="C725" s="14"/>
      <c r="R725" s="18"/>
    </row>
    <row r="726" spans="1:18" ht="16.5">
      <c r="A726" s="13"/>
      <c r="B726" s="14"/>
      <c r="C726" s="14"/>
      <c r="R726" s="18"/>
    </row>
    <row r="727" spans="1:18" ht="16.5">
      <c r="A727" s="13"/>
      <c r="B727" s="14"/>
      <c r="C727" s="14"/>
      <c r="R727" s="18"/>
    </row>
    <row r="728" spans="1:18" ht="16.5">
      <c r="A728" s="13"/>
      <c r="B728" s="14"/>
      <c r="C728" s="14"/>
      <c r="R728" s="18"/>
    </row>
    <row r="729" spans="1:18" ht="16.5">
      <c r="A729" s="13"/>
      <c r="B729" s="14"/>
      <c r="C729" s="14"/>
      <c r="R729" s="18"/>
    </row>
    <row r="730" spans="1:18" ht="16.5">
      <c r="A730" s="13"/>
      <c r="B730" s="14"/>
      <c r="C730" s="14"/>
      <c r="R730" s="18"/>
    </row>
    <row r="731" spans="1:18" ht="16.5">
      <c r="A731" s="13"/>
      <c r="B731" s="14"/>
      <c r="C731" s="14"/>
      <c r="R731" s="18"/>
    </row>
    <row r="732" spans="1:18" ht="16.5">
      <c r="A732" s="13"/>
      <c r="B732" s="14"/>
      <c r="C732" s="14"/>
      <c r="R732" s="18"/>
    </row>
    <row r="733" spans="1:18" ht="16.5">
      <c r="A733" s="13"/>
      <c r="B733" s="14"/>
      <c r="C733" s="14"/>
      <c r="R733" s="18"/>
    </row>
    <row r="734" spans="1:18" ht="16.5">
      <c r="A734" s="13"/>
      <c r="B734" s="14"/>
      <c r="C734" s="14"/>
      <c r="R734" s="18"/>
    </row>
    <row r="735" spans="1:18" ht="16.5">
      <c r="A735" s="13"/>
      <c r="B735" s="14"/>
      <c r="C735" s="14"/>
      <c r="R735" s="18"/>
    </row>
    <row r="736" spans="1:18" ht="16.5">
      <c r="A736" s="13"/>
      <c r="B736" s="14"/>
      <c r="C736" s="14"/>
      <c r="R736" s="18"/>
    </row>
    <row r="737" spans="1:18" ht="16.5">
      <c r="A737" s="13"/>
      <c r="B737" s="14"/>
      <c r="C737" s="14"/>
      <c r="R737" s="18"/>
    </row>
    <row r="738" spans="1:18" ht="16.5">
      <c r="A738" s="13"/>
      <c r="B738" s="14"/>
      <c r="C738" s="14"/>
      <c r="R738" s="18"/>
    </row>
    <row r="739" spans="1:18" ht="16.5">
      <c r="A739" s="13"/>
      <c r="B739" s="14"/>
      <c r="C739" s="14"/>
      <c r="R739" s="18"/>
    </row>
    <row r="740" spans="1:18" ht="16.5">
      <c r="A740" s="13"/>
      <c r="B740" s="14"/>
      <c r="C740" s="14"/>
      <c r="R740" s="18"/>
    </row>
    <row r="741" spans="1:18" ht="16.5">
      <c r="A741" s="13"/>
      <c r="B741" s="14"/>
      <c r="C741" s="14"/>
      <c r="R741" s="18"/>
    </row>
    <row r="742" spans="1:18" ht="16.5">
      <c r="A742" s="13"/>
      <c r="B742" s="14"/>
      <c r="C742" s="14"/>
      <c r="R742" s="18"/>
    </row>
    <row r="743" spans="1:18" ht="16.5">
      <c r="A743" s="13"/>
      <c r="B743" s="14"/>
      <c r="C743" s="14"/>
      <c r="R743" s="18"/>
    </row>
    <row r="744" spans="1:18" ht="16.5">
      <c r="A744" s="13"/>
      <c r="B744" s="14"/>
      <c r="C744" s="14"/>
      <c r="R744" s="18"/>
    </row>
    <row r="745" spans="1:18" ht="16.5">
      <c r="A745" s="13"/>
      <c r="B745" s="14"/>
      <c r="C745" s="14"/>
      <c r="R745" s="18"/>
    </row>
    <row r="746" spans="1:18" ht="16.5">
      <c r="A746" s="13"/>
      <c r="B746" s="14"/>
      <c r="C746" s="14"/>
      <c r="R746" s="18"/>
    </row>
    <row r="747" spans="1:18" ht="16.5">
      <c r="A747" s="13"/>
      <c r="B747" s="14"/>
      <c r="C747" s="14"/>
      <c r="R747" s="18"/>
    </row>
    <row r="748" spans="1:18" ht="16.5">
      <c r="A748" s="13"/>
      <c r="B748" s="14"/>
      <c r="C748" s="14"/>
      <c r="R748" s="18"/>
    </row>
    <row r="749" spans="1:18" ht="16.5">
      <c r="A749" s="13"/>
      <c r="B749" s="14"/>
      <c r="C749" s="14"/>
      <c r="R749" s="18"/>
    </row>
    <row r="750" spans="1:18" ht="16.5">
      <c r="A750" s="13"/>
      <c r="B750" s="14"/>
      <c r="C750" s="14"/>
      <c r="R750" s="18"/>
    </row>
    <row r="751" spans="1:18" ht="16.5">
      <c r="A751" s="13"/>
      <c r="B751" s="14"/>
      <c r="C751" s="14"/>
      <c r="R751" s="18"/>
    </row>
    <row r="752" spans="1:18" ht="16.5">
      <c r="A752" s="13"/>
      <c r="B752" s="14"/>
      <c r="C752" s="14"/>
      <c r="R752" s="18"/>
    </row>
    <row r="753" spans="1:18" ht="16.5">
      <c r="A753" s="13"/>
      <c r="B753" s="14"/>
      <c r="C753" s="14"/>
      <c r="R753" s="18"/>
    </row>
    <row r="754" spans="1:18" ht="16.5">
      <c r="A754" s="13"/>
      <c r="B754" s="14"/>
      <c r="C754" s="14"/>
      <c r="R754" s="18"/>
    </row>
    <row r="755" spans="1:18" ht="16.5">
      <c r="A755" s="13"/>
      <c r="B755" s="14"/>
      <c r="C755" s="14"/>
      <c r="R755" s="18"/>
    </row>
    <row r="756" spans="1:18" ht="16.5">
      <c r="A756" s="13"/>
      <c r="B756" s="14"/>
      <c r="C756" s="14"/>
      <c r="R756" s="18"/>
    </row>
    <row r="757" spans="1:18" ht="16.5">
      <c r="A757" s="13"/>
      <c r="B757" s="14"/>
      <c r="C757" s="14"/>
      <c r="R757" s="18"/>
    </row>
    <row r="758" spans="1:18" ht="16.5">
      <c r="A758" s="13"/>
      <c r="B758" s="14"/>
      <c r="C758" s="14"/>
      <c r="R758" s="18"/>
    </row>
    <row r="759" spans="1:18" ht="16.5">
      <c r="A759" s="13"/>
      <c r="B759" s="14"/>
      <c r="C759" s="14"/>
      <c r="R759" s="18"/>
    </row>
    <row r="760" spans="1:18" ht="16.5">
      <c r="A760" s="13"/>
      <c r="B760" s="14"/>
      <c r="C760" s="14"/>
      <c r="R760" s="18"/>
    </row>
    <row r="761" spans="1:18" ht="16.5">
      <c r="A761" s="13"/>
      <c r="B761" s="14"/>
      <c r="C761" s="14"/>
      <c r="R761" s="18"/>
    </row>
    <row r="762" spans="1:18" ht="16.5">
      <c r="A762" s="13"/>
      <c r="B762" s="14"/>
      <c r="C762" s="14"/>
      <c r="R762" s="18"/>
    </row>
    <row r="763" spans="1:18" ht="16.5">
      <c r="A763" s="13"/>
      <c r="B763" s="14"/>
      <c r="C763" s="14"/>
      <c r="R763" s="18"/>
    </row>
    <row r="764" spans="1:18" ht="16.5">
      <c r="A764" s="13"/>
      <c r="B764" s="14"/>
      <c r="C764" s="14"/>
      <c r="R764" s="18"/>
    </row>
    <row r="765" spans="1:18" ht="16.5">
      <c r="A765" s="13"/>
      <c r="B765" s="14"/>
      <c r="C765" s="14"/>
      <c r="R765" s="18"/>
    </row>
    <row r="766" spans="1:18" ht="16.5">
      <c r="A766" s="13"/>
      <c r="B766" s="14"/>
      <c r="C766" s="14"/>
      <c r="R766" s="18"/>
    </row>
    <row r="767" spans="1:18" ht="16.5">
      <c r="A767" s="13"/>
      <c r="B767" s="14"/>
      <c r="C767" s="14"/>
      <c r="R767" s="18"/>
    </row>
    <row r="768" spans="1:18" ht="16.5">
      <c r="A768" s="13"/>
      <c r="B768" s="14"/>
      <c r="C768" s="14"/>
      <c r="R768" s="18"/>
    </row>
    <row r="769" spans="1:18" ht="16.5">
      <c r="A769" s="13"/>
      <c r="B769" s="14"/>
      <c r="C769" s="14"/>
      <c r="R769" s="18"/>
    </row>
    <row r="770" spans="1:18" ht="16.5">
      <c r="A770" s="13"/>
      <c r="B770" s="14"/>
      <c r="C770" s="14"/>
      <c r="R770" s="18"/>
    </row>
    <row r="771" spans="1:18" ht="16.5">
      <c r="A771" s="13"/>
      <c r="B771" s="14"/>
      <c r="C771" s="14"/>
      <c r="R771" s="18"/>
    </row>
    <row r="772" spans="1:18" ht="16.5">
      <c r="A772" s="13"/>
      <c r="B772" s="14"/>
      <c r="C772" s="14"/>
      <c r="R772" s="18"/>
    </row>
    <row r="773" spans="1:18" ht="16.5">
      <c r="A773" s="13"/>
      <c r="B773" s="14"/>
      <c r="C773" s="14"/>
      <c r="R773" s="18"/>
    </row>
    <row r="774" spans="1:18" ht="16.5">
      <c r="A774" s="13"/>
      <c r="B774" s="14"/>
      <c r="C774" s="14"/>
      <c r="R774" s="18"/>
    </row>
    <row r="775" spans="1:18" ht="16.5">
      <c r="A775" s="13"/>
      <c r="B775" s="14"/>
      <c r="C775" s="14"/>
      <c r="R775" s="18"/>
    </row>
    <row r="776" spans="1:18" ht="16.5">
      <c r="A776" s="13"/>
      <c r="B776" s="14"/>
      <c r="C776" s="14"/>
      <c r="R776" s="18"/>
    </row>
    <row r="777" spans="1:18" ht="16.5">
      <c r="A777" s="13"/>
      <c r="B777" s="14"/>
      <c r="C777" s="14"/>
      <c r="R777" s="18"/>
    </row>
    <row r="778" spans="1:18" ht="16.5">
      <c r="A778" s="13"/>
      <c r="B778" s="14"/>
      <c r="C778" s="14"/>
      <c r="R778" s="18"/>
    </row>
    <row r="779" spans="1:18" ht="16.5">
      <c r="A779" s="13"/>
      <c r="B779" s="14"/>
      <c r="C779" s="14"/>
      <c r="R779" s="18"/>
    </row>
    <row r="780" spans="1:18" ht="16.5">
      <c r="A780" s="13"/>
      <c r="B780" s="14"/>
      <c r="C780" s="14"/>
      <c r="R780" s="18"/>
    </row>
    <row r="781" spans="1:18" ht="16.5">
      <c r="A781" s="13"/>
      <c r="B781" s="14"/>
      <c r="C781" s="14"/>
      <c r="R781" s="18"/>
    </row>
    <row r="782" spans="1:18" ht="16.5">
      <c r="A782" s="13"/>
      <c r="B782" s="14"/>
      <c r="C782" s="14"/>
      <c r="R782" s="18"/>
    </row>
    <row r="783" spans="1:18" ht="16.5">
      <c r="A783" s="13"/>
      <c r="B783" s="14"/>
      <c r="C783" s="14"/>
      <c r="R783" s="18"/>
    </row>
    <row r="784" spans="1:18" ht="16.5">
      <c r="A784" s="13"/>
      <c r="B784" s="14"/>
      <c r="C784" s="14"/>
      <c r="R784" s="18"/>
    </row>
    <row r="785" spans="1:18" ht="16.5">
      <c r="A785" s="13"/>
      <c r="B785" s="14"/>
      <c r="C785" s="14"/>
      <c r="R785" s="18"/>
    </row>
    <row r="786" spans="1:18" ht="16.5">
      <c r="A786" s="13"/>
      <c r="B786" s="14"/>
      <c r="C786" s="14"/>
      <c r="R786" s="18"/>
    </row>
    <row r="787" spans="1:18" ht="16.5">
      <c r="A787" s="13"/>
      <c r="B787" s="14"/>
      <c r="C787" s="14"/>
      <c r="R787" s="18"/>
    </row>
    <row r="788" spans="1:18" ht="16.5">
      <c r="A788" s="13"/>
      <c r="B788" s="14"/>
      <c r="C788" s="14"/>
      <c r="R788" s="18"/>
    </row>
    <row r="789" spans="1:18" ht="16.5">
      <c r="A789" s="13"/>
      <c r="B789" s="14"/>
      <c r="C789" s="14"/>
      <c r="R789" s="18"/>
    </row>
    <row r="790" spans="1:18" ht="16.5">
      <c r="A790" s="13"/>
      <c r="B790" s="14"/>
      <c r="C790" s="14"/>
      <c r="R790" s="18"/>
    </row>
    <row r="791" spans="1:18" ht="16.5">
      <c r="A791" s="13"/>
      <c r="B791" s="14"/>
      <c r="C791" s="14"/>
      <c r="R791" s="18"/>
    </row>
    <row r="792" spans="1:18" ht="16.5">
      <c r="A792" s="13"/>
      <c r="B792" s="14"/>
      <c r="C792" s="14"/>
      <c r="R792" s="18"/>
    </row>
    <row r="793" spans="1:18" ht="16.5">
      <c r="A793" s="13"/>
      <c r="B793" s="14"/>
      <c r="C793" s="14"/>
      <c r="R793" s="18"/>
    </row>
    <row r="794" spans="1:18" ht="16.5">
      <c r="A794" s="13"/>
      <c r="B794" s="14"/>
      <c r="C794" s="14"/>
      <c r="R794" s="18"/>
    </row>
    <row r="795" spans="1:18" ht="16.5">
      <c r="A795" s="13"/>
      <c r="B795" s="14"/>
      <c r="C795" s="14"/>
      <c r="R795" s="18"/>
    </row>
    <row r="796" spans="1:18" ht="16.5">
      <c r="A796" s="13"/>
      <c r="B796" s="14"/>
      <c r="C796" s="14"/>
      <c r="R796" s="18"/>
    </row>
    <row r="797" spans="1:18" ht="16.5">
      <c r="A797" s="13"/>
      <c r="B797" s="14"/>
      <c r="C797" s="14"/>
      <c r="R797" s="18"/>
    </row>
    <row r="798" spans="1:18" ht="16.5">
      <c r="A798" s="13"/>
      <c r="B798" s="14"/>
      <c r="C798" s="14"/>
      <c r="R798" s="18"/>
    </row>
    <row r="799" spans="1:18" ht="16.5">
      <c r="A799" s="13"/>
      <c r="B799" s="14"/>
      <c r="C799" s="14"/>
      <c r="R799" s="18"/>
    </row>
    <row r="800" spans="1:18" ht="16.5">
      <c r="A800" s="13"/>
      <c r="B800" s="14"/>
      <c r="C800" s="14"/>
      <c r="R800" s="18"/>
    </row>
    <row r="801" spans="1:18" ht="16.5">
      <c r="A801" s="13"/>
      <c r="B801" s="14"/>
      <c r="C801" s="14"/>
      <c r="R801" s="18"/>
    </row>
    <row r="802" spans="1:18" ht="16.5">
      <c r="A802" s="13"/>
      <c r="B802" s="14"/>
      <c r="C802" s="14"/>
      <c r="R802" s="18"/>
    </row>
    <row r="803" spans="1:18" ht="16.5">
      <c r="A803" s="13"/>
      <c r="B803" s="14"/>
      <c r="C803" s="14"/>
      <c r="R803" s="18"/>
    </row>
    <row r="804" spans="1:18" ht="16.5">
      <c r="A804" s="13"/>
      <c r="B804" s="14"/>
      <c r="C804" s="14"/>
      <c r="R804" s="18"/>
    </row>
    <row r="805" spans="1:18" ht="16.5">
      <c r="A805" s="13"/>
      <c r="B805" s="14"/>
      <c r="C805" s="14"/>
      <c r="R805" s="18"/>
    </row>
    <row r="806" spans="1:18" ht="16.5">
      <c r="A806" s="13"/>
      <c r="B806" s="14"/>
      <c r="C806" s="14"/>
      <c r="R806" s="18"/>
    </row>
    <row r="807" spans="1:18" ht="16.5">
      <c r="A807" s="13"/>
      <c r="B807" s="14"/>
      <c r="C807" s="14"/>
      <c r="R807" s="18"/>
    </row>
    <row r="808" spans="1:18" ht="16.5">
      <c r="A808" s="13"/>
      <c r="B808" s="14"/>
      <c r="C808" s="14"/>
      <c r="R808" s="18"/>
    </row>
    <row r="809" spans="1:18" ht="16.5">
      <c r="A809" s="13"/>
      <c r="B809" s="14"/>
      <c r="C809" s="14"/>
      <c r="R809" s="18"/>
    </row>
    <row r="810" spans="1:18" ht="16.5">
      <c r="A810" s="13"/>
      <c r="B810" s="14"/>
      <c r="C810" s="14"/>
      <c r="R810" s="18"/>
    </row>
    <row r="811" spans="1:18" ht="16.5">
      <c r="A811" s="13"/>
      <c r="B811" s="14"/>
      <c r="C811" s="14"/>
      <c r="R811" s="18"/>
    </row>
    <row r="812" spans="1:18" ht="16.5">
      <c r="A812" s="13"/>
      <c r="B812" s="14"/>
      <c r="C812" s="14"/>
      <c r="R812" s="18"/>
    </row>
    <row r="813" spans="1:18" ht="16.5">
      <c r="A813" s="13"/>
      <c r="B813" s="14"/>
      <c r="C813" s="14"/>
      <c r="R813" s="18"/>
    </row>
    <row r="814" spans="1:18" ht="16.5">
      <c r="A814" s="13"/>
      <c r="B814" s="14"/>
      <c r="C814" s="14"/>
      <c r="R814" s="18"/>
    </row>
    <row r="815" spans="1:18" ht="16.5">
      <c r="A815" s="13"/>
      <c r="B815" s="14"/>
      <c r="C815" s="14"/>
      <c r="R815" s="18"/>
    </row>
    <row r="816" spans="1:18" ht="16.5">
      <c r="A816" s="13"/>
      <c r="B816" s="14"/>
      <c r="C816" s="14"/>
      <c r="R816" s="18"/>
    </row>
    <row r="817" spans="1:18" ht="16.5">
      <c r="A817" s="13"/>
      <c r="B817" s="14"/>
      <c r="C817" s="14"/>
      <c r="R817" s="18"/>
    </row>
    <row r="818" spans="1:18" ht="16.5">
      <c r="A818" s="13"/>
      <c r="B818" s="14"/>
      <c r="C818" s="14"/>
      <c r="R818" s="18"/>
    </row>
    <row r="819" spans="1:18" ht="16.5">
      <c r="A819" s="13"/>
      <c r="B819" s="14"/>
      <c r="C819" s="14"/>
      <c r="R819" s="18"/>
    </row>
    <row r="820" spans="1:18" ht="16.5">
      <c r="A820" s="13"/>
      <c r="B820" s="14"/>
      <c r="C820" s="14"/>
      <c r="R820" s="18"/>
    </row>
    <row r="821" spans="1:18" ht="16.5">
      <c r="A821" s="13"/>
      <c r="B821" s="14"/>
      <c r="C821" s="14"/>
      <c r="R821" s="18"/>
    </row>
    <row r="822" spans="1:18" ht="16.5">
      <c r="A822" s="13"/>
      <c r="B822" s="14"/>
      <c r="C822" s="14"/>
      <c r="R822" s="18"/>
    </row>
    <row r="823" spans="1:18" ht="16.5">
      <c r="A823" s="13"/>
      <c r="B823" s="14"/>
      <c r="C823" s="14"/>
      <c r="R823" s="18"/>
    </row>
    <row r="824" spans="1:18" ht="16.5">
      <c r="A824" s="13"/>
      <c r="B824" s="14"/>
      <c r="C824" s="14"/>
      <c r="R824" s="18"/>
    </row>
    <row r="825" spans="1:18" ht="16.5">
      <c r="A825" s="13"/>
      <c r="B825" s="14"/>
      <c r="C825" s="14"/>
      <c r="R825" s="18"/>
    </row>
    <row r="826" spans="1:18" ht="16.5">
      <c r="A826" s="13"/>
      <c r="B826" s="14"/>
      <c r="C826" s="14"/>
      <c r="R826" s="18"/>
    </row>
    <row r="827" spans="1:18" ht="16.5">
      <c r="A827" s="13"/>
      <c r="B827" s="14"/>
      <c r="C827" s="14"/>
      <c r="R827" s="18"/>
    </row>
    <row r="828" spans="1:18" ht="16.5">
      <c r="A828" s="13"/>
      <c r="B828" s="14"/>
      <c r="C828" s="14"/>
      <c r="R828" s="18"/>
    </row>
    <row r="829" spans="1:18" ht="16.5">
      <c r="A829" s="13"/>
      <c r="B829" s="14"/>
      <c r="C829" s="14"/>
      <c r="R829" s="18"/>
    </row>
    <row r="830" spans="1:18" ht="16.5">
      <c r="A830" s="13"/>
      <c r="B830" s="14"/>
      <c r="C830" s="14"/>
      <c r="R830" s="18"/>
    </row>
    <row r="831" spans="1:18" ht="16.5">
      <c r="A831" s="13"/>
      <c r="B831" s="14"/>
      <c r="C831" s="14"/>
      <c r="R831" s="18"/>
    </row>
    <row r="832" spans="1:18" ht="16.5">
      <c r="A832" s="13"/>
      <c r="B832" s="14"/>
      <c r="C832" s="14"/>
      <c r="R832" s="18"/>
    </row>
    <row r="833" spans="1:18" ht="16.5">
      <c r="A833" s="13"/>
      <c r="B833" s="14"/>
      <c r="C833" s="14"/>
      <c r="R833" s="18"/>
    </row>
    <row r="834" spans="1:18" ht="16.5">
      <c r="A834" s="13"/>
      <c r="B834" s="14"/>
      <c r="C834" s="14"/>
      <c r="R834" s="18"/>
    </row>
    <row r="835" spans="1:18" ht="16.5">
      <c r="A835" s="13"/>
      <c r="B835" s="14"/>
      <c r="C835" s="14"/>
      <c r="R835" s="18"/>
    </row>
    <row r="836" spans="1:18" ht="16.5">
      <c r="A836" s="13"/>
      <c r="B836" s="14"/>
      <c r="C836" s="14"/>
      <c r="R836" s="18"/>
    </row>
    <row r="837" spans="1:18" ht="16.5">
      <c r="A837" s="13"/>
      <c r="B837" s="14"/>
      <c r="C837" s="14"/>
      <c r="R837" s="18"/>
    </row>
    <row r="838" spans="1:18" ht="16.5">
      <c r="A838" s="13"/>
      <c r="B838" s="14"/>
      <c r="C838" s="14"/>
      <c r="R838" s="18"/>
    </row>
    <row r="839" spans="1:18" ht="16.5">
      <c r="A839" s="13"/>
      <c r="B839" s="14"/>
      <c r="C839" s="14"/>
      <c r="R839" s="18"/>
    </row>
    <row r="840" spans="1:18" ht="16.5">
      <c r="A840" s="13"/>
      <c r="B840" s="14"/>
      <c r="C840" s="14"/>
      <c r="R840" s="18"/>
    </row>
    <row r="841" spans="1:18" ht="16.5">
      <c r="A841" s="13"/>
      <c r="B841" s="14"/>
      <c r="C841" s="14"/>
      <c r="R841" s="18"/>
    </row>
    <row r="842" spans="1:18" ht="16.5">
      <c r="A842" s="13"/>
      <c r="B842" s="14"/>
      <c r="C842" s="14"/>
      <c r="R842" s="18"/>
    </row>
    <row r="843" spans="1:18" ht="16.5">
      <c r="A843" s="13"/>
      <c r="B843" s="14"/>
      <c r="C843" s="14"/>
      <c r="R843" s="18"/>
    </row>
    <row r="844" spans="1:18" ht="16.5">
      <c r="A844" s="13"/>
      <c r="B844" s="14"/>
      <c r="C844" s="14"/>
      <c r="R844" s="18"/>
    </row>
    <row r="845" spans="1:18" ht="16.5">
      <c r="A845" s="13"/>
      <c r="B845" s="14"/>
      <c r="C845" s="14"/>
      <c r="R845" s="18"/>
    </row>
    <row r="846" spans="1:18" ht="16.5">
      <c r="A846" s="13"/>
      <c r="B846" s="14"/>
      <c r="C846" s="14"/>
      <c r="R846" s="18"/>
    </row>
    <row r="847" spans="1:18" ht="16.5">
      <c r="A847" s="13"/>
      <c r="B847" s="14"/>
      <c r="C847" s="14"/>
      <c r="R847" s="18"/>
    </row>
    <row r="848" spans="1:18" ht="16.5">
      <c r="A848" s="13"/>
      <c r="B848" s="14"/>
      <c r="C848" s="14"/>
      <c r="R848" s="18"/>
    </row>
    <row r="849" spans="1:18" ht="16.5">
      <c r="A849" s="13"/>
      <c r="B849" s="14"/>
      <c r="C849" s="14"/>
      <c r="R849" s="18"/>
    </row>
    <row r="850" spans="1:18" ht="16.5">
      <c r="A850" s="13"/>
      <c r="B850" s="14"/>
      <c r="C850" s="14"/>
      <c r="R850" s="18"/>
    </row>
    <row r="851" spans="1:18" ht="16.5">
      <c r="A851" s="13"/>
      <c r="B851" s="14"/>
      <c r="C851" s="14"/>
      <c r="R851" s="18"/>
    </row>
    <row r="852" spans="1:18" ht="16.5">
      <c r="A852" s="13"/>
      <c r="B852" s="14"/>
      <c r="C852" s="14"/>
      <c r="R852" s="18"/>
    </row>
    <row r="853" spans="1:18" ht="16.5">
      <c r="A853" s="13"/>
      <c r="B853" s="14"/>
      <c r="C853" s="14"/>
      <c r="R853" s="18"/>
    </row>
    <row r="854" spans="1:18" ht="16.5">
      <c r="A854" s="13"/>
      <c r="B854" s="14"/>
      <c r="C854" s="14"/>
      <c r="R854" s="18"/>
    </row>
    <row r="855" spans="1:18" ht="16.5">
      <c r="A855" s="13"/>
      <c r="B855" s="14"/>
      <c r="C855" s="14"/>
      <c r="R855" s="18"/>
    </row>
    <row r="856" spans="1:18" ht="16.5">
      <c r="A856" s="13"/>
      <c r="B856" s="14"/>
      <c r="C856" s="14"/>
      <c r="R856" s="18"/>
    </row>
    <row r="857" spans="1:18" ht="16.5">
      <c r="A857" s="13"/>
      <c r="B857" s="14"/>
      <c r="C857" s="14"/>
      <c r="R857" s="18"/>
    </row>
    <row r="858" spans="1:18" ht="16.5">
      <c r="A858" s="13"/>
      <c r="B858" s="14"/>
      <c r="C858" s="14"/>
      <c r="R858" s="18"/>
    </row>
    <row r="859" spans="1:18" ht="16.5">
      <c r="A859" s="13"/>
      <c r="B859" s="14"/>
      <c r="C859" s="14"/>
      <c r="R859" s="18"/>
    </row>
    <row r="860" spans="1:18" ht="16.5">
      <c r="A860" s="13"/>
      <c r="B860" s="14"/>
      <c r="C860" s="14"/>
      <c r="R860" s="18"/>
    </row>
    <row r="861" spans="1:18" ht="16.5">
      <c r="A861" s="13"/>
      <c r="B861" s="14"/>
      <c r="C861" s="14"/>
      <c r="R861" s="18"/>
    </row>
    <row r="862" spans="1:18" ht="16.5">
      <c r="A862" s="13"/>
      <c r="B862" s="14"/>
      <c r="C862" s="14"/>
      <c r="R862" s="18"/>
    </row>
    <row r="863" spans="1:18" ht="16.5">
      <c r="A863" s="13"/>
      <c r="B863" s="14"/>
      <c r="C863" s="14"/>
      <c r="R863" s="18"/>
    </row>
    <row r="864" spans="1:18" ht="16.5">
      <c r="A864" s="13"/>
      <c r="B864" s="14"/>
      <c r="C864" s="14"/>
      <c r="R864" s="18"/>
    </row>
    <row r="865" spans="1:18" ht="16.5">
      <c r="A865" s="13"/>
      <c r="B865" s="14"/>
      <c r="C865" s="14"/>
      <c r="R865" s="18"/>
    </row>
    <row r="866" spans="1:18" ht="16.5">
      <c r="A866" s="13"/>
      <c r="B866" s="14"/>
      <c r="C866" s="14"/>
      <c r="R866" s="18"/>
    </row>
    <row r="867" spans="1:18" ht="16.5">
      <c r="A867" s="13"/>
      <c r="B867" s="14"/>
      <c r="C867" s="14"/>
      <c r="R867" s="18"/>
    </row>
    <row r="868" spans="1:18" ht="16.5">
      <c r="A868" s="13"/>
      <c r="B868" s="14"/>
      <c r="C868" s="14"/>
      <c r="R868" s="18"/>
    </row>
    <row r="869" spans="1:18" ht="16.5">
      <c r="A869" s="13"/>
      <c r="B869" s="14"/>
      <c r="C869" s="14"/>
      <c r="R869" s="18"/>
    </row>
    <row r="870" spans="1:18" ht="16.5">
      <c r="A870" s="13"/>
      <c r="B870" s="14"/>
      <c r="C870" s="14"/>
      <c r="R870" s="18"/>
    </row>
    <row r="871" spans="1:18" ht="16.5">
      <c r="A871" s="13"/>
      <c r="B871" s="14"/>
      <c r="C871" s="14"/>
      <c r="R871" s="18"/>
    </row>
    <row r="872" spans="1:18" ht="16.5">
      <c r="A872" s="13"/>
      <c r="B872" s="14"/>
      <c r="C872" s="14"/>
      <c r="R872" s="18"/>
    </row>
    <row r="873" spans="1:18" ht="16.5">
      <c r="A873" s="13"/>
      <c r="B873" s="14"/>
      <c r="C873" s="14"/>
      <c r="R873" s="18"/>
    </row>
    <row r="874" spans="1:18" ht="16.5">
      <c r="A874" s="13"/>
      <c r="B874" s="14"/>
      <c r="C874" s="14"/>
      <c r="R874" s="18"/>
    </row>
    <row r="875" spans="1:18" ht="16.5">
      <c r="A875" s="13"/>
      <c r="B875" s="14"/>
      <c r="C875" s="14"/>
      <c r="R875" s="18"/>
    </row>
    <row r="876" spans="1:18" ht="16.5">
      <c r="A876" s="13"/>
      <c r="B876" s="14"/>
      <c r="C876" s="14"/>
      <c r="R876" s="18"/>
    </row>
    <row r="877" spans="1:18" ht="16.5">
      <c r="A877" s="13"/>
      <c r="B877" s="14"/>
      <c r="C877" s="14"/>
      <c r="R877" s="18"/>
    </row>
    <row r="878" spans="1:18" ht="16.5">
      <c r="A878" s="13"/>
      <c r="B878" s="14"/>
      <c r="C878" s="14"/>
      <c r="R878" s="18"/>
    </row>
    <row r="879" spans="1:18" ht="16.5">
      <c r="A879" s="13"/>
      <c r="B879" s="14"/>
      <c r="C879" s="14"/>
      <c r="R879" s="18"/>
    </row>
    <row r="880" spans="1:18" ht="16.5">
      <c r="A880" s="13"/>
      <c r="B880" s="14"/>
      <c r="C880" s="14"/>
      <c r="R880" s="18"/>
    </row>
    <row r="881" spans="1:18" ht="16.5">
      <c r="A881" s="13"/>
      <c r="B881" s="14"/>
      <c r="C881" s="14"/>
      <c r="R881" s="18"/>
    </row>
    <row r="882" spans="1:18" ht="16.5">
      <c r="A882" s="13"/>
      <c r="B882" s="14"/>
      <c r="C882" s="14"/>
      <c r="R882" s="18"/>
    </row>
    <row r="883" spans="1:18" ht="16.5">
      <c r="A883" s="13"/>
      <c r="B883" s="14"/>
      <c r="C883" s="14"/>
      <c r="R883" s="18"/>
    </row>
    <row r="884" spans="1:18" ht="16.5">
      <c r="A884" s="13"/>
      <c r="B884" s="14"/>
      <c r="C884" s="14"/>
      <c r="R884" s="18"/>
    </row>
    <row r="885" spans="1:18" ht="16.5">
      <c r="A885" s="13"/>
      <c r="B885" s="14"/>
      <c r="C885" s="14"/>
      <c r="R885" s="18"/>
    </row>
    <row r="886" spans="1:18" ht="16.5">
      <c r="A886" s="13"/>
      <c r="B886" s="14"/>
      <c r="C886" s="14"/>
      <c r="R886" s="18"/>
    </row>
    <row r="887" spans="1:18" ht="16.5">
      <c r="A887" s="13"/>
      <c r="B887" s="14"/>
      <c r="C887" s="14"/>
      <c r="R887" s="18"/>
    </row>
    <row r="888" spans="1:18" ht="16.5">
      <c r="A888" s="13"/>
      <c r="B888" s="14"/>
      <c r="C888" s="14"/>
      <c r="R888" s="18"/>
    </row>
    <row r="889" spans="1:18" ht="16.5">
      <c r="A889" s="13"/>
      <c r="B889" s="14"/>
      <c r="C889" s="14"/>
      <c r="R889" s="18"/>
    </row>
    <row r="890" spans="1:18" ht="16.5">
      <c r="A890" s="13"/>
      <c r="B890" s="14"/>
      <c r="C890" s="14"/>
      <c r="R890" s="18"/>
    </row>
    <row r="891" spans="1:18" ht="16.5">
      <c r="A891" s="13"/>
      <c r="B891" s="14"/>
      <c r="C891" s="14"/>
      <c r="R891" s="18"/>
    </row>
    <row r="892" spans="1:18" ht="16.5">
      <c r="A892" s="13"/>
      <c r="B892" s="14"/>
      <c r="C892" s="14"/>
      <c r="R892" s="18"/>
    </row>
    <row r="893" spans="1:18" ht="16.5">
      <c r="A893" s="13"/>
      <c r="B893" s="14"/>
      <c r="C893" s="14"/>
      <c r="R893" s="18"/>
    </row>
    <row r="894" spans="1:18" ht="16.5">
      <c r="A894" s="13"/>
      <c r="B894" s="14"/>
      <c r="C894" s="14"/>
      <c r="R894" s="18"/>
    </row>
    <row r="895" spans="1:18" ht="16.5">
      <c r="A895" s="13"/>
      <c r="B895" s="14"/>
      <c r="C895" s="14"/>
      <c r="R895" s="18"/>
    </row>
    <row r="896" spans="1:18" ht="16.5">
      <c r="A896" s="13"/>
      <c r="B896" s="14"/>
      <c r="C896" s="14"/>
      <c r="R896" s="18"/>
    </row>
    <row r="897" spans="1:18" ht="16.5">
      <c r="A897" s="13"/>
      <c r="B897" s="14"/>
      <c r="C897" s="14"/>
      <c r="R897" s="18"/>
    </row>
    <row r="898" spans="1:18" ht="16.5">
      <c r="A898" s="13"/>
      <c r="B898" s="14"/>
      <c r="C898" s="14"/>
      <c r="R898" s="18"/>
    </row>
    <row r="899" spans="1:18" ht="16.5">
      <c r="A899" s="13"/>
      <c r="B899" s="14"/>
      <c r="C899" s="14"/>
      <c r="R899" s="18"/>
    </row>
    <row r="900" spans="1:18" ht="16.5">
      <c r="A900" s="13"/>
      <c r="B900" s="14"/>
      <c r="C900" s="14"/>
      <c r="R900" s="18"/>
    </row>
    <row r="901" spans="1:18" ht="16.5">
      <c r="A901" s="13"/>
      <c r="B901" s="14"/>
      <c r="C901" s="14"/>
      <c r="R901" s="18"/>
    </row>
    <row r="902" spans="1:18" ht="16.5">
      <c r="A902" s="13"/>
      <c r="B902" s="14"/>
      <c r="C902" s="14"/>
      <c r="R902" s="18"/>
    </row>
    <row r="903" spans="1:18" ht="16.5">
      <c r="A903" s="13"/>
      <c r="B903" s="14"/>
      <c r="C903" s="14"/>
      <c r="R903" s="18"/>
    </row>
    <row r="904" spans="1:18" ht="16.5">
      <c r="A904" s="13"/>
      <c r="B904" s="14"/>
      <c r="C904" s="14"/>
      <c r="R904" s="18"/>
    </row>
    <row r="905" spans="1:18" ht="16.5">
      <c r="A905" s="13"/>
      <c r="B905" s="14"/>
      <c r="C905" s="14"/>
      <c r="R905" s="18"/>
    </row>
    <row r="906" spans="1:18" ht="16.5">
      <c r="A906" s="13"/>
      <c r="B906" s="14"/>
      <c r="C906" s="14"/>
      <c r="R906" s="18"/>
    </row>
    <row r="907" spans="1:18" ht="16.5">
      <c r="A907" s="13"/>
      <c r="B907" s="14"/>
      <c r="C907" s="14"/>
      <c r="R907" s="18"/>
    </row>
    <row r="908" spans="1:18" ht="16.5">
      <c r="A908" s="13"/>
      <c r="B908" s="14"/>
      <c r="C908" s="14"/>
      <c r="R908" s="18"/>
    </row>
    <row r="909" spans="1:18" ht="16.5">
      <c r="A909" s="13"/>
      <c r="B909" s="14"/>
      <c r="C909" s="14"/>
      <c r="R909" s="18"/>
    </row>
    <row r="910" spans="1:18" ht="16.5">
      <c r="A910" s="13"/>
      <c r="B910" s="14"/>
      <c r="C910" s="14"/>
      <c r="R910" s="18"/>
    </row>
    <row r="911" spans="1:18" ht="16.5">
      <c r="A911" s="13"/>
      <c r="B911" s="14"/>
      <c r="C911" s="14"/>
      <c r="R911" s="18"/>
    </row>
    <row r="912" spans="1:18" ht="16.5">
      <c r="A912" s="13"/>
      <c r="B912" s="14"/>
      <c r="C912" s="14"/>
      <c r="R912" s="18"/>
    </row>
    <row r="913" spans="1:18" ht="16.5">
      <c r="A913" s="13"/>
      <c r="B913" s="14"/>
      <c r="C913" s="14"/>
      <c r="R913" s="18"/>
    </row>
    <row r="914" spans="1:18" ht="16.5">
      <c r="A914" s="13"/>
      <c r="B914" s="14"/>
      <c r="C914" s="14"/>
      <c r="R914" s="18"/>
    </row>
    <row r="915" spans="1:18" ht="16.5">
      <c r="A915" s="13"/>
      <c r="B915" s="14"/>
      <c r="C915" s="14"/>
      <c r="R915" s="18"/>
    </row>
    <row r="916" spans="1:18" ht="16.5">
      <c r="A916" s="13"/>
      <c r="B916" s="14"/>
      <c r="C916" s="14"/>
      <c r="R916" s="18"/>
    </row>
    <row r="917" spans="1:18" ht="16.5">
      <c r="A917" s="13"/>
      <c r="B917" s="14"/>
      <c r="C917" s="14"/>
      <c r="R917" s="18"/>
    </row>
    <row r="918" spans="1:18" ht="16.5">
      <c r="A918" s="13"/>
      <c r="B918" s="14"/>
      <c r="C918" s="14"/>
      <c r="R918" s="18"/>
    </row>
    <row r="919" spans="1:18" ht="16.5">
      <c r="A919" s="13"/>
      <c r="B919" s="14"/>
      <c r="C919" s="14"/>
      <c r="R919" s="18"/>
    </row>
    <row r="920" spans="1:18" ht="16.5">
      <c r="A920" s="13"/>
      <c r="B920" s="14"/>
      <c r="C920" s="14"/>
      <c r="R920" s="18"/>
    </row>
    <row r="921" spans="1:18" ht="16.5">
      <c r="A921" s="13"/>
      <c r="B921" s="14"/>
      <c r="C921" s="14"/>
      <c r="R921" s="18"/>
    </row>
    <row r="922" spans="1:18" ht="16.5">
      <c r="A922" s="13"/>
      <c r="B922" s="14"/>
      <c r="C922" s="14"/>
      <c r="R922" s="18"/>
    </row>
    <row r="923" spans="1:18" ht="16.5">
      <c r="A923" s="13"/>
      <c r="B923" s="14"/>
      <c r="C923" s="14"/>
      <c r="R923" s="18"/>
    </row>
    <row r="924" spans="1:18" ht="16.5">
      <c r="A924" s="13"/>
      <c r="B924" s="14"/>
      <c r="C924" s="14"/>
      <c r="R924" s="18"/>
    </row>
    <row r="925" spans="1:18" ht="16.5">
      <c r="A925" s="13"/>
      <c r="B925" s="14"/>
      <c r="C925" s="14"/>
      <c r="R925" s="18"/>
    </row>
    <row r="926" spans="1:18" ht="16.5">
      <c r="A926" s="13"/>
      <c r="B926" s="14"/>
      <c r="C926" s="14"/>
      <c r="R926" s="18"/>
    </row>
    <row r="927" spans="1:18" ht="16.5">
      <c r="A927" s="13"/>
      <c r="B927" s="14"/>
      <c r="C927" s="14"/>
      <c r="R927" s="18"/>
    </row>
    <row r="928" spans="1:18" ht="16.5">
      <c r="A928" s="13"/>
      <c r="B928" s="14"/>
      <c r="C928" s="14"/>
      <c r="R928" s="18"/>
    </row>
    <row r="929" spans="1:18" ht="16.5">
      <c r="A929" s="13"/>
      <c r="B929" s="14"/>
      <c r="C929" s="14"/>
      <c r="R929" s="18"/>
    </row>
    <row r="930" spans="1:18" ht="16.5">
      <c r="A930" s="13"/>
      <c r="B930" s="14"/>
      <c r="C930" s="14"/>
      <c r="R930" s="18"/>
    </row>
    <row r="931" spans="1:18" ht="16.5">
      <c r="A931" s="13"/>
      <c r="B931" s="14"/>
      <c r="C931" s="14"/>
      <c r="R931" s="18"/>
    </row>
    <row r="932" spans="1:18" ht="16.5">
      <c r="A932" s="13"/>
      <c r="B932" s="14"/>
      <c r="C932" s="14"/>
      <c r="R932" s="18"/>
    </row>
    <row r="933" spans="1:18" ht="16.5">
      <c r="A933" s="13"/>
      <c r="B933" s="14"/>
      <c r="C933" s="14"/>
      <c r="R933" s="18"/>
    </row>
    <row r="934" spans="1:18" ht="16.5">
      <c r="A934" s="13"/>
      <c r="B934" s="14"/>
      <c r="C934" s="14"/>
      <c r="R934" s="18"/>
    </row>
    <row r="935" spans="1:18" ht="16.5">
      <c r="A935" s="13"/>
      <c r="B935" s="14"/>
      <c r="C935" s="14"/>
      <c r="R935" s="18"/>
    </row>
    <row r="936" spans="1:18" ht="16.5">
      <c r="A936" s="13"/>
      <c r="B936" s="14"/>
      <c r="C936" s="14"/>
      <c r="R936" s="18"/>
    </row>
    <row r="937" spans="1:18" ht="16.5">
      <c r="A937" s="13"/>
      <c r="B937" s="14"/>
      <c r="C937" s="14"/>
      <c r="R937" s="18"/>
    </row>
    <row r="938" spans="1:18" ht="16.5">
      <c r="A938" s="13"/>
      <c r="B938" s="14"/>
      <c r="C938" s="14"/>
      <c r="R938" s="18"/>
    </row>
    <row r="939" spans="1:18" ht="16.5">
      <c r="A939" s="13"/>
      <c r="B939" s="14"/>
      <c r="C939" s="14"/>
      <c r="R939" s="18"/>
    </row>
    <row r="940" spans="1:18" ht="16.5">
      <c r="A940" s="13"/>
      <c r="B940" s="14"/>
      <c r="C940" s="14"/>
      <c r="R940" s="18"/>
    </row>
    <row r="941" spans="1:18" ht="16.5">
      <c r="A941" s="13"/>
      <c r="B941" s="14"/>
      <c r="C941" s="14"/>
      <c r="R941" s="18"/>
    </row>
    <row r="942" spans="1:18" ht="16.5">
      <c r="A942" s="13"/>
      <c r="B942" s="14"/>
      <c r="C942" s="14"/>
      <c r="R942" s="18"/>
    </row>
    <row r="943" spans="1:18" ht="16.5">
      <c r="A943" s="13"/>
      <c r="B943" s="14"/>
      <c r="C943" s="14"/>
      <c r="R943" s="18"/>
    </row>
    <row r="944" spans="1:18" ht="16.5">
      <c r="A944" s="13"/>
      <c r="B944" s="14"/>
      <c r="C944" s="14"/>
      <c r="R944" s="18"/>
    </row>
    <row r="945" spans="1:18" ht="16.5">
      <c r="A945" s="13"/>
      <c r="B945" s="14"/>
      <c r="C945" s="14"/>
      <c r="R945" s="18"/>
    </row>
    <row r="946" spans="1:18" ht="16.5">
      <c r="A946" s="13"/>
      <c r="B946" s="14"/>
      <c r="C946" s="14"/>
      <c r="R946" s="18"/>
    </row>
    <row r="947" spans="1:18" ht="16.5">
      <c r="A947" s="13"/>
      <c r="B947" s="14"/>
      <c r="C947" s="14"/>
      <c r="R947" s="18"/>
    </row>
    <row r="948" spans="1:18" ht="16.5">
      <c r="A948" s="13"/>
      <c r="B948" s="14"/>
      <c r="C948" s="14"/>
      <c r="R948" s="18"/>
    </row>
    <row r="949" spans="1:18" ht="16.5">
      <c r="A949" s="13"/>
      <c r="B949" s="14"/>
      <c r="C949" s="14"/>
      <c r="R949" s="18"/>
    </row>
    <row r="950" spans="1:18" ht="16.5">
      <c r="A950" s="13"/>
      <c r="B950" s="14"/>
      <c r="C950" s="14"/>
      <c r="R950" s="18"/>
    </row>
    <row r="951" spans="1:18" ht="16.5">
      <c r="A951" s="13"/>
      <c r="B951" s="14"/>
      <c r="C951" s="14"/>
      <c r="R951" s="18"/>
    </row>
    <row r="952" spans="1:18" ht="16.5">
      <c r="A952" s="13"/>
      <c r="B952" s="14"/>
      <c r="C952" s="14"/>
      <c r="R952" s="18"/>
    </row>
    <row r="953" spans="1:18" ht="16.5">
      <c r="A953" s="13"/>
      <c r="B953" s="14"/>
      <c r="C953" s="14"/>
      <c r="R953" s="18"/>
    </row>
    <row r="954" spans="1:18" ht="16.5">
      <c r="A954" s="13"/>
      <c r="B954" s="14"/>
      <c r="C954" s="14"/>
      <c r="R954" s="18"/>
    </row>
    <row r="955" spans="1:18" ht="16.5">
      <c r="A955" s="13"/>
      <c r="B955" s="14"/>
      <c r="C955" s="14"/>
      <c r="R955" s="18"/>
    </row>
    <row r="956" spans="1:18" ht="16.5">
      <c r="A956" s="13"/>
      <c r="B956" s="14"/>
      <c r="C956" s="14"/>
      <c r="R956" s="18"/>
    </row>
    <row r="957" spans="1:18" ht="16.5">
      <c r="A957" s="13"/>
      <c r="B957" s="14"/>
      <c r="C957" s="14"/>
      <c r="R957" s="18"/>
    </row>
    <row r="958" spans="1:18" ht="16.5">
      <c r="A958" s="13"/>
      <c r="B958" s="14"/>
      <c r="C958" s="14"/>
      <c r="R958" s="18"/>
    </row>
    <row r="959" spans="1:18" ht="16.5">
      <c r="A959" s="13"/>
      <c r="B959" s="14"/>
      <c r="C959" s="14"/>
      <c r="R959" s="18"/>
    </row>
    <row r="960" spans="1:18" ht="16.5">
      <c r="A960" s="13"/>
      <c r="B960" s="14"/>
      <c r="C960" s="14"/>
      <c r="R960" s="18"/>
    </row>
    <row r="961" spans="1:18" ht="16.5">
      <c r="A961" s="13"/>
      <c r="B961" s="14"/>
      <c r="C961" s="14"/>
      <c r="R961" s="18"/>
    </row>
    <row r="962" spans="1:18" ht="16.5">
      <c r="A962" s="13"/>
      <c r="B962" s="14"/>
      <c r="C962" s="14"/>
      <c r="R962" s="18"/>
    </row>
    <row r="963" spans="1:18" ht="16.5">
      <c r="A963" s="13"/>
      <c r="B963" s="14"/>
      <c r="C963" s="14"/>
      <c r="R963" s="18"/>
    </row>
    <row r="964" spans="1:18" ht="16.5">
      <c r="A964" s="13"/>
      <c r="B964" s="14"/>
      <c r="C964" s="14"/>
      <c r="R964" s="18"/>
    </row>
    <row r="965" spans="1:18" ht="16.5">
      <c r="A965" s="13"/>
      <c r="B965" s="14"/>
      <c r="C965" s="14"/>
      <c r="R965" s="18"/>
    </row>
    <row r="966" spans="1:18" ht="16.5">
      <c r="A966" s="13"/>
      <c r="B966" s="14"/>
      <c r="C966" s="14"/>
      <c r="R966" s="18"/>
    </row>
    <row r="967" spans="1:18" ht="16.5">
      <c r="A967" s="13"/>
      <c r="B967" s="14"/>
      <c r="C967" s="14"/>
      <c r="R967" s="18"/>
    </row>
    <row r="968" spans="1:18" ht="16.5">
      <c r="A968" s="13"/>
      <c r="B968" s="14"/>
      <c r="C968" s="14"/>
      <c r="R968" s="18"/>
    </row>
    <row r="969" spans="1:18" ht="16.5">
      <c r="A969" s="13"/>
      <c r="B969" s="14"/>
      <c r="C969" s="14"/>
      <c r="R969" s="18"/>
    </row>
    <row r="970" spans="1:18" ht="16.5">
      <c r="A970" s="13"/>
      <c r="B970" s="14"/>
      <c r="C970" s="14"/>
      <c r="R970" s="18"/>
    </row>
    <row r="971" spans="1:18" ht="16.5">
      <c r="A971" s="13"/>
      <c r="B971" s="14"/>
      <c r="C971" s="14"/>
      <c r="R971" s="18"/>
    </row>
    <row r="972" spans="1:18" ht="16.5">
      <c r="A972" s="13"/>
      <c r="B972" s="14"/>
      <c r="C972" s="14"/>
      <c r="R972" s="18"/>
    </row>
    <row r="973" spans="1:18" ht="16.5">
      <c r="A973" s="13"/>
      <c r="B973" s="14"/>
      <c r="C973" s="14"/>
      <c r="R973" s="18"/>
    </row>
    <row r="974" spans="1:18" ht="16.5">
      <c r="A974" s="13"/>
      <c r="B974" s="14"/>
      <c r="C974" s="14"/>
      <c r="R974" s="18"/>
    </row>
    <row r="975" spans="1:18" ht="16.5">
      <c r="A975" s="13"/>
      <c r="B975" s="14"/>
      <c r="C975" s="14"/>
      <c r="R975" s="18"/>
    </row>
    <row r="976" spans="1:18" ht="16.5">
      <c r="A976" s="13"/>
      <c r="B976" s="14"/>
      <c r="C976" s="14"/>
      <c r="R976" s="18"/>
    </row>
    <row r="977" spans="1:18" ht="16.5">
      <c r="A977" s="13"/>
      <c r="B977" s="14"/>
      <c r="C977" s="14"/>
      <c r="R977" s="18"/>
    </row>
    <row r="978" spans="1:18" ht="16.5">
      <c r="A978" s="13"/>
      <c r="B978" s="14"/>
      <c r="C978" s="14"/>
      <c r="R978" s="18"/>
    </row>
    <row r="979" spans="1:18" ht="16.5">
      <c r="A979" s="13"/>
      <c r="B979" s="14"/>
      <c r="C979" s="14"/>
      <c r="R979" s="18"/>
    </row>
    <row r="980" spans="1:18" ht="16.5">
      <c r="A980" s="13"/>
      <c r="B980" s="14"/>
      <c r="C980" s="14"/>
      <c r="R980" s="18"/>
    </row>
    <row r="981" spans="1:18" ht="16.5">
      <c r="A981" s="13"/>
      <c r="B981" s="14"/>
      <c r="C981" s="14"/>
      <c r="R981" s="18"/>
    </row>
    <row r="982" spans="1:18" ht="16.5">
      <c r="A982" s="13"/>
      <c r="B982" s="14"/>
      <c r="C982" s="14"/>
      <c r="R982" s="18"/>
    </row>
    <row r="983" spans="1:18" ht="16.5">
      <c r="A983" s="13"/>
      <c r="B983" s="14"/>
      <c r="C983" s="14"/>
      <c r="R983" s="18"/>
    </row>
    <row r="984" spans="1:18" ht="16.5">
      <c r="A984" s="13"/>
      <c r="B984" s="14"/>
      <c r="C984" s="14"/>
      <c r="R984" s="18"/>
    </row>
    <row r="985" spans="1:18" ht="16.5">
      <c r="A985" s="13"/>
      <c r="B985" s="14"/>
      <c r="C985" s="14"/>
      <c r="R985" s="18"/>
    </row>
    <row r="986" spans="1:18" ht="16.5">
      <c r="A986" s="13"/>
      <c r="B986" s="14"/>
      <c r="C986" s="14"/>
      <c r="R986" s="18"/>
    </row>
    <row r="987" spans="1:18" ht="16.5">
      <c r="A987" s="13"/>
      <c r="B987" s="14"/>
      <c r="C987" s="14"/>
      <c r="R987" s="18"/>
    </row>
    <row r="988" spans="1:18" ht="16.5">
      <c r="A988" s="13"/>
      <c r="B988" s="14"/>
      <c r="C988" s="14"/>
      <c r="R988" s="18"/>
    </row>
    <row r="989" spans="1:18" ht="16.5">
      <c r="A989" s="13"/>
      <c r="B989" s="14"/>
      <c r="C989" s="14"/>
      <c r="R989" s="18"/>
    </row>
    <row r="990" spans="1:18" ht="16.5">
      <c r="A990" s="13"/>
      <c r="B990" s="14"/>
      <c r="C990" s="14"/>
      <c r="R990" s="18"/>
    </row>
    <row r="991" spans="1:18" ht="16.5">
      <c r="A991" s="13"/>
      <c r="B991" s="14"/>
      <c r="C991" s="14"/>
      <c r="R991" s="18"/>
    </row>
    <row r="992" spans="1:18" ht="16.5">
      <c r="A992" s="13"/>
      <c r="B992" s="14"/>
      <c r="C992" s="14"/>
      <c r="R992" s="18"/>
    </row>
    <row r="993" spans="1:18" ht="16.5">
      <c r="A993" s="13"/>
      <c r="B993" s="14"/>
      <c r="C993" s="14"/>
      <c r="R993" s="18"/>
    </row>
    <row r="994" spans="1:18" ht="16.5">
      <c r="A994" s="13"/>
      <c r="B994" s="14"/>
      <c r="C994" s="14"/>
      <c r="R994" s="18"/>
    </row>
    <row r="995" spans="1:18" ht="16.5">
      <c r="A995" s="13"/>
      <c r="B995" s="14"/>
      <c r="C995" s="14"/>
      <c r="R995" s="18"/>
    </row>
    <row r="996" spans="1:18" ht="16.5">
      <c r="A996" s="13"/>
      <c r="B996" s="14"/>
      <c r="C996" s="14"/>
      <c r="R996" s="18"/>
    </row>
    <row r="997" spans="1:18" ht="16.5">
      <c r="A997" s="13"/>
      <c r="B997" s="14"/>
      <c r="C997" s="14"/>
      <c r="R997" s="18"/>
    </row>
    <row r="998" spans="1:18" ht="16.5">
      <c r="A998" s="13"/>
      <c r="B998" s="14"/>
      <c r="C998" s="14"/>
    </row>
    <row r="999" spans="1:18" ht="16.5">
      <c r="A999" s="13"/>
      <c r="B999" s="14"/>
      <c r="C999" s="14"/>
    </row>
  </sheetData>
  <mergeCells count="1">
    <mergeCell ref="A26:V29"/>
  </mergeCells>
  <phoneticPr fontId="10" type="noConversion"/>
  <pageMargins left="0.7" right="0.7" top="0.75" bottom="0.75" header="0" footer="0"/>
  <pageSetup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0A77-CB66-4D7F-B165-2F6C4865BFB1}">
  <sheetPr>
    <tabColor rgb="FFFF0000"/>
    <pageSetUpPr fitToPage="1"/>
  </sheetPr>
  <dimension ref="A1:AV986"/>
  <sheetViews>
    <sheetView zoomScale="70" zoomScaleNormal="70" workbookViewId="0">
      <pane xSplit="1" ySplit="1" topLeftCell="K123" activePane="bottomRight" state="frozen"/>
      <selection pane="topRight" activeCell="B1" sqref="B1"/>
      <selection pane="bottomLeft" activeCell="A3" sqref="A3"/>
      <selection pane="bottomRight" activeCell="Q1" sqref="Q1:R1048576"/>
    </sheetView>
  </sheetViews>
  <sheetFormatPr defaultColWidth="11.25" defaultRowHeight="15" customHeight="1"/>
  <cols>
    <col min="1" max="1" width="5.625" customWidth="1"/>
    <col min="2" max="2" width="5.125" customWidth="1"/>
    <col min="3" max="3" width="10.875" style="305" customWidth="1"/>
    <col min="4" max="4" width="10.875" style="303" customWidth="1"/>
    <col min="5" max="5" width="10.875" style="305" customWidth="1"/>
    <col min="6" max="6" width="6.375" style="310" customWidth="1"/>
    <col min="7" max="7" width="7.5" style="96" customWidth="1"/>
    <col min="8" max="8" width="12.375" style="305" customWidth="1"/>
    <col min="9" max="9" width="10.875" style="310" customWidth="1"/>
    <col min="10" max="10" width="6.5" style="96" customWidth="1"/>
    <col min="11" max="11" width="9.625" style="288" customWidth="1"/>
    <col min="12" max="12" width="6.625" style="304" customWidth="1"/>
    <col min="13" max="13" width="5.75" style="96" customWidth="1"/>
    <col min="14" max="14" width="9.75" style="305" customWidth="1"/>
    <col min="15" max="15" width="7.25" style="306" customWidth="1"/>
    <col min="16" max="16" width="6" style="136" customWidth="1"/>
    <col min="17" max="17" width="16.5" style="194" customWidth="1"/>
    <col min="18" max="18" width="16.375" style="195" customWidth="1"/>
    <col min="19" max="19" width="6.375" style="176" customWidth="1"/>
    <col min="20" max="20" width="7.5" style="176" customWidth="1"/>
    <col min="21" max="21" width="4.25" style="176" customWidth="1"/>
    <col min="22" max="22" width="4.75" style="177" customWidth="1"/>
    <col min="23" max="23" width="5.75" style="176" customWidth="1"/>
    <col min="24" max="24" width="3.625" style="176" customWidth="1"/>
    <col min="25" max="25" width="8.375" style="178" customWidth="1"/>
    <col min="26" max="26" width="4.75" style="95" customWidth="1"/>
    <col min="27" max="27" width="8.5" style="33" customWidth="1"/>
    <col min="28" max="29" width="5.875" style="33" customWidth="1"/>
    <col min="30" max="41" width="5.875" style="34" customWidth="1"/>
    <col min="42" max="47" width="5.875" style="77" customWidth="1"/>
    <col min="48" max="48" width="5.875" style="79" customWidth="1"/>
  </cols>
  <sheetData>
    <row r="1" spans="1:48" ht="14.25" customHeight="1" thickBot="1">
      <c r="A1" s="197"/>
      <c r="B1" s="198" t="s">
        <v>0</v>
      </c>
      <c r="C1" s="274"/>
      <c r="D1" s="275"/>
      <c r="E1" s="276"/>
      <c r="F1" s="307"/>
      <c r="H1" s="274"/>
      <c r="I1" s="307"/>
      <c r="K1" s="279"/>
      <c r="L1" s="280"/>
      <c r="N1" s="274"/>
      <c r="O1" s="277"/>
      <c r="P1" s="127"/>
      <c r="Q1" s="230"/>
      <c r="R1" s="180"/>
      <c r="S1" s="155"/>
      <c r="T1" s="155"/>
      <c r="U1" s="155"/>
      <c r="V1" s="155"/>
      <c r="W1" s="155"/>
      <c r="X1" s="155"/>
      <c r="Y1" s="156"/>
      <c r="Z1" s="63"/>
    </row>
    <row r="2" spans="1:48" ht="14.25" customHeight="1" thickBot="1">
      <c r="A2" s="231" t="s">
        <v>67</v>
      </c>
      <c r="B2" s="232" t="s">
        <v>1</v>
      </c>
      <c r="C2" s="281" t="s">
        <v>9</v>
      </c>
      <c r="D2" s="282" t="s">
        <v>10</v>
      </c>
      <c r="E2" s="283"/>
      <c r="F2" s="287" t="s">
        <v>10</v>
      </c>
      <c r="G2" s="100" t="s">
        <v>11</v>
      </c>
      <c r="H2" s="281"/>
      <c r="I2" s="287" t="s">
        <v>10</v>
      </c>
      <c r="J2" s="100" t="s">
        <v>11</v>
      </c>
      <c r="K2" s="263" t="s">
        <v>12</v>
      </c>
      <c r="L2" s="236" t="s">
        <v>10</v>
      </c>
      <c r="M2" s="100" t="s">
        <v>11</v>
      </c>
      <c r="N2" s="286"/>
      <c r="O2" s="284" t="s">
        <v>10</v>
      </c>
      <c r="P2" s="128" t="s">
        <v>11</v>
      </c>
      <c r="Q2" s="233" t="s">
        <v>56</v>
      </c>
      <c r="R2" s="234" t="s">
        <v>57</v>
      </c>
      <c r="S2" s="157" t="s">
        <v>2</v>
      </c>
      <c r="T2" s="157" t="s">
        <v>3</v>
      </c>
      <c r="U2" s="157" t="s">
        <v>4</v>
      </c>
      <c r="V2" s="158" t="s">
        <v>5</v>
      </c>
      <c r="W2" s="157" t="s">
        <v>6</v>
      </c>
      <c r="X2" s="157" t="s">
        <v>7</v>
      </c>
      <c r="Y2" s="159" t="s">
        <v>8</v>
      </c>
      <c r="Z2" s="89"/>
      <c r="AA2" s="35" t="s">
        <v>43</v>
      </c>
      <c r="AB2" s="35" t="s">
        <v>44</v>
      </c>
      <c r="AC2" s="35" t="s">
        <v>48</v>
      </c>
      <c r="AD2" s="36" t="s">
        <v>9</v>
      </c>
      <c r="AE2" s="37" t="s">
        <v>45</v>
      </c>
      <c r="AF2" s="38" t="s">
        <v>49</v>
      </c>
      <c r="AG2" s="38" t="s">
        <v>45</v>
      </c>
      <c r="AH2" s="38" t="s">
        <v>50</v>
      </c>
      <c r="AI2" s="37" t="s">
        <v>45</v>
      </c>
      <c r="AJ2" s="37" t="s">
        <v>35</v>
      </c>
      <c r="AK2" s="37" t="s">
        <v>45</v>
      </c>
      <c r="AL2" s="37" t="s">
        <v>47</v>
      </c>
      <c r="AM2" s="37" t="s">
        <v>45</v>
      </c>
      <c r="AN2" s="39" t="s">
        <v>52</v>
      </c>
      <c r="AO2" s="40" t="s">
        <v>53</v>
      </c>
      <c r="AP2" s="12" t="s">
        <v>2</v>
      </c>
      <c r="AQ2" s="12" t="s">
        <v>3</v>
      </c>
      <c r="AR2" s="12" t="s">
        <v>4</v>
      </c>
      <c r="AS2" s="12" t="s">
        <v>5</v>
      </c>
      <c r="AT2" s="12" t="s">
        <v>6</v>
      </c>
      <c r="AU2" s="12" t="s">
        <v>7</v>
      </c>
      <c r="AV2" s="64" t="s">
        <v>8</v>
      </c>
    </row>
    <row r="3" spans="1:48" ht="22.7" customHeight="1" thickBot="1">
      <c r="A3" s="312">
        <v>45413</v>
      </c>
      <c r="B3" s="313" t="s">
        <v>100</v>
      </c>
      <c r="C3" s="625" t="s">
        <v>124</v>
      </c>
      <c r="D3" s="626"/>
      <c r="E3" s="627" t="s">
        <v>138</v>
      </c>
      <c r="F3" s="626"/>
      <c r="G3" s="110" t="str">
        <f t="shared" ref="G3:G52" si="0">IF(F3,"公斤","")</f>
        <v/>
      </c>
      <c r="H3" s="625" t="s">
        <v>170</v>
      </c>
      <c r="I3" s="626"/>
      <c r="J3" s="110" t="str">
        <f t="shared" ref="J3:J52" si="1">IF(I3,"公斤","")</f>
        <v/>
      </c>
      <c r="K3" s="263" t="s">
        <v>14</v>
      </c>
      <c r="L3" s="236"/>
      <c r="M3" s="110" t="str">
        <f t="shared" ref="M3:M52" si="2">IF(L3,"公斤","")</f>
        <v/>
      </c>
      <c r="N3" s="625" t="s">
        <v>231</v>
      </c>
      <c r="O3" s="626"/>
      <c r="P3" s="129" t="str">
        <f t="shared" ref="P3:P52" si="3">IF(O3,"公斤","")</f>
        <v/>
      </c>
      <c r="Q3" s="186" t="s">
        <v>41</v>
      </c>
      <c r="R3" s="237"/>
      <c r="S3" s="209">
        <v>5</v>
      </c>
      <c r="T3" s="207">
        <v>2.628571428571429</v>
      </c>
      <c r="U3" s="207">
        <v>1.55</v>
      </c>
      <c r="V3" s="207">
        <v>2.2892857142857146</v>
      </c>
      <c r="W3" s="210"/>
      <c r="X3" s="210"/>
      <c r="Y3" s="207">
        <v>688.91071428571422</v>
      </c>
      <c r="Z3" s="90"/>
      <c r="AA3" s="41">
        <f>A3</f>
        <v>45413</v>
      </c>
      <c r="AB3" s="41" t="str">
        <f>A4</f>
        <v>三</v>
      </c>
      <c r="AC3" s="41" t="str">
        <f>B3</f>
        <v>L3</v>
      </c>
      <c r="AD3" s="34" t="str">
        <f>C3</f>
        <v>拌麵特餐</v>
      </c>
      <c r="AE3" s="42" t="str">
        <f>C4&amp;" "&amp;C5&amp;" "&amp;C6&amp;" "&amp;C7&amp;" "&amp;C8&amp;" "&amp;C9</f>
        <v xml:space="preserve">麵條     </v>
      </c>
      <c r="AF3" s="34" t="str">
        <f t="shared" ref="AF3" si="4">E3</f>
        <v>梅粉魚排</v>
      </c>
      <c r="AG3" s="42" t="str">
        <f>E4&amp;" "&amp;E5&amp;" "&amp;E6&amp;" "&amp;E7&amp;" "&amp;E8&amp;" "&amp;E9</f>
        <v xml:space="preserve">魚排 梅子粉    </v>
      </c>
      <c r="AH3" s="34" t="str">
        <f>H3</f>
        <v>拌麵配料</v>
      </c>
      <c r="AI3" s="42" t="str">
        <f>H4&amp;" "&amp;H5&amp;" "&amp;H6&amp;" "&amp;H7&amp;" "&amp;H8&amp;" "&amp;H9</f>
        <v>豬後腿肉 甘藍 胡蘿蔔 洋蔥 乾香菇 油蔥酥</v>
      </c>
      <c r="AJ3" s="34" t="str">
        <f>K3</f>
        <v>時蔬</v>
      </c>
      <c r="AK3" s="42" t="str">
        <f>K4&amp;" "&amp;K5&amp;" "&amp;K6&amp;" "&amp;K7&amp;" "&amp;L8&amp;" "&amp;L9</f>
        <v xml:space="preserve">蔬菜 大蒜    </v>
      </c>
      <c r="AL3" s="34" t="str">
        <f>N3</f>
        <v>時瓜魚丸湯</v>
      </c>
      <c r="AM3" s="42" t="str">
        <f>N4&amp;" "&amp;N5&amp;" "&amp;N6&amp;" "&amp;N7&amp;" "&amp;N8&amp;" "&amp;N9</f>
        <v xml:space="preserve">時瓜 魚丸 薑   </v>
      </c>
      <c r="AN3" s="43" t="str">
        <f>Q3</f>
        <v>水果</v>
      </c>
      <c r="AO3" s="42">
        <f t="shared" ref="AO3" si="5">R3</f>
        <v>0</v>
      </c>
      <c r="AP3" s="78">
        <f t="shared" ref="AP3:AV3" si="6">S3</f>
        <v>5</v>
      </c>
      <c r="AQ3" s="78">
        <f t="shared" si="6"/>
        <v>2.628571428571429</v>
      </c>
      <c r="AR3" s="78">
        <f t="shared" si="6"/>
        <v>1.55</v>
      </c>
      <c r="AS3" s="78">
        <f t="shared" si="6"/>
        <v>2.2892857142857146</v>
      </c>
      <c r="AT3" s="78">
        <f t="shared" si="6"/>
        <v>0</v>
      </c>
      <c r="AU3" s="78">
        <f t="shared" si="6"/>
        <v>0</v>
      </c>
      <c r="AV3" s="80">
        <f t="shared" si="6"/>
        <v>688.91071428571422</v>
      </c>
    </row>
    <row r="4" spans="1:48" ht="22.7" customHeight="1">
      <c r="A4" s="199" t="s">
        <v>71</v>
      </c>
      <c r="B4" s="314"/>
      <c r="C4" s="1" t="s">
        <v>125</v>
      </c>
      <c r="D4" s="2">
        <v>15</v>
      </c>
      <c r="E4" s="328" t="s">
        <v>74</v>
      </c>
      <c r="F4" s="329">
        <v>6.5</v>
      </c>
      <c r="G4" s="97" t="str">
        <f>IF(F4,"公斤","")</f>
        <v>公斤</v>
      </c>
      <c r="H4" s="1" t="s">
        <v>16</v>
      </c>
      <c r="I4" s="2">
        <v>2</v>
      </c>
      <c r="J4" s="97" t="str">
        <f>IF(I4,"公斤","")</f>
        <v>公斤</v>
      </c>
      <c r="K4" s="264" t="s">
        <v>12</v>
      </c>
      <c r="L4" s="229">
        <v>7</v>
      </c>
      <c r="M4" s="97" t="str">
        <f>IF(L4,"公斤","")</f>
        <v>公斤</v>
      </c>
      <c r="N4" s="3" t="s">
        <v>86</v>
      </c>
      <c r="O4" s="4">
        <v>5</v>
      </c>
      <c r="P4" s="130" t="str">
        <f>IF(O4,"公斤","")</f>
        <v>公斤</v>
      </c>
      <c r="Q4" s="182"/>
      <c r="R4" s="183"/>
      <c r="S4" s="161"/>
      <c r="T4" s="161"/>
      <c r="U4" s="161"/>
      <c r="V4" s="162"/>
      <c r="W4" s="161"/>
      <c r="X4" s="161"/>
      <c r="Y4" s="163"/>
      <c r="Z4" s="90"/>
      <c r="AA4" s="35"/>
      <c r="AB4" s="35"/>
      <c r="AC4" s="35"/>
    </row>
    <row r="5" spans="1:48" ht="22.7" customHeight="1">
      <c r="A5" s="199"/>
      <c r="B5" s="314"/>
      <c r="C5" s="1"/>
      <c r="D5" s="2"/>
      <c r="E5" s="330" t="s">
        <v>139</v>
      </c>
      <c r="F5" s="329"/>
      <c r="G5" s="97" t="str">
        <f t="shared" si="0"/>
        <v/>
      </c>
      <c r="H5" s="1" t="s">
        <v>171</v>
      </c>
      <c r="I5" s="2">
        <v>2</v>
      </c>
      <c r="J5" s="97" t="str">
        <f t="shared" si="1"/>
        <v>公斤</v>
      </c>
      <c r="K5" s="265" t="s">
        <v>18</v>
      </c>
      <c r="L5" s="228">
        <v>0.05</v>
      </c>
      <c r="M5" s="97" t="str">
        <f t="shared" si="2"/>
        <v>公斤</v>
      </c>
      <c r="N5" s="390" t="s">
        <v>191</v>
      </c>
      <c r="O5" s="391">
        <v>1</v>
      </c>
      <c r="P5" s="131" t="str">
        <f t="shared" si="3"/>
        <v>公斤</v>
      </c>
      <c r="Q5" s="184"/>
      <c r="R5" s="185"/>
      <c r="S5" s="161">
        <v>5</v>
      </c>
      <c r="T5" s="161">
        <v>3.3129870129870125</v>
      </c>
      <c r="U5" s="161">
        <v>1.2609999999999999</v>
      </c>
      <c r="V5" s="162">
        <v>2.2869935064935061</v>
      </c>
      <c r="W5" s="164"/>
      <c r="X5" s="161"/>
      <c r="Y5" s="163">
        <v>732.91373376623369</v>
      </c>
      <c r="Z5" s="91"/>
      <c r="AA5" s="35"/>
      <c r="AB5" s="35"/>
      <c r="AC5" s="35"/>
    </row>
    <row r="6" spans="1:48" ht="22.7" customHeight="1">
      <c r="A6" s="199"/>
      <c r="B6" s="314"/>
      <c r="C6" s="1"/>
      <c r="D6" s="2"/>
      <c r="E6" s="1"/>
      <c r="F6" s="2"/>
      <c r="G6" s="97" t="str">
        <f t="shared" si="0"/>
        <v/>
      </c>
      <c r="H6" s="1" t="s">
        <v>19</v>
      </c>
      <c r="I6" s="2">
        <v>0.5</v>
      </c>
      <c r="J6" s="97" t="str">
        <f t="shared" si="1"/>
        <v>公斤</v>
      </c>
      <c r="K6" s="265"/>
      <c r="L6" s="228"/>
      <c r="M6" s="97" t="str">
        <f t="shared" si="2"/>
        <v/>
      </c>
      <c r="N6" s="3" t="s">
        <v>20</v>
      </c>
      <c r="O6" s="4">
        <v>0.05</v>
      </c>
      <c r="P6" s="131" t="str">
        <f t="shared" si="3"/>
        <v>公斤</v>
      </c>
      <c r="Q6" s="184"/>
      <c r="R6" s="185"/>
      <c r="S6" s="161"/>
      <c r="T6" s="161"/>
      <c r="U6" s="161"/>
      <c r="V6" s="162"/>
      <c r="W6" s="161"/>
      <c r="X6" s="161"/>
      <c r="Y6" s="163"/>
      <c r="Z6" s="90"/>
      <c r="AA6" s="35"/>
      <c r="AB6" s="35"/>
      <c r="AC6" s="35"/>
    </row>
    <row r="7" spans="1:48" ht="22.7" customHeight="1" thickBot="1">
      <c r="A7" s="199"/>
      <c r="B7" s="314"/>
      <c r="C7" s="1"/>
      <c r="D7" s="2"/>
      <c r="E7" s="1"/>
      <c r="F7" s="2"/>
      <c r="G7" s="97" t="str">
        <f t="shared" si="0"/>
        <v/>
      </c>
      <c r="H7" s="1" t="s">
        <v>32</v>
      </c>
      <c r="I7" s="2">
        <v>1</v>
      </c>
      <c r="J7" s="97" t="str">
        <f t="shared" si="1"/>
        <v>公斤</v>
      </c>
      <c r="K7" s="265"/>
      <c r="L7" s="228"/>
      <c r="M7" s="97" t="str">
        <f t="shared" si="2"/>
        <v/>
      </c>
      <c r="N7" s="3"/>
      <c r="O7" s="4"/>
      <c r="P7" s="131" t="str">
        <f t="shared" si="3"/>
        <v/>
      </c>
      <c r="Q7" s="184"/>
      <c r="R7" s="185"/>
      <c r="S7" s="161"/>
      <c r="T7" s="161"/>
      <c r="U7" s="161"/>
      <c r="V7" s="162"/>
      <c r="W7" s="161"/>
      <c r="X7" s="161"/>
      <c r="Y7" s="163"/>
      <c r="Z7" s="120"/>
      <c r="AA7" s="35"/>
      <c r="AB7" s="35"/>
      <c r="AC7" s="35"/>
    </row>
    <row r="8" spans="1:48" ht="22.7" customHeight="1" thickBot="1">
      <c r="A8" s="199"/>
      <c r="B8" s="314"/>
      <c r="C8" s="1"/>
      <c r="D8" s="2"/>
      <c r="E8" s="1"/>
      <c r="F8" s="2"/>
      <c r="G8" s="97" t="str">
        <f t="shared" si="0"/>
        <v/>
      </c>
      <c r="H8" s="1" t="s">
        <v>29</v>
      </c>
      <c r="I8" s="2">
        <v>0.05</v>
      </c>
      <c r="J8" s="97" t="str">
        <f t="shared" si="1"/>
        <v>公斤</v>
      </c>
      <c r="K8" s="265"/>
      <c r="L8" s="228"/>
      <c r="M8" s="97" t="str">
        <f t="shared" si="2"/>
        <v/>
      </c>
      <c r="N8" s="3"/>
      <c r="O8" s="4"/>
      <c r="P8" s="131" t="str">
        <f t="shared" si="3"/>
        <v/>
      </c>
      <c r="Q8" s="184"/>
      <c r="R8" s="185"/>
      <c r="S8" s="161"/>
      <c r="T8" s="161"/>
      <c r="U8" s="161"/>
      <c r="V8" s="162"/>
      <c r="W8" s="161"/>
      <c r="X8" s="161"/>
      <c r="Y8" s="163"/>
      <c r="Z8" s="120"/>
      <c r="AA8" s="35"/>
      <c r="AB8" s="35"/>
      <c r="AC8" s="35"/>
    </row>
    <row r="9" spans="1:48" s="122" customFormat="1" ht="22.7" customHeight="1" thickBot="1">
      <c r="A9" s="199"/>
      <c r="B9" s="315"/>
      <c r="C9" s="1"/>
      <c r="D9" s="2"/>
      <c r="E9" s="1"/>
      <c r="F9" s="2"/>
      <c r="G9" s="97" t="str">
        <f t="shared" si="0"/>
        <v/>
      </c>
      <c r="H9" s="330" t="s">
        <v>85</v>
      </c>
      <c r="I9" s="2">
        <v>0.01</v>
      </c>
      <c r="J9" s="97" t="str">
        <f t="shared" si="1"/>
        <v>公斤</v>
      </c>
      <c r="K9" s="265"/>
      <c r="L9" s="228"/>
      <c r="M9" s="97" t="str">
        <f t="shared" si="2"/>
        <v/>
      </c>
      <c r="N9" s="3"/>
      <c r="O9" s="4"/>
      <c r="P9" s="132" t="str">
        <f t="shared" si="3"/>
        <v/>
      </c>
      <c r="Q9" s="184"/>
      <c r="R9" s="185"/>
      <c r="S9" s="165"/>
      <c r="T9" s="165"/>
      <c r="U9" s="165"/>
      <c r="V9" s="166"/>
      <c r="W9" s="165"/>
      <c r="X9" s="165"/>
      <c r="Y9" s="167"/>
      <c r="Z9" s="90"/>
      <c r="AA9" s="123"/>
      <c r="AB9" s="123"/>
      <c r="AC9" s="123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4"/>
      <c r="AQ9" s="124"/>
      <c r="AR9" s="124"/>
      <c r="AS9" s="124"/>
      <c r="AT9" s="124"/>
      <c r="AU9" s="124"/>
      <c r="AV9" s="125"/>
    </row>
    <row r="10" spans="1:48" s="122" customFormat="1" ht="22.7" customHeight="1" thickBot="1">
      <c r="A10" s="312">
        <f>A3+1</f>
        <v>45414</v>
      </c>
      <c r="B10" s="313" t="s">
        <v>101</v>
      </c>
      <c r="C10" s="628" t="s">
        <v>21</v>
      </c>
      <c r="D10" s="620"/>
      <c r="E10" s="619" t="s">
        <v>140</v>
      </c>
      <c r="F10" s="620"/>
      <c r="G10" s="110" t="str">
        <f t="shared" si="0"/>
        <v/>
      </c>
      <c r="H10" s="629" t="s">
        <v>172</v>
      </c>
      <c r="I10" s="620"/>
      <c r="J10" s="110" t="str">
        <f t="shared" si="1"/>
        <v/>
      </c>
      <c r="K10" s="263" t="s">
        <v>14</v>
      </c>
      <c r="L10" s="236"/>
      <c r="M10" s="110" t="str">
        <f t="shared" si="2"/>
        <v/>
      </c>
      <c r="N10" s="630" t="s">
        <v>232</v>
      </c>
      <c r="O10" s="620"/>
      <c r="P10" s="132" t="str">
        <f t="shared" si="3"/>
        <v/>
      </c>
      <c r="Q10" s="188" t="s">
        <v>40</v>
      </c>
      <c r="R10" s="239"/>
      <c r="S10" s="209">
        <v>5.8</v>
      </c>
      <c r="T10" s="207">
        <v>2.1428571428571428</v>
      </c>
      <c r="U10" s="207">
        <v>1.4</v>
      </c>
      <c r="V10" s="207">
        <v>1.9714285714285713</v>
      </c>
      <c r="W10" s="210"/>
      <c r="X10" s="210"/>
      <c r="Y10" s="207">
        <v>690.42857142857144</v>
      </c>
      <c r="Z10" s="90"/>
      <c r="AA10" s="41">
        <f>A10</f>
        <v>45414</v>
      </c>
      <c r="AB10" s="41" t="str">
        <f>A11</f>
        <v>四</v>
      </c>
      <c r="AC10" s="41" t="str">
        <f>B10</f>
        <v>L4</v>
      </c>
      <c r="AD10" s="34" t="str">
        <f>C10</f>
        <v>糙米飯</v>
      </c>
      <c r="AE10" s="42" t="str">
        <f>C11&amp;" "&amp;C12&amp;" "&amp;C13&amp;" "&amp;C14&amp;" "&amp;C15&amp;" "&amp;C16</f>
        <v xml:space="preserve">米 糙米    </v>
      </c>
      <c r="AF10" s="34" t="str">
        <f t="shared" ref="AF10" si="7">E10</f>
        <v>南瓜滷肉</v>
      </c>
      <c r="AG10" s="42" t="str">
        <f>E11&amp;" "&amp;E12&amp;" "&amp;E13&amp;" "&amp;E14&amp;" "&amp;E15&amp;" "&amp;E16</f>
        <v xml:space="preserve">豬後腿肉 南瓜 胡蘿蔔 大蒜  </v>
      </c>
      <c r="AH10" s="34" t="str">
        <f>H10</f>
        <v>豆瓣海根</v>
      </c>
      <c r="AI10" s="42" t="str">
        <f>H11&amp;" "&amp;H12&amp;" "&amp;H13&amp;" "&amp;H14&amp;" "&amp;H15&amp;" "&amp;H16</f>
        <v xml:space="preserve">海帶根 豬後腿肉 胡蘿蔔 大蒜 豆瓣醬 </v>
      </c>
      <c r="AJ10" s="34" t="str">
        <f>K10</f>
        <v>時蔬</v>
      </c>
      <c r="AK10" s="42" t="str">
        <f>K11&amp;" "&amp;K12&amp;" "&amp;K13&amp;" "&amp;K14&amp;" "&amp;L15&amp;" "&amp;L16</f>
        <v xml:space="preserve">蔬菜 大蒜    </v>
      </c>
      <c r="AL10" s="34" t="str">
        <f>N10</f>
        <v>綠豆粉圓湯</v>
      </c>
      <c r="AM10" s="42" t="str">
        <f>N11&amp;" "&amp;N12&amp;" "&amp;N13&amp;" "&amp;N14&amp;" "&amp;N15&amp;" "&amp;N16</f>
        <v xml:space="preserve">綠豆 二砂糖 粉圓   </v>
      </c>
      <c r="AN10" s="43" t="str">
        <f>Q10</f>
        <v>果汁</v>
      </c>
      <c r="AO10" s="42">
        <f t="shared" ref="AO10" si="8">R10</f>
        <v>0</v>
      </c>
      <c r="AP10" s="78">
        <f t="shared" ref="AP10:AV10" si="9">S10</f>
        <v>5.8</v>
      </c>
      <c r="AQ10" s="78">
        <f t="shared" si="9"/>
        <v>2.1428571428571428</v>
      </c>
      <c r="AR10" s="78">
        <f t="shared" si="9"/>
        <v>1.4</v>
      </c>
      <c r="AS10" s="78">
        <f t="shared" si="9"/>
        <v>1.9714285714285713</v>
      </c>
      <c r="AT10" s="78">
        <f t="shared" si="9"/>
        <v>0</v>
      </c>
      <c r="AU10" s="78">
        <f t="shared" si="9"/>
        <v>0</v>
      </c>
      <c r="AV10" s="80">
        <f t="shared" si="9"/>
        <v>690.42857142857144</v>
      </c>
    </row>
    <row r="11" spans="1:48" s="92" customFormat="1" ht="22.7" customHeight="1">
      <c r="A11" s="199" t="s">
        <v>72</v>
      </c>
      <c r="B11" s="314"/>
      <c r="C11" s="323" t="s">
        <v>15</v>
      </c>
      <c r="D11" s="324">
        <v>8</v>
      </c>
      <c r="E11" s="331" t="s">
        <v>16</v>
      </c>
      <c r="F11" s="327">
        <v>6.5</v>
      </c>
      <c r="G11" s="97" t="str">
        <f t="shared" si="0"/>
        <v>公斤</v>
      </c>
      <c r="H11" s="324" t="s">
        <v>173</v>
      </c>
      <c r="I11" s="324">
        <v>6</v>
      </c>
      <c r="J11" s="97" t="str">
        <f t="shared" si="1"/>
        <v>公斤</v>
      </c>
      <c r="K11" s="264" t="s">
        <v>12</v>
      </c>
      <c r="L11" s="229">
        <v>7</v>
      </c>
      <c r="M11" s="97" t="str">
        <f t="shared" si="2"/>
        <v>公斤</v>
      </c>
      <c r="N11" s="359" t="s">
        <v>233</v>
      </c>
      <c r="O11" s="359">
        <v>1</v>
      </c>
      <c r="P11" s="131" t="str">
        <f t="shared" si="3"/>
        <v>公斤</v>
      </c>
      <c r="Q11" s="182"/>
      <c r="R11" s="183"/>
      <c r="S11" s="161"/>
      <c r="T11" s="161"/>
      <c r="U11" s="161"/>
      <c r="V11" s="162"/>
      <c r="W11" s="161"/>
      <c r="X11" s="161"/>
      <c r="Y11" s="163"/>
      <c r="Z11" s="90"/>
      <c r="AA11" s="35"/>
      <c r="AB11" s="35"/>
      <c r="AC11" s="35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118"/>
      <c r="AQ11" s="118"/>
      <c r="AR11" s="118"/>
      <c r="AS11" s="118"/>
      <c r="AT11" s="118"/>
      <c r="AU11" s="118"/>
      <c r="AV11" s="119"/>
    </row>
    <row r="12" spans="1:48" ht="22.7" customHeight="1">
      <c r="A12" s="199"/>
      <c r="B12" s="314"/>
      <c r="C12" s="323" t="s">
        <v>24</v>
      </c>
      <c r="D12" s="324">
        <v>2</v>
      </c>
      <c r="E12" s="331" t="s">
        <v>141</v>
      </c>
      <c r="F12" s="324">
        <v>4</v>
      </c>
      <c r="G12" s="97" t="str">
        <f t="shared" si="0"/>
        <v>公斤</v>
      </c>
      <c r="H12" s="324" t="s">
        <v>16</v>
      </c>
      <c r="I12" s="324">
        <v>1</v>
      </c>
      <c r="J12" s="97" t="str">
        <f t="shared" si="1"/>
        <v>公斤</v>
      </c>
      <c r="K12" s="265" t="s">
        <v>18</v>
      </c>
      <c r="L12" s="228">
        <v>0.05</v>
      </c>
      <c r="M12" s="97" t="str">
        <f t="shared" si="2"/>
        <v>公斤</v>
      </c>
      <c r="N12" s="324" t="s">
        <v>30</v>
      </c>
      <c r="O12" s="324">
        <v>1</v>
      </c>
      <c r="P12" s="131" t="str">
        <f t="shared" si="3"/>
        <v>公斤</v>
      </c>
      <c r="Q12" s="184"/>
      <c r="R12" s="185"/>
      <c r="S12" s="161">
        <v>5</v>
      </c>
      <c r="T12" s="161">
        <v>3.1857142857142855</v>
      </c>
      <c r="U12" s="161">
        <v>2.0049999999999999</v>
      </c>
      <c r="V12" s="162">
        <v>2.5953571428571429</v>
      </c>
      <c r="W12" s="164"/>
      <c r="X12" s="161"/>
      <c r="Y12" s="163">
        <v>755.84464285714284</v>
      </c>
      <c r="Z12" s="91"/>
      <c r="AA12" s="35"/>
      <c r="AB12" s="35"/>
      <c r="AC12" s="35"/>
    </row>
    <row r="13" spans="1:48" ht="22.7" customHeight="1">
      <c r="A13" s="199"/>
      <c r="B13" s="314"/>
      <c r="C13" s="323"/>
      <c r="D13" s="324"/>
      <c r="E13" s="331" t="s">
        <v>19</v>
      </c>
      <c r="F13" s="324">
        <v>0.5</v>
      </c>
      <c r="G13" s="97" t="str">
        <f t="shared" si="0"/>
        <v>公斤</v>
      </c>
      <c r="H13" s="324" t="s">
        <v>19</v>
      </c>
      <c r="I13" s="324">
        <v>0.5</v>
      </c>
      <c r="J13" s="97" t="str">
        <f t="shared" si="1"/>
        <v>公斤</v>
      </c>
      <c r="K13" s="265"/>
      <c r="L13" s="228"/>
      <c r="M13" s="97" t="str">
        <f t="shared" si="2"/>
        <v/>
      </c>
      <c r="N13" s="324" t="s">
        <v>234</v>
      </c>
      <c r="O13" s="324">
        <v>1</v>
      </c>
      <c r="P13" s="131" t="str">
        <f t="shared" si="3"/>
        <v>公斤</v>
      </c>
      <c r="Q13" s="184"/>
      <c r="R13" s="185"/>
      <c r="S13" s="161"/>
      <c r="T13" s="161"/>
      <c r="U13" s="161"/>
      <c r="V13" s="162"/>
      <c r="W13" s="161"/>
      <c r="X13" s="161"/>
      <c r="Y13" s="163"/>
      <c r="Z13" s="90"/>
      <c r="AA13" s="35"/>
      <c r="AB13" s="35"/>
      <c r="AC13" s="35"/>
    </row>
    <row r="14" spans="1:48" ht="22.7" customHeight="1" thickBot="1">
      <c r="A14" s="199"/>
      <c r="B14" s="314"/>
      <c r="C14" s="323"/>
      <c r="D14" s="324"/>
      <c r="E14" s="1" t="s">
        <v>18</v>
      </c>
      <c r="F14" s="2">
        <v>0.05</v>
      </c>
      <c r="G14" s="97" t="str">
        <f t="shared" si="0"/>
        <v>公斤</v>
      </c>
      <c r="H14" s="344" t="s">
        <v>18</v>
      </c>
      <c r="I14" s="344">
        <v>0.05</v>
      </c>
      <c r="J14" s="97" t="str">
        <f t="shared" si="1"/>
        <v>公斤</v>
      </c>
      <c r="K14" s="265"/>
      <c r="L14" s="228"/>
      <c r="M14" s="97" t="str">
        <f t="shared" si="2"/>
        <v/>
      </c>
      <c r="N14" s="324"/>
      <c r="O14" s="324"/>
      <c r="P14" s="131" t="str">
        <f t="shared" si="3"/>
        <v/>
      </c>
      <c r="Q14" s="184"/>
      <c r="R14" s="185"/>
      <c r="S14" s="161"/>
      <c r="T14" s="161"/>
      <c r="U14" s="161"/>
      <c r="V14" s="162"/>
      <c r="W14" s="161"/>
      <c r="X14" s="161"/>
      <c r="Y14" s="163"/>
      <c r="Z14" s="120"/>
      <c r="AA14" s="35"/>
      <c r="AB14" s="35"/>
      <c r="AC14" s="35"/>
    </row>
    <row r="15" spans="1:48" ht="22.7" customHeight="1" thickBot="1">
      <c r="A15" s="199"/>
      <c r="B15" s="314"/>
      <c r="C15" s="323"/>
      <c r="D15" s="324"/>
      <c r="E15" s="331"/>
      <c r="F15" s="324"/>
      <c r="G15" s="97" t="str">
        <f t="shared" si="0"/>
        <v/>
      </c>
      <c r="H15" s="345" t="s">
        <v>174</v>
      </c>
      <c r="I15" s="345"/>
      <c r="J15" s="97" t="str">
        <f t="shared" si="1"/>
        <v/>
      </c>
      <c r="K15" s="265"/>
      <c r="L15" s="228"/>
      <c r="M15" s="97" t="str">
        <f t="shared" si="2"/>
        <v/>
      </c>
      <c r="N15" s="324"/>
      <c r="O15" s="324"/>
      <c r="P15" s="131" t="str">
        <f t="shared" si="3"/>
        <v/>
      </c>
      <c r="Q15" s="184"/>
      <c r="R15" s="185"/>
      <c r="S15" s="161"/>
      <c r="T15" s="161"/>
      <c r="U15" s="161"/>
      <c r="V15" s="162"/>
      <c r="W15" s="161"/>
      <c r="X15" s="161"/>
      <c r="Y15" s="163"/>
      <c r="Z15" s="111"/>
      <c r="AA15" s="35"/>
      <c r="AB15" s="35"/>
      <c r="AC15" s="35"/>
    </row>
    <row r="16" spans="1:48" s="122" customFormat="1" ht="22.7" customHeight="1" thickBot="1">
      <c r="A16" s="199"/>
      <c r="B16" s="315"/>
      <c r="C16" s="323"/>
      <c r="D16" s="324"/>
      <c r="E16" s="1"/>
      <c r="F16" s="2"/>
      <c r="G16" s="97" t="str">
        <f t="shared" si="0"/>
        <v/>
      </c>
      <c r="H16" s="344"/>
      <c r="I16" s="344"/>
      <c r="J16" s="97" t="str">
        <f t="shared" si="1"/>
        <v/>
      </c>
      <c r="K16" s="265"/>
      <c r="L16" s="228"/>
      <c r="M16" s="97" t="str">
        <f t="shared" si="2"/>
        <v/>
      </c>
      <c r="N16" s="324"/>
      <c r="O16" s="324"/>
      <c r="P16" s="132" t="str">
        <f t="shared" si="3"/>
        <v/>
      </c>
      <c r="Q16" s="184"/>
      <c r="R16" s="185"/>
      <c r="S16" s="165"/>
      <c r="T16" s="165"/>
      <c r="U16" s="165"/>
      <c r="V16" s="166"/>
      <c r="W16" s="165"/>
      <c r="X16" s="165"/>
      <c r="Y16" s="167"/>
      <c r="Z16" s="90"/>
      <c r="AA16" s="123"/>
      <c r="AB16" s="123"/>
      <c r="AC16" s="123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4"/>
      <c r="AQ16" s="124"/>
      <c r="AR16" s="124"/>
      <c r="AS16" s="124"/>
      <c r="AT16" s="124"/>
      <c r="AU16" s="124"/>
      <c r="AV16" s="125"/>
    </row>
    <row r="17" spans="1:48" s="109" customFormat="1" ht="22.7" customHeight="1" thickBot="1">
      <c r="A17" s="312">
        <f>A10+1</f>
        <v>45415</v>
      </c>
      <c r="B17" s="313" t="s">
        <v>102</v>
      </c>
      <c r="C17" s="628" t="s">
        <v>126</v>
      </c>
      <c r="D17" s="620"/>
      <c r="E17" s="634" t="s">
        <v>142</v>
      </c>
      <c r="F17" s="632"/>
      <c r="G17" s="110" t="str">
        <f t="shared" si="0"/>
        <v/>
      </c>
      <c r="H17" s="625" t="s">
        <v>95</v>
      </c>
      <c r="I17" s="626"/>
      <c r="J17" s="110" t="str">
        <f t="shared" si="1"/>
        <v/>
      </c>
      <c r="K17" s="263" t="s">
        <v>14</v>
      </c>
      <c r="L17" s="236"/>
      <c r="M17" s="110" t="str">
        <f t="shared" si="2"/>
        <v/>
      </c>
      <c r="N17" s="619" t="s">
        <v>235</v>
      </c>
      <c r="O17" s="620"/>
      <c r="P17" s="133" t="str">
        <f t="shared" si="3"/>
        <v/>
      </c>
      <c r="Q17" s="189" t="s">
        <v>60</v>
      </c>
      <c r="R17" s="181" t="s">
        <v>42</v>
      </c>
      <c r="S17" s="209">
        <v>5.2</v>
      </c>
      <c r="T17" s="207">
        <v>3.5129870129870131</v>
      </c>
      <c r="U17" s="207">
        <v>1.655</v>
      </c>
      <c r="V17" s="207">
        <v>2.7839935064935069</v>
      </c>
      <c r="W17" s="210"/>
      <c r="X17" s="210"/>
      <c r="Y17" s="207">
        <v>794.12873376623384</v>
      </c>
      <c r="Z17" s="90"/>
      <c r="AA17" s="41">
        <f>A17</f>
        <v>45415</v>
      </c>
      <c r="AB17" s="41" t="str">
        <f>A18</f>
        <v>五</v>
      </c>
      <c r="AC17" s="41" t="str">
        <f>B17</f>
        <v>L5</v>
      </c>
      <c r="AD17" s="34" t="str">
        <f>C17</f>
        <v>麥仁飯</v>
      </c>
      <c r="AE17" s="42" t="str">
        <f>C18&amp;" "&amp;C19&amp;" "&amp;C20&amp;" "&amp;C21&amp;" "&amp;C22&amp;" "&amp;C23</f>
        <v xml:space="preserve">米 大麥仁    </v>
      </c>
      <c r="AF17" s="34" t="str">
        <f t="shared" ref="AF17" si="10">E17</f>
        <v>瓜仔雞</v>
      </c>
      <c r="AG17" s="42" t="str">
        <f>E18&amp;" "&amp;E19&amp;" "&amp;E20&amp;" "&amp;E21&amp;" "&amp;E22&amp;" "&amp;E23</f>
        <v xml:space="preserve">肉雞 醃漬花胡瓜 胡蘿蔔 大蒜  </v>
      </c>
      <c r="AH17" s="34" t="str">
        <f>H17</f>
        <v>番茄炒蛋</v>
      </c>
      <c r="AI17" s="42" t="str">
        <f>H18&amp;" "&amp;H19&amp;" "&amp;H20&amp;" "&amp;H21&amp;" "&amp;H22&amp;" "&amp;H23</f>
        <v xml:space="preserve">大番茄 雞蛋 大蒜   </v>
      </c>
      <c r="AJ17" s="34" t="str">
        <f>K17</f>
        <v>時蔬</v>
      </c>
      <c r="AK17" s="42" t="str">
        <f>K18&amp;" "&amp;K19&amp;" "&amp;K20&amp;" "&amp;K21&amp;" "&amp;L22&amp;" "&amp;L23</f>
        <v xml:space="preserve">蔬菜 大蒜    </v>
      </c>
      <c r="AL17" s="34" t="str">
        <f>N17</f>
        <v>時蔬湯</v>
      </c>
      <c r="AM17" s="42" t="str">
        <f>N18&amp;" "&amp;N19&amp;" "&amp;N20&amp;" "&amp;N21&amp;" "&amp;N22&amp;" "&amp;N23</f>
        <v xml:space="preserve">時蔬 排骨 薑   </v>
      </c>
      <c r="AN17" s="43" t="str">
        <f t="shared" ref="AN17" si="11">Q17</f>
        <v>綜合堅果</v>
      </c>
      <c r="AO17" s="42" t="str">
        <f t="shared" ref="AO17" si="12">R17</f>
        <v>有機豆奶</v>
      </c>
      <c r="AP17" s="78">
        <f t="shared" ref="AP17:AV17" si="13">S17</f>
        <v>5.2</v>
      </c>
      <c r="AQ17" s="78">
        <f t="shared" si="13"/>
        <v>3.5129870129870131</v>
      </c>
      <c r="AR17" s="78">
        <f t="shared" si="13"/>
        <v>1.655</v>
      </c>
      <c r="AS17" s="78">
        <f t="shared" si="13"/>
        <v>2.7839935064935069</v>
      </c>
      <c r="AT17" s="78">
        <f t="shared" si="13"/>
        <v>0</v>
      </c>
      <c r="AU17" s="78">
        <f t="shared" si="13"/>
        <v>0</v>
      </c>
      <c r="AV17" s="80">
        <f t="shared" si="13"/>
        <v>794.12873376623384</v>
      </c>
    </row>
    <row r="18" spans="1:48" s="92" customFormat="1" ht="22.7" customHeight="1">
      <c r="A18" s="199" t="s">
        <v>68</v>
      </c>
      <c r="B18" s="314"/>
      <c r="C18" s="323" t="s">
        <v>15</v>
      </c>
      <c r="D18" s="324">
        <v>10</v>
      </c>
      <c r="E18" s="1" t="s">
        <v>31</v>
      </c>
      <c r="F18" s="204">
        <v>10</v>
      </c>
      <c r="G18" s="97" t="str">
        <f t="shared" si="0"/>
        <v>公斤</v>
      </c>
      <c r="H18" s="1" t="s">
        <v>82</v>
      </c>
      <c r="I18" s="2">
        <v>4</v>
      </c>
      <c r="J18" s="97" t="str">
        <f t="shared" si="1"/>
        <v>公斤</v>
      </c>
      <c r="K18" s="264" t="s">
        <v>12</v>
      </c>
      <c r="L18" s="229">
        <v>7</v>
      </c>
      <c r="M18" s="97" t="str">
        <f t="shared" si="2"/>
        <v>公斤</v>
      </c>
      <c r="N18" s="324" t="s">
        <v>14</v>
      </c>
      <c r="O18" s="324">
        <v>3</v>
      </c>
      <c r="P18" s="131" t="str">
        <f t="shared" si="3"/>
        <v>公斤</v>
      </c>
      <c r="Q18" s="182"/>
      <c r="R18" s="183"/>
      <c r="S18" s="161"/>
      <c r="T18" s="161"/>
      <c r="U18" s="161"/>
      <c r="V18" s="162"/>
      <c r="W18" s="161"/>
      <c r="X18" s="161"/>
      <c r="Y18" s="163"/>
      <c r="Z18" s="90"/>
      <c r="AA18" s="35"/>
      <c r="AB18" s="35"/>
      <c r="AC18" s="35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118"/>
      <c r="AQ18" s="118"/>
      <c r="AR18" s="118"/>
      <c r="AS18" s="118"/>
      <c r="AT18" s="118"/>
      <c r="AU18" s="118"/>
      <c r="AV18" s="119"/>
    </row>
    <row r="19" spans="1:48" ht="22.7" customHeight="1">
      <c r="A19" s="199"/>
      <c r="B19" s="314"/>
      <c r="C19" s="323" t="s">
        <v>127</v>
      </c>
      <c r="D19" s="324">
        <v>0.4</v>
      </c>
      <c r="E19" s="331" t="s">
        <v>143</v>
      </c>
      <c r="F19" s="324">
        <v>2</v>
      </c>
      <c r="G19" s="97" t="str">
        <f t="shared" si="0"/>
        <v>公斤</v>
      </c>
      <c r="H19" s="1" t="s">
        <v>17</v>
      </c>
      <c r="I19" s="4">
        <v>4</v>
      </c>
      <c r="J19" s="97" t="str">
        <f t="shared" si="1"/>
        <v>公斤</v>
      </c>
      <c r="K19" s="265" t="s">
        <v>18</v>
      </c>
      <c r="L19" s="228">
        <v>0.05</v>
      </c>
      <c r="M19" s="97" t="str">
        <f t="shared" si="2"/>
        <v>公斤</v>
      </c>
      <c r="N19" s="327" t="s">
        <v>37</v>
      </c>
      <c r="O19" s="327">
        <v>1</v>
      </c>
      <c r="P19" s="131" t="str">
        <f t="shared" si="3"/>
        <v>公斤</v>
      </c>
      <c r="Q19" s="184"/>
      <c r="R19" s="185"/>
      <c r="S19" s="161">
        <v>5.0999999999999996</v>
      </c>
      <c r="T19" s="161">
        <v>2.8961038961038961</v>
      </c>
      <c r="U19" s="161">
        <v>1.25</v>
      </c>
      <c r="V19" s="162">
        <v>2.5</v>
      </c>
      <c r="W19" s="164"/>
      <c r="X19" s="161"/>
      <c r="Y19" s="163">
        <v>717.95779220779218</v>
      </c>
      <c r="Z19" s="91"/>
      <c r="AA19" s="35"/>
      <c r="AB19" s="35"/>
      <c r="AC19" s="35"/>
    </row>
    <row r="20" spans="1:48" ht="22.7" customHeight="1">
      <c r="A20" s="199"/>
      <c r="B20" s="314"/>
      <c r="C20" s="323"/>
      <c r="D20" s="324"/>
      <c r="E20" s="1" t="s">
        <v>19</v>
      </c>
      <c r="F20" s="2">
        <v>0.5</v>
      </c>
      <c r="G20" s="97" t="str">
        <f t="shared" si="0"/>
        <v>公斤</v>
      </c>
      <c r="H20" s="1" t="s">
        <v>18</v>
      </c>
      <c r="I20" s="2">
        <v>0.05</v>
      </c>
      <c r="J20" s="97" t="str">
        <f t="shared" si="1"/>
        <v>公斤</v>
      </c>
      <c r="K20" s="265"/>
      <c r="L20" s="228"/>
      <c r="M20" s="97" t="str">
        <f t="shared" si="2"/>
        <v/>
      </c>
      <c r="N20" s="324" t="s">
        <v>20</v>
      </c>
      <c r="O20" s="324">
        <v>0.05</v>
      </c>
      <c r="P20" s="131" t="str">
        <f t="shared" si="3"/>
        <v>公斤</v>
      </c>
      <c r="Q20" s="184"/>
      <c r="R20" s="185"/>
      <c r="S20" s="161"/>
      <c r="T20" s="161"/>
      <c r="U20" s="161"/>
      <c r="V20" s="162"/>
      <c r="W20" s="161"/>
      <c r="X20" s="161"/>
      <c r="Y20" s="163"/>
      <c r="Z20" s="90"/>
      <c r="AA20" s="35"/>
      <c r="AB20" s="35"/>
      <c r="AC20" s="35"/>
    </row>
    <row r="21" spans="1:48" ht="22.7" customHeight="1" thickBot="1">
      <c r="A21" s="199"/>
      <c r="B21" s="314"/>
      <c r="C21" s="323"/>
      <c r="D21" s="324"/>
      <c r="E21" s="1" t="s">
        <v>18</v>
      </c>
      <c r="F21" s="2">
        <v>0.05</v>
      </c>
      <c r="G21" s="97" t="str">
        <f t="shared" si="0"/>
        <v>公斤</v>
      </c>
      <c r="H21" s="1"/>
      <c r="I21" s="4"/>
      <c r="J21" s="97" t="str">
        <f t="shared" si="1"/>
        <v/>
      </c>
      <c r="K21" s="265"/>
      <c r="L21" s="228"/>
      <c r="M21" s="97" t="str">
        <f t="shared" si="2"/>
        <v/>
      </c>
      <c r="N21" s="324"/>
      <c r="O21" s="324"/>
      <c r="P21" s="131" t="str">
        <f t="shared" si="3"/>
        <v/>
      </c>
      <c r="Q21" s="184"/>
      <c r="R21" s="185"/>
      <c r="S21" s="161"/>
      <c r="T21" s="161"/>
      <c r="U21" s="161"/>
      <c r="V21" s="162"/>
      <c r="W21" s="161"/>
      <c r="X21" s="161"/>
      <c r="Y21" s="163"/>
      <c r="Z21" s="120"/>
      <c r="AA21" s="35"/>
      <c r="AB21" s="35"/>
      <c r="AC21" s="35"/>
    </row>
    <row r="22" spans="1:48" ht="22.7" customHeight="1" thickBot="1">
      <c r="A22" s="199"/>
      <c r="B22" s="314"/>
      <c r="C22" s="323"/>
      <c r="D22" s="324"/>
      <c r="E22" s="1"/>
      <c r="F22" s="2"/>
      <c r="G22" s="97" t="str">
        <f t="shared" si="0"/>
        <v/>
      </c>
      <c r="H22" s="1"/>
      <c r="I22" s="4"/>
      <c r="J22" s="97" t="str">
        <f t="shared" si="1"/>
        <v/>
      </c>
      <c r="K22" s="265"/>
      <c r="L22" s="228"/>
      <c r="M22" s="97" t="str">
        <f t="shared" si="2"/>
        <v/>
      </c>
      <c r="N22" s="324"/>
      <c r="O22" s="324"/>
      <c r="P22" s="131" t="str">
        <f t="shared" si="3"/>
        <v/>
      </c>
      <c r="Q22" s="184"/>
      <c r="R22" s="185"/>
      <c r="S22" s="161"/>
      <c r="T22" s="161"/>
      <c r="U22" s="161"/>
      <c r="V22" s="162"/>
      <c r="W22" s="161"/>
      <c r="X22" s="161"/>
      <c r="Y22" s="163"/>
      <c r="Z22" s="111"/>
      <c r="AA22" s="35"/>
      <c r="AB22" s="35"/>
      <c r="AC22" s="35"/>
    </row>
    <row r="23" spans="1:48" s="122" customFormat="1" ht="22.7" customHeight="1" thickBot="1">
      <c r="A23" s="199"/>
      <c r="B23" s="315"/>
      <c r="C23" s="323"/>
      <c r="D23" s="324"/>
      <c r="E23" s="331"/>
      <c r="F23" s="324"/>
      <c r="G23" s="97" t="str">
        <f t="shared" si="0"/>
        <v/>
      </c>
      <c r="H23" s="324"/>
      <c r="I23" s="324"/>
      <c r="J23" s="97" t="str">
        <f t="shared" si="1"/>
        <v/>
      </c>
      <c r="K23" s="265"/>
      <c r="L23" s="228"/>
      <c r="M23" s="97" t="str">
        <f t="shared" si="2"/>
        <v/>
      </c>
      <c r="N23" s="324"/>
      <c r="O23" s="324"/>
      <c r="P23" s="132" t="str">
        <f t="shared" si="3"/>
        <v/>
      </c>
      <c r="Q23" s="184"/>
      <c r="R23" s="185"/>
      <c r="S23" s="165"/>
      <c r="T23" s="165"/>
      <c r="U23" s="165"/>
      <c r="V23" s="166"/>
      <c r="W23" s="165"/>
      <c r="X23" s="165"/>
      <c r="Y23" s="167"/>
      <c r="Z23" s="90"/>
      <c r="AA23" s="123"/>
      <c r="AB23" s="123"/>
      <c r="AC23" s="123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4"/>
      <c r="AQ23" s="124"/>
      <c r="AR23" s="124"/>
      <c r="AS23" s="124"/>
      <c r="AT23" s="124"/>
      <c r="AU23" s="124"/>
      <c r="AV23" s="125"/>
    </row>
    <row r="24" spans="1:48" s="122" customFormat="1" ht="22.7" customHeight="1" thickBot="1">
      <c r="A24" s="312">
        <v>45052</v>
      </c>
      <c r="B24" s="313" t="s">
        <v>103</v>
      </c>
      <c r="C24" s="628" t="s">
        <v>13</v>
      </c>
      <c r="D24" s="620"/>
      <c r="E24" s="634" t="s">
        <v>144</v>
      </c>
      <c r="F24" s="632"/>
      <c r="G24" s="110" t="str">
        <f t="shared" si="0"/>
        <v/>
      </c>
      <c r="H24" s="635" t="s">
        <v>175</v>
      </c>
      <c r="I24" s="620"/>
      <c r="J24" s="110" t="str">
        <f t="shared" si="1"/>
        <v/>
      </c>
      <c r="K24" s="263" t="s">
        <v>14</v>
      </c>
      <c r="L24" s="236"/>
      <c r="M24" s="110" t="str">
        <f t="shared" si="2"/>
        <v/>
      </c>
      <c r="N24" s="619" t="s">
        <v>236</v>
      </c>
      <c r="O24" s="620"/>
      <c r="P24" s="132" t="str">
        <f t="shared" si="3"/>
        <v/>
      </c>
      <c r="Q24" s="186" t="s">
        <v>41</v>
      </c>
      <c r="R24" s="181"/>
      <c r="S24" s="209">
        <v>5</v>
      </c>
      <c r="T24" s="207">
        <v>2.6883116883116882</v>
      </c>
      <c r="U24" s="207">
        <v>2.15</v>
      </c>
      <c r="V24" s="207">
        <v>2.619155844155844</v>
      </c>
      <c r="W24" s="210"/>
      <c r="X24" s="210"/>
      <c r="Y24" s="207">
        <v>723.23538961038957</v>
      </c>
      <c r="Z24" s="90"/>
      <c r="AA24" s="41">
        <f>A24</f>
        <v>45052</v>
      </c>
      <c r="AB24" s="41" t="str">
        <f>A25</f>
        <v>一</v>
      </c>
      <c r="AC24" s="41" t="str">
        <f>B24</f>
        <v>M1</v>
      </c>
      <c r="AD24" s="34" t="str">
        <f>C24</f>
        <v>白米飯</v>
      </c>
      <c r="AE24" s="42" t="str">
        <f>C25&amp;" "&amp;C26&amp;" "&amp;C27&amp;" "&amp;C28&amp;" "&amp;C29&amp;" "&amp;C30</f>
        <v xml:space="preserve">米     </v>
      </c>
      <c r="AF24" s="34" t="str">
        <f t="shared" ref="AF24" si="14">E24</f>
        <v>梅干滷肉</v>
      </c>
      <c r="AG24" s="42" t="str">
        <f>E25&amp;" "&amp;E26&amp;" "&amp;E27&amp;" "&amp;E28&amp;" "&amp;E29&amp;" "&amp;E30</f>
        <v xml:space="preserve">豬後腿肉 麻竹筍干 梅乾菜 大蒜  </v>
      </c>
      <c r="AH24" s="34" t="str">
        <f>H24</f>
        <v>花椰炒蛋</v>
      </c>
      <c r="AI24" s="42" t="str">
        <f>H25&amp;" "&amp;H26&amp;" "&amp;H27&amp;" "&amp;H28&amp;" "&amp;H29&amp;" "&amp;H30</f>
        <v xml:space="preserve">雞蛋 冷凍青花菜 大蒜 胡蘿蔔  </v>
      </c>
      <c r="AJ24" s="34" t="str">
        <f>K24</f>
        <v>時蔬</v>
      </c>
      <c r="AK24" s="42" t="str">
        <f>K25&amp;" "&amp;K26&amp;" "&amp;K27&amp;" "&amp;K28&amp;" "&amp;L29&amp;" "&amp;L30</f>
        <v xml:space="preserve">蔬菜 大蒜    </v>
      </c>
      <c r="AL24" s="34" t="str">
        <f>N24</f>
        <v>時瓜湯</v>
      </c>
      <c r="AM24" s="42" t="str">
        <f>N25&amp;" "&amp;N26&amp;" "&amp;N27&amp;" "&amp;N28&amp;" "&amp;N29&amp;" "&amp;N30</f>
        <v xml:space="preserve">時瓜 薑 排骨   </v>
      </c>
      <c r="AN24" s="43" t="str">
        <f t="shared" ref="AN24" si="15">Q24</f>
        <v>水果</v>
      </c>
      <c r="AO24" s="42">
        <f t="shared" ref="AO24" si="16">R24</f>
        <v>0</v>
      </c>
      <c r="AP24" s="78">
        <f t="shared" ref="AP24:AV24" si="17">S24</f>
        <v>5</v>
      </c>
      <c r="AQ24" s="78">
        <f t="shared" si="17"/>
        <v>2.6883116883116882</v>
      </c>
      <c r="AR24" s="78">
        <f t="shared" si="17"/>
        <v>2.15</v>
      </c>
      <c r="AS24" s="78">
        <f t="shared" si="17"/>
        <v>2.619155844155844</v>
      </c>
      <c r="AT24" s="78">
        <f t="shared" si="17"/>
        <v>0</v>
      </c>
      <c r="AU24" s="78">
        <f t="shared" si="17"/>
        <v>0</v>
      </c>
      <c r="AV24" s="80">
        <f t="shared" si="17"/>
        <v>723.23538961038957</v>
      </c>
    </row>
    <row r="25" spans="1:48" s="92" customFormat="1" ht="22.7" customHeight="1">
      <c r="A25" s="199" t="s">
        <v>69</v>
      </c>
      <c r="B25" s="314"/>
      <c r="C25" s="323" t="s">
        <v>15</v>
      </c>
      <c r="D25" s="324">
        <v>10</v>
      </c>
      <c r="E25" s="1" t="s">
        <v>16</v>
      </c>
      <c r="F25" s="204">
        <v>6.5</v>
      </c>
      <c r="G25" s="97" t="str">
        <f t="shared" si="0"/>
        <v>公斤</v>
      </c>
      <c r="H25" s="324" t="s">
        <v>17</v>
      </c>
      <c r="I25" s="324">
        <v>3</v>
      </c>
      <c r="J25" s="97" t="str">
        <f t="shared" si="1"/>
        <v>公斤</v>
      </c>
      <c r="K25" s="264" t="s">
        <v>12</v>
      </c>
      <c r="L25" s="229">
        <v>7</v>
      </c>
      <c r="M25" s="97" t="str">
        <f t="shared" si="2"/>
        <v>公斤</v>
      </c>
      <c r="N25" s="324" t="s">
        <v>86</v>
      </c>
      <c r="O25" s="324">
        <v>5</v>
      </c>
      <c r="P25" s="131" t="str">
        <f t="shared" si="3"/>
        <v>公斤</v>
      </c>
      <c r="Q25" s="182"/>
      <c r="R25" s="183"/>
      <c r="S25" s="161"/>
      <c r="T25" s="161"/>
      <c r="U25" s="161"/>
      <c r="V25" s="162"/>
      <c r="W25" s="161"/>
      <c r="X25" s="161"/>
      <c r="Y25" s="163"/>
      <c r="Z25" s="90"/>
      <c r="AA25" s="35"/>
      <c r="AB25" s="35"/>
      <c r="AC25" s="35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18"/>
      <c r="AQ25" s="118"/>
      <c r="AR25" s="118"/>
      <c r="AS25" s="118"/>
      <c r="AT25" s="118"/>
      <c r="AU25" s="118"/>
      <c r="AV25" s="119"/>
    </row>
    <row r="26" spans="1:48" ht="22.7" customHeight="1">
      <c r="A26" s="199"/>
      <c r="B26" s="314"/>
      <c r="C26" s="323"/>
      <c r="D26" s="324"/>
      <c r="E26" s="1" t="s">
        <v>75</v>
      </c>
      <c r="F26" s="2">
        <v>2.5</v>
      </c>
      <c r="G26" s="97" t="str">
        <f t="shared" si="0"/>
        <v>公斤</v>
      </c>
      <c r="H26" s="327" t="s">
        <v>176</v>
      </c>
      <c r="I26" s="324">
        <v>6</v>
      </c>
      <c r="J26" s="97" t="str">
        <f t="shared" si="1"/>
        <v>公斤</v>
      </c>
      <c r="K26" s="265" t="s">
        <v>18</v>
      </c>
      <c r="L26" s="228">
        <v>0.05</v>
      </c>
      <c r="M26" s="97" t="str">
        <f t="shared" si="2"/>
        <v>公斤</v>
      </c>
      <c r="N26" s="324" t="s">
        <v>20</v>
      </c>
      <c r="O26" s="324">
        <v>0.05</v>
      </c>
      <c r="P26" s="131" t="str">
        <f t="shared" si="3"/>
        <v>公斤</v>
      </c>
      <c r="Q26" s="184"/>
      <c r="R26" s="185"/>
      <c r="S26" s="161">
        <v>5.5</v>
      </c>
      <c r="T26" s="161">
        <v>3.4808441558441552</v>
      </c>
      <c r="U26" s="161">
        <v>1.06</v>
      </c>
      <c r="V26" s="162">
        <v>2.2704220779220776</v>
      </c>
      <c r="W26" s="164"/>
      <c r="X26" s="161"/>
      <c r="Y26" s="163">
        <v>774.73230519480512</v>
      </c>
      <c r="Z26" s="91"/>
      <c r="AA26" s="35"/>
      <c r="AB26" s="35"/>
      <c r="AC26" s="35"/>
    </row>
    <row r="27" spans="1:48" ht="22.7" customHeight="1">
      <c r="A27" s="199"/>
      <c r="B27" s="314"/>
      <c r="C27" s="323"/>
      <c r="D27" s="324"/>
      <c r="E27" s="1" t="s">
        <v>145</v>
      </c>
      <c r="F27" s="2">
        <v>0.5</v>
      </c>
      <c r="G27" s="97" t="str">
        <f t="shared" si="0"/>
        <v>公斤</v>
      </c>
      <c r="H27" s="324" t="s">
        <v>18</v>
      </c>
      <c r="I27" s="324">
        <v>0.05</v>
      </c>
      <c r="J27" s="97" t="str">
        <f t="shared" si="1"/>
        <v>公斤</v>
      </c>
      <c r="K27" s="265"/>
      <c r="L27" s="228"/>
      <c r="M27" s="97" t="str">
        <f t="shared" si="2"/>
        <v/>
      </c>
      <c r="N27" s="327" t="s">
        <v>37</v>
      </c>
      <c r="O27" s="327">
        <v>1</v>
      </c>
      <c r="P27" s="131" t="str">
        <f t="shared" si="3"/>
        <v>公斤</v>
      </c>
      <c r="Q27" s="184"/>
      <c r="R27" s="185"/>
      <c r="S27" s="161"/>
      <c r="T27" s="161"/>
      <c r="U27" s="161"/>
      <c r="V27" s="162"/>
      <c r="W27" s="161"/>
      <c r="X27" s="161"/>
      <c r="Y27" s="163"/>
      <c r="Z27" s="90"/>
      <c r="AA27" s="35"/>
      <c r="AB27" s="35"/>
      <c r="AC27" s="35"/>
    </row>
    <row r="28" spans="1:48" ht="22.7" customHeight="1" thickBot="1">
      <c r="A28" s="199"/>
      <c r="B28" s="314"/>
      <c r="C28" s="323"/>
      <c r="D28" s="324"/>
      <c r="E28" s="1" t="s">
        <v>18</v>
      </c>
      <c r="F28" s="2">
        <v>0.05</v>
      </c>
      <c r="G28" s="97" t="str">
        <f t="shared" si="0"/>
        <v>公斤</v>
      </c>
      <c r="H28" s="324" t="s">
        <v>19</v>
      </c>
      <c r="I28" s="324">
        <v>0.5</v>
      </c>
      <c r="J28" s="97" t="str">
        <f t="shared" si="1"/>
        <v>公斤</v>
      </c>
      <c r="K28" s="265"/>
      <c r="L28" s="228"/>
      <c r="M28" s="97" t="str">
        <f t="shared" si="2"/>
        <v/>
      </c>
      <c r="N28" s="324"/>
      <c r="O28" s="324"/>
      <c r="P28" s="131" t="str">
        <f t="shared" si="3"/>
        <v/>
      </c>
      <c r="Q28" s="184"/>
      <c r="R28" s="185"/>
      <c r="S28" s="161"/>
      <c r="T28" s="161"/>
      <c r="U28" s="161"/>
      <c r="V28" s="162"/>
      <c r="W28" s="161"/>
      <c r="X28" s="161"/>
      <c r="Y28" s="163"/>
      <c r="Z28" s="120"/>
      <c r="AA28" s="35"/>
      <c r="AB28" s="35"/>
      <c r="AC28" s="35"/>
    </row>
    <row r="29" spans="1:48" ht="22.7" customHeight="1" thickBot="1">
      <c r="A29" s="199"/>
      <c r="B29" s="314"/>
      <c r="C29" s="323"/>
      <c r="D29" s="324"/>
      <c r="E29" s="1"/>
      <c r="F29" s="2"/>
      <c r="G29" s="97" t="str">
        <f t="shared" si="0"/>
        <v/>
      </c>
      <c r="H29" s="324"/>
      <c r="I29" s="324"/>
      <c r="J29" s="97" t="str">
        <f t="shared" si="1"/>
        <v/>
      </c>
      <c r="K29" s="265"/>
      <c r="L29" s="228"/>
      <c r="M29" s="97" t="str">
        <f t="shared" si="2"/>
        <v/>
      </c>
      <c r="N29" s="324"/>
      <c r="O29" s="324"/>
      <c r="P29" s="131" t="str">
        <f t="shared" si="3"/>
        <v/>
      </c>
      <c r="Q29" s="184"/>
      <c r="R29" s="185"/>
      <c r="S29" s="161"/>
      <c r="T29" s="161"/>
      <c r="U29" s="161"/>
      <c r="V29" s="162"/>
      <c r="W29" s="161"/>
      <c r="X29" s="161"/>
      <c r="Y29" s="163"/>
      <c r="Z29" s="111"/>
      <c r="AA29" s="35"/>
      <c r="AB29" s="35"/>
      <c r="AC29" s="35"/>
    </row>
    <row r="30" spans="1:48" s="122" customFormat="1" ht="22.7" customHeight="1" thickBot="1">
      <c r="A30" s="199"/>
      <c r="B30" s="315"/>
      <c r="C30" s="323"/>
      <c r="D30" s="324"/>
      <c r="E30" s="331"/>
      <c r="F30" s="324"/>
      <c r="G30" s="97" t="str">
        <f t="shared" si="0"/>
        <v/>
      </c>
      <c r="H30" s="346"/>
      <c r="I30" s="346"/>
      <c r="J30" s="97" t="str">
        <f t="shared" si="1"/>
        <v/>
      </c>
      <c r="K30" s="265"/>
      <c r="L30" s="228"/>
      <c r="M30" s="97" t="str">
        <f t="shared" si="2"/>
        <v/>
      </c>
      <c r="N30" s="324"/>
      <c r="O30" s="324"/>
      <c r="P30" s="132" t="str">
        <f t="shared" si="3"/>
        <v/>
      </c>
      <c r="Q30" s="184"/>
      <c r="R30" s="185"/>
      <c r="S30" s="165"/>
      <c r="T30" s="165"/>
      <c r="U30" s="165"/>
      <c r="V30" s="166"/>
      <c r="W30" s="165"/>
      <c r="X30" s="165"/>
      <c r="Y30" s="167"/>
      <c r="Z30" s="90"/>
      <c r="AA30" s="123"/>
      <c r="AB30" s="123"/>
      <c r="AC30" s="123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4"/>
      <c r="AQ30" s="124"/>
      <c r="AR30" s="124"/>
      <c r="AS30" s="124"/>
      <c r="AT30" s="124"/>
      <c r="AU30" s="124"/>
      <c r="AV30" s="125"/>
    </row>
    <row r="31" spans="1:48" s="109" customFormat="1" ht="22.7" customHeight="1" thickBot="1">
      <c r="A31" s="312">
        <f>A24+1</f>
        <v>45053</v>
      </c>
      <c r="B31" s="313" t="s">
        <v>104</v>
      </c>
      <c r="C31" s="628" t="s">
        <v>21</v>
      </c>
      <c r="D31" s="620"/>
      <c r="E31" s="331" t="s">
        <v>78</v>
      </c>
      <c r="F31" s="332"/>
      <c r="G31" s="110" t="str">
        <f t="shared" si="0"/>
        <v/>
      </c>
      <c r="H31" s="619" t="s">
        <v>177</v>
      </c>
      <c r="I31" s="620"/>
      <c r="J31" s="110" t="str">
        <f t="shared" si="1"/>
        <v/>
      </c>
      <c r="K31" s="263" t="s">
        <v>14</v>
      </c>
      <c r="L31" s="236"/>
      <c r="M31" s="110" t="str">
        <f t="shared" si="2"/>
        <v/>
      </c>
      <c r="N31" s="619" t="s">
        <v>237</v>
      </c>
      <c r="O31" s="620"/>
      <c r="P31" s="133" t="str">
        <f t="shared" si="3"/>
        <v/>
      </c>
      <c r="Q31" s="188" t="s">
        <v>61</v>
      </c>
      <c r="R31" s="187"/>
      <c r="S31" s="209">
        <v>5</v>
      </c>
      <c r="T31" s="207">
        <v>3.7532467532467528</v>
      </c>
      <c r="U31" s="207">
        <v>1.075</v>
      </c>
      <c r="V31" s="207">
        <v>2.6141233766233767</v>
      </c>
      <c r="W31" s="210"/>
      <c r="X31" s="210"/>
      <c r="Y31" s="207">
        <v>776.0040584415583</v>
      </c>
      <c r="Z31" s="90"/>
      <c r="AA31" s="41">
        <f>A31</f>
        <v>45053</v>
      </c>
      <c r="AB31" s="41" t="str">
        <f>A32</f>
        <v>二</v>
      </c>
      <c r="AC31" s="41" t="str">
        <f>B31</f>
        <v>M2</v>
      </c>
      <c r="AD31" s="34" t="str">
        <f>C31</f>
        <v>糙米飯</v>
      </c>
      <c r="AE31" s="42" t="str">
        <f>C32&amp;" "&amp;C33&amp;" "&amp;C34&amp;" "&amp;C35&amp;" "&amp;C36&amp;" "&amp;C37</f>
        <v xml:space="preserve">米 糙米    </v>
      </c>
      <c r="AF31" s="34" t="str">
        <f t="shared" ref="AF31" si="18">E31</f>
        <v>香滷腿排</v>
      </c>
      <c r="AG31" s="42" t="str">
        <f>E32&amp;" "&amp;E33&amp;" "&amp;E34&amp;" "&amp;E35&amp;" "&amp;E36&amp;" "&amp;E37</f>
        <v xml:space="preserve">腿排     </v>
      </c>
      <c r="AH31" s="34" t="str">
        <f>H31</f>
        <v>三杯杏鮑菇</v>
      </c>
      <c r="AI31" s="42" t="str">
        <f>H32&amp;" "&amp;H33&amp;" "&amp;H34&amp;" "&amp;H35&amp;" "&amp;H36&amp;" "&amp;H37</f>
        <v xml:space="preserve">杏鮑菇 麵腸 胡蘿蔔 九層塔 薑 </v>
      </c>
      <c r="AJ31" s="34" t="str">
        <f>K31</f>
        <v>時蔬</v>
      </c>
      <c r="AK31" s="42" t="str">
        <f>K32&amp;" "&amp;K33&amp;" "&amp;K34&amp;" "&amp;K35&amp;" "&amp;L36&amp;" "&amp;L37</f>
        <v xml:space="preserve">蔬菜 大蒜    </v>
      </c>
      <c r="AL31" s="34" t="str">
        <f>N31</f>
        <v>海芽蛋花湯</v>
      </c>
      <c r="AM31" s="42" t="str">
        <f>N32&amp;" "&amp;N33&amp;" "&amp;N34&amp;" "&amp;N35&amp;" "&amp;N36&amp;" "&amp;N37</f>
        <v xml:space="preserve">乾裙帶菜 雞蛋 薑   </v>
      </c>
      <c r="AN31" s="43" t="str">
        <f t="shared" ref="AN31" si="19">Q31</f>
        <v>TAP豆漿</v>
      </c>
      <c r="AO31" s="42">
        <f t="shared" ref="AO31" si="20">R31</f>
        <v>0</v>
      </c>
      <c r="AP31" s="78">
        <f t="shared" ref="AP31:AV31" si="21">S31</f>
        <v>5</v>
      </c>
      <c r="AQ31" s="78">
        <f t="shared" si="21"/>
        <v>3.7532467532467528</v>
      </c>
      <c r="AR31" s="78">
        <f t="shared" si="21"/>
        <v>1.075</v>
      </c>
      <c r="AS31" s="78">
        <f t="shared" si="21"/>
        <v>2.6141233766233767</v>
      </c>
      <c r="AT31" s="78">
        <f t="shared" si="21"/>
        <v>0</v>
      </c>
      <c r="AU31" s="78">
        <f t="shared" si="21"/>
        <v>0</v>
      </c>
      <c r="AV31" s="80">
        <f t="shared" si="21"/>
        <v>776.0040584415583</v>
      </c>
    </row>
    <row r="32" spans="1:48" s="92" customFormat="1" ht="22.7" customHeight="1">
      <c r="A32" s="199" t="s">
        <v>70</v>
      </c>
      <c r="B32" s="314"/>
      <c r="C32" s="323" t="s">
        <v>15</v>
      </c>
      <c r="D32" s="324">
        <v>8</v>
      </c>
      <c r="E32" s="331" t="s">
        <v>79</v>
      </c>
      <c r="F32" s="324">
        <v>12</v>
      </c>
      <c r="G32" s="97" t="str">
        <f t="shared" si="0"/>
        <v>公斤</v>
      </c>
      <c r="H32" s="331" t="s">
        <v>161</v>
      </c>
      <c r="I32" s="324">
        <v>3</v>
      </c>
      <c r="J32" s="97" t="str">
        <f t="shared" si="1"/>
        <v>公斤</v>
      </c>
      <c r="K32" s="264" t="s">
        <v>12</v>
      </c>
      <c r="L32" s="229">
        <v>7</v>
      </c>
      <c r="M32" s="97" t="str">
        <f t="shared" si="2"/>
        <v>公斤</v>
      </c>
      <c r="N32" s="324" t="s">
        <v>23</v>
      </c>
      <c r="O32" s="324">
        <v>0.05</v>
      </c>
      <c r="P32" s="131" t="str">
        <f t="shared" si="3"/>
        <v>公斤</v>
      </c>
      <c r="Q32" s="182"/>
      <c r="R32" s="183"/>
      <c r="S32" s="161"/>
      <c r="T32" s="161"/>
      <c r="U32" s="161"/>
      <c r="V32" s="162"/>
      <c r="W32" s="161"/>
      <c r="X32" s="161"/>
      <c r="Y32" s="163"/>
      <c r="Z32" s="90"/>
      <c r="AA32" s="35"/>
      <c r="AB32" s="35"/>
      <c r="AC32" s="35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118"/>
      <c r="AQ32" s="118"/>
      <c r="AR32" s="118"/>
      <c r="AS32" s="118"/>
      <c r="AT32" s="118"/>
      <c r="AU32" s="118"/>
      <c r="AV32" s="119"/>
    </row>
    <row r="33" spans="1:48" ht="22.7" customHeight="1">
      <c r="A33" s="199"/>
      <c r="B33" s="314"/>
      <c r="C33" s="323" t="s">
        <v>24</v>
      </c>
      <c r="D33" s="324">
        <v>2</v>
      </c>
      <c r="E33" s="331"/>
      <c r="F33" s="324"/>
      <c r="G33" s="97" t="str">
        <f t="shared" si="0"/>
        <v/>
      </c>
      <c r="H33" s="331" t="s">
        <v>178</v>
      </c>
      <c r="I33" s="324">
        <v>2</v>
      </c>
      <c r="J33" s="97" t="str">
        <f t="shared" si="1"/>
        <v>公斤</v>
      </c>
      <c r="K33" s="265" t="s">
        <v>18</v>
      </c>
      <c r="L33" s="228">
        <v>0.05</v>
      </c>
      <c r="M33" s="97" t="str">
        <f t="shared" si="2"/>
        <v>公斤</v>
      </c>
      <c r="N33" s="324" t="s">
        <v>17</v>
      </c>
      <c r="O33" s="324">
        <v>1</v>
      </c>
      <c r="P33" s="131" t="str">
        <f t="shared" si="3"/>
        <v>公斤</v>
      </c>
      <c r="Q33" s="184"/>
      <c r="R33" s="185"/>
      <c r="S33" s="161">
        <v>5</v>
      </c>
      <c r="T33" s="161">
        <v>3.7357142857142858</v>
      </c>
      <c r="U33" s="161">
        <v>1.45</v>
      </c>
      <c r="V33" s="162">
        <v>2.592857142857143</v>
      </c>
      <c r="W33" s="164"/>
      <c r="X33" s="161"/>
      <c r="Y33" s="163">
        <v>783.10714285714289</v>
      </c>
      <c r="Z33" s="91"/>
      <c r="AA33" s="35"/>
      <c r="AB33" s="35"/>
      <c r="AC33" s="35"/>
    </row>
    <row r="34" spans="1:48" ht="22.7" customHeight="1">
      <c r="A34" s="199"/>
      <c r="B34" s="314"/>
      <c r="C34" s="323"/>
      <c r="D34" s="324"/>
      <c r="E34" s="331"/>
      <c r="F34" s="324"/>
      <c r="G34" s="97" t="str">
        <f t="shared" si="0"/>
        <v/>
      </c>
      <c r="H34" s="331" t="s">
        <v>19</v>
      </c>
      <c r="I34" s="324">
        <v>0.5</v>
      </c>
      <c r="J34" s="97" t="str">
        <f t="shared" si="1"/>
        <v>公斤</v>
      </c>
      <c r="K34" s="265"/>
      <c r="L34" s="228"/>
      <c r="M34" s="97" t="str">
        <f t="shared" si="2"/>
        <v/>
      </c>
      <c r="N34" s="324" t="s">
        <v>20</v>
      </c>
      <c r="O34" s="324">
        <v>0.05</v>
      </c>
      <c r="P34" s="131" t="str">
        <f t="shared" si="3"/>
        <v>公斤</v>
      </c>
      <c r="Q34" s="184"/>
      <c r="R34" s="185"/>
      <c r="S34" s="161"/>
      <c r="T34" s="161"/>
      <c r="U34" s="161"/>
      <c r="V34" s="162"/>
      <c r="W34" s="161"/>
      <c r="X34" s="161"/>
      <c r="Y34" s="163"/>
      <c r="Z34" s="90"/>
      <c r="AA34" s="35"/>
      <c r="AB34" s="35"/>
      <c r="AC34" s="35"/>
    </row>
    <row r="35" spans="1:48" ht="22.7" customHeight="1" thickBot="1">
      <c r="A35" s="199"/>
      <c r="B35" s="314"/>
      <c r="C35" s="323"/>
      <c r="D35" s="324"/>
      <c r="E35" s="331"/>
      <c r="F35" s="324"/>
      <c r="G35" s="97" t="str">
        <f t="shared" si="0"/>
        <v/>
      </c>
      <c r="H35" s="324" t="s">
        <v>59</v>
      </c>
      <c r="I35" s="324">
        <v>0.2</v>
      </c>
      <c r="J35" s="97" t="str">
        <f t="shared" si="1"/>
        <v>公斤</v>
      </c>
      <c r="K35" s="265"/>
      <c r="L35" s="228"/>
      <c r="M35" s="97" t="str">
        <f t="shared" si="2"/>
        <v/>
      </c>
      <c r="N35" s="324"/>
      <c r="O35" s="324"/>
      <c r="P35" s="131" t="str">
        <f t="shared" si="3"/>
        <v/>
      </c>
      <c r="Q35" s="184"/>
      <c r="R35" s="185"/>
      <c r="S35" s="161"/>
      <c r="T35" s="161"/>
      <c r="U35" s="161"/>
      <c r="V35" s="162"/>
      <c r="W35" s="161"/>
      <c r="X35" s="161"/>
      <c r="Y35" s="163"/>
      <c r="Z35" s="120"/>
      <c r="AA35" s="35"/>
      <c r="AB35" s="35"/>
      <c r="AC35" s="35"/>
    </row>
    <row r="36" spans="1:48" ht="22.7" customHeight="1" thickBot="1">
      <c r="A36" s="199"/>
      <c r="B36" s="314"/>
      <c r="C36" s="323"/>
      <c r="D36" s="324"/>
      <c r="E36" s="331"/>
      <c r="F36" s="324"/>
      <c r="G36" s="97" t="str">
        <f t="shared" si="0"/>
        <v/>
      </c>
      <c r="H36" s="347" t="s">
        <v>20</v>
      </c>
      <c r="I36" s="154">
        <v>0.01</v>
      </c>
      <c r="J36" s="97" t="str">
        <f t="shared" si="1"/>
        <v>公斤</v>
      </c>
      <c r="K36" s="265"/>
      <c r="L36" s="228"/>
      <c r="M36" s="97" t="str">
        <f t="shared" si="2"/>
        <v/>
      </c>
      <c r="N36" s="324"/>
      <c r="O36" s="324"/>
      <c r="P36" s="131" t="str">
        <f t="shared" si="3"/>
        <v/>
      </c>
      <c r="Q36" s="184"/>
      <c r="R36" s="185"/>
      <c r="S36" s="161"/>
      <c r="T36" s="161"/>
      <c r="U36" s="161"/>
      <c r="V36" s="162"/>
      <c r="W36" s="161"/>
      <c r="X36" s="161"/>
      <c r="Y36" s="163"/>
      <c r="Z36" s="111"/>
      <c r="AA36" s="35"/>
      <c r="AB36" s="35"/>
      <c r="AC36" s="35"/>
    </row>
    <row r="37" spans="1:48" s="122" customFormat="1" ht="22.7" customHeight="1" thickBot="1">
      <c r="A37" s="199"/>
      <c r="B37" s="315"/>
      <c r="C37" s="323"/>
      <c r="D37" s="324"/>
      <c r="E37" s="331"/>
      <c r="F37" s="324"/>
      <c r="G37" s="97" t="str">
        <f t="shared" si="0"/>
        <v/>
      </c>
      <c r="H37" s="331"/>
      <c r="I37" s="324"/>
      <c r="J37" s="97" t="str">
        <f t="shared" si="1"/>
        <v/>
      </c>
      <c r="K37" s="265"/>
      <c r="L37" s="228"/>
      <c r="M37" s="97" t="str">
        <f t="shared" si="2"/>
        <v/>
      </c>
      <c r="N37" s="324"/>
      <c r="O37" s="324"/>
      <c r="P37" s="132" t="str">
        <f t="shared" si="3"/>
        <v/>
      </c>
      <c r="Q37" s="184"/>
      <c r="R37" s="185"/>
      <c r="S37" s="165"/>
      <c r="T37" s="165"/>
      <c r="U37" s="165"/>
      <c r="V37" s="166"/>
      <c r="W37" s="165"/>
      <c r="X37" s="165"/>
      <c r="Y37" s="167"/>
      <c r="Z37" s="90"/>
      <c r="AA37" s="123"/>
      <c r="AB37" s="123"/>
      <c r="AC37" s="123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4"/>
      <c r="AQ37" s="124"/>
      <c r="AR37" s="124"/>
      <c r="AS37" s="124"/>
      <c r="AT37" s="124"/>
      <c r="AU37" s="124"/>
      <c r="AV37" s="125"/>
    </row>
    <row r="38" spans="1:48" s="109" customFormat="1" ht="22.7" customHeight="1" thickBot="1">
      <c r="A38" s="316">
        <f>A31+1</f>
        <v>45054</v>
      </c>
      <c r="B38" s="313" t="s">
        <v>105</v>
      </c>
      <c r="C38" s="631" t="s">
        <v>128</v>
      </c>
      <c r="D38" s="632"/>
      <c r="E38" s="333" t="s">
        <v>146</v>
      </c>
      <c r="F38" s="334"/>
      <c r="G38" s="110" t="str">
        <f t="shared" si="0"/>
        <v/>
      </c>
      <c r="H38" s="633" t="s">
        <v>84</v>
      </c>
      <c r="I38" s="632"/>
      <c r="J38" s="110" t="str">
        <f t="shared" si="1"/>
        <v/>
      </c>
      <c r="K38" s="263" t="s">
        <v>14</v>
      </c>
      <c r="L38" s="236"/>
      <c r="M38" s="110" t="str">
        <f t="shared" si="2"/>
        <v/>
      </c>
      <c r="N38" s="619" t="s">
        <v>238</v>
      </c>
      <c r="O38" s="620"/>
      <c r="P38" s="133" t="str">
        <f t="shared" si="3"/>
        <v/>
      </c>
      <c r="Q38" s="186" t="s">
        <v>41</v>
      </c>
      <c r="R38" s="187"/>
      <c r="S38" s="209">
        <v>1</v>
      </c>
      <c r="T38" s="207">
        <v>0.88571428571428568</v>
      </c>
      <c r="U38" s="207">
        <v>1.6</v>
      </c>
      <c r="V38" s="207">
        <v>2.6</v>
      </c>
      <c r="W38" s="210"/>
      <c r="X38" s="210"/>
      <c r="Y38" s="207">
        <v>293.42857142857144</v>
      </c>
      <c r="Z38" s="90"/>
      <c r="AA38" s="41">
        <f>A38</f>
        <v>45054</v>
      </c>
      <c r="AB38" s="41" t="str">
        <f>A39</f>
        <v>三</v>
      </c>
      <c r="AC38" s="41" t="str">
        <f>B38</f>
        <v>M3</v>
      </c>
      <c r="AD38" s="34" t="str">
        <f>C38</f>
        <v>南瓜米粉</v>
      </c>
      <c r="AE38" s="42" t="str">
        <f>C39&amp;" "&amp;C40&amp;" "&amp;C41&amp;" "&amp;C42&amp;" "&amp;C43&amp;" "&amp;C44</f>
        <v xml:space="preserve">米粉     </v>
      </c>
      <c r="AF38" s="34" t="str">
        <f t="shared" ref="AF38" si="22">E38</f>
        <v>香菇肉燥</v>
      </c>
      <c r="AG38" s="42" t="str">
        <f>E39&amp;" "&amp;E40&amp;" "&amp;E41&amp;" "&amp;E42&amp;" "&amp;E43&amp;" "&amp;E44</f>
        <v xml:space="preserve">絞肉 乾香菇 洋蔥 大蒜  </v>
      </c>
      <c r="AH38" s="34" t="str">
        <f>H38</f>
        <v>特餐配料</v>
      </c>
      <c r="AI38" s="42" t="str">
        <f>H39&amp;" "&amp;H40&amp;" "&amp;H41&amp;" "&amp;H42&amp;" "&amp;H43&amp;" "&amp;H44</f>
        <v>豬後腿肉 時蔬 南瓜 胡蘿蔔 乾香菇 油蔥酥</v>
      </c>
      <c r="AJ38" s="34" t="str">
        <f>K38</f>
        <v>時蔬</v>
      </c>
      <c r="AK38" s="42" t="str">
        <f>K39&amp;" "&amp;K40&amp;" "&amp;K41&amp;" "&amp;K42&amp;" "&amp;L43&amp;" "&amp;L44</f>
        <v xml:space="preserve">蔬菜 大蒜    </v>
      </c>
      <c r="AL38" s="34" t="str">
        <f>N38</f>
        <v>酸菜肉片湯</v>
      </c>
      <c r="AM38" s="42" t="str">
        <f>N39&amp;" "&amp;N40&amp;" "&amp;N41&amp;" "&amp;N42&amp;" "&amp;N43&amp;" "&amp;N44</f>
        <v xml:space="preserve">酸菜 豬後腿肉 薑   </v>
      </c>
      <c r="AN38" s="43" t="str">
        <f t="shared" ref="AN38" si="23">Q38</f>
        <v>水果</v>
      </c>
      <c r="AO38" s="42">
        <f t="shared" ref="AO38" si="24">R38</f>
        <v>0</v>
      </c>
      <c r="AP38" s="78">
        <f t="shared" ref="AP38:AV38" si="25">S38</f>
        <v>1</v>
      </c>
      <c r="AQ38" s="78">
        <f t="shared" si="25"/>
        <v>0.88571428571428568</v>
      </c>
      <c r="AR38" s="78">
        <f t="shared" si="25"/>
        <v>1.6</v>
      </c>
      <c r="AS38" s="78">
        <f t="shared" si="25"/>
        <v>2.6</v>
      </c>
      <c r="AT38" s="78">
        <f t="shared" si="25"/>
        <v>0</v>
      </c>
      <c r="AU38" s="78">
        <f t="shared" si="25"/>
        <v>0</v>
      </c>
      <c r="AV38" s="80">
        <f t="shared" si="25"/>
        <v>293.42857142857144</v>
      </c>
    </row>
    <row r="39" spans="1:48" s="92" customFormat="1" ht="22.7" customHeight="1">
      <c r="A39" s="317" t="s">
        <v>71</v>
      </c>
      <c r="B39" s="314"/>
      <c r="C39" s="325" t="s">
        <v>73</v>
      </c>
      <c r="D39" s="204">
        <v>5</v>
      </c>
      <c r="E39" s="3" t="s">
        <v>147</v>
      </c>
      <c r="F39" s="2">
        <v>6.5</v>
      </c>
      <c r="G39" s="97" t="str">
        <f t="shared" si="0"/>
        <v>公斤</v>
      </c>
      <c r="H39" s="1" t="s">
        <v>16</v>
      </c>
      <c r="I39" s="2">
        <v>2</v>
      </c>
      <c r="J39" s="97" t="str">
        <f t="shared" si="1"/>
        <v>公斤</v>
      </c>
      <c r="K39" s="264" t="s">
        <v>12</v>
      </c>
      <c r="L39" s="229">
        <v>7</v>
      </c>
      <c r="M39" s="97" t="str">
        <f t="shared" si="2"/>
        <v>公斤</v>
      </c>
      <c r="N39" s="324" t="s">
        <v>202</v>
      </c>
      <c r="O39" s="324">
        <v>2</v>
      </c>
      <c r="P39" s="131" t="str">
        <f t="shared" si="3"/>
        <v>公斤</v>
      </c>
      <c r="Q39" s="182"/>
      <c r="R39" s="183"/>
      <c r="S39" s="161"/>
      <c r="T39" s="161"/>
      <c r="U39" s="161"/>
      <c r="V39" s="162"/>
      <c r="W39" s="161"/>
      <c r="X39" s="161"/>
      <c r="Y39" s="163"/>
      <c r="Z39" s="90"/>
      <c r="AA39" s="35"/>
      <c r="AB39" s="35"/>
      <c r="AC39" s="35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118"/>
      <c r="AQ39" s="118"/>
      <c r="AR39" s="118"/>
      <c r="AS39" s="118"/>
      <c r="AT39" s="118"/>
      <c r="AU39" s="118"/>
      <c r="AV39" s="119"/>
    </row>
    <row r="40" spans="1:48" ht="22.7" customHeight="1">
      <c r="A40" s="317"/>
      <c r="B40" s="314"/>
      <c r="C40" s="325"/>
      <c r="D40" s="204"/>
      <c r="E40" s="3" t="s">
        <v>29</v>
      </c>
      <c r="F40" s="2">
        <v>0.1</v>
      </c>
      <c r="G40" s="97" t="str">
        <f t="shared" si="0"/>
        <v>公斤</v>
      </c>
      <c r="H40" s="1" t="s">
        <v>14</v>
      </c>
      <c r="I40" s="2">
        <v>2</v>
      </c>
      <c r="J40" s="97" t="str">
        <f t="shared" si="1"/>
        <v>公斤</v>
      </c>
      <c r="K40" s="265" t="s">
        <v>18</v>
      </c>
      <c r="L40" s="228">
        <v>0.05</v>
      </c>
      <c r="M40" s="97" t="str">
        <f t="shared" si="2"/>
        <v>公斤</v>
      </c>
      <c r="N40" s="327" t="s">
        <v>16</v>
      </c>
      <c r="O40" s="327">
        <v>1</v>
      </c>
      <c r="P40" s="131" t="str">
        <f t="shared" si="3"/>
        <v>公斤</v>
      </c>
      <c r="Q40" s="184"/>
      <c r="R40" s="185"/>
      <c r="S40" s="161">
        <v>5</v>
      </c>
      <c r="T40" s="161">
        <v>2.5714285714285712</v>
      </c>
      <c r="U40" s="161">
        <v>1.61</v>
      </c>
      <c r="V40" s="162">
        <v>2.0907142857142857</v>
      </c>
      <c r="W40" s="164"/>
      <c r="X40" s="161"/>
      <c r="Y40" s="163">
        <v>677.18928571428569</v>
      </c>
      <c r="Z40" s="91"/>
      <c r="AA40" s="35"/>
      <c r="AB40" s="35"/>
      <c r="AC40" s="35"/>
    </row>
    <row r="41" spans="1:48" ht="22.7" customHeight="1">
      <c r="A41" s="317"/>
      <c r="B41" s="314"/>
      <c r="C41" s="326"/>
      <c r="D41" s="327"/>
      <c r="E41" s="1" t="s">
        <v>32</v>
      </c>
      <c r="F41" s="2">
        <v>2</v>
      </c>
      <c r="G41" s="97" t="str">
        <f t="shared" si="0"/>
        <v>公斤</v>
      </c>
      <c r="H41" s="1" t="s">
        <v>141</v>
      </c>
      <c r="I41" s="154">
        <v>2</v>
      </c>
      <c r="J41" s="97" t="str">
        <f t="shared" si="1"/>
        <v>公斤</v>
      </c>
      <c r="K41" s="265"/>
      <c r="L41" s="228"/>
      <c r="M41" s="97" t="str">
        <f t="shared" si="2"/>
        <v/>
      </c>
      <c r="N41" s="324" t="s">
        <v>20</v>
      </c>
      <c r="O41" s="324">
        <v>0.05</v>
      </c>
      <c r="P41" s="131" t="str">
        <f t="shared" si="3"/>
        <v>公斤</v>
      </c>
      <c r="Q41" s="184"/>
      <c r="R41" s="185"/>
      <c r="S41" s="161"/>
      <c r="T41" s="161"/>
      <c r="U41" s="161"/>
      <c r="V41" s="162"/>
      <c r="W41" s="161"/>
      <c r="X41" s="161"/>
      <c r="Y41" s="163"/>
      <c r="Z41" s="90"/>
      <c r="AA41" s="35"/>
      <c r="AB41" s="35"/>
      <c r="AC41" s="35"/>
    </row>
    <row r="42" spans="1:48" ht="22.7" customHeight="1" thickBot="1">
      <c r="A42" s="317"/>
      <c r="B42" s="314"/>
      <c r="C42" s="326"/>
      <c r="D42" s="327"/>
      <c r="E42" s="1" t="s">
        <v>18</v>
      </c>
      <c r="F42" s="2">
        <v>0.05</v>
      </c>
      <c r="G42" s="97" t="str">
        <f t="shared" si="0"/>
        <v>公斤</v>
      </c>
      <c r="H42" s="1" t="s">
        <v>19</v>
      </c>
      <c r="I42" s="2">
        <v>0.5</v>
      </c>
      <c r="J42" s="97" t="str">
        <f t="shared" si="1"/>
        <v>公斤</v>
      </c>
      <c r="K42" s="265"/>
      <c r="L42" s="228"/>
      <c r="M42" s="97" t="str">
        <f t="shared" si="2"/>
        <v/>
      </c>
      <c r="N42" s="324"/>
      <c r="O42" s="324"/>
      <c r="P42" s="131" t="str">
        <f t="shared" si="3"/>
        <v/>
      </c>
      <c r="Q42" s="184"/>
      <c r="R42" s="185"/>
      <c r="S42" s="161"/>
      <c r="T42" s="161"/>
      <c r="U42" s="161"/>
      <c r="V42" s="162"/>
      <c r="W42" s="161"/>
      <c r="X42" s="161"/>
      <c r="Y42" s="163"/>
      <c r="Z42" s="120"/>
      <c r="AA42" s="35"/>
      <c r="AB42" s="35"/>
      <c r="AC42" s="35"/>
    </row>
    <row r="43" spans="1:48" ht="22.7" customHeight="1" thickBot="1">
      <c r="A43" s="317"/>
      <c r="B43" s="314"/>
      <c r="C43" s="326"/>
      <c r="D43" s="327"/>
      <c r="E43" s="3"/>
      <c r="F43" s="2"/>
      <c r="G43" s="97" t="str">
        <f t="shared" si="0"/>
        <v/>
      </c>
      <c r="H43" s="1" t="s">
        <v>29</v>
      </c>
      <c r="I43" s="2">
        <v>0.02</v>
      </c>
      <c r="J43" s="97" t="str">
        <f t="shared" si="1"/>
        <v>公斤</v>
      </c>
      <c r="K43" s="265"/>
      <c r="L43" s="228"/>
      <c r="M43" s="97" t="str">
        <f t="shared" si="2"/>
        <v/>
      </c>
      <c r="N43" s="324"/>
      <c r="O43" s="324"/>
      <c r="P43" s="131" t="str">
        <f t="shared" si="3"/>
        <v/>
      </c>
      <c r="Q43" s="184"/>
      <c r="R43" s="185"/>
      <c r="S43" s="161"/>
      <c r="T43" s="161"/>
      <c r="U43" s="161"/>
      <c r="V43" s="162"/>
      <c r="W43" s="161"/>
      <c r="X43" s="161"/>
      <c r="Y43" s="163"/>
      <c r="Z43" s="111"/>
      <c r="AA43" s="35"/>
      <c r="AB43" s="35"/>
      <c r="AC43" s="35"/>
    </row>
    <row r="44" spans="1:48" s="122" customFormat="1" ht="22.7" customHeight="1" thickBot="1">
      <c r="A44" s="317"/>
      <c r="B44" s="315"/>
      <c r="C44" s="326"/>
      <c r="D44" s="327"/>
      <c r="E44" s="3"/>
      <c r="F44" s="2"/>
      <c r="G44" s="97" t="str">
        <f t="shared" si="0"/>
        <v/>
      </c>
      <c r="H44" s="348" t="s">
        <v>85</v>
      </c>
      <c r="I44" s="2">
        <v>0.01</v>
      </c>
      <c r="J44" s="97" t="str">
        <f t="shared" si="1"/>
        <v>公斤</v>
      </c>
      <c r="K44" s="265"/>
      <c r="L44" s="228"/>
      <c r="M44" s="97" t="str">
        <f t="shared" si="2"/>
        <v/>
      </c>
      <c r="N44" s="324"/>
      <c r="O44" s="324"/>
      <c r="P44" s="132" t="str">
        <f t="shared" si="3"/>
        <v/>
      </c>
      <c r="Q44" s="184"/>
      <c r="R44" s="185"/>
      <c r="S44" s="165"/>
      <c r="T44" s="165"/>
      <c r="U44" s="165"/>
      <c r="V44" s="166"/>
      <c r="W44" s="165"/>
      <c r="X44" s="165"/>
      <c r="Y44" s="167"/>
      <c r="Z44" s="90"/>
      <c r="AA44" s="123"/>
      <c r="AB44" s="123"/>
      <c r="AC44" s="123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4"/>
      <c r="AQ44" s="124"/>
      <c r="AR44" s="124"/>
      <c r="AS44" s="124"/>
      <c r="AT44" s="124"/>
      <c r="AU44" s="124"/>
      <c r="AV44" s="125"/>
    </row>
    <row r="45" spans="1:48" s="109" customFormat="1" ht="22.7" customHeight="1" thickBot="1">
      <c r="A45" s="312">
        <f>A38+1</f>
        <v>45055</v>
      </c>
      <c r="B45" s="313" t="s">
        <v>106</v>
      </c>
      <c r="C45" s="628" t="s">
        <v>21</v>
      </c>
      <c r="D45" s="620"/>
      <c r="E45" s="324" t="s">
        <v>148</v>
      </c>
      <c r="F45" s="324"/>
      <c r="G45" s="110" t="str">
        <f t="shared" si="0"/>
        <v/>
      </c>
      <c r="H45" s="636" t="s">
        <v>179</v>
      </c>
      <c r="I45" s="626"/>
      <c r="J45" s="110" t="str">
        <f t="shared" si="1"/>
        <v/>
      </c>
      <c r="K45" s="263" t="s">
        <v>14</v>
      </c>
      <c r="L45" s="236"/>
      <c r="M45" s="110" t="str">
        <f t="shared" si="2"/>
        <v/>
      </c>
      <c r="N45" s="625" t="s">
        <v>239</v>
      </c>
      <c r="O45" s="626"/>
      <c r="P45" s="133" t="str">
        <f t="shared" si="3"/>
        <v/>
      </c>
      <c r="Q45" s="188" t="s">
        <v>40</v>
      </c>
      <c r="R45" s="187"/>
      <c r="S45" s="209">
        <v>5.4</v>
      </c>
      <c r="T45" s="207">
        <v>3.2272727272727275</v>
      </c>
      <c r="U45" s="207">
        <v>1.1000000000000001</v>
      </c>
      <c r="V45" s="207">
        <v>2.3636363636363642</v>
      </c>
      <c r="W45" s="210"/>
      <c r="X45" s="210"/>
      <c r="Y45" s="207">
        <v>753.90909090909088</v>
      </c>
      <c r="Z45" s="90"/>
      <c r="AA45" s="41">
        <f>A45</f>
        <v>45055</v>
      </c>
      <c r="AB45" s="41" t="str">
        <f>A46</f>
        <v>四</v>
      </c>
      <c r="AC45" s="41" t="str">
        <f>B45</f>
        <v>M4</v>
      </c>
      <c r="AD45" s="34" t="str">
        <f>C45</f>
        <v>糙米飯</v>
      </c>
      <c r="AE45" s="42" t="str">
        <f>C46&amp;" "&amp;C47&amp;" "&amp;C48&amp;" "&amp;C49&amp;" "&amp;C50&amp;" "&amp;C51</f>
        <v xml:space="preserve">米 糙米    </v>
      </c>
      <c r="AF45" s="34" t="str">
        <f t="shared" ref="AF45" si="26">E45</f>
        <v>紅燒雞丁</v>
      </c>
      <c r="AG45" s="42" t="str">
        <f>E46&amp;" "&amp;E47&amp;" "&amp;E48&amp;" "&amp;E49&amp;" "&amp;E50&amp;" "&amp;E51</f>
        <v xml:space="preserve">肉雞 白蘿蔔 胡蘿蔔 大蒜  </v>
      </c>
      <c r="AH45" s="34" t="str">
        <f>H45</f>
        <v>玉米炒蛋</v>
      </c>
      <c r="AI45" s="42" t="str">
        <f>H46&amp;" "&amp;H47&amp;" "&amp;H48&amp;" "&amp;H49&amp;" "&amp;H50&amp;" "&amp;H51</f>
        <v xml:space="preserve">雞蛋 胡蘿蔔 冷凍玉米粒 薑  </v>
      </c>
      <c r="AJ45" s="34" t="str">
        <f>K45</f>
        <v>時蔬</v>
      </c>
      <c r="AK45" s="42" t="str">
        <f>K46&amp;" "&amp;K47&amp;" "&amp;K48&amp;" "&amp;K49&amp;" "&amp;L50&amp;" "&amp;L51</f>
        <v xml:space="preserve">蔬菜 大蒜    </v>
      </c>
      <c r="AL45" s="34" t="str">
        <f>N45</f>
        <v>黑糖山粉圓</v>
      </c>
      <c r="AM45" s="42" t="str">
        <f>N46&amp;" "&amp;N47&amp;" "&amp;N48&amp;" "&amp;N49&amp;" "&amp;N50&amp;" "&amp;N51</f>
        <v xml:space="preserve">黑糖 山粉圓 二砂糖   </v>
      </c>
      <c r="AN45" s="43" t="str">
        <f t="shared" ref="AN45" si="27">Q45</f>
        <v>果汁</v>
      </c>
      <c r="AO45" s="42">
        <f t="shared" ref="AO45" si="28">R45</f>
        <v>0</v>
      </c>
      <c r="AP45" s="78">
        <f t="shared" ref="AP45:AV45" si="29">S45</f>
        <v>5.4</v>
      </c>
      <c r="AQ45" s="78">
        <f t="shared" si="29"/>
        <v>3.2272727272727275</v>
      </c>
      <c r="AR45" s="78">
        <f t="shared" si="29"/>
        <v>1.1000000000000001</v>
      </c>
      <c r="AS45" s="78">
        <f t="shared" si="29"/>
        <v>2.3636363636363642</v>
      </c>
      <c r="AT45" s="78">
        <f t="shared" si="29"/>
        <v>0</v>
      </c>
      <c r="AU45" s="78">
        <f t="shared" si="29"/>
        <v>0</v>
      </c>
      <c r="AV45" s="80">
        <f t="shared" si="29"/>
        <v>753.90909090909088</v>
      </c>
    </row>
    <row r="46" spans="1:48" s="92" customFormat="1" ht="22.7" customHeight="1">
      <c r="A46" s="199" t="s">
        <v>72</v>
      </c>
      <c r="B46" s="314"/>
      <c r="C46" s="323" t="s">
        <v>15</v>
      </c>
      <c r="D46" s="324">
        <v>8</v>
      </c>
      <c r="E46" s="324" t="s">
        <v>31</v>
      </c>
      <c r="F46" s="327">
        <v>10</v>
      </c>
      <c r="G46" s="97" t="str">
        <f t="shared" si="0"/>
        <v>公斤</v>
      </c>
      <c r="H46" s="3" t="s">
        <v>17</v>
      </c>
      <c r="I46" s="2">
        <v>4</v>
      </c>
      <c r="J46" s="97" t="str">
        <f t="shared" si="1"/>
        <v>公斤</v>
      </c>
      <c r="K46" s="264" t="s">
        <v>12</v>
      </c>
      <c r="L46" s="229">
        <v>7</v>
      </c>
      <c r="M46" s="97" t="str">
        <f t="shared" si="2"/>
        <v>公斤</v>
      </c>
      <c r="N46" s="1" t="s">
        <v>240</v>
      </c>
      <c r="O46" s="2">
        <v>0.5</v>
      </c>
      <c r="P46" s="131" t="str">
        <f t="shared" si="3"/>
        <v>公斤</v>
      </c>
      <c r="Q46" s="182"/>
      <c r="R46" s="183"/>
      <c r="S46" s="161"/>
      <c r="T46" s="161"/>
      <c r="U46" s="161"/>
      <c r="V46" s="162"/>
      <c r="W46" s="161"/>
      <c r="X46" s="161"/>
      <c r="Y46" s="163"/>
      <c r="Z46" s="90"/>
      <c r="AA46" s="35"/>
      <c r="AB46" s="35"/>
      <c r="AC46" s="35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118"/>
      <c r="AQ46" s="118"/>
      <c r="AR46" s="118"/>
      <c r="AS46" s="118"/>
      <c r="AT46" s="118"/>
      <c r="AU46" s="118"/>
      <c r="AV46" s="119"/>
    </row>
    <row r="47" spans="1:48" ht="22.7" customHeight="1">
      <c r="A47" s="199"/>
      <c r="B47" s="314"/>
      <c r="C47" s="323" t="s">
        <v>24</v>
      </c>
      <c r="D47" s="324">
        <v>2</v>
      </c>
      <c r="E47" s="324" t="s">
        <v>25</v>
      </c>
      <c r="F47" s="324">
        <v>3</v>
      </c>
      <c r="G47" s="97" t="str">
        <f t="shared" si="0"/>
        <v>公斤</v>
      </c>
      <c r="H47" s="345" t="s">
        <v>19</v>
      </c>
      <c r="I47" s="345">
        <v>0.5</v>
      </c>
      <c r="J47" s="97" t="str">
        <f t="shared" si="1"/>
        <v>公斤</v>
      </c>
      <c r="K47" s="265" t="s">
        <v>18</v>
      </c>
      <c r="L47" s="228">
        <v>0.05</v>
      </c>
      <c r="M47" s="97" t="str">
        <f t="shared" si="2"/>
        <v>公斤</v>
      </c>
      <c r="N47" s="3" t="s">
        <v>241</v>
      </c>
      <c r="O47" s="2">
        <v>0.5</v>
      </c>
      <c r="P47" s="131" t="str">
        <f t="shared" si="3"/>
        <v>公斤</v>
      </c>
      <c r="Q47" s="184"/>
      <c r="R47" s="185"/>
      <c r="S47" s="161">
        <v>5.4</v>
      </c>
      <c r="T47" s="161">
        <v>2.5844155844155843</v>
      </c>
      <c r="U47" s="161">
        <v>1.1000000000000001</v>
      </c>
      <c r="V47" s="162">
        <v>2.5</v>
      </c>
      <c r="W47" s="164"/>
      <c r="X47" s="161">
        <v>0.3</v>
      </c>
      <c r="Y47" s="163">
        <v>729.83116883116884</v>
      </c>
      <c r="Z47" s="91"/>
      <c r="AA47" s="35"/>
      <c r="AB47" s="35"/>
      <c r="AC47" s="35"/>
    </row>
    <row r="48" spans="1:48" ht="22.7" customHeight="1">
      <c r="A48" s="199"/>
      <c r="B48" s="314"/>
      <c r="C48" s="323"/>
      <c r="D48" s="324"/>
      <c r="E48" s="324" t="s">
        <v>19</v>
      </c>
      <c r="F48" s="324">
        <v>0.5</v>
      </c>
      <c r="G48" s="97" t="str">
        <f t="shared" si="0"/>
        <v>公斤</v>
      </c>
      <c r="H48" s="349" t="s">
        <v>83</v>
      </c>
      <c r="I48" s="204">
        <v>3</v>
      </c>
      <c r="J48" s="97" t="str">
        <f t="shared" si="1"/>
        <v>公斤</v>
      </c>
      <c r="K48" s="265"/>
      <c r="L48" s="228"/>
      <c r="M48" s="97" t="str">
        <f t="shared" si="2"/>
        <v/>
      </c>
      <c r="N48" s="3" t="s">
        <v>30</v>
      </c>
      <c r="O48" s="2">
        <v>1</v>
      </c>
      <c r="P48" s="131" t="str">
        <f t="shared" si="3"/>
        <v>公斤</v>
      </c>
      <c r="Q48" s="184"/>
      <c r="R48" s="185"/>
      <c r="S48" s="161"/>
      <c r="T48" s="161"/>
      <c r="U48" s="161"/>
      <c r="V48" s="162"/>
      <c r="W48" s="161"/>
      <c r="X48" s="161"/>
      <c r="Y48" s="163"/>
      <c r="Z48" s="90"/>
      <c r="AA48" s="35"/>
      <c r="AB48" s="35"/>
      <c r="AC48" s="35"/>
    </row>
    <row r="49" spans="1:48" ht="22.7" customHeight="1" thickBot="1">
      <c r="A49" s="199"/>
      <c r="B49" s="314"/>
      <c r="C49" s="323"/>
      <c r="D49" s="324"/>
      <c r="E49" s="324" t="s">
        <v>18</v>
      </c>
      <c r="F49" s="324">
        <v>0.05</v>
      </c>
      <c r="G49" s="97" t="str">
        <f t="shared" si="0"/>
        <v>公斤</v>
      </c>
      <c r="H49" s="3" t="s">
        <v>20</v>
      </c>
      <c r="I49" s="2">
        <v>0.05</v>
      </c>
      <c r="J49" s="97" t="str">
        <f t="shared" si="1"/>
        <v>公斤</v>
      </c>
      <c r="K49" s="265"/>
      <c r="L49" s="228"/>
      <c r="M49" s="97" t="str">
        <f t="shared" si="2"/>
        <v/>
      </c>
      <c r="N49" s="3"/>
      <c r="O49" s="2"/>
      <c r="P49" s="131" t="str">
        <f t="shared" si="3"/>
        <v/>
      </c>
      <c r="Q49" s="184"/>
      <c r="R49" s="185"/>
      <c r="S49" s="161"/>
      <c r="T49" s="161"/>
      <c r="U49" s="161"/>
      <c r="V49" s="162"/>
      <c r="W49" s="161"/>
      <c r="X49" s="161"/>
      <c r="Y49" s="163"/>
      <c r="Z49" s="120"/>
      <c r="AA49" s="35"/>
      <c r="AB49" s="35"/>
      <c r="AC49" s="35"/>
    </row>
    <row r="50" spans="1:48" ht="22.7" customHeight="1" thickBot="1">
      <c r="A50" s="199"/>
      <c r="B50" s="314"/>
      <c r="C50" s="323"/>
      <c r="D50" s="324"/>
      <c r="E50" s="324"/>
      <c r="F50" s="324"/>
      <c r="G50" s="97" t="str">
        <f t="shared" si="0"/>
        <v/>
      </c>
      <c r="H50" s="1"/>
      <c r="I50" s="2"/>
      <c r="J50" s="97" t="str">
        <f t="shared" si="1"/>
        <v/>
      </c>
      <c r="K50" s="265"/>
      <c r="L50" s="228"/>
      <c r="M50" s="97" t="str">
        <f t="shared" si="2"/>
        <v/>
      </c>
      <c r="N50" s="3"/>
      <c r="O50" s="2"/>
      <c r="P50" s="131" t="str">
        <f t="shared" si="3"/>
        <v/>
      </c>
      <c r="Q50" s="184"/>
      <c r="R50" s="185"/>
      <c r="S50" s="161"/>
      <c r="T50" s="161"/>
      <c r="U50" s="161"/>
      <c r="V50" s="162"/>
      <c r="W50" s="161"/>
      <c r="X50" s="161"/>
      <c r="Y50" s="163"/>
      <c r="Z50" s="111"/>
      <c r="AA50" s="35"/>
      <c r="AB50" s="35"/>
      <c r="AC50" s="35"/>
    </row>
    <row r="51" spans="1:48" s="122" customFormat="1" ht="22.7" customHeight="1" thickBot="1">
      <c r="A51" s="199"/>
      <c r="B51" s="315"/>
      <c r="C51" s="323"/>
      <c r="D51" s="324"/>
      <c r="E51" s="331"/>
      <c r="F51" s="324"/>
      <c r="G51" s="97" t="str">
        <f t="shared" si="0"/>
        <v/>
      </c>
      <c r="H51" s="324"/>
      <c r="I51" s="324"/>
      <c r="J51" s="97" t="str">
        <f t="shared" si="1"/>
        <v/>
      </c>
      <c r="K51" s="265"/>
      <c r="L51" s="228"/>
      <c r="M51" s="97" t="str">
        <f t="shared" si="2"/>
        <v/>
      </c>
      <c r="N51" s="324"/>
      <c r="O51" s="324"/>
      <c r="P51" s="132" t="str">
        <f t="shared" si="3"/>
        <v/>
      </c>
      <c r="Q51" s="184"/>
      <c r="R51" s="185"/>
      <c r="S51" s="165"/>
      <c r="T51" s="165"/>
      <c r="U51" s="165"/>
      <c r="V51" s="166"/>
      <c r="W51" s="165"/>
      <c r="X51" s="165"/>
      <c r="Y51" s="167"/>
      <c r="Z51" s="90"/>
      <c r="AA51" s="123"/>
      <c r="AB51" s="123"/>
      <c r="AC51" s="123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4"/>
      <c r="AQ51" s="124"/>
      <c r="AR51" s="124"/>
      <c r="AS51" s="124"/>
      <c r="AT51" s="124"/>
      <c r="AU51" s="124"/>
      <c r="AV51" s="125"/>
    </row>
    <row r="52" spans="1:48" s="109" customFormat="1" ht="22.7" customHeight="1" thickBot="1">
      <c r="A52" s="312">
        <f>A45+1</f>
        <v>45056</v>
      </c>
      <c r="B52" s="313" t="s">
        <v>107</v>
      </c>
      <c r="C52" s="628" t="s">
        <v>129</v>
      </c>
      <c r="D52" s="620"/>
      <c r="E52" s="637" t="s">
        <v>76</v>
      </c>
      <c r="F52" s="638"/>
      <c r="G52" s="110" t="str">
        <f t="shared" si="0"/>
        <v/>
      </c>
      <c r="H52" s="350" t="s">
        <v>180</v>
      </c>
      <c r="I52" s="351"/>
      <c r="J52" s="110" t="str">
        <f t="shared" si="1"/>
        <v/>
      </c>
      <c r="K52" s="263" t="s">
        <v>14</v>
      </c>
      <c r="L52" s="236"/>
      <c r="M52" s="110" t="str">
        <f t="shared" si="2"/>
        <v/>
      </c>
      <c r="N52" s="619" t="s">
        <v>38</v>
      </c>
      <c r="O52" s="620"/>
      <c r="P52" s="133" t="str">
        <f t="shared" si="3"/>
        <v/>
      </c>
      <c r="Q52" s="188" t="s">
        <v>99</v>
      </c>
      <c r="R52" s="181" t="s">
        <v>42</v>
      </c>
      <c r="S52" s="209">
        <v>5.2</v>
      </c>
      <c r="T52" s="207">
        <v>3.0142857142857142</v>
      </c>
      <c r="U52" s="207">
        <v>1.155</v>
      </c>
      <c r="V52" s="207">
        <v>2.2846428571428574</v>
      </c>
      <c r="W52" s="210"/>
      <c r="X52" s="210"/>
      <c r="Y52" s="207">
        <v>721.75535714285718</v>
      </c>
      <c r="Z52" s="90"/>
      <c r="AA52" s="41">
        <f>A52</f>
        <v>45056</v>
      </c>
      <c r="AB52" s="41" t="str">
        <f>A53</f>
        <v>五</v>
      </c>
      <c r="AC52" s="41" t="str">
        <f>B52</f>
        <v>M5</v>
      </c>
      <c r="AD52" s="34" t="str">
        <f>C52</f>
        <v>紫米飯</v>
      </c>
      <c r="AE52" s="42" t="str">
        <f>C53&amp;" "&amp;C54&amp;" "&amp;C55&amp;" "&amp;C56&amp;" "&amp;C57&amp;" "&amp;C58</f>
        <v xml:space="preserve">米 黑糯米    </v>
      </c>
      <c r="AF52" s="34" t="str">
        <f t="shared" ref="AF52" si="30">E52</f>
        <v>香滷肉排</v>
      </c>
      <c r="AG52" s="42" t="str">
        <f>E53&amp;" "&amp;E54&amp;" "&amp;E55&amp;" "&amp;E56&amp;" "&amp;E57&amp;" "&amp;E58</f>
        <v xml:space="preserve">肉排 滷包    </v>
      </c>
      <c r="AH52" s="34" t="str">
        <f>H52</f>
        <v>蔬香豆包</v>
      </c>
      <c r="AI52" s="42" t="str">
        <f>H53&amp;" "&amp;H54&amp;" "&amp;H55&amp;" "&amp;H56&amp;" "&amp;H57&amp;" "&amp;H58</f>
        <v xml:space="preserve">豆包 時蔬 胡蘿蔔 乾木耳 大蒜 </v>
      </c>
      <c r="AJ52" s="34" t="str">
        <f>K52</f>
        <v>時蔬</v>
      </c>
      <c r="AK52" s="42" t="str">
        <f>K53&amp;" "&amp;K54&amp;" "&amp;K55&amp;" "&amp;K56&amp;" "&amp;L57&amp;" "&amp;L58</f>
        <v xml:space="preserve">蔬菜 大蒜    </v>
      </c>
      <c r="AL52" s="34" t="str">
        <f>N52</f>
        <v>味噌魚皮湯</v>
      </c>
      <c r="AM52" s="42" t="str">
        <f>N53&amp;" "&amp;N54&amp;" "&amp;N55&amp;" "&amp;N56&amp;" "&amp;N57&amp;" "&amp;N58</f>
        <v xml:space="preserve">乾裙帶菜 味噌 薑 虱目魚皮  </v>
      </c>
      <c r="AN52" s="43" t="str">
        <f t="shared" ref="AN52" si="31">Q52</f>
        <v>葡萄乾</v>
      </c>
      <c r="AO52" s="42" t="str">
        <f t="shared" ref="AO52" si="32">R52</f>
        <v>有機豆奶</v>
      </c>
      <c r="AP52" s="78">
        <f t="shared" ref="AP52:AV52" si="33">S52</f>
        <v>5.2</v>
      </c>
      <c r="AQ52" s="78">
        <f t="shared" si="33"/>
        <v>3.0142857142857142</v>
      </c>
      <c r="AR52" s="78">
        <f t="shared" si="33"/>
        <v>1.155</v>
      </c>
      <c r="AS52" s="78">
        <f t="shared" si="33"/>
        <v>2.2846428571428574</v>
      </c>
      <c r="AT52" s="78">
        <f t="shared" si="33"/>
        <v>0</v>
      </c>
      <c r="AU52" s="78">
        <f t="shared" si="33"/>
        <v>0</v>
      </c>
      <c r="AV52" s="80">
        <f t="shared" si="33"/>
        <v>721.75535714285718</v>
      </c>
    </row>
    <row r="53" spans="1:48" s="92" customFormat="1" ht="22.7" customHeight="1">
      <c r="A53" s="199" t="s">
        <v>68</v>
      </c>
      <c r="B53" s="314"/>
      <c r="C53" s="323" t="s">
        <v>15</v>
      </c>
      <c r="D53" s="324">
        <v>10</v>
      </c>
      <c r="E53" s="331" t="s">
        <v>77</v>
      </c>
      <c r="F53" s="324">
        <v>6</v>
      </c>
      <c r="G53" s="97" t="str">
        <f t="shared" ref="G53:G116" si="34">IF(F53,"公斤","")</f>
        <v>公斤</v>
      </c>
      <c r="H53" s="352" t="s">
        <v>181</v>
      </c>
      <c r="I53" s="353">
        <v>3</v>
      </c>
      <c r="J53" s="97" t="str">
        <f t="shared" ref="J53:J116" si="35">IF(I53,"公斤","")</f>
        <v>公斤</v>
      </c>
      <c r="K53" s="264" t="s">
        <v>12</v>
      </c>
      <c r="L53" s="229">
        <v>7</v>
      </c>
      <c r="M53" s="97" t="str">
        <f t="shared" ref="M53:M116" si="36">IF(L53,"公斤","")</f>
        <v>公斤</v>
      </c>
      <c r="N53" s="324" t="s">
        <v>23</v>
      </c>
      <c r="O53" s="324">
        <v>0.05</v>
      </c>
      <c r="P53" s="131" t="str">
        <f t="shared" ref="P53:P116" si="37">IF(O53,"公斤","")</f>
        <v>公斤</v>
      </c>
      <c r="Q53" s="182"/>
      <c r="R53" s="183"/>
      <c r="S53" s="161"/>
      <c r="T53" s="161"/>
      <c r="U53" s="161"/>
      <c r="V53" s="162"/>
      <c r="W53" s="161"/>
      <c r="X53" s="161"/>
      <c r="Y53" s="163"/>
      <c r="Z53" s="90"/>
      <c r="AA53" s="35"/>
      <c r="AB53" s="35"/>
      <c r="AC53" s="35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118"/>
      <c r="AQ53" s="118"/>
      <c r="AR53" s="118"/>
      <c r="AS53" s="118"/>
      <c r="AT53" s="118"/>
      <c r="AU53" s="118"/>
      <c r="AV53" s="119"/>
    </row>
    <row r="54" spans="1:48" ht="22.7" customHeight="1">
      <c r="A54" s="199"/>
      <c r="B54" s="314"/>
      <c r="C54" s="323" t="s">
        <v>130</v>
      </c>
      <c r="D54" s="324">
        <v>0.4</v>
      </c>
      <c r="E54" s="331" t="s">
        <v>149</v>
      </c>
      <c r="F54" s="324"/>
      <c r="G54" s="97" t="str">
        <f t="shared" si="34"/>
        <v/>
      </c>
      <c r="H54" s="324" t="s">
        <v>14</v>
      </c>
      <c r="I54" s="324">
        <v>4</v>
      </c>
      <c r="J54" s="97" t="str">
        <f t="shared" si="35"/>
        <v>公斤</v>
      </c>
      <c r="K54" s="265" t="s">
        <v>18</v>
      </c>
      <c r="L54" s="228">
        <v>0.05</v>
      </c>
      <c r="M54" s="97" t="str">
        <f t="shared" si="36"/>
        <v>公斤</v>
      </c>
      <c r="N54" s="324" t="s">
        <v>27</v>
      </c>
      <c r="O54" s="324">
        <v>0.6</v>
      </c>
      <c r="P54" s="131" t="str">
        <f t="shared" si="37"/>
        <v>公斤</v>
      </c>
      <c r="Q54" s="184"/>
      <c r="R54" s="185"/>
      <c r="S54" s="161">
        <v>5.45</v>
      </c>
      <c r="T54" s="161">
        <v>2.9675324675324672</v>
      </c>
      <c r="U54" s="161">
        <v>1.75</v>
      </c>
      <c r="V54" s="162">
        <v>2.3587662337662336</v>
      </c>
      <c r="W54" s="164"/>
      <c r="X54" s="161"/>
      <c r="Y54" s="163">
        <v>753.95941558441564</v>
      </c>
      <c r="Z54" s="91"/>
      <c r="AA54" s="35"/>
      <c r="AB54" s="35"/>
      <c r="AC54" s="35"/>
    </row>
    <row r="55" spans="1:48" ht="22.7" customHeight="1">
      <c r="A55" s="199"/>
      <c r="B55" s="314"/>
      <c r="C55" s="323"/>
      <c r="D55" s="324"/>
      <c r="E55" s="331"/>
      <c r="F55" s="324"/>
      <c r="G55" s="97" t="str">
        <f t="shared" si="34"/>
        <v/>
      </c>
      <c r="H55" s="324" t="s">
        <v>19</v>
      </c>
      <c r="I55" s="324">
        <v>0.5</v>
      </c>
      <c r="J55" s="97" t="str">
        <f t="shared" si="35"/>
        <v>公斤</v>
      </c>
      <c r="K55" s="265"/>
      <c r="L55" s="228"/>
      <c r="M55" s="97" t="str">
        <f t="shared" si="36"/>
        <v/>
      </c>
      <c r="N55" s="324" t="s">
        <v>20</v>
      </c>
      <c r="O55" s="324">
        <v>0.05</v>
      </c>
      <c r="P55" s="131" t="str">
        <f t="shared" si="37"/>
        <v>公斤</v>
      </c>
      <c r="Q55" s="184"/>
      <c r="R55" s="185"/>
      <c r="S55" s="161"/>
      <c r="T55" s="161"/>
      <c r="U55" s="161"/>
      <c r="V55" s="162"/>
      <c r="W55" s="161"/>
      <c r="X55" s="161"/>
      <c r="Y55" s="163"/>
      <c r="Z55" s="90"/>
      <c r="AA55" s="35"/>
      <c r="AB55" s="35"/>
      <c r="AC55" s="35"/>
    </row>
    <row r="56" spans="1:48" ht="22.7" customHeight="1" thickBot="1">
      <c r="A56" s="199"/>
      <c r="B56" s="314"/>
      <c r="C56" s="323"/>
      <c r="D56" s="324"/>
      <c r="E56" s="331"/>
      <c r="F56" s="324"/>
      <c r="G56" s="97" t="str">
        <f t="shared" si="34"/>
        <v/>
      </c>
      <c r="H56" s="344" t="s">
        <v>28</v>
      </c>
      <c r="I56" s="344">
        <v>0.01</v>
      </c>
      <c r="J56" s="97" t="str">
        <f t="shared" si="35"/>
        <v>公斤</v>
      </c>
      <c r="K56" s="265"/>
      <c r="L56" s="228"/>
      <c r="M56" s="97" t="str">
        <f t="shared" si="36"/>
        <v/>
      </c>
      <c r="N56" s="355" t="s">
        <v>39</v>
      </c>
      <c r="O56" s="327">
        <v>1.2</v>
      </c>
      <c r="P56" s="131" t="str">
        <f t="shared" si="37"/>
        <v>公斤</v>
      </c>
      <c r="Q56" s="184"/>
      <c r="R56" s="185"/>
      <c r="S56" s="161"/>
      <c r="T56" s="161"/>
      <c r="U56" s="161"/>
      <c r="V56" s="162"/>
      <c r="W56" s="161"/>
      <c r="X56" s="161"/>
      <c r="Y56" s="163"/>
      <c r="Z56" s="120"/>
      <c r="AA56" s="35"/>
      <c r="AB56" s="35"/>
      <c r="AC56" s="35"/>
    </row>
    <row r="57" spans="1:48" ht="22.7" customHeight="1" thickBot="1">
      <c r="A57" s="199"/>
      <c r="B57" s="314"/>
      <c r="C57" s="323"/>
      <c r="D57" s="324"/>
      <c r="E57" s="324"/>
      <c r="F57" s="324"/>
      <c r="G57" s="97" t="str">
        <f t="shared" si="34"/>
        <v/>
      </c>
      <c r="H57" s="345" t="s">
        <v>18</v>
      </c>
      <c r="I57" s="345">
        <v>0.05</v>
      </c>
      <c r="J57" s="97" t="str">
        <f t="shared" si="35"/>
        <v>公斤</v>
      </c>
      <c r="K57" s="265"/>
      <c r="L57" s="228"/>
      <c r="M57" s="97" t="str">
        <f t="shared" si="36"/>
        <v/>
      </c>
      <c r="N57" s="324"/>
      <c r="O57" s="324"/>
      <c r="P57" s="131" t="str">
        <f t="shared" si="37"/>
        <v/>
      </c>
      <c r="Q57" s="184"/>
      <c r="R57" s="185"/>
      <c r="S57" s="161"/>
      <c r="T57" s="161"/>
      <c r="U57" s="161"/>
      <c r="V57" s="162"/>
      <c r="W57" s="161"/>
      <c r="X57" s="161"/>
      <c r="Y57" s="163"/>
      <c r="Z57" s="111"/>
      <c r="AA57" s="35"/>
      <c r="AB57" s="35"/>
      <c r="AC57" s="35"/>
    </row>
    <row r="58" spans="1:48" s="122" customFormat="1" ht="22.7" customHeight="1" thickBot="1">
      <c r="A58" s="199"/>
      <c r="B58" s="315"/>
      <c r="C58" s="323"/>
      <c r="D58" s="324"/>
      <c r="E58" s="331"/>
      <c r="F58" s="324"/>
      <c r="G58" s="97" t="str">
        <f t="shared" si="34"/>
        <v/>
      </c>
      <c r="H58" s="324"/>
      <c r="I58" s="324"/>
      <c r="J58" s="97" t="str">
        <f t="shared" si="35"/>
        <v/>
      </c>
      <c r="K58" s="265"/>
      <c r="L58" s="228"/>
      <c r="M58" s="97" t="str">
        <f t="shared" si="36"/>
        <v/>
      </c>
      <c r="N58" s="324"/>
      <c r="O58" s="324"/>
      <c r="P58" s="132" t="str">
        <f t="shared" si="37"/>
        <v/>
      </c>
      <c r="Q58" s="184"/>
      <c r="R58" s="185"/>
      <c r="S58" s="165"/>
      <c r="T58" s="165"/>
      <c r="U58" s="165"/>
      <c r="V58" s="166"/>
      <c r="W58" s="165"/>
      <c r="X58" s="165"/>
      <c r="Y58" s="167"/>
      <c r="Z58" s="90"/>
      <c r="AA58" s="123"/>
      <c r="AB58" s="123"/>
      <c r="AC58" s="123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4"/>
      <c r="AQ58" s="124"/>
      <c r="AR58" s="124"/>
      <c r="AS58" s="124"/>
      <c r="AT58" s="124"/>
      <c r="AU58" s="124"/>
      <c r="AV58" s="125"/>
    </row>
    <row r="59" spans="1:48" s="109" customFormat="1" ht="22.7" customHeight="1" thickBot="1">
      <c r="A59" s="312">
        <v>45059</v>
      </c>
      <c r="B59" s="313" t="s">
        <v>108</v>
      </c>
      <c r="C59" s="628" t="s">
        <v>13</v>
      </c>
      <c r="D59" s="620"/>
      <c r="E59" s="619" t="s">
        <v>150</v>
      </c>
      <c r="F59" s="620"/>
      <c r="G59" s="110" t="str">
        <f t="shared" si="34"/>
        <v/>
      </c>
      <c r="H59" s="619" t="s">
        <v>182</v>
      </c>
      <c r="I59" s="620"/>
      <c r="J59" s="110" t="str">
        <f t="shared" si="35"/>
        <v/>
      </c>
      <c r="K59" s="263" t="s">
        <v>14</v>
      </c>
      <c r="L59" s="236"/>
      <c r="M59" s="110" t="str">
        <f t="shared" si="36"/>
        <v/>
      </c>
      <c r="N59" s="345" t="s">
        <v>242</v>
      </c>
      <c r="O59" s="345"/>
      <c r="P59" s="133" t="str">
        <f t="shared" si="37"/>
        <v/>
      </c>
      <c r="Q59" s="186" t="s">
        <v>41</v>
      </c>
      <c r="R59" s="181"/>
      <c r="S59" s="209">
        <v>5</v>
      </c>
      <c r="T59" s="207">
        <v>2.4428571428571426</v>
      </c>
      <c r="U59" s="207">
        <v>2.0499999999999998</v>
      </c>
      <c r="V59" s="207">
        <v>2.4464285714285712</v>
      </c>
      <c r="W59" s="216"/>
      <c r="X59" s="216"/>
      <c r="Y59" s="207">
        <v>694.55357142857133</v>
      </c>
      <c r="Z59" s="90"/>
      <c r="AA59" s="41">
        <f>A59</f>
        <v>45059</v>
      </c>
      <c r="AB59" s="41" t="str">
        <f>A60</f>
        <v>一</v>
      </c>
      <c r="AC59" s="41" t="str">
        <f>B59</f>
        <v>N1</v>
      </c>
      <c r="AD59" s="34" t="str">
        <f>C59</f>
        <v>白米飯</v>
      </c>
      <c r="AE59" s="42" t="str">
        <f>C60&amp;" "&amp;C61&amp;" "&amp;C62&amp;" "&amp;C63&amp;" "&amp;C64&amp;" "&amp;C65</f>
        <v xml:space="preserve">米     </v>
      </c>
      <c r="AF59" s="34" t="str">
        <f t="shared" ref="AF59" si="38">E59</f>
        <v>洋蔥豬柳</v>
      </c>
      <c r="AG59" s="42" t="str">
        <f>E60&amp;" "&amp;E61&amp;" "&amp;E62&amp;" "&amp;E63&amp;" "&amp;E64&amp;" "&amp;E65</f>
        <v xml:space="preserve">豬後腿肉 洋蔥 胡蘿蔔   </v>
      </c>
      <c r="AH59" s="34" t="str">
        <f>H59</f>
        <v>火腿花椰</v>
      </c>
      <c r="AI59" s="42" t="str">
        <f>H60&amp;" "&amp;H61&amp;" "&amp;H62&amp;" "&amp;H63&amp;" "&amp;H64&amp;" "&amp;H65</f>
        <v xml:space="preserve">切片火腿(豬肉) 冷凍青花菜 胡蘿蔔 大蒜  </v>
      </c>
      <c r="AJ59" s="34" t="str">
        <f>K59</f>
        <v>時蔬</v>
      </c>
      <c r="AK59" s="42" t="str">
        <f>K60&amp;" "&amp;K61&amp;" "&amp;K62&amp;" "&amp;K63&amp;" "&amp;L64&amp;" "&amp;L65</f>
        <v xml:space="preserve">蔬菜 大蒜    </v>
      </c>
      <c r="AL59" s="34" t="str">
        <f>N59</f>
        <v>針菇蔬湯</v>
      </c>
      <c r="AM59" s="42" t="str">
        <f>N60&amp;" "&amp;N61&amp;" "&amp;N62&amp;" "&amp;N63&amp;" "&amp;N64&amp;" "&amp;N65</f>
        <v xml:space="preserve">金針菇 時蔬 薑 豬後腿肉  </v>
      </c>
      <c r="AN59" s="43" t="str">
        <f t="shared" ref="AN59" si="39">Q59</f>
        <v>水果</v>
      </c>
      <c r="AO59" s="42">
        <f t="shared" ref="AO59" si="40">R59</f>
        <v>0</v>
      </c>
      <c r="AP59" s="78">
        <f t="shared" ref="AP59:AV59" si="41">S59</f>
        <v>5</v>
      </c>
      <c r="AQ59" s="78">
        <f t="shared" si="41"/>
        <v>2.4428571428571426</v>
      </c>
      <c r="AR59" s="78">
        <f t="shared" si="41"/>
        <v>2.0499999999999998</v>
      </c>
      <c r="AS59" s="78">
        <f t="shared" si="41"/>
        <v>2.4464285714285712</v>
      </c>
      <c r="AT59" s="78">
        <f t="shared" si="41"/>
        <v>0</v>
      </c>
      <c r="AU59" s="78">
        <f t="shared" si="41"/>
        <v>0</v>
      </c>
      <c r="AV59" s="80">
        <f t="shared" si="41"/>
        <v>694.55357142857133</v>
      </c>
    </row>
    <row r="60" spans="1:48" s="92" customFormat="1" ht="22.7" customHeight="1">
      <c r="A60" s="199" t="s">
        <v>69</v>
      </c>
      <c r="B60" s="314"/>
      <c r="C60" s="323" t="s">
        <v>15</v>
      </c>
      <c r="D60" s="324">
        <v>10</v>
      </c>
      <c r="E60" s="331" t="s">
        <v>16</v>
      </c>
      <c r="F60" s="327">
        <v>6.5</v>
      </c>
      <c r="G60" s="97" t="str">
        <f t="shared" si="34"/>
        <v>公斤</v>
      </c>
      <c r="H60" s="354" t="s">
        <v>183</v>
      </c>
      <c r="I60" s="355">
        <v>1.5</v>
      </c>
      <c r="J60" s="97" t="str">
        <f t="shared" si="35"/>
        <v>公斤</v>
      </c>
      <c r="K60" s="264" t="s">
        <v>12</v>
      </c>
      <c r="L60" s="229">
        <v>7</v>
      </c>
      <c r="M60" s="97" t="str">
        <f t="shared" si="36"/>
        <v>公斤</v>
      </c>
      <c r="N60" s="324" t="s">
        <v>243</v>
      </c>
      <c r="O60" s="324">
        <v>1</v>
      </c>
      <c r="P60" s="131" t="str">
        <f t="shared" si="37"/>
        <v>公斤</v>
      </c>
      <c r="Q60" s="182"/>
      <c r="R60" s="183"/>
      <c r="S60" s="161"/>
      <c r="T60" s="161"/>
      <c r="U60" s="161"/>
      <c r="V60" s="162"/>
      <c r="W60" s="161"/>
      <c r="X60" s="161"/>
      <c r="Y60" s="163"/>
      <c r="Z60" s="90"/>
      <c r="AA60" s="35"/>
      <c r="AB60" s="35"/>
      <c r="AC60" s="35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118"/>
      <c r="AQ60" s="118"/>
      <c r="AR60" s="118"/>
      <c r="AS60" s="118"/>
      <c r="AT60" s="118"/>
      <c r="AU60" s="118"/>
      <c r="AV60" s="119"/>
    </row>
    <row r="61" spans="1:48" ht="22.7" customHeight="1">
      <c r="A61" s="199"/>
      <c r="B61" s="314"/>
      <c r="C61" s="323"/>
      <c r="D61" s="324"/>
      <c r="E61" s="331" t="s">
        <v>32</v>
      </c>
      <c r="F61" s="324">
        <v>2.5</v>
      </c>
      <c r="G61" s="97" t="str">
        <f t="shared" si="34"/>
        <v>公斤</v>
      </c>
      <c r="H61" s="356" t="s">
        <v>176</v>
      </c>
      <c r="I61" s="357">
        <v>7</v>
      </c>
      <c r="J61" s="97" t="str">
        <f t="shared" si="35"/>
        <v>公斤</v>
      </c>
      <c r="K61" s="265" t="s">
        <v>18</v>
      </c>
      <c r="L61" s="228">
        <v>0.05</v>
      </c>
      <c r="M61" s="97" t="str">
        <f t="shared" si="36"/>
        <v>公斤</v>
      </c>
      <c r="N61" s="324" t="s">
        <v>14</v>
      </c>
      <c r="O61" s="324">
        <v>2</v>
      </c>
      <c r="P61" s="131" t="str">
        <f t="shared" si="37"/>
        <v>公斤</v>
      </c>
      <c r="Q61" s="184"/>
      <c r="R61" s="185"/>
      <c r="S61" s="161">
        <v>5.0999999999999996</v>
      </c>
      <c r="T61" s="161">
        <v>2.0389610389610389</v>
      </c>
      <c r="U61" s="161">
        <v>1.8199999999999998</v>
      </c>
      <c r="V61" s="162">
        <v>2</v>
      </c>
      <c r="W61" s="164"/>
      <c r="X61" s="161"/>
      <c r="Y61" s="163">
        <v>645.42207792207785</v>
      </c>
      <c r="Z61" s="91"/>
      <c r="AA61" s="35"/>
      <c r="AB61" s="35"/>
      <c r="AC61" s="35"/>
    </row>
    <row r="62" spans="1:48" ht="22.7" customHeight="1">
      <c r="A62" s="199"/>
      <c r="B62" s="314"/>
      <c r="C62" s="323"/>
      <c r="D62" s="324"/>
      <c r="E62" s="331" t="s">
        <v>19</v>
      </c>
      <c r="F62" s="324">
        <v>1</v>
      </c>
      <c r="G62" s="97" t="str">
        <f t="shared" si="34"/>
        <v>公斤</v>
      </c>
      <c r="H62" s="356" t="s">
        <v>19</v>
      </c>
      <c r="I62" s="357">
        <v>0.5</v>
      </c>
      <c r="J62" s="97" t="str">
        <f t="shared" si="35"/>
        <v>公斤</v>
      </c>
      <c r="K62" s="265"/>
      <c r="L62" s="228"/>
      <c r="M62" s="97" t="str">
        <f t="shared" si="36"/>
        <v/>
      </c>
      <c r="N62" s="324" t="s">
        <v>20</v>
      </c>
      <c r="O62" s="324">
        <v>0.05</v>
      </c>
      <c r="P62" s="131" t="str">
        <f t="shared" si="37"/>
        <v>公斤</v>
      </c>
      <c r="Q62" s="184"/>
      <c r="R62" s="185"/>
      <c r="S62" s="161"/>
      <c r="T62" s="161"/>
      <c r="U62" s="161"/>
      <c r="V62" s="162"/>
      <c r="W62" s="161"/>
      <c r="X62" s="161"/>
      <c r="Y62" s="163"/>
      <c r="Z62" s="90"/>
      <c r="AA62" s="35"/>
      <c r="AB62" s="35"/>
      <c r="AC62" s="35"/>
    </row>
    <row r="63" spans="1:48" ht="22.7" customHeight="1" thickBot="1">
      <c r="A63" s="199"/>
      <c r="B63" s="314"/>
      <c r="C63" s="323"/>
      <c r="D63" s="324"/>
      <c r="E63" s="335"/>
      <c r="F63" s="324"/>
      <c r="G63" s="97" t="str">
        <f t="shared" si="34"/>
        <v/>
      </c>
      <c r="H63" s="324" t="s">
        <v>18</v>
      </c>
      <c r="I63" s="324">
        <v>0.05</v>
      </c>
      <c r="J63" s="97" t="str">
        <f t="shared" si="35"/>
        <v>公斤</v>
      </c>
      <c r="K63" s="265"/>
      <c r="L63" s="228"/>
      <c r="M63" s="97" t="str">
        <f t="shared" si="36"/>
        <v/>
      </c>
      <c r="N63" s="327" t="s">
        <v>16</v>
      </c>
      <c r="O63" s="327">
        <v>1</v>
      </c>
      <c r="P63" s="131" t="str">
        <f t="shared" si="37"/>
        <v>公斤</v>
      </c>
      <c r="Q63" s="184"/>
      <c r="R63" s="185"/>
      <c r="S63" s="161"/>
      <c r="T63" s="161"/>
      <c r="U63" s="161"/>
      <c r="V63" s="162"/>
      <c r="W63" s="161"/>
      <c r="X63" s="161"/>
      <c r="Y63" s="163"/>
      <c r="Z63" s="120"/>
      <c r="AA63" s="35"/>
      <c r="AB63" s="35"/>
      <c r="AC63" s="35"/>
    </row>
    <row r="64" spans="1:48" ht="22.7" customHeight="1" thickBot="1">
      <c r="A64" s="199"/>
      <c r="B64" s="314"/>
      <c r="C64" s="323"/>
      <c r="D64" s="324"/>
      <c r="E64" s="331"/>
      <c r="F64" s="324"/>
      <c r="G64" s="97" t="str">
        <f t="shared" si="34"/>
        <v/>
      </c>
      <c r="H64" s="358"/>
      <c r="I64" s="357"/>
      <c r="J64" s="97" t="str">
        <f t="shared" si="35"/>
        <v/>
      </c>
      <c r="K64" s="265"/>
      <c r="L64" s="228"/>
      <c r="M64" s="97" t="str">
        <f t="shared" si="36"/>
        <v/>
      </c>
      <c r="N64" s="324"/>
      <c r="O64" s="324"/>
      <c r="P64" s="131" t="str">
        <f t="shared" si="37"/>
        <v/>
      </c>
      <c r="Q64" s="184"/>
      <c r="R64" s="185"/>
      <c r="S64" s="161"/>
      <c r="T64" s="161"/>
      <c r="U64" s="161"/>
      <c r="V64" s="162"/>
      <c r="W64" s="161"/>
      <c r="X64" s="161"/>
      <c r="Y64" s="163"/>
      <c r="Z64" s="111"/>
      <c r="AA64" s="35"/>
      <c r="AB64" s="35"/>
      <c r="AC64" s="35"/>
    </row>
    <row r="65" spans="1:48" s="122" customFormat="1" ht="22.7" customHeight="1" thickBot="1">
      <c r="A65" s="199"/>
      <c r="B65" s="315"/>
      <c r="C65" s="323"/>
      <c r="D65" s="324"/>
      <c r="E65" s="331"/>
      <c r="F65" s="324"/>
      <c r="G65" s="97" t="str">
        <f t="shared" si="34"/>
        <v/>
      </c>
      <c r="H65" s="324"/>
      <c r="I65" s="324"/>
      <c r="J65" s="97" t="str">
        <f t="shared" si="35"/>
        <v/>
      </c>
      <c r="K65" s="265"/>
      <c r="L65" s="228"/>
      <c r="M65" s="97" t="str">
        <f t="shared" si="36"/>
        <v/>
      </c>
      <c r="N65" s="324"/>
      <c r="O65" s="324"/>
      <c r="P65" s="132" t="str">
        <f t="shared" si="37"/>
        <v/>
      </c>
      <c r="Q65" s="184"/>
      <c r="R65" s="185"/>
      <c r="S65" s="165"/>
      <c r="T65" s="165"/>
      <c r="U65" s="165"/>
      <c r="V65" s="166"/>
      <c r="W65" s="165"/>
      <c r="X65" s="165"/>
      <c r="Y65" s="167"/>
      <c r="Z65" s="90"/>
      <c r="AA65" s="123"/>
      <c r="AB65" s="123"/>
      <c r="AC65" s="123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4"/>
      <c r="AQ65" s="124"/>
      <c r="AR65" s="124"/>
      <c r="AS65" s="124"/>
      <c r="AT65" s="124"/>
      <c r="AU65" s="124"/>
      <c r="AV65" s="125"/>
    </row>
    <row r="66" spans="1:48" s="109" customFormat="1" ht="22.7" customHeight="1" thickBot="1">
      <c r="A66" s="312">
        <f>A59+1</f>
        <v>45060</v>
      </c>
      <c r="B66" s="313" t="s">
        <v>109</v>
      </c>
      <c r="C66" s="628" t="s">
        <v>21</v>
      </c>
      <c r="D66" s="620"/>
      <c r="E66" s="331" t="s">
        <v>151</v>
      </c>
      <c r="F66" s="324"/>
      <c r="G66" s="110" t="str">
        <f t="shared" si="34"/>
        <v/>
      </c>
      <c r="H66" s="639" t="s">
        <v>184</v>
      </c>
      <c r="I66" s="620"/>
      <c r="J66" s="110" t="str">
        <f t="shared" si="35"/>
        <v/>
      </c>
      <c r="K66" s="263" t="s">
        <v>14</v>
      </c>
      <c r="L66" s="236"/>
      <c r="M66" s="110" t="str">
        <f t="shared" si="36"/>
        <v/>
      </c>
      <c r="N66" s="619" t="s">
        <v>236</v>
      </c>
      <c r="O66" s="620"/>
      <c r="P66" s="133" t="str">
        <f t="shared" si="37"/>
        <v/>
      </c>
      <c r="Q66" s="188" t="s">
        <v>61</v>
      </c>
      <c r="R66" s="187"/>
      <c r="S66" s="209">
        <v>5</v>
      </c>
      <c r="T66" s="207">
        <v>2.4428571428571426</v>
      </c>
      <c r="U66" s="207">
        <v>1.5</v>
      </c>
      <c r="V66" s="207">
        <v>2.1714285714285713</v>
      </c>
      <c r="W66" s="209"/>
      <c r="X66" s="207"/>
      <c r="Y66" s="207">
        <v>668.42857142857133</v>
      </c>
      <c r="Z66" s="90"/>
      <c r="AA66" s="41">
        <f>A66</f>
        <v>45060</v>
      </c>
      <c r="AB66" s="41" t="str">
        <f>A67</f>
        <v>二</v>
      </c>
      <c r="AC66" s="41" t="str">
        <f>B66</f>
        <v>N2</v>
      </c>
      <c r="AD66" s="34" t="str">
        <f>C66</f>
        <v>糙米飯</v>
      </c>
      <c r="AE66" s="42" t="str">
        <f>C67&amp;" "&amp;C68&amp;" "&amp;C69&amp;" "&amp;C70&amp;" "&amp;C71&amp;" "&amp;C72</f>
        <v xml:space="preserve">米 糙米    </v>
      </c>
      <c r="AF66" s="34" t="str">
        <f t="shared" ref="AF66" si="42">E66</f>
        <v>塔香魷魚</v>
      </c>
      <c r="AG66" s="42" t="str">
        <f>E67&amp;" "&amp;E68&amp;" "&amp;E69&amp;" "&amp;E70&amp;" "&amp;E71&amp;" "&amp;E72</f>
        <v>阿根廷魷 豬後腿肉 時蔬 胡蘿蔔 九層塔 大蒜</v>
      </c>
      <c r="AH66" s="34" t="str">
        <f>H66</f>
        <v>海結滷豆干</v>
      </c>
      <c r="AI66" s="42" t="str">
        <f>H67&amp;" "&amp;H68&amp;" "&amp;H69&amp;" "&amp;H70&amp;" "&amp;H71&amp;" "&amp;H72</f>
        <v xml:space="preserve">海帶結 豆干 胡蘿蔔 大蒜  </v>
      </c>
      <c r="AJ66" s="34" t="str">
        <f>K66</f>
        <v>時蔬</v>
      </c>
      <c r="AK66" s="42" t="str">
        <f>K67&amp;" "&amp;K68&amp;" "&amp;K69&amp;" "&amp;K70&amp;" "&amp;L71&amp;" "&amp;L72</f>
        <v xml:space="preserve">蔬菜 大蒜    </v>
      </c>
      <c r="AL66" s="34" t="str">
        <f>N66</f>
        <v>時瓜湯</v>
      </c>
      <c r="AM66" s="42" t="str">
        <f>N67&amp;" "&amp;N68&amp;" "&amp;N69&amp;" "&amp;N70&amp;" "&amp;N71&amp;" "&amp;N72</f>
        <v xml:space="preserve">時瓜 薑 排骨   </v>
      </c>
      <c r="AN66" s="43" t="str">
        <f t="shared" ref="AN66" si="43">Q66</f>
        <v>TAP豆漿</v>
      </c>
      <c r="AO66" s="42">
        <f t="shared" ref="AO66" si="44">R66</f>
        <v>0</v>
      </c>
      <c r="AP66" s="78">
        <f t="shared" ref="AP66:AV66" si="45">S66</f>
        <v>5</v>
      </c>
      <c r="AQ66" s="78">
        <f t="shared" si="45"/>
        <v>2.4428571428571426</v>
      </c>
      <c r="AR66" s="78">
        <f t="shared" si="45"/>
        <v>1.5</v>
      </c>
      <c r="AS66" s="78">
        <f t="shared" si="45"/>
        <v>2.1714285714285713</v>
      </c>
      <c r="AT66" s="78">
        <f t="shared" si="45"/>
        <v>0</v>
      </c>
      <c r="AU66" s="78">
        <f t="shared" si="45"/>
        <v>0</v>
      </c>
      <c r="AV66" s="80">
        <f t="shared" si="45"/>
        <v>668.42857142857133</v>
      </c>
    </row>
    <row r="67" spans="1:48" s="92" customFormat="1" ht="22.7" customHeight="1">
      <c r="A67" s="199" t="s">
        <v>70</v>
      </c>
      <c r="B67" s="314"/>
      <c r="C67" s="323" t="s">
        <v>15</v>
      </c>
      <c r="D67" s="324">
        <v>8</v>
      </c>
      <c r="E67" s="336" t="s">
        <v>152</v>
      </c>
      <c r="F67" s="327">
        <v>4</v>
      </c>
      <c r="G67" s="97" t="str">
        <f t="shared" si="34"/>
        <v>公斤</v>
      </c>
      <c r="H67" s="324" t="s">
        <v>185</v>
      </c>
      <c r="I67" s="324">
        <v>2</v>
      </c>
      <c r="J67" s="97" t="str">
        <f t="shared" si="35"/>
        <v>公斤</v>
      </c>
      <c r="K67" s="264" t="s">
        <v>12</v>
      </c>
      <c r="L67" s="229">
        <v>7</v>
      </c>
      <c r="M67" s="97" t="str">
        <f t="shared" si="36"/>
        <v>公斤</v>
      </c>
      <c r="N67" s="324" t="s">
        <v>86</v>
      </c>
      <c r="O67" s="324">
        <v>5</v>
      </c>
      <c r="P67" s="131" t="str">
        <f t="shared" si="37"/>
        <v>公斤</v>
      </c>
      <c r="Q67" s="182"/>
      <c r="R67" s="183"/>
      <c r="S67" s="161"/>
      <c r="T67" s="161"/>
      <c r="U67" s="161"/>
      <c r="V67" s="162"/>
      <c r="W67" s="161"/>
      <c r="X67" s="161"/>
      <c r="Y67" s="163"/>
      <c r="Z67" s="90"/>
      <c r="AA67" s="35"/>
      <c r="AB67" s="35"/>
      <c r="AC67" s="35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118"/>
      <c r="AQ67" s="118"/>
      <c r="AR67" s="118"/>
      <c r="AS67" s="118"/>
      <c r="AT67" s="118"/>
      <c r="AU67" s="118"/>
      <c r="AV67" s="119"/>
    </row>
    <row r="68" spans="1:48" ht="22.7" customHeight="1">
      <c r="A68" s="199"/>
      <c r="B68" s="314"/>
      <c r="C68" s="323" t="s">
        <v>24</v>
      </c>
      <c r="D68" s="324">
        <v>2</v>
      </c>
      <c r="E68" s="331" t="s">
        <v>16</v>
      </c>
      <c r="F68" s="324">
        <v>3</v>
      </c>
      <c r="G68" s="97" t="str">
        <f t="shared" si="34"/>
        <v>公斤</v>
      </c>
      <c r="H68" s="324" t="s">
        <v>186</v>
      </c>
      <c r="I68" s="346">
        <v>4</v>
      </c>
      <c r="J68" s="97" t="str">
        <f t="shared" si="35"/>
        <v>公斤</v>
      </c>
      <c r="K68" s="265" t="s">
        <v>18</v>
      </c>
      <c r="L68" s="228">
        <v>0.05</v>
      </c>
      <c r="M68" s="97" t="str">
        <f t="shared" si="36"/>
        <v>公斤</v>
      </c>
      <c r="N68" s="324" t="s">
        <v>20</v>
      </c>
      <c r="O68" s="324">
        <v>0.05</v>
      </c>
      <c r="P68" s="131" t="str">
        <f t="shared" si="37"/>
        <v>公斤</v>
      </c>
      <c r="Q68" s="184"/>
      <c r="R68" s="185"/>
      <c r="S68" s="161">
        <v>5.770833333333333</v>
      </c>
      <c r="T68" s="161">
        <v>3.1558441558441555</v>
      </c>
      <c r="U68" s="161">
        <v>1.4510000000000001</v>
      </c>
      <c r="V68" s="162">
        <v>2.303422077922078</v>
      </c>
      <c r="W68" s="164"/>
      <c r="X68" s="161"/>
      <c r="Y68" s="163">
        <v>780.57563852813848</v>
      </c>
      <c r="Z68" s="91"/>
      <c r="AA68" s="35"/>
      <c r="AB68" s="35"/>
      <c r="AC68" s="35"/>
    </row>
    <row r="69" spans="1:48" ht="22.7" customHeight="1">
      <c r="A69" s="199"/>
      <c r="B69" s="314"/>
      <c r="C69" s="323"/>
      <c r="D69" s="324"/>
      <c r="E69" s="331" t="s">
        <v>14</v>
      </c>
      <c r="F69" s="324">
        <v>2</v>
      </c>
      <c r="G69" s="97" t="str">
        <f t="shared" si="34"/>
        <v>公斤</v>
      </c>
      <c r="H69" s="324" t="s">
        <v>19</v>
      </c>
      <c r="I69" s="324">
        <v>0.5</v>
      </c>
      <c r="J69" s="97" t="str">
        <f t="shared" si="35"/>
        <v>公斤</v>
      </c>
      <c r="K69" s="265"/>
      <c r="L69" s="228"/>
      <c r="M69" s="97" t="str">
        <f t="shared" si="36"/>
        <v/>
      </c>
      <c r="N69" s="327" t="s">
        <v>37</v>
      </c>
      <c r="O69" s="327">
        <v>1</v>
      </c>
      <c r="P69" s="131" t="str">
        <f t="shared" si="37"/>
        <v>公斤</v>
      </c>
      <c r="Q69" s="184"/>
      <c r="R69" s="185"/>
      <c r="S69" s="161"/>
      <c r="T69" s="161"/>
      <c r="U69" s="161"/>
      <c r="V69" s="162"/>
      <c r="W69" s="161"/>
      <c r="X69" s="161"/>
      <c r="Y69" s="163"/>
      <c r="Z69" s="90"/>
      <c r="AA69" s="35"/>
      <c r="AB69" s="35"/>
      <c r="AC69" s="35"/>
    </row>
    <row r="70" spans="1:48" ht="22.7" customHeight="1" thickBot="1">
      <c r="A70" s="199"/>
      <c r="B70" s="314"/>
      <c r="C70" s="323"/>
      <c r="D70" s="324"/>
      <c r="E70" s="331" t="s">
        <v>19</v>
      </c>
      <c r="F70" s="324">
        <v>0.5</v>
      </c>
      <c r="G70" s="97" t="str">
        <f t="shared" si="34"/>
        <v>公斤</v>
      </c>
      <c r="H70" s="324" t="s">
        <v>18</v>
      </c>
      <c r="I70" s="324">
        <v>0.05</v>
      </c>
      <c r="J70" s="97" t="str">
        <f t="shared" si="35"/>
        <v>公斤</v>
      </c>
      <c r="K70" s="265"/>
      <c r="L70" s="228"/>
      <c r="M70" s="97" t="str">
        <f t="shared" si="36"/>
        <v/>
      </c>
      <c r="N70" s="324"/>
      <c r="O70" s="324"/>
      <c r="P70" s="131" t="str">
        <f t="shared" si="37"/>
        <v/>
      </c>
      <c r="Q70" s="184"/>
      <c r="R70" s="185"/>
      <c r="S70" s="161"/>
      <c r="T70" s="161"/>
      <c r="U70" s="161"/>
      <c r="V70" s="162"/>
      <c r="W70" s="161"/>
      <c r="X70" s="161"/>
      <c r="Y70" s="163"/>
      <c r="Z70" s="120"/>
      <c r="AA70" s="35"/>
      <c r="AB70" s="35"/>
      <c r="AC70" s="35"/>
    </row>
    <row r="71" spans="1:48" ht="22.7" customHeight="1" thickBot="1">
      <c r="A71" s="199"/>
      <c r="B71" s="314"/>
      <c r="C71" s="323"/>
      <c r="D71" s="324"/>
      <c r="E71" s="331" t="s">
        <v>59</v>
      </c>
      <c r="F71" s="324">
        <v>0.2</v>
      </c>
      <c r="G71" s="97" t="str">
        <f t="shared" si="34"/>
        <v>公斤</v>
      </c>
      <c r="H71" s="331"/>
      <c r="I71" s="324"/>
      <c r="J71" s="97" t="str">
        <f t="shared" si="35"/>
        <v/>
      </c>
      <c r="K71" s="265"/>
      <c r="L71" s="228"/>
      <c r="M71" s="97" t="str">
        <f t="shared" si="36"/>
        <v/>
      </c>
      <c r="N71" s="324"/>
      <c r="O71" s="324"/>
      <c r="P71" s="131" t="str">
        <f t="shared" si="37"/>
        <v/>
      </c>
      <c r="Q71" s="184"/>
      <c r="R71" s="185"/>
      <c r="S71" s="161"/>
      <c r="T71" s="161"/>
      <c r="U71" s="161"/>
      <c r="V71" s="162"/>
      <c r="W71" s="161"/>
      <c r="X71" s="161"/>
      <c r="Y71" s="163"/>
      <c r="Z71" s="111"/>
      <c r="AA71" s="35"/>
      <c r="AB71" s="35"/>
      <c r="AC71" s="35"/>
    </row>
    <row r="72" spans="1:48" s="122" customFormat="1" ht="22.7" customHeight="1" thickBot="1">
      <c r="A72" s="199"/>
      <c r="B72" s="315"/>
      <c r="C72" s="323"/>
      <c r="D72" s="324"/>
      <c r="E72" s="331" t="s">
        <v>18</v>
      </c>
      <c r="F72" s="324">
        <v>0.05</v>
      </c>
      <c r="G72" s="97" t="str">
        <f t="shared" si="34"/>
        <v>公斤</v>
      </c>
      <c r="H72" s="331"/>
      <c r="I72" s="324"/>
      <c r="J72" s="97" t="str">
        <f t="shared" si="35"/>
        <v/>
      </c>
      <c r="K72" s="265"/>
      <c r="L72" s="228"/>
      <c r="M72" s="97" t="str">
        <f t="shared" si="36"/>
        <v/>
      </c>
      <c r="N72" s="324"/>
      <c r="O72" s="324"/>
      <c r="P72" s="132" t="str">
        <f t="shared" si="37"/>
        <v/>
      </c>
      <c r="Q72" s="184"/>
      <c r="R72" s="185"/>
      <c r="S72" s="165"/>
      <c r="T72" s="165"/>
      <c r="U72" s="165"/>
      <c r="V72" s="166"/>
      <c r="W72" s="165"/>
      <c r="X72" s="165"/>
      <c r="Y72" s="167"/>
      <c r="Z72" s="90"/>
      <c r="AA72" s="123"/>
      <c r="AB72" s="123"/>
      <c r="AC72" s="123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4"/>
      <c r="AQ72" s="124"/>
      <c r="AR72" s="124"/>
      <c r="AS72" s="124"/>
      <c r="AT72" s="124"/>
      <c r="AU72" s="124"/>
      <c r="AV72" s="125"/>
    </row>
    <row r="73" spans="1:48" s="109" customFormat="1" ht="22.7" customHeight="1" thickBot="1">
      <c r="A73" s="312">
        <f>A66+1</f>
        <v>45061</v>
      </c>
      <c r="B73" s="313" t="s">
        <v>110</v>
      </c>
      <c r="C73" s="628" t="s">
        <v>131</v>
      </c>
      <c r="D73" s="620"/>
      <c r="E73" s="619" t="s">
        <v>153</v>
      </c>
      <c r="F73" s="620"/>
      <c r="G73" s="110" t="str">
        <f t="shared" si="34"/>
        <v/>
      </c>
      <c r="H73" s="619" t="s">
        <v>187</v>
      </c>
      <c r="I73" s="620"/>
      <c r="J73" s="152" t="str">
        <f t="shared" si="35"/>
        <v/>
      </c>
      <c r="K73" s="263" t="s">
        <v>14</v>
      </c>
      <c r="L73" s="236"/>
      <c r="M73" s="110" t="str">
        <f t="shared" si="36"/>
        <v/>
      </c>
      <c r="N73" s="619" t="s">
        <v>244</v>
      </c>
      <c r="O73" s="620"/>
      <c r="P73" s="133" t="str">
        <f t="shared" si="37"/>
        <v/>
      </c>
      <c r="Q73" s="186" t="s">
        <v>41</v>
      </c>
      <c r="R73" s="187"/>
      <c r="S73" s="209">
        <v>5</v>
      </c>
      <c r="T73" s="207">
        <v>3.4675324675324672</v>
      </c>
      <c r="U73" s="207">
        <v>1.4</v>
      </c>
      <c r="V73" s="207">
        <v>2.6337662337662335</v>
      </c>
      <c r="W73" s="209"/>
      <c r="X73" s="207"/>
      <c r="Y73" s="207">
        <v>763.58441558441564</v>
      </c>
      <c r="Z73" s="90"/>
      <c r="AA73" s="41">
        <f>A73</f>
        <v>45061</v>
      </c>
      <c r="AB73" s="41" t="str">
        <f>A74</f>
        <v>三</v>
      </c>
      <c r="AC73" s="41" t="str">
        <f>B73</f>
        <v>N3</v>
      </c>
      <c r="AD73" s="34" t="str">
        <f>C73</f>
        <v>油飯特餐</v>
      </c>
      <c r="AE73" s="42" t="str">
        <f>C74&amp;" "&amp;C75&amp;" "&amp;C76&amp;" "&amp;C77&amp;" "&amp;C78&amp;" "&amp;C79</f>
        <v xml:space="preserve">米 糯米    </v>
      </c>
      <c r="AF73" s="34" t="str">
        <f t="shared" ref="AF73" si="46">E73</f>
        <v>香滷棒腿</v>
      </c>
      <c r="AG73" s="42" t="str">
        <f>E74&amp;" "&amp;E75&amp;" "&amp;E76&amp;" "&amp;E77&amp;" "&amp;E78&amp;" "&amp;E79</f>
        <v xml:space="preserve">棒腿 滷包    </v>
      </c>
      <c r="AH73" s="34" t="str">
        <f>H73</f>
        <v>油飯配料</v>
      </c>
      <c r="AI73" s="42" t="str">
        <f>H74&amp;" "&amp;H75&amp;" "&amp;H76&amp;" "&amp;H77&amp;" "&amp;H78&amp;" "&amp;H79</f>
        <v>豬後腿肉 蘿蔔乾 時蔬 乾香菇 油蔥酥 大蒜</v>
      </c>
      <c r="AJ73" s="34" t="str">
        <f>K73</f>
        <v>時蔬</v>
      </c>
      <c r="AK73" s="42" t="str">
        <f>K74&amp;" "&amp;K75&amp;" "&amp;K76&amp;" "&amp;K77&amp;" "&amp;L78&amp;" "&amp;L79</f>
        <v xml:space="preserve">蔬菜 大蒜    </v>
      </c>
      <c r="AL73" s="34" t="str">
        <f>N73</f>
        <v>時蔬蛋花湯</v>
      </c>
      <c r="AM73" s="42" t="str">
        <f>N74&amp;" "&amp;N75&amp;" "&amp;N76&amp;" "&amp;N77&amp;" "&amp;N78&amp;" "&amp;N79</f>
        <v xml:space="preserve">時蔬 雞蛋 薑   </v>
      </c>
      <c r="AN73" s="43" t="str">
        <f t="shared" ref="AN73" si="47">Q73</f>
        <v>水果</v>
      </c>
      <c r="AO73" s="42">
        <f t="shared" ref="AO73" si="48">R73</f>
        <v>0</v>
      </c>
      <c r="AP73" s="78">
        <f t="shared" ref="AP73:AV73" si="49">S73</f>
        <v>5</v>
      </c>
      <c r="AQ73" s="78">
        <f t="shared" si="49"/>
        <v>3.4675324675324672</v>
      </c>
      <c r="AR73" s="78">
        <f t="shared" si="49"/>
        <v>1.4</v>
      </c>
      <c r="AS73" s="78">
        <f t="shared" si="49"/>
        <v>2.6337662337662335</v>
      </c>
      <c r="AT73" s="78">
        <f t="shared" si="49"/>
        <v>0</v>
      </c>
      <c r="AU73" s="78">
        <f t="shared" si="49"/>
        <v>0</v>
      </c>
      <c r="AV73" s="80">
        <f t="shared" si="49"/>
        <v>763.58441558441564</v>
      </c>
    </row>
    <row r="74" spans="1:48" s="92" customFormat="1" ht="22.7" customHeight="1">
      <c r="A74" s="199" t="s">
        <v>71</v>
      </c>
      <c r="B74" s="314"/>
      <c r="C74" s="323" t="s">
        <v>15</v>
      </c>
      <c r="D74" s="324">
        <v>8</v>
      </c>
      <c r="E74" s="331" t="s">
        <v>154</v>
      </c>
      <c r="F74" s="324">
        <v>10</v>
      </c>
      <c r="G74" s="97" t="str">
        <f t="shared" si="34"/>
        <v>公斤</v>
      </c>
      <c r="H74" s="324" t="s">
        <v>16</v>
      </c>
      <c r="I74" s="324">
        <v>1.5</v>
      </c>
      <c r="J74" s="153" t="str">
        <f t="shared" si="35"/>
        <v>公斤</v>
      </c>
      <c r="K74" s="264" t="s">
        <v>12</v>
      </c>
      <c r="L74" s="229">
        <v>7</v>
      </c>
      <c r="M74" s="97" t="str">
        <f t="shared" si="36"/>
        <v>公斤</v>
      </c>
      <c r="N74" s="331" t="s">
        <v>14</v>
      </c>
      <c r="O74" s="324">
        <v>3</v>
      </c>
      <c r="P74" s="131" t="str">
        <f t="shared" si="37"/>
        <v>公斤</v>
      </c>
      <c r="Q74" s="182"/>
      <c r="R74" s="183"/>
      <c r="S74" s="161"/>
      <c r="T74" s="161"/>
      <c r="U74" s="161"/>
      <c r="V74" s="162"/>
      <c r="W74" s="161"/>
      <c r="X74" s="161"/>
      <c r="Y74" s="163"/>
      <c r="Z74" s="90"/>
      <c r="AA74" s="35"/>
      <c r="AB74" s="35"/>
      <c r="AC74" s="35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118"/>
      <c r="AQ74" s="118"/>
      <c r="AR74" s="118"/>
      <c r="AS74" s="118"/>
      <c r="AT74" s="118"/>
      <c r="AU74" s="118"/>
      <c r="AV74" s="119"/>
    </row>
    <row r="75" spans="1:48" ht="22.7" customHeight="1">
      <c r="A75" s="199"/>
      <c r="B75" s="314"/>
      <c r="C75" s="323" t="s">
        <v>132</v>
      </c>
      <c r="D75" s="324">
        <v>3</v>
      </c>
      <c r="E75" s="331" t="s">
        <v>149</v>
      </c>
      <c r="F75" s="324"/>
      <c r="G75" s="97" t="str">
        <f t="shared" si="34"/>
        <v/>
      </c>
      <c r="H75" s="324" t="s">
        <v>188</v>
      </c>
      <c r="I75" s="324">
        <v>1</v>
      </c>
      <c r="J75" s="153" t="str">
        <f t="shared" si="35"/>
        <v>公斤</v>
      </c>
      <c r="K75" s="265" t="s">
        <v>18</v>
      </c>
      <c r="L75" s="228">
        <v>0.05</v>
      </c>
      <c r="M75" s="97" t="str">
        <f t="shared" si="36"/>
        <v>公斤</v>
      </c>
      <c r="N75" s="331" t="s">
        <v>17</v>
      </c>
      <c r="O75" s="324">
        <v>1</v>
      </c>
      <c r="P75" s="131" t="str">
        <f t="shared" si="37"/>
        <v>公斤</v>
      </c>
      <c r="Q75" s="184"/>
      <c r="R75" s="185"/>
      <c r="S75" s="161">
        <v>2.5</v>
      </c>
      <c r="T75" s="161">
        <v>3.5714285714285712</v>
      </c>
      <c r="U75" s="161">
        <v>1.3150000000000002</v>
      </c>
      <c r="V75" s="162">
        <v>2.643214285714286</v>
      </c>
      <c r="W75" s="164"/>
      <c r="X75" s="161"/>
      <c r="Y75" s="163">
        <v>594.67678571428564</v>
      </c>
      <c r="Z75" s="91"/>
      <c r="AA75" s="35"/>
      <c r="AB75" s="35"/>
      <c r="AC75" s="35"/>
    </row>
    <row r="76" spans="1:48" ht="22.7" customHeight="1">
      <c r="A76" s="199"/>
      <c r="B76" s="314"/>
      <c r="C76" s="323"/>
      <c r="D76" s="324"/>
      <c r="E76" s="324"/>
      <c r="F76" s="324"/>
      <c r="G76" s="97" t="str">
        <f t="shared" si="34"/>
        <v/>
      </c>
      <c r="H76" s="324" t="s">
        <v>14</v>
      </c>
      <c r="I76" s="324">
        <v>3</v>
      </c>
      <c r="J76" s="153" t="str">
        <f t="shared" si="35"/>
        <v>公斤</v>
      </c>
      <c r="K76" s="265"/>
      <c r="L76" s="228"/>
      <c r="M76" s="97" t="str">
        <f t="shared" si="36"/>
        <v/>
      </c>
      <c r="N76" s="331" t="s">
        <v>20</v>
      </c>
      <c r="O76" s="324">
        <v>0.05</v>
      </c>
      <c r="P76" s="131" t="str">
        <f t="shared" si="37"/>
        <v>公斤</v>
      </c>
      <c r="Q76" s="184"/>
      <c r="R76" s="185"/>
      <c r="S76" s="161"/>
      <c r="T76" s="161"/>
      <c r="U76" s="161"/>
      <c r="V76" s="162"/>
      <c r="W76" s="161"/>
      <c r="X76" s="161"/>
      <c r="Y76" s="163"/>
      <c r="Z76" s="90"/>
      <c r="AA76" s="35"/>
      <c r="AB76" s="35"/>
      <c r="AC76" s="35"/>
    </row>
    <row r="77" spans="1:48" ht="22.7" customHeight="1" thickBot="1">
      <c r="A77" s="199"/>
      <c r="B77" s="314"/>
      <c r="C77" s="323"/>
      <c r="D77" s="324"/>
      <c r="E77" s="324"/>
      <c r="F77" s="324"/>
      <c r="G77" s="97" t="str">
        <f t="shared" si="34"/>
        <v/>
      </c>
      <c r="H77" s="324" t="s">
        <v>29</v>
      </c>
      <c r="I77" s="324">
        <v>0.1</v>
      </c>
      <c r="J77" s="153" t="str">
        <f t="shared" si="35"/>
        <v>公斤</v>
      </c>
      <c r="K77" s="265"/>
      <c r="L77" s="228"/>
      <c r="M77" s="97" t="str">
        <f t="shared" si="36"/>
        <v/>
      </c>
      <c r="N77" s="331"/>
      <c r="O77" s="324"/>
      <c r="P77" s="131" t="str">
        <f t="shared" si="37"/>
        <v/>
      </c>
      <c r="Q77" s="184"/>
      <c r="R77" s="185"/>
      <c r="S77" s="161"/>
      <c r="T77" s="161"/>
      <c r="U77" s="161"/>
      <c r="V77" s="162"/>
      <c r="W77" s="161"/>
      <c r="X77" s="161"/>
      <c r="Y77" s="163"/>
      <c r="Z77" s="120"/>
      <c r="AA77" s="35"/>
      <c r="AB77" s="35"/>
      <c r="AC77" s="35"/>
    </row>
    <row r="78" spans="1:48" ht="22.7" customHeight="1" thickBot="1">
      <c r="A78" s="199"/>
      <c r="B78" s="314"/>
      <c r="C78" s="323"/>
      <c r="D78" s="324"/>
      <c r="E78" s="331"/>
      <c r="F78" s="324"/>
      <c r="G78" s="97" t="str">
        <f t="shared" si="34"/>
        <v/>
      </c>
      <c r="H78" s="359" t="s">
        <v>85</v>
      </c>
      <c r="I78" s="324">
        <v>0.01</v>
      </c>
      <c r="J78" s="153" t="str">
        <f t="shared" si="35"/>
        <v>公斤</v>
      </c>
      <c r="K78" s="265"/>
      <c r="L78" s="228"/>
      <c r="M78" s="97" t="str">
        <f t="shared" si="36"/>
        <v/>
      </c>
      <c r="N78" s="331"/>
      <c r="O78" s="324"/>
      <c r="P78" s="131" t="str">
        <f t="shared" si="37"/>
        <v/>
      </c>
      <c r="Q78" s="184"/>
      <c r="R78" s="185"/>
      <c r="S78" s="161"/>
      <c r="T78" s="161"/>
      <c r="U78" s="161"/>
      <c r="V78" s="162"/>
      <c r="W78" s="161"/>
      <c r="X78" s="161"/>
      <c r="Y78" s="163"/>
      <c r="Z78" s="111"/>
      <c r="AA78" s="35"/>
      <c r="AB78" s="35"/>
      <c r="AC78" s="35"/>
    </row>
    <row r="79" spans="1:48" s="122" customFormat="1" ht="22.7" customHeight="1" thickBot="1">
      <c r="A79" s="199"/>
      <c r="B79" s="315"/>
      <c r="C79" s="323"/>
      <c r="D79" s="324"/>
      <c r="E79" s="324"/>
      <c r="F79" s="324"/>
      <c r="G79" s="97" t="str">
        <f t="shared" si="34"/>
        <v/>
      </c>
      <c r="H79" s="324" t="s">
        <v>18</v>
      </c>
      <c r="I79" s="324">
        <v>0.05</v>
      </c>
      <c r="J79" s="153" t="str">
        <f t="shared" si="35"/>
        <v>公斤</v>
      </c>
      <c r="K79" s="265"/>
      <c r="L79" s="228"/>
      <c r="M79" s="97" t="str">
        <f t="shared" si="36"/>
        <v/>
      </c>
      <c r="N79" s="331"/>
      <c r="O79" s="324"/>
      <c r="P79" s="132" t="str">
        <f t="shared" si="37"/>
        <v/>
      </c>
      <c r="Q79" s="184"/>
      <c r="R79" s="185"/>
      <c r="S79" s="165"/>
      <c r="T79" s="165"/>
      <c r="U79" s="165"/>
      <c r="V79" s="166"/>
      <c r="W79" s="165"/>
      <c r="X79" s="165"/>
      <c r="Y79" s="167"/>
      <c r="Z79" s="90"/>
      <c r="AA79" s="123"/>
      <c r="AB79" s="123"/>
      <c r="AC79" s="123"/>
      <c r="AD79" s="121"/>
      <c r="AE79" s="121"/>
      <c r="AF79" s="121"/>
      <c r="AG79" s="121"/>
      <c r="AH79" s="121"/>
      <c r="AI79" s="121"/>
      <c r="AJ79" s="121"/>
      <c r="AK79" s="121"/>
      <c r="AL79" s="121"/>
      <c r="AM79" s="121"/>
      <c r="AN79" s="121"/>
      <c r="AO79" s="121"/>
      <c r="AP79" s="124"/>
      <c r="AQ79" s="124"/>
      <c r="AR79" s="124"/>
      <c r="AS79" s="124"/>
      <c r="AT79" s="124"/>
      <c r="AU79" s="124"/>
      <c r="AV79" s="125"/>
    </row>
    <row r="80" spans="1:48" s="109" customFormat="1" ht="22.7" customHeight="1" thickBot="1">
      <c r="A80" s="312">
        <f>A73+1</f>
        <v>45062</v>
      </c>
      <c r="B80" s="313" t="s">
        <v>111</v>
      </c>
      <c r="C80" s="628" t="s">
        <v>21</v>
      </c>
      <c r="D80" s="620"/>
      <c r="E80" s="619" t="s">
        <v>155</v>
      </c>
      <c r="F80" s="620"/>
      <c r="G80" s="110" t="str">
        <f t="shared" si="34"/>
        <v/>
      </c>
      <c r="H80" s="360" t="s">
        <v>189</v>
      </c>
      <c r="I80" s="346"/>
      <c r="J80" s="110" t="str">
        <f t="shared" si="35"/>
        <v/>
      </c>
      <c r="K80" s="263" t="s">
        <v>14</v>
      </c>
      <c r="L80" s="236"/>
      <c r="M80" s="110" t="str">
        <f t="shared" si="36"/>
        <v/>
      </c>
      <c r="N80" s="392" t="s">
        <v>245</v>
      </c>
      <c r="O80" s="392"/>
      <c r="P80" s="133" t="str">
        <f t="shared" si="37"/>
        <v/>
      </c>
      <c r="Q80" s="188" t="s">
        <v>40</v>
      </c>
      <c r="R80" s="187"/>
      <c r="S80" s="209">
        <v>7</v>
      </c>
      <c r="T80" s="209">
        <v>2.6818181818181817</v>
      </c>
      <c r="U80" s="207">
        <v>1.2</v>
      </c>
      <c r="V80" s="207">
        <v>2.1409090909090911</v>
      </c>
      <c r="W80" s="209"/>
      <c r="X80" s="207">
        <v>0.1</v>
      </c>
      <c r="Y80" s="207">
        <v>823.47727272727275</v>
      </c>
      <c r="Z80" s="90"/>
      <c r="AA80" s="41">
        <f>A80</f>
        <v>45062</v>
      </c>
      <c r="AB80" s="41" t="str">
        <f>A81</f>
        <v>四</v>
      </c>
      <c r="AC80" s="41" t="str">
        <f>B80</f>
        <v>N4</v>
      </c>
      <c r="AD80" s="34" t="str">
        <f>C80</f>
        <v>糙米飯</v>
      </c>
      <c r="AE80" s="42" t="str">
        <f>C81&amp;" "&amp;C82&amp;" "&amp;C83&amp;" "&amp;C84&amp;" "&amp;C85&amp;" "&amp;C86</f>
        <v xml:space="preserve">米 糙米    </v>
      </c>
      <c r="AF80" s="34" t="str">
        <f t="shared" ref="AF80" si="50">E80</f>
        <v>咕咾雞丁</v>
      </c>
      <c r="AG80" s="42" t="str">
        <f>E81&amp;" "&amp;E82&amp;" "&amp;E83&amp;" "&amp;E84&amp;" "&amp;E85&amp;" "&amp;E86</f>
        <v xml:space="preserve">肉雞 鳳梨豆醬 洋蔥 番茄醬 大蒜 </v>
      </c>
      <c r="AH80" s="34" t="str">
        <f>H80</f>
        <v>蔬香寬粉</v>
      </c>
      <c r="AI80" s="42" t="str">
        <f>H81&amp;" "&amp;H82&amp;" "&amp;H83&amp;" "&amp;H84&amp;" "&amp;H85&amp;" "&amp;H86</f>
        <v xml:space="preserve">豬絞肉 冬粉 時蔬 乾木耳 大蒜 </v>
      </c>
      <c r="AJ80" s="34" t="str">
        <f>K80</f>
        <v>時蔬</v>
      </c>
      <c r="AK80" s="42" t="str">
        <f>K81&amp;" "&amp;K82&amp;" "&amp;K83&amp;" "&amp;K84&amp;" "&amp;L85&amp;" "&amp;L86</f>
        <v xml:space="preserve">蔬菜 大蒜    </v>
      </c>
      <c r="AL80" s="34" t="str">
        <f>N80</f>
        <v>冬瓜脆圓湯</v>
      </c>
      <c r="AM80" s="42" t="str">
        <f>N81&amp;" "&amp;N82&amp;" "&amp;N83&amp;" "&amp;N84&amp;" "&amp;N85&amp;" "&amp;N86</f>
        <v xml:space="preserve">脆圓 冬瓜糖磚 二砂糖   </v>
      </c>
      <c r="AN80" s="43" t="str">
        <f t="shared" ref="AN80" si="51">Q80</f>
        <v>果汁</v>
      </c>
      <c r="AO80" s="42">
        <f t="shared" ref="AO80" si="52">R80</f>
        <v>0</v>
      </c>
      <c r="AP80" s="78">
        <f t="shared" ref="AP80:AV80" si="53">S80</f>
        <v>7</v>
      </c>
      <c r="AQ80" s="78">
        <f t="shared" si="53"/>
        <v>2.6818181818181817</v>
      </c>
      <c r="AR80" s="78">
        <f t="shared" si="53"/>
        <v>1.2</v>
      </c>
      <c r="AS80" s="78">
        <f t="shared" si="53"/>
        <v>2.1409090909090911</v>
      </c>
      <c r="AT80" s="78">
        <f t="shared" si="53"/>
        <v>0</v>
      </c>
      <c r="AU80" s="78">
        <f t="shared" si="53"/>
        <v>0.1</v>
      </c>
      <c r="AV80" s="80">
        <f t="shared" si="53"/>
        <v>823.47727272727275</v>
      </c>
    </row>
    <row r="81" spans="1:48" s="92" customFormat="1" ht="22.7" customHeight="1">
      <c r="A81" s="199" t="s">
        <v>72</v>
      </c>
      <c r="B81" s="314"/>
      <c r="C81" s="323" t="s">
        <v>15</v>
      </c>
      <c r="D81" s="324">
        <v>8</v>
      </c>
      <c r="E81" s="337" t="s">
        <v>31</v>
      </c>
      <c r="F81" s="338">
        <v>10</v>
      </c>
      <c r="G81" s="97" t="str">
        <f t="shared" si="34"/>
        <v>公斤</v>
      </c>
      <c r="H81" s="324" t="s">
        <v>22</v>
      </c>
      <c r="I81" s="346">
        <v>1</v>
      </c>
      <c r="J81" s="97" t="str">
        <f t="shared" si="35"/>
        <v>公斤</v>
      </c>
      <c r="K81" s="264" t="s">
        <v>12</v>
      </c>
      <c r="L81" s="229">
        <v>7</v>
      </c>
      <c r="M81" s="97" t="str">
        <f t="shared" si="36"/>
        <v>公斤</v>
      </c>
      <c r="N81" s="324" t="s">
        <v>246</v>
      </c>
      <c r="O81" s="324">
        <v>2</v>
      </c>
      <c r="P81" s="131" t="str">
        <f t="shared" si="37"/>
        <v>公斤</v>
      </c>
      <c r="Q81" s="182"/>
      <c r="R81" s="183"/>
      <c r="S81" s="161"/>
      <c r="T81" s="161"/>
      <c r="U81" s="161"/>
      <c r="V81" s="162"/>
      <c r="W81" s="161"/>
      <c r="X81" s="161"/>
      <c r="Y81" s="163"/>
      <c r="Z81" s="90"/>
      <c r="AA81" s="35"/>
      <c r="AB81" s="35"/>
      <c r="AC81" s="35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118"/>
      <c r="AQ81" s="118"/>
      <c r="AR81" s="118"/>
      <c r="AS81" s="118"/>
      <c r="AT81" s="118"/>
      <c r="AU81" s="118"/>
      <c r="AV81" s="119"/>
    </row>
    <row r="82" spans="1:48" ht="22.7" customHeight="1">
      <c r="A82" s="199"/>
      <c r="B82" s="314"/>
      <c r="C82" s="323" t="s">
        <v>24</v>
      </c>
      <c r="D82" s="324">
        <v>2</v>
      </c>
      <c r="E82" s="331" t="s">
        <v>156</v>
      </c>
      <c r="F82" s="339">
        <v>1.5</v>
      </c>
      <c r="G82" s="97" t="str">
        <f t="shared" si="34"/>
        <v>公斤</v>
      </c>
      <c r="H82" s="346" t="s">
        <v>33</v>
      </c>
      <c r="I82" s="346">
        <v>1.5</v>
      </c>
      <c r="J82" s="97" t="str">
        <f t="shared" si="35"/>
        <v>公斤</v>
      </c>
      <c r="K82" s="265" t="s">
        <v>18</v>
      </c>
      <c r="L82" s="228">
        <v>0.05</v>
      </c>
      <c r="M82" s="97" t="str">
        <f t="shared" si="36"/>
        <v>公斤</v>
      </c>
      <c r="N82" s="324" t="s">
        <v>247</v>
      </c>
      <c r="O82" s="324">
        <v>0.1</v>
      </c>
      <c r="P82" s="131" t="str">
        <f t="shared" si="37"/>
        <v>公斤</v>
      </c>
      <c r="Q82" s="184"/>
      <c r="R82" s="185"/>
      <c r="S82" s="161">
        <v>5.55</v>
      </c>
      <c r="T82" s="161">
        <v>2.4821428571428572</v>
      </c>
      <c r="U82" s="161">
        <v>1.5</v>
      </c>
      <c r="V82" s="162">
        <v>2.1910714285714286</v>
      </c>
      <c r="W82" s="164"/>
      <c r="X82" s="161"/>
      <c r="Y82" s="163">
        <v>710.75892857142856</v>
      </c>
      <c r="Z82" s="91"/>
      <c r="AA82" s="35"/>
      <c r="AB82" s="35"/>
      <c r="AC82" s="35"/>
    </row>
    <row r="83" spans="1:48" ht="22.7" customHeight="1">
      <c r="A83" s="199"/>
      <c r="B83" s="314"/>
      <c r="C83" s="323"/>
      <c r="D83" s="324"/>
      <c r="E83" s="331" t="s">
        <v>32</v>
      </c>
      <c r="F83" s="339">
        <v>2</v>
      </c>
      <c r="G83" s="97" t="str">
        <f t="shared" si="34"/>
        <v>公斤</v>
      </c>
      <c r="H83" s="346" t="s">
        <v>14</v>
      </c>
      <c r="I83" s="346">
        <v>3</v>
      </c>
      <c r="J83" s="97" t="str">
        <f t="shared" si="35"/>
        <v>公斤</v>
      </c>
      <c r="K83" s="265"/>
      <c r="L83" s="228"/>
      <c r="M83" s="97" t="str">
        <f t="shared" si="36"/>
        <v/>
      </c>
      <c r="N83" s="324" t="s">
        <v>30</v>
      </c>
      <c r="O83" s="324">
        <v>0.5</v>
      </c>
      <c r="P83" s="131" t="str">
        <f t="shared" si="37"/>
        <v>公斤</v>
      </c>
      <c r="Q83" s="184"/>
      <c r="R83" s="185"/>
      <c r="S83" s="161"/>
      <c r="T83" s="161"/>
      <c r="U83" s="161"/>
      <c r="V83" s="162"/>
      <c r="W83" s="161"/>
      <c r="X83" s="161"/>
      <c r="Y83" s="163"/>
      <c r="Z83" s="90"/>
      <c r="AA83" s="35"/>
      <c r="AB83" s="35"/>
      <c r="AC83" s="35"/>
    </row>
    <row r="84" spans="1:48" ht="22.7" customHeight="1" thickBot="1">
      <c r="A84" s="199"/>
      <c r="B84" s="314"/>
      <c r="C84" s="323"/>
      <c r="D84" s="324"/>
      <c r="E84" s="331" t="s">
        <v>81</v>
      </c>
      <c r="F84" s="339"/>
      <c r="G84" s="97" t="str">
        <f t="shared" si="34"/>
        <v/>
      </c>
      <c r="H84" s="324" t="s">
        <v>28</v>
      </c>
      <c r="I84" s="324">
        <v>0.01</v>
      </c>
      <c r="J84" s="97" t="str">
        <f t="shared" si="35"/>
        <v>公斤</v>
      </c>
      <c r="K84" s="265"/>
      <c r="L84" s="228"/>
      <c r="M84" s="97" t="str">
        <f t="shared" si="36"/>
        <v/>
      </c>
      <c r="N84" s="324"/>
      <c r="O84" s="324"/>
      <c r="P84" s="131" t="str">
        <f t="shared" si="37"/>
        <v/>
      </c>
      <c r="Q84" s="184"/>
      <c r="R84" s="185"/>
      <c r="S84" s="161"/>
      <c r="T84" s="161"/>
      <c r="U84" s="161"/>
      <c r="V84" s="162"/>
      <c r="W84" s="161"/>
      <c r="X84" s="161"/>
      <c r="Y84" s="163"/>
      <c r="Z84" s="120"/>
      <c r="AA84" s="35"/>
      <c r="AB84" s="35"/>
      <c r="AC84" s="35"/>
    </row>
    <row r="85" spans="1:48" ht="22.7" customHeight="1" thickBot="1">
      <c r="A85" s="199"/>
      <c r="B85" s="314"/>
      <c r="C85" s="323"/>
      <c r="D85" s="324"/>
      <c r="E85" s="331" t="s">
        <v>18</v>
      </c>
      <c r="F85" s="324">
        <v>0.05</v>
      </c>
      <c r="G85" s="97" t="str">
        <f t="shared" si="34"/>
        <v>公斤</v>
      </c>
      <c r="H85" s="324" t="s">
        <v>18</v>
      </c>
      <c r="I85" s="324">
        <v>0.05</v>
      </c>
      <c r="J85" s="97" t="str">
        <f t="shared" si="35"/>
        <v>公斤</v>
      </c>
      <c r="K85" s="265"/>
      <c r="L85" s="228"/>
      <c r="M85" s="97" t="str">
        <f t="shared" si="36"/>
        <v/>
      </c>
      <c r="N85" s="324"/>
      <c r="O85" s="324"/>
      <c r="P85" s="131" t="str">
        <f t="shared" si="37"/>
        <v/>
      </c>
      <c r="Q85" s="184"/>
      <c r="R85" s="185"/>
      <c r="S85" s="161"/>
      <c r="T85" s="161"/>
      <c r="U85" s="161"/>
      <c r="V85" s="162"/>
      <c r="W85" s="161"/>
      <c r="X85" s="161"/>
      <c r="Y85" s="163"/>
      <c r="Z85" s="111"/>
      <c r="AA85" s="35"/>
      <c r="AB85" s="35"/>
      <c r="AC85" s="35"/>
    </row>
    <row r="86" spans="1:48" s="122" customFormat="1" ht="22.7" customHeight="1" thickBot="1">
      <c r="A86" s="199"/>
      <c r="B86" s="315"/>
      <c r="C86" s="323"/>
      <c r="D86" s="324"/>
      <c r="E86" s="340"/>
      <c r="F86" s="341"/>
      <c r="G86" s="97" t="str">
        <f t="shared" si="34"/>
        <v/>
      </c>
      <c r="H86" s="324"/>
      <c r="I86" s="324"/>
      <c r="J86" s="97" t="str">
        <f t="shared" si="35"/>
        <v/>
      </c>
      <c r="K86" s="265"/>
      <c r="L86" s="228"/>
      <c r="M86" s="97" t="str">
        <f t="shared" si="36"/>
        <v/>
      </c>
      <c r="N86" s="324"/>
      <c r="O86" s="324"/>
      <c r="P86" s="132" t="str">
        <f t="shared" si="37"/>
        <v/>
      </c>
      <c r="Q86" s="184"/>
      <c r="R86" s="185"/>
      <c r="S86" s="165"/>
      <c r="T86" s="165"/>
      <c r="U86" s="165"/>
      <c r="V86" s="166"/>
      <c r="W86" s="165"/>
      <c r="X86" s="165"/>
      <c r="Y86" s="167"/>
      <c r="Z86" s="90"/>
      <c r="AA86" s="123"/>
      <c r="AB86" s="123"/>
      <c r="AC86" s="123"/>
      <c r="AD86" s="121"/>
      <c r="AE86" s="121"/>
      <c r="AF86" s="121"/>
      <c r="AG86" s="121"/>
      <c r="AH86" s="121"/>
      <c r="AI86" s="121"/>
      <c r="AJ86" s="121"/>
      <c r="AK86" s="121"/>
      <c r="AL86" s="121"/>
      <c r="AM86" s="121"/>
      <c r="AN86" s="121"/>
      <c r="AO86" s="121"/>
      <c r="AP86" s="124"/>
      <c r="AQ86" s="124"/>
      <c r="AR86" s="124"/>
      <c r="AS86" s="124"/>
      <c r="AT86" s="124"/>
      <c r="AU86" s="124"/>
      <c r="AV86" s="125"/>
    </row>
    <row r="87" spans="1:48" s="109" customFormat="1" ht="22.7" customHeight="1" thickBot="1">
      <c r="A87" s="312">
        <f>A80+1</f>
        <v>45063</v>
      </c>
      <c r="B87" s="313" t="s">
        <v>112</v>
      </c>
      <c r="C87" s="628" t="s">
        <v>62</v>
      </c>
      <c r="D87" s="620"/>
      <c r="E87" s="640" t="s">
        <v>157</v>
      </c>
      <c r="F87" s="626"/>
      <c r="G87" s="110" t="str">
        <f t="shared" si="34"/>
        <v/>
      </c>
      <c r="H87" s="619" t="s">
        <v>190</v>
      </c>
      <c r="I87" s="620"/>
      <c r="J87" s="110" t="str">
        <f t="shared" si="35"/>
        <v/>
      </c>
      <c r="K87" s="263" t="s">
        <v>14</v>
      </c>
      <c r="L87" s="236"/>
      <c r="M87" s="110" t="str">
        <f t="shared" si="36"/>
        <v/>
      </c>
      <c r="N87" s="331" t="s">
        <v>248</v>
      </c>
      <c r="O87" s="324"/>
      <c r="P87" s="133" t="str">
        <f t="shared" si="37"/>
        <v/>
      </c>
      <c r="Q87" s="188" t="s">
        <v>58</v>
      </c>
      <c r="R87" s="181" t="s">
        <v>42</v>
      </c>
      <c r="S87" s="209">
        <v>5</v>
      </c>
      <c r="T87" s="207">
        <v>3.6571428571428566</v>
      </c>
      <c r="U87" s="207">
        <v>1.75</v>
      </c>
      <c r="V87" s="207">
        <v>2.9035714285714285</v>
      </c>
      <c r="W87" s="209"/>
      <c r="X87" s="207"/>
      <c r="Y87" s="207">
        <v>798.69642857142844</v>
      </c>
      <c r="Z87" s="90"/>
      <c r="AA87" s="41">
        <f>A87</f>
        <v>45063</v>
      </c>
      <c r="AB87" s="41" t="str">
        <f>A88</f>
        <v>五</v>
      </c>
      <c r="AC87" s="41" t="str">
        <f>B87</f>
        <v>N5</v>
      </c>
      <c r="AD87" s="34" t="str">
        <f>C87</f>
        <v>燕麥飯</v>
      </c>
      <c r="AE87" s="42" t="str">
        <f>C88&amp;" "&amp;C89&amp;" "&amp;C90&amp;" "&amp;C91&amp;" "&amp;C92&amp;" "&amp;C93</f>
        <v xml:space="preserve">米 燕麥    </v>
      </c>
      <c r="AF87" s="34" t="str">
        <f t="shared" ref="AF87" si="54">E87</f>
        <v>燒烤雞翅</v>
      </c>
      <c r="AG87" s="42" t="str">
        <f>E88&amp;" "&amp;E89&amp;" "&amp;E90&amp;" "&amp;E91&amp;" "&amp;E92&amp;" "&amp;E93</f>
        <v xml:space="preserve">燒烤雞翅     </v>
      </c>
      <c r="AH87" s="34" t="str">
        <f>H87</f>
        <v>時瓜燴魚丸</v>
      </c>
      <c r="AI87" s="42" t="str">
        <f>H88&amp;" "&amp;H89&amp;" "&amp;H90&amp;" "&amp;H91&amp;" "&amp;H92&amp;" "&amp;H93</f>
        <v xml:space="preserve">魚丸 時瓜 胡蘿蔔 大蒜  </v>
      </c>
      <c r="AJ87" s="34" t="str">
        <f>K87</f>
        <v>時蔬</v>
      </c>
      <c r="AK87" s="42" t="str">
        <f>K88&amp;" "&amp;K89&amp;" "&amp;K90&amp;" "&amp;K91&amp;" "&amp;L92&amp;" "&amp;L93</f>
        <v xml:space="preserve">蔬菜 大蒜    </v>
      </c>
      <c r="AL87" s="34" t="str">
        <f>N87</f>
        <v>榨菜肉絲湯</v>
      </c>
      <c r="AM87" s="42" t="str">
        <f>N88&amp;" "&amp;N89&amp;" "&amp;N90&amp;" "&amp;N91&amp;" "&amp;N92&amp;" "&amp;N93</f>
        <v xml:space="preserve">榨菜 豬後腿肉 薑   </v>
      </c>
      <c r="AN87" s="43" t="str">
        <f t="shared" ref="AN87" si="55">Q87</f>
        <v>海苔</v>
      </c>
      <c r="AO87" s="42" t="str">
        <f t="shared" ref="AO87" si="56">R87</f>
        <v>有機豆奶</v>
      </c>
      <c r="AP87" s="78">
        <f t="shared" ref="AP87:AV87" si="57">S87</f>
        <v>5</v>
      </c>
      <c r="AQ87" s="78">
        <f t="shared" si="57"/>
        <v>3.6571428571428566</v>
      </c>
      <c r="AR87" s="78">
        <f t="shared" si="57"/>
        <v>1.75</v>
      </c>
      <c r="AS87" s="78">
        <f t="shared" si="57"/>
        <v>2.9035714285714285</v>
      </c>
      <c r="AT87" s="78">
        <f t="shared" si="57"/>
        <v>0</v>
      </c>
      <c r="AU87" s="78">
        <f t="shared" si="57"/>
        <v>0</v>
      </c>
      <c r="AV87" s="80">
        <f t="shared" si="57"/>
        <v>798.69642857142844</v>
      </c>
    </row>
    <row r="88" spans="1:48" s="92" customFormat="1" ht="22.7" customHeight="1">
      <c r="A88" s="199" t="s">
        <v>68</v>
      </c>
      <c r="B88" s="314"/>
      <c r="C88" s="323" t="s">
        <v>15</v>
      </c>
      <c r="D88" s="324">
        <v>10</v>
      </c>
      <c r="E88" s="328" t="s">
        <v>157</v>
      </c>
      <c r="F88" s="329">
        <v>10</v>
      </c>
      <c r="G88" s="97" t="str">
        <f t="shared" si="34"/>
        <v>公斤</v>
      </c>
      <c r="H88" s="336" t="s">
        <v>191</v>
      </c>
      <c r="I88" s="327">
        <v>1.5</v>
      </c>
      <c r="J88" s="97" t="str">
        <f t="shared" si="35"/>
        <v>公斤</v>
      </c>
      <c r="K88" s="264" t="s">
        <v>12</v>
      </c>
      <c r="L88" s="229">
        <v>7</v>
      </c>
      <c r="M88" s="97" t="str">
        <f t="shared" si="36"/>
        <v>公斤</v>
      </c>
      <c r="N88" s="331" t="s">
        <v>92</v>
      </c>
      <c r="O88" s="324">
        <v>2</v>
      </c>
      <c r="P88" s="131" t="str">
        <f t="shared" si="37"/>
        <v>公斤</v>
      </c>
      <c r="Q88" s="182"/>
      <c r="R88" s="183"/>
      <c r="S88" s="161"/>
      <c r="T88" s="161"/>
      <c r="U88" s="161"/>
      <c r="V88" s="162"/>
      <c r="W88" s="161"/>
      <c r="X88" s="161"/>
      <c r="Y88" s="163"/>
      <c r="Z88" s="90"/>
      <c r="AA88" s="35"/>
      <c r="AB88" s="35"/>
      <c r="AC88" s="35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118"/>
      <c r="AQ88" s="118"/>
      <c r="AR88" s="118"/>
      <c r="AS88" s="118"/>
      <c r="AT88" s="118"/>
      <c r="AU88" s="118"/>
      <c r="AV88" s="119"/>
    </row>
    <row r="89" spans="1:48" ht="22.7" customHeight="1">
      <c r="A89" s="199"/>
      <c r="B89" s="314"/>
      <c r="C89" s="323" t="s">
        <v>63</v>
      </c>
      <c r="D89" s="324">
        <v>0.4</v>
      </c>
      <c r="E89" s="1"/>
      <c r="F89" s="2"/>
      <c r="G89" s="97" t="str">
        <f t="shared" si="34"/>
        <v/>
      </c>
      <c r="H89" s="331" t="s">
        <v>86</v>
      </c>
      <c r="I89" s="324">
        <v>8</v>
      </c>
      <c r="J89" s="97" t="str">
        <f t="shared" si="35"/>
        <v>公斤</v>
      </c>
      <c r="K89" s="265" t="s">
        <v>18</v>
      </c>
      <c r="L89" s="228">
        <v>0.05</v>
      </c>
      <c r="M89" s="97" t="str">
        <f t="shared" si="36"/>
        <v>公斤</v>
      </c>
      <c r="N89" s="354" t="s">
        <v>16</v>
      </c>
      <c r="O89" s="327">
        <v>1.2</v>
      </c>
      <c r="P89" s="131" t="str">
        <f t="shared" si="37"/>
        <v>公斤</v>
      </c>
      <c r="Q89" s="184"/>
      <c r="R89" s="185"/>
      <c r="S89" s="161">
        <v>5.8</v>
      </c>
      <c r="T89" s="161">
        <v>3.0285714285714285</v>
      </c>
      <c r="U89" s="161">
        <v>1.55</v>
      </c>
      <c r="V89" s="162">
        <v>2.4892857142857143</v>
      </c>
      <c r="W89" s="164"/>
      <c r="X89" s="161"/>
      <c r="Y89" s="163">
        <v>783.91071428571422</v>
      </c>
      <c r="Z89" s="91"/>
      <c r="AA89" s="35"/>
      <c r="AB89" s="35"/>
      <c r="AC89" s="35"/>
    </row>
    <row r="90" spans="1:48" ht="22.7" customHeight="1">
      <c r="A90" s="199"/>
      <c r="B90" s="314"/>
      <c r="C90" s="323"/>
      <c r="D90" s="324"/>
      <c r="E90" s="1"/>
      <c r="F90" s="2"/>
      <c r="G90" s="97" t="str">
        <f t="shared" si="34"/>
        <v/>
      </c>
      <c r="H90" s="331" t="s">
        <v>19</v>
      </c>
      <c r="I90" s="324">
        <v>0.5</v>
      </c>
      <c r="J90" s="97" t="str">
        <f t="shared" si="35"/>
        <v>公斤</v>
      </c>
      <c r="K90" s="265"/>
      <c r="L90" s="228"/>
      <c r="M90" s="97" t="str">
        <f t="shared" si="36"/>
        <v/>
      </c>
      <c r="N90" s="331" t="s">
        <v>20</v>
      </c>
      <c r="O90" s="324">
        <v>0.05</v>
      </c>
      <c r="P90" s="131" t="str">
        <f t="shared" si="37"/>
        <v>公斤</v>
      </c>
      <c r="Q90" s="184"/>
      <c r="R90" s="185"/>
      <c r="S90" s="161"/>
      <c r="T90" s="161"/>
      <c r="U90" s="161"/>
      <c r="V90" s="162"/>
      <c r="W90" s="161"/>
      <c r="X90" s="161"/>
      <c r="Y90" s="163"/>
      <c r="Z90" s="90"/>
      <c r="AA90" s="35"/>
      <c r="AB90" s="35"/>
      <c r="AC90" s="35"/>
    </row>
    <row r="91" spans="1:48" ht="22.7" customHeight="1" thickBot="1">
      <c r="A91" s="199"/>
      <c r="B91" s="314"/>
      <c r="C91" s="323"/>
      <c r="D91" s="324"/>
      <c r="E91" s="1"/>
      <c r="F91" s="2"/>
      <c r="G91" s="97" t="str">
        <f t="shared" si="34"/>
        <v/>
      </c>
      <c r="H91" s="331" t="s">
        <v>18</v>
      </c>
      <c r="I91" s="324">
        <v>0.05</v>
      </c>
      <c r="J91" s="97" t="str">
        <f t="shared" si="35"/>
        <v>公斤</v>
      </c>
      <c r="K91" s="265"/>
      <c r="L91" s="228"/>
      <c r="M91" s="97" t="str">
        <f t="shared" si="36"/>
        <v/>
      </c>
      <c r="N91" s="331"/>
      <c r="O91" s="324"/>
      <c r="P91" s="131" t="str">
        <f t="shared" si="37"/>
        <v/>
      </c>
      <c r="Q91" s="184"/>
      <c r="R91" s="185"/>
      <c r="S91" s="161"/>
      <c r="T91" s="161"/>
      <c r="U91" s="161"/>
      <c r="V91" s="162"/>
      <c r="W91" s="161"/>
      <c r="X91" s="161"/>
      <c r="Y91" s="163"/>
      <c r="Z91" s="120"/>
      <c r="AA91" s="35"/>
      <c r="AB91" s="35"/>
      <c r="AC91" s="35"/>
    </row>
    <row r="92" spans="1:48" ht="22.7" customHeight="1" thickBot="1">
      <c r="A92" s="199"/>
      <c r="B92" s="314"/>
      <c r="C92" s="323"/>
      <c r="D92" s="324"/>
      <c r="E92" s="1"/>
      <c r="F92" s="2"/>
      <c r="G92" s="97" t="str">
        <f t="shared" si="34"/>
        <v/>
      </c>
      <c r="H92" s="331"/>
      <c r="I92" s="324"/>
      <c r="J92" s="97" t="str">
        <f t="shared" si="35"/>
        <v/>
      </c>
      <c r="K92" s="265"/>
      <c r="L92" s="228"/>
      <c r="M92" s="97" t="str">
        <f t="shared" si="36"/>
        <v/>
      </c>
      <c r="N92" s="324"/>
      <c r="O92" s="324"/>
      <c r="P92" s="131" t="str">
        <f t="shared" si="37"/>
        <v/>
      </c>
      <c r="Q92" s="184"/>
      <c r="R92" s="185"/>
      <c r="S92" s="161"/>
      <c r="T92" s="161"/>
      <c r="U92" s="161"/>
      <c r="V92" s="162"/>
      <c r="W92" s="161"/>
      <c r="X92" s="161"/>
      <c r="Y92" s="163"/>
      <c r="Z92" s="111"/>
      <c r="AA92" s="35"/>
      <c r="AB92" s="35"/>
      <c r="AC92" s="35"/>
    </row>
    <row r="93" spans="1:48" s="122" customFormat="1" ht="26.25" thickBot="1">
      <c r="A93" s="199"/>
      <c r="B93" s="314"/>
      <c r="C93" s="323"/>
      <c r="D93" s="324"/>
      <c r="E93" s="324"/>
      <c r="F93" s="324"/>
      <c r="G93" s="97" t="str">
        <f t="shared" si="34"/>
        <v/>
      </c>
      <c r="H93" s="331"/>
      <c r="I93" s="324"/>
      <c r="J93" s="97" t="str">
        <f t="shared" si="35"/>
        <v/>
      </c>
      <c r="K93" s="265"/>
      <c r="L93" s="228"/>
      <c r="M93" s="97" t="str">
        <f t="shared" si="36"/>
        <v/>
      </c>
      <c r="N93" s="331"/>
      <c r="O93" s="324"/>
      <c r="P93" s="132" t="str">
        <f t="shared" si="37"/>
        <v/>
      </c>
      <c r="Q93" s="184"/>
      <c r="R93" s="185"/>
      <c r="S93" s="165"/>
      <c r="T93" s="165"/>
      <c r="U93" s="165"/>
      <c r="V93" s="166"/>
      <c r="W93" s="165"/>
      <c r="X93" s="165"/>
      <c r="Y93" s="167"/>
      <c r="Z93" s="90"/>
      <c r="AA93" s="123"/>
      <c r="AB93" s="123"/>
      <c r="AC93" s="123"/>
      <c r="AD93" s="121"/>
      <c r="AE93" s="121"/>
      <c r="AF93" s="121"/>
      <c r="AG93" s="121"/>
      <c r="AH93" s="121"/>
      <c r="AI93" s="121"/>
      <c r="AJ93" s="121"/>
      <c r="AK93" s="121"/>
      <c r="AL93" s="121"/>
      <c r="AM93" s="121"/>
      <c r="AN93" s="121"/>
      <c r="AO93" s="121"/>
      <c r="AP93" s="124"/>
      <c r="AQ93" s="124"/>
      <c r="AR93" s="124"/>
      <c r="AS93" s="124"/>
      <c r="AT93" s="124"/>
      <c r="AU93" s="124"/>
      <c r="AV93" s="125"/>
    </row>
    <row r="94" spans="1:48" s="109" customFormat="1" ht="22.7" customHeight="1" thickBot="1">
      <c r="A94" s="312">
        <v>45066</v>
      </c>
      <c r="B94" s="313" t="s">
        <v>113</v>
      </c>
      <c r="C94" s="628" t="s">
        <v>13</v>
      </c>
      <c r="D94" s="620"/>
      <c r="E94" s="619" t="s">
        <v>158</v>
      </c>
      <c r="F94" s="620"/>
      <c r="G94" s="110" t="str">
        <f t="shared" si="34"/>
        <v/>
      </c>
      <c r="H94" s="619" t="s">
        <v>192</v>
      </c>
      <c r="I94" s="620"/>
      <c r="J94" s="110" t="str">
        <f t="shared" si="35"/>
        <v/>
      </c>
      <c r="K94" s="263" t="s">
        <v>14</v>
      </c>
      <c r="L94" s="236"/>
      <c r="M94" s="110" t="str">
        <f t="shared" si="36"/>
        <v/>
      </c>
      <c r="N94" s="331" t="s">
        <v>249</v>
      </c>
      <c r="O94" s="324"/>
      <c r="P94" s="133" t="str">
        <f t="shared" si="37"/>
        <v/>
      </c>
      <c r="Q94" s="186" t="s">
        <v>41</v>
      </c>
      <c r="R94" s="181"/>
      <c r="S94" s="209">
        <v>5.2</v>
      </c>
      <c r="T94" s="207">
        <v>2.7844155844155845</v>
      </c>
      <c r="U94" s="207">
        <v>1.9</v>
      </c>
      <c r="V94" s="207">
        <v>2.7422077922077919</v>
      </c>
      <c r="W94" s="209"/>
      <c r="X94" s="207"/>
      <c r="Y94" s="207">
        <v>743.73051948051943</v>
      </c>
      <c r="Z94" s="90"/>
      <c r="AA94" s="41">
        <f>A94</f>
        <v>45066</v>
      </c>
      <c r="AB94" s="41" t="str">
        <f>A95</f>
        <v>一</v>
      </c>
      <c r="AC94" s="41" t="str">
        <f>B94</f>
        <v>O1</v>
      </c>
      <c r="AD94" s="34" t="str">
        <f>C94</f>
        <v>白米飯</v>
      </c>
      <c r="AE94" s="42" t="str">
        <f>C95&amp;" "&amp;C96&amp;" "&amp;C97&amp;" "&amp;C98&amp;" "&amp;C99&amp;" "&amp;C100</f>
        <v xml:space="preserve">米     </v>
      </c>
      <c r="AF94" s="34" t="str">
        <f t="shared" ref="AF94" si="58">E94</f>
        <v>花生肉片</v>
      </c>
      <c r="AG94" s="42" t="str">
        <f>E95&amp;" "&amp;E96&amp;" "&amp;E97&amp;" "&amp;E98&amp;" "&amp;E99&amp;" "&amp;E100</f>
        <v xml:space="preserve">豬後腿肉 胡蘿蔔 時蔬 油花生 大蒜 </v>
      </c>
      <c r="AH94" s="34" t="str">
        <f>H94</f>
        <v>番茄毛豆炒蛋</v>
      </c>
      <c r="AI94" s="42" t="str">
        <f>H95&amp;" "&amp;H96&amp;" "&amp;H97&amp;" "&amp;H98&amp;" "&amp;H99&amp;" "&amp;H100</f>
        <v xml:space="preserve">冷凍毛豆仁 大番茄 雞蛋 大蒜 番茄醬 </v>
      </c>
      <c r="AJ94" s="34" t="str">
        <f>K94</f>
        <v>時蔬</v>
      </c>
      <c r="AK94" s="42" t="str">
        <f>K95&amp;" "&amp;K96&amp;" "&amp;K97&amp;" "&amp;K98&amp;" "&amp;L99&amp;" "&amp;L100</f>
        <v xml:space="preserve">蔬菜 大蒜    </v>
      </c>
      <c r="AL94" s="34" t="str">
        <f>N94</f>
        <v>時瓜黑輪湯</v>
      </c>
      <c r="AM94" s="42" t="str">
        <f>N95&amp;" "&amp;N96&amp;" "&amp;N97&amp;" "&amp;N98&amp;" "&amp;N99&amp;" "&amp;N100</f>
        <v xml:space="preserve">時瓜 黑輪 薑   </v>
      </c>
      <c r="AN94" s="43" t="str">
        <f t="shared" ref="AN94" si="59">Q94</f>
        <v>水果</v>
      </c>
      <c r="AO94" s="42">
        <f t="shared" ref="AO94" si="60">R94</f>
        <v>0</v>
      </c>
      <c r="AP94" s="78">
        <f t="shared" ref="AP94:AV94" si="61">S94</f>
        <v>5.2</v>
      </c>
      <c r="AQ94" s="78">
        <f t="shared" si="61"/>
        <v>2.7844155844155845</v>
      </c>
      <c r="AR94" s="78">
        <f t="shared" si="61"/>
        <v>1.9</v>
      </c>
      <c r="AS94" s="78">
        <f t="shared" si="61"/>
        <v>2.7422077922077919</v>
      </c>
      <c r="AT94" s="78">
        <f t="shared" si="61"/>
        <v>0</v>
      </c>
      <c r="AU94" s="78">
        <f t="shared" si="61"/>
        <v>0</v>
      </c>
      <c r="AV94" s="80">
        <f t="shared" si="61"/>
        <v>743.73051948051943</v>
      </c>
    </row>
    <row r="95" spans="1:48" s="92" customFormat="1" ht="22.7" customHeight="1">
      <c r="A95" s="199" t="s">
        <v>69</v>
      </c>
      <c r="B95" s="314"/>
      <c r="C95" s="323" t="s">
        <v>15</v>
      </c>
      <c r="D95" s="324">
        <v>10</v>
      </c>
      <c r="E95" s="324" t="s">
        <v>16</v>
      </c>
      <c r="F95" s="327">
        <v>6.5</v>
      </c>
      <c r="G95" s="97" t="str">
        <f t="shared" si="34"/>
        <v>公斤</v>
      </c>
      <c r="H95" s="331" t="s">
        <v>193</v>
      </c>
      <c r="I95" s="324">
        <v>1</v>
      </c>
      <c r="J95" s="97" t="str">
        <f t="shared" si="35"/>
        <v>公斤</v>
      </c>
      <c r="K95" s="264" t="s">
        <v>12</v>
      </c>
      <c r="L95" s="229">
        <v>7</v>
      </c>
      <c r="M95" s="97" t="str">
        <f t="shared" si="36"/>
        <v>公斤</v>
      </c>
      <c r="N95" s="331" t="s">
        <v>86</v>
      </c>
      <c r="O95" s="324">
        <v>5</v>
      </c>
      <c r="P95" s="131" t="str">
        <f t="shared" si="37"/>
        <v>公斤</v>
      </c>
      <c r="Q95" s="182"/>
      <c r="R95" s="183"/>
      <c r="S95" s="161"/>
      <c r="T95" s="161"/>
      <c r="U95" s="161"/>
      <c r="V95" s="162"/>
      <c r="W95" s="161"/>
      <c r="X95" s="161"/>
      <c r="Y95" s="163"/>
      <c r="Z95" s="90"/>
      <c r="AA95" s="35"/>
      <c r="AB95" s="35"/>
      <c r="AC95" s="35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118"/>
      <c r="AQ95" s="118"/>
      <c r="AR95" s="118"/>
      <c r="AS95" s="118"/>
      <c r="AT95" s="118"/>
      <c r="AU95" s="118"/>
      <c r="AV95" s="119"/>
    </row>
    <row r="96" spans="1:48" ht="22.7" customHeight="1">
      <c r="A96" s="199"/>
      <c r="B96" s="314"/>
      <c r="C96" s="323"/>
      <c r="D96" s="324"/>
      <c r="E96" s="324" t="s">
        <v>19</v>
      </c>
      <c r="F96" s="324">
        <v>0.5</v>
      </c>
      <c r="G96" s="97" t="str">
        <f t="shared" si="34"/>
        <v>公斤</v>
      </c>
      <c r="H96" s="331" t="s">
        <v>82</v>
      </c>
      <c r="I96" s="361">
        <v>3.5</v>
      </c>
      <c r="J96" s="97" t="str">
        <f t="shared" si="35"/>
        <v>公斤</v>
      </c>
      <c r="K96" s="265" t="s">
        <v>18</v>
      </c>
      <c r="L96" s="228">
        <v>0.05</v>
      </c>
      <c r="M96" s="97" t="str">
        <f t="shared" si="36"/>
        <v>公斤</v>
      </c>
      <c r="N96" s="336" t="s">
        <v>65</v>
      </c>
      <c r="O96" s="327">
        <v>1.5</v>
      </c>
      <c r="P96" s="131" t="str">
        <f t="shared" si="37"/>
        <v>公斤</v>
      </c>
      <c r="Q96" s="184"/>
      <c r="R96" s="185"/>
      <c r="S96" s="161">
        <v>5.375</v>
      </c>
      <c r="T96" s="161">
        <v>3.1523809523809523</v>
      </c>
      <c r="U96" s="161">
        <v>1.9</v>
      </c>
      <c r="V96" s="162">
        <v>2.7261904761904763</v>
      </c>
      <c r="W96" s="164"/>
      <c r="X96" s="161"/>
      <c r="Y96" s="163">
        <v>782.85714285714289</v>
      </c>
      <c r="Z96" s="91"/>
      <c r="AA96" s="35"/>
      <c r="AB96" s="35"/>
      <c r="AC96" s="35"/>
    </row>
    <row r="97" spans="1:48" ht="22.7" customHeight="1">
      <c r="A97" s="199"/>
      <c r="B97" s="314"/>
      <c r="C97" s="323"/>
      <c r="D97" s="324"/>
      <c r="E97" s="324" t="s">
        <v>14</v>
      </c>
      <c r="F97" s="324">
        <v>3</v>
      </c>
      <c r="G97" s="97" t="str">
        <f t="shared" si="34"/>
        <v>公斤</v>
      </c>
      <c r="H97" s="331" t="s">
        <v>17</v>
      </c>
      <c r="I97" s="324">
        <v>4</v>
      </c>
      <c r="J97" s="97" t="str">
        <f t="shared" si="35"/>
        <v>公斤</v>
      </c>
      <c r="K97" s="265"/>
      <c r="L97" s="228"/>
      <c r="M97" s="97" t="str">
        <f t="shared" si="36"/>
        <v/>
      </c>
      <c r="N97" s="331" t="s">
        <v>20</v>
      </c>
      <c r="O97" s="324">
        <v>0.05</v>
      </c>
      <c r="P97" s="131" t="str">
        <f t="shared" si="37"/>
        <v>公斤</v>
      </c>
      <c r="Q97" s="184"/>
      <c r="R97" s="185"/>
      <c r="S97" s="161"/>
      <c r="T97" s="161"/>
      <c r="U97" s="161"/>
      <c r="V97" s="162"/>
      <c r="W97" s="161"/>
      <c r="X97" s="161"/>
      <c r="Y97" s="163"/>
      <c r="Z97" s="90"/>
      <c r="AA97" s="35"/>
      <c r="AB97" s="35"/>
      <c r="AC97" s="35"/>
    </row>
    <row r="98" spans="1:48" ht="22.7" customHeight="1" thickBot="1">
      <c r="A98" s="199"/>
      <c r="B98" s="314"/>
      <c r="C98" s="323"/>
      <c r="D98" s="324"/>
      <c r="E98" s="324" t="s">
        <v>80</v>
      </c>
      <c r="F98" s="324">
        <v>0.1</v>
      </c>
      <c r="G98" s="97" t="str">
        <f t="shared" si="34"/>
        <v>公斤</v>
      </c>
      <c r="H98" s="331" t="s">
        <v>18</v>
      </c>
      <c r="I98" s="324">
        <v>0.05</v>
      </c>
      <c r="J98" s="97" t="str">
        <f t="shared" si="35"/>
        <v>公斤</v>
      </c>
      <c r="K98" s="265"/>
      <c r="L98" s="228"/>
      <c r="M98" s="97" t="str">
        <f t="shared" si="36"/>
        <v/>
      </c>
      <c r="N98" s="331"/>
      <c r="O98" s="324"/>
      <c r="P98" s="131" t="str">
        <f t="shared" si="37"/>
        <v/>
      </c>
      <c r="Q98" s="184"/>
      <c r="R98" s="185"/>
      <c r="S98" s="161"/>
      <c r="T98" s="161"/>
      <c r="U98" s="161"/>
      <c r="V98" s="162"/>
      <c r="W98" s="161"/>
      <c r="X98" s="161"/>
      <c r="Y98" s="163"/>
      <c r="Z98" s="120"/>
      <c r="AA98" s="35"/>
      <c r="AB98" s="35"/>
      <c r="AC98" s="35"/>
    </row>
    <row r="99" spans="1:48" ht="22.7" customHeight="1" thickBot="1">
      <c r="A99" s="199"/>
      <c r="B99" s="314"/>
      <c r="C99" s="323"/>
      <c r="D99" s="324"/>
      <c r="E99" s="324" t="s">
        <v>18</v>
      </c>
      <c r="F99" s="324">
        <v>0.05</v>
      </c>
      <c r="G99" s="97" t="str">
        <f t="shared" si="34"/>
        <v>公斤</v>
      </c>
      <c r="H99" s="331" t="s">
        <v>81</v>
      </c>
      <c r="I99" s="324"/>
      <c r="J99" s="97" t="str">
        <f t="shared" si="35"/>
        <v/>
      </c>
      <c r="K99" s="265"/>
      <c r="L99" s="228"/>
      <c r="M99" s="97" t="str">
        <f t="shared" si="36"/>
        <v/>
      </c>
      <c r="N99" s="331"/>
      <c r="O99" s="324"/>
      <c r="P99" s="131" t="str">
        <f t="shared" si="37"/>
        <v/>
      </c>
      <c r="Q99" s="184"/>
      <c r="R99" s="185"/>
      <c r="S99" s="161"/>
      <c r="T99" s="161"/>
      <c r="U99" s="161"/>
      <c r="V99" s="162"/>
      <c r="W99" s="161"/>
      <c r="X99" s="161"/>
      <c r="Y99" s="163"/>
      <c r="Z99" s="111"/>
      <c r="AA99" s="35"/>
      <c r="AB99" s="35"/>
      <c r="AC99" s="35"/>
    </row>
    <row r="100" spans="1:48" s="122" customFormat="1" ht="22.7" customHeight="1" thickBot="1">
      <c r="A100" s="199"/>
      <c r="B100" s="315"/>
      <c r="C100" s="323"/>
      <c r="D100" s="324"/>
      <c r="E100" s="324"/>
      <c r="F100" s="324"/>
      <c r="G100" s="97" t="str">
        <f t="shared" si="34"/>
        <v/>
      </c>
      <c r="H100" s="331"/>
      <c r="I100" s="324"/>
      <c r="J100" s="97" t="str">
        <f t="shared" si="35"/>
        <v/>
      </c>
      <c r="K100" s="265"/>
      <c r="L100" s="228"/>
      <c r="M100" s="97" t="str">
        <f t="shared" si="36"/>
        <v/>
      </c>
      <c r="N100" s="331"/>
      <c r="O100" s="324"/>
      <c r="P100" s="132" t="str">
        <f t="shared" si="37"/>
        <v/>
      </c>
      <c r="Q100" s="184"/>
      <c r="R100" s="185"/>
      <c r="S100" s="165"/>
      <c r="T100" s="165"/>
      <c r="U100" s="165"/>
      <c r="V100" s="166"/>
      <c r="W100" s="165"/>
      <c r="X100" s="165"/>
      <c r="Y100" s="167"/>
      <c r="Z100" s="90"/>
      <c r="AA100" s="123"/>
      <c r="AB100" s="123"/>
      <c r="AC100" s="123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4"/>
      <c r="AQ100" s="124"/>
      <c r="AR100" s="124"/>
      <c r="AS100" s="124"/>
      <c r="AT100" s="124"/>
      <c r="AU100" s="124"/>
      <c r="AV100" s="125"/>
    </row>
    <row r="101" spans="1:48" s="109" customFormat="1" ht="22.7" customHeight="1" thickBot="1">
      <c r="A101" s="312">
        <f>A94+1</f>
        <v>45067</v>
      </c>
      <c r="B101" s="313" t="s">
        <v>114</v>
      </c>
      <c r="C101" s="628" t="s">
        <v>21</v>
      </c>
      <c r="D101" s="620"/>
      <c r="E101" s="619" t="s">
        <v>159</v>
      </c>
      <c r="F101" s="620"/>
      <c r="G101" s="110" t="str">
        <f t="shared" si="34"/>
        <v/>
      </c>
      <c r="H101" s="619" t="s">
        <v>194</v>
      </c>
      <c r="I101" s="620"/>
      <c r="J101" s="110" t="str">
        <f t="shared" si="35"/>
        <v/>
      </c>
      <c r="K101" s="263" t="s">
        <v>14</v>
      </c>
      <c r="L101" s="236"/>
      <c r="M101" s="110" t="str">
        <f t="shared" si="36"/>
        <v/>
      </c>
      <c r="N101" s="619" t="s">
        <v>250</v>
      </c>
      <c r="O101" s="620"/>
      <c r="P101" s="133" t="str">
        <f t="shared" si="37"/>
        <v/>
      </c>
      <c r="Q101" s="188" t="s">
        <v>90</v>
      </c>
      <c r="R101" s="187"/>
      <c r="S101" s="209">
        <v>5</v>
      </c>
      <c r="T101" s="209">
        <v>4.0711038961038959</v>
      </c>
      <c r="U101" s="207">
        <v>0.96299999999999986</v>
      </c>
      <c r="V101" s="207">
        <v>2.7170519480519482</v>
      </c>
      <c r="W101" s="209"/>
      <c r="X101" s="207"/>
      <c r="Y101" s="207">
        <v>801.67512987012992</v>
      </c>
      <c r="Z101" s="90"/>
      <c r="AA101" s="41">
        <f>A101</f>
        <v>45067</v>
      </c>
      <c r="AB101" s="41" t="str">
        <f>A102</f>
        <v>二</v>
      </c>
      <c r="AC101" s="41" t="str">
        <f>B101</f>
        <v>O2</v>
      </c>
      <c r="AD101" s="34" t="str">
        <f>C101</f>
        <v>糙米飯</v>
      </c>
      <c r="AE101" s="42" t="str">
        <f>C102&amp;" "&amp;C103&amp;" "&amp;C104&amp;" "&amp;C105&amp;" "&amp;C106&amp;" "&amp;C107</f>
        <v xml:space="preserve">米 糙米    </v>
      </c>
      <c r="AF101" s="34" t="str">
        <f t="shared" ref="AF101" si="62">E101</f>
        <v>鹹酥雞</v>
      </c>
      <c r="AG101" s="42" t="str">
        <f>E102&amp;" "&amp;E103&amp;" "&amp;E104&amp;" "&amp;E105&amp;" "&amp;E106&amp;" "&amp;E107</f>
        <v xml:space="preserve">鹹酥雞 九層塔    </v>
      </c>
      <c r="AH101" s="34" t="str">
        <f>H101</f>
        <v>紅燒豆腐</v>
      </c>
      <c r="AI101" s="42" t="str">
        <f>H102&amp;" "&amp;H103&amp;" "&amp;H104&amp;" "&amp;H105&amp;" "&amp;H106&amp;" "&amp;H107</f>
        <v xml:space="preserve">豆腐 絞肉 時蔬 胡蘿蔔 大蒜 </v>
      </c>
      <c r="AJ101" s="34" t="str">
        <f>K101</f>
        <v>時蔬</v>
      </c>
      <c r="AK101" s="42" t="str">
        <f>K102&amp;" "&amp;K103&amp;" "&amp;K104&amp;" "&amp;K105&amp;" "&amp;L106&amp;" "&amp;L107</f>
        <v xml:space="preserve">蔬菜 大蒜    </v>
      </c>
      <c r="AL101" s="34" t="str">
        <f>N101</f>
        <v>紫菜蛋花湯</v>
      </c>
      <c r="AM101" s="42" t="str">
        <f>N102&amp;" "&amp;N103&amp;" "&amp;N104&amp;" "&amp;N105&amp;" "&amp;N106&amp;" "&amp;N107</f>
        <v xml:space="preserve">紫菜 雞蛋 薑   </v>
      </c>
      <c r="AN101" s="43" t="str">
        <f t="shared" ref="AN101" si="63">Q101</f>
        <v>保久乳</v>
      </c>
      <c r="AO101" s="42">
        <f t="shared" ref="AO101" si="64">R101</f>
        <v>0</v>
      </c>
      <c r="AP101" s="78">
        <f t="shared" ref="AP101:AV101" si="65">S101</f>
        <v>5</v>
      </c>
      <c r="AQ101" s="78">
        <f t="shared" si="65"/>
        <v>4.0711038961038959</v>
      </c>
      <c r="AR101" s="78">
        <f t="shared" si="65"/>
        <v>0.96299999999999986</v>
      </c>
      <c r="AS101" s="78">
        <f t="shared" si="65"/>
        <v>2.7170519480519482</v>
      </c>
      <c r="AT101" s="78">
        <f t="shared" si="65"/>
        <v>0</v>
      </c>
      <c r="AU101" s="78">
        <f t="shared" si="65"/>
        <v>0</v>
      </c>
      <c r="AV101" s="80">
        <f t="shared" si="65"/>
        <v>801.67512987012992</v>
      </c>
    </row>
    <row r="102" spans="1:48" s="92" customFormat="1" ht="22.7" customHeight="1">
      <c r="A102" s="199" t="s">
        <v>70</v>
      </c>
      <c r="B102" s="314"/>
      <c r="C102" s="323" t="s">
        <v>15</v>
      </c>
      <c r="D102" s="324">
        <v>8</v>
      </c>
      <c r="E102" s="324" t="s">
        <v>159</v>
      </c>
      <c r="F102" s="327">
        <v>10.5</v>
      </c>
      <c r="G102" s="97" t="str">
        <f t="shared" si="34"/>
        <v>公斤</v>
      </c>
      <c r="H102" s="331" t="s">
        <v>87</v>
      </c>
      <c r="I102" s="324">
        <v>6</v>
      </c>
      <c r="J102" s="97" t="str">
        <f t="shared" si="35"/>
        <v>公斤</v>
      </c>
      <c r="K102" s="264" t="s">
        <v>12</v>
      </c>
      <c r="L102" s="229">
        <v>7</v>
      </c>
      <c r="M102" s="97" t="str">
        <f t="shared" si="36"/>
        <v>公斤</v>
      </c>
      <c r="N102" s="331" t="s">
        <v>89</v>
      </c>
      <c r="O102" s="324">
        <v>0.03</v>
      </c>
      <c r="P102" s="131" t="str">
        <f t="shared" si="37"/>
        <v>公斤</v>
      </c>
      <c r="Q102" s="190"/>
      <c r="R102" s="183"/>
      <c r="S102" s="161"/>
      <c r="T102" s="161"/>
      <c r="U102" s="161"/>
      <c r="V102" s="162"/>
      <c r="W102" s="161"/>
      <c r="X102" s="161"/>
      <c r="Y102" s="163"/>
      <c r="Z102" s="90"/>
      <c r="AA102" s="35"/>
      <c r="AB102" s="35"/>
      <c r="AC102" s="35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118"/>
      <c r="AQ102" s="118"/>
      <c r="AR102" s="118"/>
      <c r="AS102" s="118"/>
      <c r="AT102" s="118"/>
      <c r="AU102" s="118"/>
      <c r="AV102" s="119"/>
    </row>
    <row r="103" spans="1:48" ht="22.7" customHeight="1">
      <c r="A103" s="199"/>
      <c r="B103" s="314"/>
      <c r="C103" s="323" t="s">
        <v>24</v>
      </c>
      <c r="D103" s="324">
        <v>2</v>
      </c>
      <c r="E103" s="324" t="s">
        <v>59</v>
      </c>
      <c r="F103" s="324">
        <v>0.1</v>
      </c>
      <c r="G103" s="97" t="str">
        <f t="shared" si="34"/>
        <v>公斤</v>
      </c>
      <c r="H103" s="331" t="s">
        <v>147</v>
      </c>
      <c r="I103" s="324">
        <v>1.8</v>
      </c>
      <c r="J103" s="97" t="str">
        <f t="shared" si="35"/>
        <v>公斤</v>
      </c>
      <c r="K103" s="265" t="s">
        <v>18</v>
      </c>
      <c r="L103" s="228">
        <v>0.05</v>
      </c>
      <c r="M103" s="97" t="str">
        <f t="shared" si="36"/>
        <v>公斤</v>
      </c>
      <c r="N103" s="331" t="s">
        <v>17</v>
      </c>
      <c r="O103" s="324">
        <v>1</v>
      </c>
      <c r="P103" s="131" t="str">
        <f t="shared" si="37"/>
        <v>公斤</v>
      </c>
      <c r="Q103" s="191"/>
      <c r="R103" s="185"/>
      <c r="S103" s="161">
        <v>5</v>
      </c>
      <c r="T103" s="161">
        <v>3.2224025974025974</v>
      </c>
      <c r="U103" s="161">
        <v>1.17</v>
      </c>
      <c r="V103" s="162">
        <v>2.3962012987012988</v>
      </c>
      <c r="W103" s="164"/>
      <c r="X103" s="161"/>
      <c r="Y103" s="163">
        <v>728.75925324675325</v>
      </c>
      <c r="Z103" s="91"/>
      <c r="AA103" s="35"/>
      <c r="AB103" s="35"/>
      <c r="AC103" s="35"/>
    </row>
    <row r="104" spans="1:48" ht="22.7" customHeight="1">
      <c r="A104" s="199"/>
      <c r="B104" s="314"/>
      <c r="C104" s="323"/>
      <c r="D104" s="324"/>
      <c r="E104" s="324"/>
      <c r="F104" s="324"/>
      <c r="G104" s="97" t="str">
        <f t="shared" si="34"/>
        <v/>
      </c>
      <c r="H104" s="331" t="s">
        <v>14</v>
      </c>
      <c r="I104" s="324">
        <v>2</v>
      </c>
      <c r="J104" s="97" t="str">
        <f t="shared" si="35"/>
        <v>公斤</v>
      </c>
      <c r="K104" s="265"/>
      <c r="L104" s="228"/>
      <c r="M104" s="97" t="str">
        <f t="shared" si="36"/>
        <v/>
      </c>
      <c r="N104" s="331" t="s">
        <v>20</v>
      </c>
      <c r="O104" s="324">
        <v>0.05</v>
      </c>
      <c r="P104" s="131" t="str">
        <f t="shared" si="37"/>
        <v>公斤</v>
      </c>
      <c r="Q104" s="191"/>
      <c r="R104" s="185"/>
      <c r="S104" s="161"/>
      <c r="T104" s="161"/>
      <c r="U104" s="161"/>
      <c r="V104" s="162"/>
      <c r="W104" s="161"/>
      <c r="X104" s="161"/>
      <c r="Y104" s="163"/>
      <c r="Z104" s="90"/>
      <c r="AA104" s="35"/>
      <c r="AB104" s="35"/>
      <c r="AC104" s="35"/>
    </row>
    <row r="105" spans="1:48" ht="22.7" customHeight="1" thickBot="1">
      <c r="A105" s="199"/>
      <c r="B105" s="314"/>
      <c r="C105" s="323"/>
      <c r="D105" s="324"/>
      <c r="E105" s="324"/>
      <c r="F105" s="324"/>
      <c r="G105" s="97" t="str">
        <f t="shared" si="34"/>
        <v/>
      </c>
      <c r="H105" s="324" t="s">
        <v>19</v>
      </c>
      <c r="I105" s="324">
        <v>0.5</v>
      </c>
      <c r="J105" s="97" t="str">
        <f t="shared" si="35"/>
        <v>公斤</v>
      </c>
      <c r="K105" s="265"/>
      <c r="L105" s="228"/>
      <c r="M105" s="97" t="str">
        <f t="shared" si="36"/>
        <v/>
      </c>
      <c r="N105" s="331"/>
      <c r="O105" s="324"/>
      <c r="P105" s="131" t="str">
        <f t="shared" si="37"/>
        <v/>
      </c>
      <c r="Q105" s="191"/>
      <c r="R105" s="185"/>
      <c r="S105" s="161"/>
      <c r="T105" s="161"/>
      <c r="U105" s="161"/>
      <c r="V105" s="162"/>
      <c r="W105" s="161"/>
      <c r="X105" s="161"/>
      <c r="Y105" s="163"/>
      <c r="Z105" s="120"/>
      <c r="AA105" s="35"/>
      <c r="AB105" s="35"/>
      <c r="AC105" s="35"/>
    </row>
    <row r="106" spans="1:48" ht="22.7" customHeight="1" thickBot="1">
      <c r="A106" s="199"/>
      <c r="B106" s="314"/>
      <c r="C106" s="323"/>
      <c r="D106" s="324"/>
      <c r="E106" s="324"/>
      <c r="F106" s="324"/>
      <c r="G106" s="97" t="str">
        <f t="shared" si="34"/>
        <v/>
      </c>
      <c r="H106" s="324" t="s">
        <v>18</v>
      </c>
      <c r="I106" s="324">
        <v>0.05</v>
      </c>
      <c r="J106" s="97" t="str">
        <f t="shared" si="35"/>
        <v>公斤</v>
      </c>
      <c r="K106" s="265"/>
      <c r="L106" s="228"/>
      <c r="M106" s="97" t="str">
        <f t="shared" si="36"/>
        <v/>
      </c>
      <c r="N106" s="331"/>
      <c r="O106" s="324"/>
      <c r="P106" s="131" t="str">
        <f t="shared" si="37"/>
        <v/>
      </c>
      <c r="Q106" s="191"/>
      <c r="R106" s="185"/>
      <c r="S106" s="161"/>
      <c r="T106" s="161"/>
      <c r="U106" s="161"/>
      <c r="V106" s="162"/>
      <c r="W106" s="161"/>
      <c r="X106" s="161"/>
      <c r="Y106" s="163"/>
      <c r="Z106" s="111"/>
      <c r="AA106" s="35"/>
      <c r="AB106" s="35"/>
      <c r="AC106" s="35"/>
    </row>
    <row r="107" spans="1:48" s="122" customFormat="1" ht="22.7" customHeight="1" thickBot="1">
      <c r="A107" s="199"/>
      <c r="B107" s="315"/>
      <c r="C107" s="323"/>
      <c r="D107" s="324"/>
      <c r="E107" s="324"/>
      <c r="F107" s="324"/>
      <c r="G107" s="97" t="str">
        <f t="shared" si="34"/>
        <v/>
      </c>
      <c r="H107" s="331"/>
      <c r="I107" s="324"/>
      <c r="J107" s="97" t="str">
        <f t="shared" si="35"/>
        <v/>
      </c>
      <c r="K107" s="265"/>
      <c r="L107" s="228"/>
      <c r="M107" s="97" t="str">
        <f t="shared" si="36"/>
        <v/>
      </c>
      <c r="N107" s="331"/>
      <c r="O107" s="324"/>
      <c r="P107" s="132" t="str">
        <f t="shared" si="37"/>
        <v/>
      </c>
      <c r="Q107" s="192"/>
      <c r="R107" s="185"/>
      <c r="S107" s="165"/>
      <c r="T107" s="165"/>
      <c r="U107" s="165"/>
      <c r="V107" s="166"/>
      <c r="W107" s="165"/>
      <c r="X107" s="165"/>
      <c r="Y107" s="167"/>
      <c r="Z107" s="90"/>
      <c r="AA107" s="123"/>
      <c r="AB107" s="123"/>
      <c r="AC107" s="123"/>
      <c r="AD107" s="121"/>
      <c r="AE107" s="121"/>
      <c r="AF107" s="121"/>
      <c r="AG107" s="121"/>
      <c r="AH107" s="121"/>
      <c r="AI107" s="121"/>
      <c r="AJ107" s="121"/>
      <c r="AK107" s="121"/>
      <c r="AL107" s="121"/>
      <c r="AM107" s="121"/>
      <c r="AN107" s="121"/>
      <c r="AO107" s="121"/>
      <c r="AP107" s="124"/>
      <c r="AQ107" s="124"/>
      <c r="AR107" s="124"/>
      <c r="AS107" s="124"/>
      <c r="AT107" s="124"/>
      <c r="AU107" s="124"/>
      <c r="AV107" s="125"/>
    </row>
    <row r="108" spans="1:48" s="109" customFormat="1" ht="22.7" customHeight="1" thickBot="1">
      <c r="A108" s="312">
        <f>A101+1</f>
        <v>45068</v>
      </c>
      <c r="B108" s="313" t="s">
        <v>115</v>
      </c>
      <c r="C108" s="628" t="s">
        <v>133</v>
      </c>
      <c r="D108" s="620"/>
      <c r="E108" s="324" t="s">
        <v>160</v>
      </c>
      <c r="F108" s="324"/>
      <c r="G108" s="110" t="str">
        <f t="shared" si="34"/>
        <v/>
      </c>
      <c r="H108" s="619" t="s">
        <v>195</v>
      </c>
      <c r="I108" s="620"/>
      <c r="J108" s="110" t="str">
        <f t="shared" si="35"/>
        <v/>
      </c>
      <c r="K108" s="263" t="s">
        <v>14</v>
      </c>
      <c r="L108" s="236"/>
      <c r="M108" s="110" t="str">
        <f t="shared" si="36"/>
        <v/>
      </c>
      <c r="N108" s="619" t="s">
        <v>251</v>
      </c>
      <c r="O108" s="620"/>
      <c r="P108" s="133" t="str">
        <f t="shared" si="37"/>
        <v/>
      </c>
      <c r="Q108" s="186" t="s">
        <v>41</v>
      </c>
      <c r="R108" s="187"/>
      <c r="S108" s="209">
        <v>5.125</v>
      </c>
      <c r="T108" s="207">
        <v>2.3857142857142857</v>
      </c>
      <c r="U108" s="207">
        <v>1.6</v>
      </c>
      <c r="V108" s="207">
        <v>2.4928571428571429</v>
      </c>
      <c r="W108" s="209"/>
      <c r="X108" s="207"/>
      <c r="Y108" s="207">
        <v>689.85714285714289</v>
      </c>
      <c r="Z108" s="90"/>
      <c r="AA108" s="41">
        <f>A108</f>
        <v>45068</v>
      </c>
      <c r="AB108" s="41" t="str">
        <f>A109</f>
        <v>三</v>
      </c>
      <c r="AC108" s="41" t="str">
        <f>B108</f>
        <v>O3</v>
      </c>
      <c r="AD108" s="34" t="str">
        <f>C108</f>
        <v>培根拌飯</v>
      </c>
      <c r="AE108" s="42" t="str">
        <f>C109&amp;" "&amp;C110&amp;" "&amp;C111&amp;" "&amp;C112&amp;" "&amp;C113&amp;" "&amp;C114</f>
        <v xml:space="preserve">米 糙米    </v>
      </c>
      <c r="AF108" s="34" t="str">
        <f t="shared" ref="AF108" si="66">E108</f>
        <v>鮮菇燒肉</v>
      </c>
      <c r="AG108" s="42" t="str">
        <f>E109&amp;" "&amp;E110&amp;" "&amp;E111&amp;" "&amp;E112&amp;" "&amp;E113&amp;" "&amp;E114</f>
        <v xml:space="preserve">豬後腿肉 杏鮑菇 胡蘿蔔 大蒜  </v>
      </c>
      <c r="AH108" s="34" t="str">
        <f>H108</f>
        <v>拌飯配料</v>
      </c>
      <c r="AI108" s="42" t="str">
        <f>H109&amp;" "&amp;H110&amp;" "&amp;H111&amp;" "&amp;H112&amp;" "&amp;H113&amp;" "&amp;H114</f>
        <v xml:space="preserve">培根 絞肉 洋蔥 冷凍玉米粒 鳳梨罐頭 </v>
      </c>
      <c r="AJ108" s="34" t="str">
        <f>K108</f>
        <v>時蔬</v>
      </c>
      <c r="AK108" s="42" t="str">
        <f>K109&amp;" "&amp;K110&amp;" "&amp;K111&amp;" "&amp;K112&amp;" "&amp;L113&amp;" "&amp;L114</f>
        <v xml:space="preserve">蔬菜 大蒜    </v>
      </c>
      <c r="AL108" s="34" t="str">
        <f>N108</f>
        <v>時蔬小魚湯</v>
      </c>
      <c r="AM108" s="42" t="str">
        <f>N109&amp;" "&amp;N110&amp;" "&amp;N111&amp;" "&amp;N112&amp;" "&amp;N113&amp;" "&amp;N114</f>
        <v xml:space="preserve">時蔬 小魚乾 薑   </v>
      </c>
      <c r="AN108" s="43" t="str">
        <f t="shared" ref="AN108" si="67">Q108</f>
        <v>水果</v>
      </c>
      <c r="AO108" s="42">
        <f t="shared" ref="AO108" si="68">R108</f>
        <v>0</v>
      </c>
      <c r="AP108" s="78">
        <f t="shared" ref="AP108:AV108" si="69">S108</f>
        <v>5.125</v>
      </c>
      <c r="AQ108" s="78">
        <f t="shared" si="69"/>
        <v>2.3857142857142857</v>
      </c>
      <c r="AR108" s="78">
        <f t="shared" si="69"/>
        <v>1.6</v>
      </c>
      <c r="AS108" s="78">
        <f t="shared" si="69"/>
        <v>2.4928571428571429</v>
      </c>
      <c r="AT108" s="78">
        <f t="shared" si="69"/>
        <v>0</v>
      </c>
      <c r="AU108" s="78">
        <f t="shared" si="69"/>
        <v>0</v>
      </c>
      <c r="AV108" s="80">
        <f t="shared" si="69"/>
        <v>689.85714285714289</v>
      </c>
    </row>
    <row r="109" spans="1:48" s="92" customFormat="1" ht="22.7" customHeight="1">
      <c r="A109" s="199" t="s">
        <v>71</v>
      </c>
      <c r="B109" s="314"/>
      <c r="C109" s="323" t="s">
        <v>15</v>
      </c>
      <c r="D109" s="324">
        <v>8</v>
      </c>
      <c r="E109" s="324" t="s">
        <v>16</v>
      </c>
      <c r="F109" s="327">
        <v>6.5</v>
      </c>
      <c r="G109" s="97" t="str">
        <f t="shared" si="34"/>
        <v>公斤</v>
      </c>
      <c r="H109" s="336" t="s">
        <v>64</v>
      </c>
      <c r="I109" s="355">
        <v>1</v>
      </c>
      <c r="J109" s="97" t="str">
        <f t="shared" si="35"/>
        <v>公斤</v>
      </c>
      <c r="K109" s="264" t="s">
        <v>12</v>
      </c>
      <c r="L109" s="229">
        <v>7</v>
      </c>
      <c r="M109" s="97" t="str">
        <f t="shared" si="36"/>
        <v>公斤</v>
      </c>
      <c r="N109" s="324" t="s">
        <v>14</v>
      </c>
      <c r="O109" s="324">
        <v>3</v>
      </c>
      <c r="P109" s="131" t="str">
        <f t="shared" si="37"/>
        <v>公斤</v>
      </c>
      <c r="Q109" s="182"/>
      <c r="R109" s="183"/>
      <c r="S109" s="161"/>
      <c r="T109" s="161"/>
      <c r="U109" s="161"/>
      <c r="V109" s="162"/>
      <c r="W109" s="161"/>
      <c r="X109" s="161"/>
      <c r="Y109" s="163"/>
      <c r="Z109" s="90"/>
      <c r="AA109" s="35"/>
      <c r="AB109" s="35"/>
      <c r="AC109" s="35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118"/>
      <c r="AQ109" s="118"/>
      <c r="AR109" s="118"/>
      <c r="AS109" s="118"/>
      <c r="AT109" s="118"/>
      <c r="AU109" s="118"/>
      <c r="AV109" s="119"/>
    </row>
    <row r="110" spans="1:48" ht="22.7" customHeight="1">
      <c r="A110" s="199"/>
      <c r="B110" s="314"/>
      <c r="C110" s="323" t="s">
        <v>24</v>
      </c>
      <c r="D110" s="324">
        <v>2</v>
      </c>
      <c r="E110" s="324" t="s">
        <v>161</v>
      </c>
      <c r="F110" s="324">
        <v>3</v>
      </c>
      <c r="G110" s="97" t="str">
        <f t="shared" si="34"/>
        <v>公斤</v>
      </c>
      <c r="H110" s="331" t="s">
        <v>147</v>
      </c>
      <c r="I110" s="324">
        <v>1.5</v>
      </c>
      <c r="J110" s="97" t="str">
        <f t="shared" si="35"/>
        <v>公斤</v>
      </c>
      <c r="K110" s="265" t="s">
        <v>18</v>
      </c>
      <c r="L110" s="228">
        <v>0.05</v>
      </c>
      <c r="M110" s="97" t="str">
        <f t="shared" si="36"/>
        <v>公斤</v>
      </c>
      <c r="N110" s="324" t="s">
        <v>252</v>
      </c>
      <c r="O110" s="324">
        <v>0.1</v>
      </c>
      <c r="P110" s="131" t="str">
        <f t="shared" si="37"/>
        <v>公斤</v>
      </c>
      <c r="Q110" s="184"/>
      <c r="R110" s="185"/>
      <c r="S110" s="161">
        <v>5.3</v>
      </c>
      <c r="T110" s="161">
        <v>2.0612499999999998</v>
      </c>
      <c r="U110" s="161">
        <v>1.5009999999999999</v>
      </c>
      <c r="V110" s="162">
        <v>2.2811249999999998</v>
      </c>
      <c r="W110" s="164"/>
      <c r="X110" s="161"/>
      <c r="Y110" s="163">
        <v>665.76937499999997</v>
      </c>
      <c r="Z110" s="91"/>
      <c r="AA110" s="35"/>
      <c r="AB110" s="35"/>
      <c r="AC110" s="35"/>
    </row>
    <row r="111" spans="1:48" ht="22.7" customHeight="1">
      <c r="A111" s="199"/>
      <c r="B111" s="314"/>
      <c r="C111" s="323"/>
      <c r="D111" s="324"/>
      <c r="E111" s="324" t="s">
        <v>19</v>
      </c>
      <c r="F111" s="324">
        <v>0.5</v>
      </c>
      <c r="G111" s="97" t="str">
        <f t="shared" si="34"/>
        <v>公斤</v>
      </c>
      <c r="H111" s="331" t="s">
        <v>32</v>
      </c>
      <c r="I111" s="324">
        <v>2.5</v>
      </c>
      <c r="J111" s="97" t="str">
        <f t="shared" si="35"/>
        <v>公斤</v>
      </c>
      <c r="K111" s="265"/>
      <c r="L111" s="228"/>
      <c r="M111" s="97" t="str">
        <f t="shared" si="36"/>
        <v/>
      </c>
      <c r="N111" s="324" t="s">
        <v>20</v>
      </c>
      <c r="O111" s="324">
        <v>0.05</v>
      </c>
      <c r="P111" s="131" t="str">
        <f t="shared" si="37"/>
        <v>公斤</v>
      </c>
      <c r="Q111" s="184"/>
      <c r="R111" s="185"/>
      <c r="S111" s="161"/>
      <c r="T111" s="161"/>
      <c r="U111" s="161"/>
      <c r="V111" s="162"/>
      <c r="W111" s="161"/>
      <c r="X111" s="161"/>
      <c r="Y111" s="163"/>
      <c r="Z111" s="90"/>
      <c r="AA111" s="35"/>
      <c r="AB111" s="35"/>
      <c r="AC111" s="35"/>
    </row>
    <row r="112" spans="1:48" ht="22.7" customHeight="1" thickBot="1">
      <c r="A112" s="199"/>
      <c r="B112" s="314"/>
      <c r="C112" s="323"/>
      <c r="D112" s="324"/>
      <c r="E112" s="324" t="s">
        <v>18</v>
      </c>
      <c r="F112" s="324">
        <v>0.05</v>
      </c>
      <c r="G112" s="97" t="str">
        <f t="shared" si="34"/>
        <v>公斤</v>
      </c>
      <c r="H112" s="331" t="s">
        <v>83</v>
      </c>
      <c r="I112" s="324">
        <v>1</v>
      </c>
      <c r="J112" s="97" t="str">
        <f t="shared" si="35"/>
        <v>公斤</v>
      </c>
      <c r="K112" s="265"/>
      <c r="L112" s="228"/>
      <c r="M112" s="97" t="str">
        <f t="shared" si="36"/>
        <v/>
      </c>
      <c r="N112" s="324"/>
      <c r="O112" s="324"/>
      <c r="P112" s="131" t="str">
        <f t="shared" si="37"/>
        <v/>
      </c>
      <c r="Q112" s="184"/>
      <c r="R112" s="185"/>
      <c r="S112" s="161"/>
      <c r="T112" s="161"/>
      <c r="U112" s="161"/>
      <c r="V112" s="162"/>
      <c r="W112" s="161"/>
      <c r="X112" s="161"/>
      <c r="Y112" s="163"/>
      <c r="Z112" s="120"/>
      <c r="AA112" s="35"/>
      <c r="AB112" s="35"/>
      <c r="AC112" s="35"/>
    </row>
    <row r="113" spans="1:48" ht="22.7" customHeight="1" thickBot="1">
      <c r="A113" s="199"/>
      <c r="B113" s="314"/>
      <c r="C113" s="323"/>
      <c r="D113" s="324"/>
      <c r="E113" s="324"/>
      <c r="F113" s="324"/>
      <c r="G113" s="97" t="str">
        <f t="shared" si="34"/>
        <v/>
      </c>
      <c r="H113" s="331" t="s">
        <v>196</v>
      </c>
      <c r="I113" s="324">
        <v>1</v>
      </c>
      <c r="J113" s="97" t="str">
        <f t="shared" si="35"/>
        <v>公斤</v>
      </c>
      <c r="K113" s="265"/>
      <c r="L113" s="228"/>
      <c r="M113" s="97" t="str">
        <f t="shared" si="36"/>
        <v/>
      </c>
      <c r="N113" s="324"/>
      <c r="O113" s="324"/>
      <c r="P113" s="131" t="str">
        <f t="shared" si="37"/>
        <v/>
      </c>
      <c r="Q113" s="184"/>
      <c r="R113" s="185"/>
      <c r="S113" s="161"/>
      <c r="T113" s="161"/>
      <c r="U113" s="161"/>
      <c r="V113" s="162"/>
      <c r="W113" s="161"/>
      <c r="X113" s="161"/>
      <c r="Y113" s="163"/>
      <c r="Z113" s="111"/>
      <c r="AA113" s="35"/>
      <c r="AB113" s="35"/>
      <c r="AC113" s="35"/>
    </row>
    <row r="114" spans="1:48" s="122" customFormat="1" ht="22.7" customHeight="1" thickBot="1">
      <c r="A114" s="199"/>
      <c r="B114" s="315"/>
      <c r="C114" s="323"/>
      <c r="D114" s="324"/>
      <c r="E114" s="324"/>
      <c r="F114" s="324"/>
      <c r="G114" s="97" t="str">
        <f t="shared" si="34"/>
        <v/>
      </c>
      <c r="H114" s="331"/>
      <c r="I114" s="324"/>
      <c r="J114" s="97" t="str">
        <f t="shared" si="35"/>
        <v/>
      </c>
      <c r="K114" s="265"/>
      <c r="L114" s="228"/>
      <c r="M114" s="97" t="str">
        <f t="shared" si="36"/>
        <v/>
      </c>
      <c r="N114" s="331"/>
      <c r="O114" s="324"/>
      <c r="P114" s="132" t="str">
        <f t="shared" si="37"/>
        <v/>
      </c>
      <c r="Q114" s="184"/>
      <c r="R114" s="185"/>
      <c r="S114" s="165"/>
      <c r="T114" s="165"/>
      <c r="U114" s="165"/>
      <c r="V114" s="166"/>
      <c r="W114" s="165"/>
      <c r="X114" s="165"/>
      <c r="Y114" s="167"/>
      <c r="Z114" s="90"/>
      <c r="AA114" s="123"/>
      <c r="AB114" s="123"/>
      <c r="AC114" s="123"/>
      <c r="AD114" s="121"/>
      <c r="AE114" s="121"/>
      <c r="AF114" s="121"/>
      <c r="AG114" s="121"/>
      <c r="AH114" s="121"/>
      <c r="AI114" s="121"/>
      <c r="AJ114" s="121"/>
      <c r="AK114" s="121"/>
      <c r="AL114" s="121"/>
      <c r="AM114" s="121"/>
      <c r="AN114" s="121"/>
      <c r="AO114" s="121"/>
      <c r="AP114" s="124"/>
      <c r="AQ114" s="124"/>
      <c r="AR114" s="124"/>
      <c r="AS114" s="124"/>
      <c r="AT114" s="124"/>
      <c r="AU114" s="124"/>
      <c r="AV114" s="125"/>
    </row>
    <row r="115" spans="1:48" s="109" customFormat="1" ht="22.7" customHeight="1" thickBot="1">
      <c r="A115" s="312">
        <f>A108+1</f>
        <v>45069</v>
      </c>
      <c r="B115" s="313" t="s">
        <v>116</v>
      </c>
      <c r="C115" s="628" t="s">
        <v>21</v>
      </c>
      <c r="D115" s="620"/>
      <c r="E115" s="641" t="s">
        <v>162</v>
      </c>
      <c r="F115" s="642"/>
      <c r="G115" s="110" t="str">
        <f t="shared" si="34"/>
        <v/>
      </c>
      <c r="H115" s="643" t="s">
        <v>197</v>
      </c>
      <c r="I115" s="626"/>
      <c r="J115" s="110" t="str">
        <f t="shared" si="35"/>
        <v/>
      </c>
      <c r="K115" s="263" t="s">
        <v>14</v>
      </c>
      <c r="L115" s="236"/>
      <c r="M115" s="110" t="str">
        <f t="shared" si="36"/>
        <v/>
      </c>
      <c r="N115" s="619" t="s">
        <v>253</v>
      </c>
      <c r="O115" s="620"/>
      <c r="P115" s="133" t="str">
        <f t="shared" si="37"/>
        <v/>
      </c>
      <c r="Q115" s="188" t="s">
        <v>40</v>
      </c>
      <c r="R115" s="187"/>
      <c r="S115" s="209">
        <v>6.05</v>
      </c>
      <c r="T115" s="207">
        <v>2.8685064935064934</v>
      </c>
      <c r="U115" s="207">
        <v>1.0050000000000001</v>
      </c>
      <c r="V115" s="207">
        <v>2.1367532467532468</v>
      </c>
      <c r="W115" s="209"/>
      <c r="X115" s="207"/>
      <c r="Y115" s="207">
        <v>759.91688311688313</v>
      </c>
      <c r="Z115" s="90"/>
      <c r="AA115" s="41">
        <f>A115</f>
        <v>45069</v>
      </c>
      <c r="AB115" s="41" t="str">
        <f>A116</f>
        <v>四</v>
      </c>
      <c r="AC115" s="41" t="str">
        <f>B115</f>
        <v>O4</v>
      </c>
      <c r="AD115" s="34" t="str">
        <f>C115</f>
        <v>糙米飯</v>
      </c>
      <c r="AE115" s="42" t="str">
        <f>C116&amp;" "&amp;C117&amp;" "&amp;C118&amp;" "&amp;C119&amp;" "&amp;C120&amp;" "&amp;C121</f>
        <v xml:space="preserve">米 糙米    </v>
      </c>
      <c r="AF115" s="34" t="str">
        <f t="shared" ref="AF115" si="70">E115</f>
        <v>竹筍炒肉絲</v>
      </c>
      <c r="AG115" s="42" t="str">
        <f>E116&amp;" "&amp;E117&amp;" "&amp;E118&amp;" "&amp;E119&amp;" "&amp;E120&amp;" "&amp;E121</f>
        <v xml:space="preserve">豬後腿肉 筍絲 胡蘿蔔 大蒜  </v>
      </c>
      <c r="AH115" s="34" t="str">
        <f>H115</f>
        <v>三色鮪魚蛋</v>
      </c>
      <c r="AI115" s="42" t="str">
        <f>H116&amp;" "&amp;H117&amp;" "&amp;H118&amp;" "&amp;H119&amp;" "&amp;H120&amp;" "&amp;H121</f>
        <v xml:space="preserve">蛋 鮪魚罐 三色豆 大蒜  </v>
      </c>
      <c r="AJ115" s="34" t="str">
        <f>K115</f>
        <v>時蔬</v>
      </c>
      <c r="AK115" s="42" t="str">
        <f>K116&amp;" "&amp;K117&amp;" "&amp;K118&amp;" "&amp;K119&amp;" "&amp;L120&amp;" "&amp;L121</f>
        <v xml:space="preserve">蔬菜 大蒜    </v>
      </c>
      <c r="AL115" s="34" t="str">
        <f>N115</f>
        <v>綠豆湯</v>
      </c>
      <c r="AM115" s="42" t="str">
        <f>N116&amp;" "&amp;N117&amp;" "&amp;N118&amp;" "&amp;N119&amp;" "&amp;N120&amp;" "&amp;N121</f>
        <v xml:space="preserve">綠豆 二砂糖    </v>
      </c>
      <c r="AN115" s="43" t="str">
        <f t="shared" ref="AN115" si="71">Q115</f>
        <v>果汁</v>
      </c>
      <c r="AO115" s="42">
        <f t="shared" ref="AO115" si="72">R115</f>
        <v>0</v>
      </c>
      <c r="AP115" s="78">
        <f t="shared" ref="AP115:AV115" si="73">S115</f>
        <v>6.05</v>
      </c>
      <c r="AQ115" s="78">
        <f t="shared" si="73"/>
        <v>2.8685064935064934</v>
      </c>
      <c r="AR115" s="78">
        <f t="shared" si="73"/>
        <v>1.0050000000000001</v>
      </c>
      <c r="AS115" s="78">
        <f t="shared" si="73"/>
        <v>2.1367532467532468</v>
      </c>
      <c r="AT115" s="78">
        <f t="shared" si="73"/>
        <v>0</v>
      </c>
      <c r="AU115" s="78">
        <f t="shared" si="73"/>
        <v>0</v>
      </c>
      <c r="AV115" s="80">
        <f t="shared" si="73"/>
        <v>759.91688311688313</v>
      </c>
    </row>
    <row r="116" spans="1:48" s="92" customFormat="1" ht="22.7" customHeight="1">
      <c r="A116" s="199" t="s">
        <v>72</v>
      </c>
      <c r="B116" s="314"/>
      <c r="C116" s="323" t="s">
        <v>15</v>
      </c>
      <c r="D116" s="324">
        <v>8</v>
      </c>
      <c r="E116" s="342" t="s">
        <v>16</v>
      </c>
      <c r="F116" s="343">
        <v>6.5</v>
      </c>
      <c r="G116" s="97" t="str">
        <f t="shared" si="34"/>
        <v>公斤</v>
      </c>
      <c r="H116" s="362" t="s">
        <v>97</v>
      </c>
      <c r="I116" s="363">
        <v>3.5</v>
      </c>
      <c r="J116" s="97" t="str">
        <f t="shared" si="35"/>
        <v>公斤</v>
      </c>
      <c r="K116" s="264" t="s">
        <v>12</v>
      </c>
      <c r="L116" s="229">
        <v>7</v>
      </c>
      <c r="M116" s="97" t="str">
        <f t="shared" si="36"/>
        <v>公斤</v>
      </c>
      <c r="N116" s="331" t="s">
        <v>233</v>
      </c>
      <c r="O116" s="324">
        <v>2</v>
      </c>
      <c r="P116" s="131" t="str">
        <f t="shared" si="37"/>
        <v>公斤</v>
      </c>
      <c r="Q116" s="182"/>
      <c r="R116" s="183"/>
      <c r="S116" s="161"/>
      <c r="T116" s="161"/>
      <c r="U116" s="161"/>
      <c r="V116" s="162"/>
      <c r="W116" s="161"/>
      <c r="X116" s="161"/>
      <c r="Y116" s="163"/>
      <c r="Z116" s="90"/>
      <c r="AA116" s="35"/>
      <c r="AB116" s="35"/>
      <c r="AC116" s="35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118"/>
      <c r="AQ116" s="118"/>
      <c r="AR116" s="118"/>
      <c r="AS116" s="118"/>
      <c r="AT116" s="118"/>
      <c r="AU116" s="118"/>
      <c r="AV116" s="119"/>
    </row>
    <row r="117" spans="1:48" ht="22.7" customHeight="1">
      <c r="A117" s="199"/>
      <c r="B117" s="314"/>
      <c r="C117" s="323" t="s">
        <v>24</v>
      </c>
      <c r="D117" s="324">
        <v>2</v>
      </c>
      <c r="E117" s="324" t="s">
        <v>163</v>
      </c>
      <c r="F117" s="324">
        <v>2.5</v>
      </c>
      <c r="G117" s="97" t="str">
        <f t="shared" ref="G117:G128" si="74">IF(F117,"公斤","")</f>
        <v>公斤</v>
      </c>
      <c r="H117" s="364" t="s">
        <v>98</v>
      </c>
      <c r="I117" s="365">
        <v>1.5</v>
      </c>
      <c r="J117" s="97" t="str">
        <f t="shared" ref="J117:J128" si="75">IF(I117,"公斤","")</f>
        <v>公斤</v>
      </c>
      <c r="K117" s="265" t="s">
        <v>18</v>
      </c>
      <c r="L117" s="228">
        <v>0.05</v>
      </c>
      <c r="M117" s="97" t="str">
        <f t="shared" ref="M117:M128" si="76">IF(L117,"公斤","")</f>
        <v>公斤</v>
      </c>
      <c r="N117" s="331" t="s">
        <v>30</v>
      </c>
      <c r="O117" s="324">
        <v>1</v>
      </c>
      <c r="P117" s="131" t="str">
        <f t="shared" ref="P117:P128" si="77">IF(O117,"公斤","")</f>
        <v>公斤</v>
      </c>
      <c r="Q117" s="184"/>
      <c r="R117" s="185"/>
      <c r="S117" s="161">
        <v>5.3</v>
      </c>
      <c r="T117" s="161">
        <v>3</v>
      </c>
      <c r="U117" s="161">
        <v>1.3699999999999999</v>
      </c>
      <c r="V117" s="162">
        <v>2.3850000000000002</v>
      </c>
      <c r="W117" s="164"/>
      <c r="X117" s="161"/>
      <c r="Y117" s="163">
        <v>737.57500000000005</v>
      </c>
      <c r="Z117" s="91"/>
      <c r="AA117" s="35"/>
      <c r="AB117" s="35"/>
      <c r="AC117" s="35"/>
    </row>
    <row r="118" spans="1:48" ht="22.7" customHeight="1">
      <c r="A118" s="199"/>
      <c r="B118" s="314"/>
      <c r="C118" s="323"/>
      <c r="D118" s="324"/>
      <c r="E118" s="324" t="s">
        <v>19</v>
      </c>
      <c r="F118" s="324">
        <v>0.5</v>
      </c>
      <c r="G118" s="97" t="str">
        <f t="shared" si="74"/>
        <v>公斤</v>
      </c>
      <c r="H118" s="366" t="s">
        <v>198</v>
      </c>
      <c r="I118" s="367">
        <v>2</v>
      </c>
      <c r="J118" s="97" t="str">
        <f t="shared" si="75"/>
        <v>公斤</v>
      </c>
      <c r="K118" s="265"/>
      <c r="L118" s="228"/>
      <c r="M118" s="97" t="str">
        <f t="shared" si="76"/>
        <v/>
      </c>
      <c r="N118" s="331"/>
      <c r="O118" s="324"/>
      <c r="P118" s="131" t="str">
        <f t="shared" si="77"/>
        <v/>
      </c>
      <c r="Q118" s="184"/>
      <c r="R118" s="185"/>
      <c r="S118" s="161"/>
      <c r="T118" s="161"/>
      <c r="U118" s="161"/>
      <c r="V118" s="162"/>
      <c r="W118" s="161"/>
      <c r="X118" s="161"/>
      <c r="Y118" s="163"/>
      <c r="Z118" s="90"/>
      <c r="AA118" s="35"/>
      <c r="AB118" s="35"/>
      <c r="AC118" s="35"/>
    </row>
    <row r="119" spans="1:48" ht="22.7" customHeight="1" thickBot="1">
      <c r="A119" s="199"/>
      <c r="B119" s="314"/>
      <c r="C119" s="323"/>
      <c r="D119" s="324"/>
      <c r="E119" s="324" t="s">
        <v>18</v>
      </c>
      <c r="F119" s="324">
        <v>0.05</v>
      </c>
      <c r="G119" s="97" t="str">
        <f t="shared" si="74"/>
        <v>公斤</v>
      </c>
      <c r="H119" s="368" t="s">
        <v>18</v>
      </c>
      <c r="I119" s="369">
        <v>0.05</v>
      </c>
      <c r="J119" s="97" t="str">
        <f t="shared" si="75"/>
        <v>公斤</v>
      </c>
      <c r="K119" s="265"/>
      <c r="L119" s="228"/>
      <c r="M119" s="97" t="str">
        <f t="shared" si="76"/>
        <v/>
      </c>
      <c r="N119" s="331"/>
      <c r="O119" s="324"/>
      <c r="P119" s="131" t="str">
        <f t="shared" si="77"/>
        <v/>
      </c>
      <c r="Q119" s="184"/>
      <c r="R119" s="185"/>
      <c r="S119" s="161"/>
      <c r="T119" s="161"/>
      <c r="U119" s="161"/>
      <c r="V119" s="162"/>
      <c r="W119" s="161"/>
      <c r="X119" s="161"/>
      <c r="Y119" s="163"/>
      <c r="Z119" s="120"/>
      <c r="AA119" s="35"/>
      <c r="AB119" s="35"/>
      <c r="AC119" s="35"/>
    </row>
    <row r="120" spans="1:48" ht="22.7" customHeight="1" thickBot="1">
      <c r="A120" s="199"/>
      <c r="B120" s="314"/>
      <c r="C120" s="323"/>
      <c r="D120" s="324"/>
      <c r="E120" s="324"/>
      <c r="F120" s="324"/>
      <c r="G120" s="97" t="str">
        <f t="shared" si="74"/>
        <v/>
      </c>
      <c r="H120" s="331"/>
      <c r="I120" s="324"/>
      <c r="J120" s="97" t="str">
        <f t="shared" si="75"/>
        <v/>
      </c>
      <c r="K120" s="265"/>
      <c r="L120" s="228"/>
      <c r="M120" s="97" t="str">
        <f t="shared" si="76"/>
        <v/>
      </c>
      <c r="N120" s="331"/>
      <c r="O120" s="324"/>
      <c r="P120" s="131" t="str">
        <f t="shared" si="77"/>
        <v/>
      </c>
      <c r="Q120" s="184"/>
      <c r="R120" s="185"/>
      <c r="S120" s="161"/>
      <c r="T120" s="161"/>
      <c r="U120" s="161"/>
      <c r="V120" s="162"/>
      <c r="W120" s="161"/>
      <c r="X120" s="161"/>
      <c r="Y120" s="163"/>
      <c r="Z120" s="111"/>
      <c r="AA120" s="35"/>
      <c r="AB120" s="35"/>
      <c r="AC120" s="35"/>
    </row>
    <row r="121" spans="1:48" s="122" customFormat="1" ht="22.7" customHeight="1" thickBot="1">
      <c r="A121" s="199"/>
      <c r="B121" s="315"/>
      <c r="C121" s="323"/>
      <c r="D121" s="324"/>
      <c r="E121" s="324"/>
      <c r="F121" s="324"/>
      <c r="G121" s="97" t="str">
        <f t="shared" si="74"/>
        <v/>
      </c>
      <c r="H121" s="331"/>
      <c r="I121" s="324"/>
      <c r="J121" s="97" t="str">
        <f t="shared" si="75"/>
        <v/>
      </c>
      <c r="K121" s="265"/>
      <c r="L121" s="228"/>
      <c r="M121" s="97" t="str">
        <f t="shared" si="76"/>
        <v/>
      </c>
      <c r="N121" s="331"/>
      <c r="O121" s="324"/>
      <c r="P121" s="132" t="str">
        <f t="shared" si="77"/>
        <v/>
      </c>
      <c r="Q121" s="184"/>
      <c r="R121" s="185"/>
      <c r="S121" s="165"/>
      <c r="T121" s="165"/>
      <c r="U121" s="165"/>
      <c r="V121" s="166"/>
      <c r="W121" s="165"/>
      <c r="X121" s="165"/>
      <c r="Y121" s="167"/>
      <c r="Z121" s="90"/>
      <c r="AA121" s="123"/>
      <c r="AB121" s="123"/>
      <c r="AC121" s="123"/>
      <c r="AD121" s="121"/>
      <c r="AE121" s="121"/>
      <c r="AF121" s="121"/>
      <c r="AG121" s="121"/>
      <c r="AH121" s="121"/>
      <c r="AI121" s="121"/>
      <c r="AJ121" s="121"/>
      <c r="AK121" s="121"/>
      <c r="AL121" s="121"/>
      <c r="AM121" s="121"/>
      <c r="AN121" s="121"/>
      <c r="AO121" s="121"/>
      <c r="AP121" s="124"/>
      <c r="AQ121" s="124"/>
      <c r="AR121" s="124"/>
      <c r="AS121" s="124"/>
      <c r="AT121" s="124"/>
      <c r="AU121" s="124"/>
      <c r="AV121" s="125"/>
    </row>
    <row r="122" spans="1:48" s="109" customFormat="1" ht="22.7" customHeight="1" thickBot="1">
      <c r="A122" s="312">
        <f>A115+1</f>
        <v>45070</v>
      </c>
      <c r="B122" s="313" t="s">
        <v>117</v>
      </c>
      <c r="C122" s="628" t="s">
        <v>93</v>
      </c>
      <c r="D122" s="620"/>
      <c r="E122" s="645" t="s">
        <v>164</v>
      </c>
      <c r="F122" s="620"/>
      <c r="G122" s="110" t="str">
        <f t="shared" si="74"/>
        <v/>
      </c>
      <c r="H122" s="639" t="s">
        <v>199</v>
      </c>
      <c r="I122" s="620"/>
      <c r="J122" s="110" t="str">
        <f t="shared" si="75"/>
        <v/>
      </c>
      <c r="K122" s="263" t="s">
        <v>14</v>
      </c>
      <c r="L122" s="236"/>
      <c r="M122" s="110" t="str">
        <f t="shared" si="76"/>
        <v/>
      </c>
      <c r="N122" s="331" t="s">
        <v>254</v>
      </c>
      <c r="O122" s="324"/>
      <c r="P122" s="133" t="str">
        <f t="shared" si="77"/>
        <v/>
      </c>
      <c r="Q122" s="189" t="s">
        <v>60</v>
      </c>
      <c r="R122" s="181" t="s">
        <v>42</v>
      </c>
      <c r="S122" s="209">
        <v>5</v>
      </c>
      <c r="T122" s="207">
        <v>2.5714285714285712</v>
      </c>
      <c r="U122" s="207">
        <v>1.85</v>
      </c>
      <c r="V122" s="207">
        <v>2.4107142857142856</v>
      </c>
      <c r="W122" s="209"/>
      <c r="X122" s="207"/>
      <c r="Y122" s="207">
        <v>697.58928571428578</v>
      </c>
      <c r="Z122" s="90"/>
      <c r="AA122" s="41">
        <f>A122</f>
        <v>45070</v>
      </c>
      <c r="AB122" s="41" t="str">
        <f>A123</f>
        <v>五</v>
      </c>
      <c r="AC122" s="41" t="str">
        <f>B122</f>
        <v>O5</v>
      </c>
      <c r="AD122" s="34" t="str">
        <f>C122</f>
        <v>芝麻飯</v>
      </c>
      <c r="AE122" s="42" t="str">
        <f>C123&amp;" "&amp;C124&amp;" "&amp;C125&amp;" "&amp;C126&amp;" "&amp;C127&amp;" "&amp;C128</f>
        <v xml:space="preserve">米 芝麻(熟)    </v>
      </c>
      <c r="AF122" s="34" t="str">
        <f t="shared" ref="AF122" si="78">E122</f>
        <v>金黃魚排</v>
      </c>
      <c r="AG122" s="42" t="str">
        <f>E123&amp;" "&amp;E124&amp;" "&amp;E125&amp;" "&amp;E126&amp;" "&amp;E127&amp;" "&amp;E128</f>
        <v xml:space="preserve">鯊魚     </v>
      </c>
      <c r="AH122" s="34" t="str">
        <f>H122</f>
        <v>肉絲花椰</v>
      </c>
      <c r="AI122" s="42" t="str">
        <f>H123&amp;" "&amp;H124&amp;" "&amp;H125&amp;" "&amp;H126&amp;" "&amp;H127&amp;" "&amp;H128</f>
        <v xml:space="preserve">豬後腿肉 冷凍青花菜 胡蘿蔔 大蒜  </v>
      </c>
      <c r="AJ122" s="34" t="str">
        <f>K122</f>
        <v>時蔬</v>
      </c>
      <c r="AK122" s="42" t="str">
        <f>K123&amp;" "&amp;K124&amp;" "&amp;K125&amp;" "&amp;K126&amp;" "&amp;L127&amp;" "&amp;L128</f>
        <v xml:space="preserve">蔬菜 大蒜    </v>
      </c>
      <c r="AL122" s="34" t="str">
        <f>N122</f>
        <v>時蔬鮮菇湯</v>
      </c>
      <c r="AM122" s="42" t="str">
        <f>N123&amp;" "&amp;N124&amp;" "&amp;N125&amp;" "&amp;N126&amp;" "&amp;N127&amp;" "&amp;N128</f>
        <v xml:space="preserve">時蔬 香菇 排骨 薑  </v>
      </c>
      <c r="AN122" s="43" t="str">
        <f t="shared" ref="AN122" si="79">Q122</f>
        <v>綜合堅果</v>
      </c>
      <c r="AO122" s="42" t="str">
        <f t="shared" ref="AO122" si="80">R122</f>
        <v>有機豆奶</v>
      </c>
      <c r="AP122" s="78">
        <f t="shared" ref="AP122:AV122" si="81">S122</f>
        <v>5</v>
      </c>
      <c r="AQ122" s="78">
        <f t="shared" si="81"/>
        <v>2.5714285714285712</v>
      </c>
      <c r="AR122" s="78">
        <f t="shared" si="81"/>
        <v>1.85</v>
      </c>
      <c r="AS122" s="78">
        <f t="shared" si="81"/>
        <v>2.4107142857142856</v>
      </c>
      <c r="AT122" s="78">
        <f t="shared" si="81"/>
        <v>0</v>
      </c>
      <c r="AU122" s="78">
        <f t="shared" si="81"/>
        <v>0</v>
      </c>
      <c r="AV122" s="80">
        <f t="shared" si="81"/>
        <v>697.58928571428578</v>
      </c>
    </row>
    <row r="123" spans="1:48" s="92" customFormat="1" ht="22.7" customHeight="1">
      <c r="A123" s="199" t="s">
        <v>68</v>
      </c>
      <c r="B123" s="314"/>
      <c r="C123" s="323" t="s">
        <v>15</v>
      </c>
      <c r="D123" s="324">
        <v>10</v>
      </c>
      <c r="E123" s="331" t="s">
        <v>165</v>
      </c>
      <c r="F123" s="324">
        <v>6.5</v>
      </c>
      <c r="G123" s="97" t="str">
        <f t="shared" si="74"/>
        <v>公斤</v>
      </c>
      <c r="H123" s="331" t="s">
        <v>16</v>
      </c>
      <c r="I123" s="327">
        <v>1.5</v>
      </c>
      <c r="J123" s="97" t="str">
        <f t="shared" si="75"/>
        <v>公斤</v>
      </c>
      <c r="K123" s="264" t="s">
        <v>12</v>
      </c>
      <c r="L123" s="229">
        <v>7</v>
      </c>
      <c r="M123" s="97" t="str">
        <f t="shared" si="76"/>
        <v>公斤</v>
      </c>
      <c r="N123" s="331" t="s">
        <v>14</v>
      </c>
      <c r="O123" s="324">
        <v>3</v>
      </c>
      <c r="P123" s="131" t="str">
        <f t="shared" si="77"/>
        <v>公斤</v>
      </c>
      <c r="Q123" s="182"/>
      <c r="R123" s="183"/>
      <c r="S123" s="161"/>
      <c r="T123" s="161"/>
      <c r="U123" s="161"/>
      <c r="V123" s="162"/>
      <c r="W123" s="161"/>
      <c r="X123" s="161"/>
      <c r="Y123" s="163"/>
      <c r="Z123" s="90"/>
      <c r="AA123" s="35"/>
      <c r="AB123" s="35"/>
      <c r="AC123" s="35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118"/>
      <c r="AQ123" s="118"/>
      <c r="AR123" s="118"/>
      <c r="AS123" s="118"/>
      <c r="AT123" s="118"/>
      <c r="AU123" s="118"/>
      <c r="AV123" s="119"/>
    </row>
    <row r="124" spans="1:48" ht="22.7" customHeight="1">
      <c r="A124" s="199"/>
      <c r="B124" s="314"/>
      <c r="C124" s="323" t="s">
        <v>94</v>
      </c>
      <c r="D124" s="324">
        <v>0.05</v>
      </c>
      <c r="E124" s="331"/>
      <c r="F124" s="324"/>
      <c r="G124" s="97" t="str">
        <f t="shared" si="74"/>
        <v/>
      </c>
      <c r="H124" s="356" t="s">
        <v>176</v>
      </c>
      <c r="I124" s="357">
        <v>7</v>
      </c>
      <c r="J124" s="97" t="str">
        <f t="shared" si="75"/>
        <v>公斤</v>
      </c>
      <c r="K124" s="265" t="s">
        <v>18</v>
      </c>
      <c r="L124" s="228">
        <v>0.05</v>
      </c>
      <c r="M124" s="97" t="str">
        <f t="shared" si="76"/>
        <v>公斤</v>
      </c>
      <c r="N124" s="349" t="s">
        <v>255</v>
      </c>
      <c r="O124" s="393">
        <v>1</v>
      </c>
      <c r="P124" s="131" t="str">
        <f t="shared" si="77"/>
        <v>公斤</v>
      </c>
      <c r="Q124" s="184"/>
      <c r="R124" s="185"/>
      <c r="S124" s="161">
        <v>5.2</v>
      </c>
      <c r="T124" s="161">
        <v>3.4214285714285713</v>
      </c>
      <c r="U124" s="161">
        <v>1.61</v>
      </c>
      <c r="V124" s="162">
        <v>2.7157142857142857</v>
      </c>
      <c r="W124" s="164"/>
      <c r="X124" s="161"/>
      <c r="Y124" s="163">
        <v>783.06428571428569</v>
      </c>
      <c r="Z124" s="91"/>
      <c r="AA124" s="35"/>
      <c r="AB124" s="35"/>
      <c r="AC124" s="35"/>
    </row>
    <row r="125" spans="1:48" ht="22.7" customHeight="1">
      <c r="A125" s="199"/>
      <c r="B125" s="314"/>
      <c r="C125" s="323"/>
      <c r="D125" s="324"/>
      <c r="E125" s="331"/>
      <c r="F125" s="324"/>
      <c r="G125" s="97" t="str">
        <f t="shared" si="74"/>
        <v/>
      </c>
      <c r="H125" s="356" t="s">
        <v>19</v>
      </c>
      <c r="I125" s="357">
        <v>0.5</v>
      </c>
      <c r="J125" s="97" t="str">
        <f t="shared" si="75"/>
        <v>公斤</v>
      </c>
      <c r="K125" s="265"/>
      <c r="L125" s="228"/>
      <c r="M125" s="97" t="str">
        <f t="shared" si="76"/>
        <v/>
      </c>
      <c r="N125" s="327" t="s">
        <v>37</v>
      </c>
      <c r="O125" s="361">
        <v>1</v>
      </c>
      <c r="P125" s="131" t="str">
        <f t="shared" si="77"/>
        <v>公斤</v>
      </c>
      <c r="Q125" s="184"/>
      <c r="R125" s="185"/>
      <c r="S125" s="161"/>
      <c r="T125" s="161"/>
      <c r="U125" s="161"/>
      <c r="V125" s="162"/>
      <c r="W125" s="161"/>
      <c r="X125" s="161"/>
      <c r="Y125" s="163"/>
      <c r="Z125" s="93"/>
      <c r="AA125" s="35"/>
      <c r="AB125" s="35"/>
      <c r="AC125" s="35"/>
    </row>
    <row r="126" spans="1:48" ht="22.7" customHeight="1" thickBot="1">
      <c r="A126" s="199"/>
      <c r="B126" s="314"/>
      <c r="C126" s="323"/>
      <c r="D126" s="324"/>
      <c r="E126" s="331"/>
      <c r="F126" s="324"/>
      <c r="G126" s="97" t="str">
        <f t="shared" si="74"/>
        <v/>
      </c>
      <c r="H126" s="324" t="s">
        <v>18</v>
      </c>
      <c r="I126" s="324">
        <v>0.05</v>
      </c>
      <c r="J126" s="97" t="str">
        <f t="shared" si="75"/>
        <v>公斤</v>
      </c>
      <c r="K126" s="265"/>
      <c r="L126" s="228"/>
      <c r="M126" s="97" t="str">
        <f t="shared" si="76"/>
        <v/>
      </c>
      <c r="N126" s="3" t="s">
        <v>20</v>
      </c>
      <c r="O126" s="4">
        <v>0.05</v>
      </c>
      <c r="P126" s="131" t="str">
        <f t="shared" si="77"/>
        <v>公斤</v>
      </c>
      <c r="Q126" s="184"/>
      <c r="R126" s="185"/>
      <c r="S126" s="161"/>
      <c r="T126" s="161"/>
      <c r="U126" s="161"/>
      <c r="V126" s="162"/>
      <c r="W126" s="161"/>
      <c r="X126" s="161"/>
      <c r="Y126" s="163"/>
      <c r="Z126" s="126"/>
      <c r="AA126" s="35"/>
      <c r="AB126" s="35"/>
      <c r="AC126" s="35"/>
    </row>
    <row r="127" spans="1:48" ht="18" customHeight="1">
      <c r="A127" s="199"/>
      <c r="B127" s="314"/>
      <c r="C127" s="323"/>
      <c r="D127" s="324"/>
      <c r="E127" s="324"/>
      <c r="F127" s="324"/>
      <c r="G127" s="97" t="str">
        <f t="shared" si="74"/>
        <v/>
      </c>
      <c r="H127" s="358"/>
      <c r="I127" s="357"/>
      <c r="J127" s="97" t="str">
        <f t="shared" si="75"/>
        <v/>
      </c>
      <c r="K127" s="265"/>
      <c r="L127" s="228"/>
      <c r="M127" s="97" t="str">
        <f t="shared" si="76"/>
        <v/>
      </c>
      <c r="N127" s="331"/>
      <c r="O127" s="324"/>
      <c r="P127" s="131" t="str">
        <f t="shared" si="77"/>
        <v/>
      </c>
      <c r="Q127" s="184"/>
      <c r="R127" s="185"/>
      <c r="S127" s="162"/>
      <c r="T127" s="162"/>
      <c r="U127" s="162"/>
      <c r="V127" s="162"/>
      <c r="W127" s="162"/>
      <c r="X127" s="162"/>
      <c r="Y127" s="162"/>
      <c r="Z127" s="93"/>
      <c r="AA127" s="35"/>
      <c r="AB127" s="35"/>
      <c r="AC127" s="35"/>
    </row>
    <row r="128" spans="1:48" s="122" customFormat="1" ht="15" customHeight="1" thickBot="1">
      <c r="A128" s="199"/>
      <c r="B128" s="315"/>
      <c r="C128" s="323"/>
      <c r="D128" s="324"/>
      <c r="E128" s="324"/>
      <c r="F128" s="324"/>
      <c r="G128" s="97" t="str">
        <f t="shared" si="74"/>
        <v/>
      </c>
      <c r="H128" s="331"/>
      <c r="I128" s="324"/>
      <c r="J128" s="97" t="str">
        <f t="shared" si="75"/>
        <v/>
      </c>
      <c r="K128" s="265"/>
      <c r="L128" s="228"/>
      <c r="M128" s="97" t="str">
        <f t="shared" si="76"/>
        <v/>
      </c>
      <c r="N128" s="331"/>
      <c r="O128" s="324"/>
      <c r="P128" s="132" t="str">
        <f t="shared" si="77"/>
        <v/>
      </c>
      <c r="Q128" s="184"/>
      <c r="R128" s="185"/>
      <c r="S128" s="166"/>
      <c r="T128" s="166"/>
      <c r="U128" s="166"/>
      <c r="V128" s="166"/>
      <c r="W128" s="166"/>
      <c r="X128" s="166"/>
      <c r="Y128" s="166"/>
      <c r="Z128" s="93"/>
      <c r="AA128" s="123"/>
      <c r="AB128" s="123"/>
      <c r="AC128" s="123"/>
      <c r="AD128" s="121"/>
      <c r="AE128" s="121"/>
      <c r="AF128" s="121"/>
      <c r="AG128" s="121"/>
      <c r="AH128" s="121"/>
      <c r="AI128" s="121"/>
      <c r="AJ128" s="121"/>
      <c r="AK128" s="121"/>
      <c r="AL128" s="121"/>
      <c r="AM128" s="121"/>
      <c r="AN128" s="121"/>
      <c r="AO128" s="121"/>
      <c r="AP128" s="124"/>
      <c r="AQ128" s="124"/>
      <c r="AR128" s="124"/>
      <c r="AS128" s="124"/>
      <c r="AT128" s="124"/>
      <c r="AU128" s="124"/>
      <c r="AV128" s="125"/>
    </row>
    <row r="129" spans="1:48" s="92" customFormat="1" ht="15.75" customHeight="1" thickBot="1">
      <c r="A129" s="312">
        <v>45073</v>
      </c>
      <c r="B129" s="313" t="s">
        <v>118</v>
      </c>
      <c r="C129" s="628" t="s">
        <v>13</v>
      </c>
      <c r="D129" s="620"/>
      <c r="E129" s="619" t="s">
        <v>166</v>
      </c>
      <c r="F129" s="620"/>
      <c r="G129" s="98"/>
      <c r="H129" s="354" t="s">
        <v>200</v>
      </c>
      <c r="I129" s="324"/>
      <c r="J129" s="98"/>
      <c r="K129" s="263" t="s">
        <v>14</v>
      </c>
      <c r="L129" s="236"/>
      <c r="M129" s="110" t="str">
        <f t="shared" ref="M129:M142" si="82">IF(L129,"公斤","")</f>
        <v/>
      </c>
      <c r="N129" s="331" t="s">
        <v>256</v>
      </c>
      <c r="O129" s="324"/>
      <c r="P129" s="134"/>
      <c r="Q129" s="186" t="s">
        <v>41</v>
      </c>
      <c r="R129" s="181"/>
      <c r="S129" s="209">
        <v>5</v>
      </c>
      <c r="T129" s="207">
        <v>2.5064935064935066</v>
      </c>
      <c r="U129" s="207">
        <v>1.77</v>
      </c>
      <c r="V129" s="207">
        <v>2.3382467532467537</v>
      </c>
      <c r="W129" s="209"/>
      <c r="X129" s="207"/>
      <c r="Y129" s="207">
        <v>687.45811688311699</v>
      </c>
      <c r="Z129" s="93"/>
      <c r="AA129" s="41">
        <f>A129</f>
        <v>45073</v>
      </c>
      <c r="AB129" s="41" t="str">
        <f>A130</f>
        <v>一</v>
      </c>
      <c r="AC129" s="41" t="str">
        <f>B129</f>
        <v>P1</v>
      </c>
      <c r="AD129" s="34" t="str">
        <f>C129</f>
        <v>白米飯</v>
      </c>
      <c r="AE129" s="42" t="str">
        <f>C130&amp;" "&amp;C131&amp;" "&amp;C132&amp;" "&amp;C133&amp;" "&amp;C134&amp;" "&amp;C135</f>
        <v xml:space="preserve">米     </v>
      </c>
      <c r="AF129" s="34" t="str">
        <f t="shared" ref="AF129" si="83">E129</f>
        <v>打拋豬</v>
      </c>
      <c r="AG129" s="42" t="str">
        <f>E130&amp;" "&amp;E131&amp;" "&amp;E132&amp;" "&amp;E133&amp;" "&amp;E134&amp;" "&amp;E135</f>
        <v xml:space="preserve">豬絞肉 豆薯 大番茄 九層塔 大蒜 </v>
      </c>
      <c r="AH129" s="34" t="str">
        <f>H129</f>
        <v>蛋香花椰</v>
      </c>
      <c r="AI129" s="42" t="str">
        <f>H130&amp;" "&amp;H131&amp;" "&amp;H132&amp;" "&amp;H133&amp;" "&amp;H134&amp;" "&amp;H135</f>
        <v xml:space="preserve">冷凍青花菜 雞蛋 胡蘿蔔 大蒜  </v>
      </c>
      <c r="AJ129" s="34" t="str">
        <f>K129</f>
        <v>時蔬</v>
      </c>
      <c r="AK129" s="42" t="str">
        <f>K130&amp;" "&amp;K131&amp;" "&amp;K132&amp;" "&amp;K133&amp;" "&amp;L134&amp;" "&amp;L135</f>
        <v xml:space="preserve">蔬菜 大蒜    </v>
      </c>
      <c r="AL129" s="34" t="str">
        <f>N129</f>
        <v>金針肉絲湯</v>
      </c>
      <c r="AM129" s="42" t="str">
        <f>N130&amp;" "&amp;N131&amp;" "&amp;N132&amp;" "&amp;N133&amp;" "&amp;N134&amp;" "&amp;N135</f>
        <v xml:space="preserve">金針菜乾 豬後腿肉 薑 榨菜  </v>
      </c>
      <c r="AN129" s="43" t="str">
        <f t="shared" ref="AN129" si="84">Q129</f>
        <v>水果</v>
      </c>
      <c r="AO129" s="42">
        <f t="shared" ref="AO129" si="85">R129</f>
        <v>0</v>
      </c>
      <c r="AP129" s="78">
        <f t="shared" ref="AP129:AV129" si="86">S129</f>
        <v>5</v>
      </c>
      <c r="AQ129" s="78">
        <f t="shared" si="86"/>
        <v>2.5064935064935066</v>
      </c>
      <c r="AR129" s="78">
        <f t="shared" si="86"/>
        <v>1.77</v>
      </c>
      <c r="AS129" s="78">
        <f t="shared" si="86"/>
        <v>2.3382467532467537</v>
      </c>
      <c r="AT129" s="78">
        <f t="shared" si="86"/>
        <v>0</v>
      </c>
      <c r="AU129" s="78">
        <f t="shared" si="86"/>
        <v>0</v>
      </c>
      <c r="AV129" s="80">
        <f t="shared" si="86"/>
        <v>687.45811688311699</v>
      </c>
    </row>
    <row r="130" spans="1:48" ht="15.75" customHeight="1">
      <c r="A130" s="199" t="s">
        <v>69</v>
      </c>
      <c r="B130" s="314"/>
      <c r="C130" s="323" t="s">
        <v>15</v>
      </c>
      <c r="D130" s="324">
        <v>10</v>
      </c>
      <c r="E130" s="324" t="s">
        <v>22</v>
      </c>
      <c r="F130" s="327">
        <v>6.5</v>
      </c>
      <c r="G130" s="98"/>
      <c r="H130" s="354" t="s">
        <v>176</v>
      </c>
      <c r="I130" s="361">
        <v>6</v>
      </c>
      <c r="J130" s="98"/>
      <c r="K130" s="264" t="s">
        <v>12</v>
      </c>
      <c r="L130" s="229">
        <v>7</v>
      </c>
      <c r="M130" s="97" t="str">
        <f t="shared" si="82"/>
        <v>公斤</v>
      </c>
      <c r="N130" s="331" t="s">
        <v>55</v>
      </c>
      <c r="O130" s="324">
        <v>0.2</v>
      </c>
      <c r="P130" s="134"/>
      <c r="Q130" s="182"/>
      <c r="R130" s="183"/>
      <c r="S130" s="168"/>
      <c r="T130" s="168"/>
      <c r="U130" s="168"/>
      <c r="V130" s="168"/>
      <c r="W130" s="168"/>
      <c r="X130" s="168"/>
      <c r="Y130" s="169"/>
      <c r="Z130" s="93"/>
      <c r="AA130" s="35"/>
      <c r="AB130" s="35"/>
      <c r="AC130" s="35"/>
    </row>
    <row r="131" spans="1:48" ht="15.75" customHeight="1">
      <c r="A131" s="199"/>
      <c r="B131" s="314"/>
      <c r="C131" s="323"/>
      <c r="D131" s="324"/>
      <c r="E131" s="324" t="s">
        <v>167</v>
      </c>
      <c r="F131" s="324">
        <v>2</v>
      </c>
      <c r="G131" s="98"/>
      <c r="H131" s="331" t="s">
        <v>17</v>
      </c>
      <c r="I131" s="324">
        <v>2</v>
      </c>
      <c r="J131" s="98"/>
      <c r="K131" s="265" t="s">
        <v>18</v>
      </c>
      <c r="L131" s="228">
        <v>0.05</v>
      </c>
      <c r="M131" s="97" t="str">
        <f t="shared" si="82"/>
        <v>公斤</v>
      </c>
      <c r="N131" s="354" t="s">
        <v>16</v>
      </c>
      <c r="O131" s="327">
        <v>1</v>
      </c>
      <c r="P131" s="134"/>
      <c r="Q131" s="184"/>
      <c r="R131" s="185"/>
      <c r="S131" s="168">
        <v>5</v>
      </c>
      <c r="T131" s="168">
        <v>2.1571428571428575</v>
      </c>
      <c r="U131" s="168">
        <v>2.1</v>
      </c>
      <c r="V131" s="168">
        <v>2.3285714285714292</v>
      </c>
      <c r="W131" s="168"/>
      <c r="X131" s="168"/>
      <c r="Y131" s="169">
        <v>669.07142857142867</v>
      </c>
      <c r="Z131" s="93"/>
      <c r="AA131" s="35"/>
      <c r="AB131" s="35"/>
      <c r="AC131" s="35"/>
    </row>
    <row r="132" spans="1:48" ht="15.75" customHeight="1">
      <c r="A132" s="199"/>
      <c r="B132" s="314"/>
      <c r="C132" s="323"/>
      <c r="D132" s="324"/>
      <c r="E132" s="324" t="s">
        <v>82</v>
      </c>
      <c r="F132" s="324">
        <v>2</v>
      </c>
      <c r="G132" s="98"/>
      <c r="H132" s="331" t="s">
        <v>19</v>
      </c>
      <c r="I132" s="324">
        <v>0.5</v>
      </c>
      <c r="J132" s="98"/>
      <c r="K132" s="265"/>
      <c r="L132" s="228"/>
      <c r="M132" s="97" t="str">
        <f t="shared" si="82"/>
        <v/>
      </c>
      <c r="N132" s="331" t="s">
        <v>20</v>
      </c>
      <c r="O132" s="324">
        <v>0.05</v>
      </c>
      <c r="P132" s="134"/>
      <c r="Q132" s="184"/>
      <c r="R132" s="185"/>
      <c r="S132" s="168"/>
      <c r="T132" s="168"/>
      <c r="U132" s="168"/>
      <c r="V132" s="168"/>
      <c r="W132" s="168"/>
      <c r="X132" s="168"/>
      <c r="Y132" s="169"/>
      <c r="Z132" s="93"/>
      <c r="AA132" s="35"/>
      <c r="AB132" s="35"/>
      <c r="AC132" s="35"/>
    </row>
    <row r="133" spans="1:48" ht="15.75" customHeight="1">
      <c r="A133" s="199"/>
      <c r="B133" s="314"/>
      <c r="C133" s="323"/>
      <c r="D133" s="324"/>
      <c r="E133" s="324" t="s">
        <v>59</v>
      </c>
      <c r="F133" s="324">
        <v>0.2</v>
      </c>
      <c r="G133" s="98"/>
      <c r="H133" s="370" t="s">
        <v>18</v>
      </c>
      <c r="I133" s="346">
        <v>0.05</v>
      </c>
      <c r="J133" s="98"/>
      <c r="K133" s="265"/>
      <c r="L133" s="228"/>
      <c r="M133" s="97" t="str">
        <f t="shared" si="82"/>
        <v/>
      </c>
      <c r="N133" s="331" t="s">
        <v>92</v>
      </c>
      <c r="O133" s="324">
        <v>2</v>
      </c>
      <c r="P133" s="134"/>
      <c r="Q133" s="184"/>
      <c r="R133" s="185"/>
      <c r="S133" s="168"/>
      <c r="T133" s="168"/>
      <c r="U133" s="168"/>
      <c r="V133" s="168"/>
      <c r="W133" s="168"/>
      <c r="X133" s="168"/>
      <c r="Y133" s="169"/>
      <c r="Z133" s="93"/>
      <c r="AA133" s="35"/>
      <c r="AB133" s="35"/>
      <c r="AC133" s="35"/>
    </row>
    <row r="134" spans="1:48" ht="15.75" customHeight="1">
      <c r="A134" s="199"/>
      <c r="B134" s="314"/>
      <c r="C134" s="323"/>
      <c r="D134" s="324"/>
      <c r="E134" s="324" t="s">
        <v>18</v>
      </c>
      <c r="F134" s="324">
        <v>0.05</v>
      </c>
      <c r="G134" s="98"/>
      <c r="H134" s="331"/>
      <c r="I134" s="324"/>
      <c r="J134" s="98"/>
      <c r="K134" s="265"/>
      <c r="L134" s="228"/>
      <c r="M134" s="97" t="str">
        <f t="shared" si="82"/>
        <v/>
      </c>
      <c r="N134" s="331"/>
      <c r="O134" s="324"/>
      <c r="P134" s="134"/>
      <c r="Q134" s="184"/>
      <c r="R134" s="185"/>
      <c r="S134" s="168"/>
      <c r="T134" s="168"/>
      <c r="U134" s="168"/>
      <c r="V134" s="168"/>
      <c r="W134" s="168"/>
      <c r="X134" s="168"/>
      <c r="Y134" s="169"/>
      <c r="Z134" s="93"/>
      <c r="AA134" s="35"/>
      <c r="AB134" s="35"/>
      <c r="AC134" s="35"/>
    </row>
    <row r="135" spans="1:48" ht="15.75" customHeight="1" thickBot="1">
      <c r="A135" s="199"/>
      <c r="B135" s="315"/>
      <c r="C135" s="323"/>
      <c r="D135" s="324"/>
      <c r="E135" s="324"/>
      <c r="F135" s="324"/>
      <c r="G135" s="98"/>
      <c r="H135" s="331"/>
      <c r="I135" s="324"/>
      <c r="J135" s="98"/>
      <c r="K135" s="265"/>
      <c r="L135" s="228"/>
      <c r="M135" s="97" t="str">
        <f t="shared" si="82"/>
        <v/>
      </c>
      <c r="N135" s="331"/>
      <c r="O135" s="324"/>
      <c r="P135" s="134"/>
      <c r="Q135" s="184"/>
      <c r="R135" s="185"/>
      <c r="S135" s="168"/>
      <c r="T135" s="168"/>
      <c r="U135" s="168"/>
      <c r="V135" s="168"/>
      <c r="W135" s="168"/>
      <c r="X135" s="168"/>
      <c r="Y135" s="169"/>
      <c r="Z135" s="93"/>
      <c r="AA135" s="35"/>
      <c r="AB135" s="35"/>
      <c r="AC135" s="35"/>
    </row>
    <row r="136" spans="1:48" ht="15.75" customHeight="1" thickBot="1">
      <c r="A136" s="312">
        <f>A129+1</f>
        <v>45074</v>
      </c>
      <c r="B136" s="313" t="s">
        <v>119</v>
      </c>
      <c r="C136" s="628" t="s">
        <v>21</v>
      </c>
      <c r="D136" s="620"/>
      <c r="E136" s="619" t="s">
        <v>78</v>
      </c>
      <c r="F136" s="620"/>
      <c r="G136" s="98"/>
      <c r="H136" s="621" t="s">
        <v>172</v>
      </c>
      <c r="I136" s="620"/>
      <c r="J136" s="98"/>
      <c r="K136" s="263" t="s">
        <v>14</v>
      </c>
      <c r="L136" s="236"/>
      <c r="M136" s="110" t="str">
        <f t="shared" si="82"/>
        <v/>
      </c>
      <c r="N136" s="644" t="s">
        <v>257</v>
      </c>
      <c r="O136" s="626"/>
      <c r="P136" s="134"/>
      <c r="Q136" s="248" t="s">
        <v>90</v>
      </c>
      <c r="R136" s="187"/>
      <c r="S136" s="221">
        <v>5.3</v>
      </c>
      <c r="T136" s="222">
        <v>3.4675324675324672</v>
      </c>
      <c r="U136" s="222">
        <v>1.21</v>
      </c>
      <c r="V136" s="207">
        <v>2.5387662337662338</v>
      </c>
      <c r="W136" s="222"/>
      <c r="X136" s="222"/>
      <c r="Y136" s="226">
        <v>775.55941558441555</v>
      </c>
      <c r="Z136" s="93"/>
      <c r="AA136" s="41">
        <f>A136</f>
        <v>45074</v>
      </c>
      <c r="AB136" s="41" t="str">
        <f>A137</f>
        <v>二</v>
      </c>
      <c r="AC136" s="41" t="str">
        <f>B136</f>
        <v>P2</v>
      </c>
      <c r="AD136" s="34" t="str">
        <f>C136</f>
        <v>糙米飯</v>
      </c>
      <c r="AE136" s="42" t="str">
        <f>C137&amp;" "&amp;C138&amp;" "&amp;C139&amp;" "&amp;C140&amp;" "&amp;C141&amp;" "&amp;C142</f>
        <v xml:space="preserve">米 糙米    </v>
      </c>
      <c r="AF136" s="34" t="str">
        <f t="shared" ref="AF136" si="87">E136</f>
        <v>香滷腿排</v>
      </c>
      <c r="AG136" s="42" t="str">
        <f>E137&amp;" "&amp;E138&amp;" "&amp;E139&amp;" "&amp;E140&amp;" "&amp;E141&amp;" "&amp;E142</f>
        <v xml:space="preserve">腿排 滷包    </v>
      </c>
      <c r="AH136" s="34" t="str">
        <f>H136</f>
        <v>豆瓣海根</v>
      </c>
      <c r="AI136" s="42" t="str">
        <f>H137&amp;" "&amp;H138&amp;" "&amp;H139&amp;" "&amp;H140&amp;" "&amp;H141&amp;" "&amp;H142</f>
        <v xml:space="preserve">海帶根 豬後腿肉 大蒜 豆瓣醬  </v>
      </c>
      <c r="AJ136" s="34" t="str">
        <f>K136</f>
        <v>時蔬</v>
      </c>
      <c r="AK136" s="42" t="str">
        <f>K137&amp;" "&amp;K138&amp;" "&amp;K139&amp;" "&amp;K140&amp;" "&amp;L141&amp;" "&amp;L142</f>
        <v xml:space="preserve">蔬菜 大蒜    </v>
      </c>
      <c r="AL136" s="34" t="str">
        <f>N136</f>
        <v>冬菜蛋花湯</v>
      </c>
      <c r="AM136" s="42" t="str">
        <f>N137&amp;" "&amp;N138&amp;" "&amp;N139&amp;" "&amp;N140&amp;" "&amp;N141&amp;" "&amp;N142</f>
        <v xml:space="preserve">冬粉 醃漬冬菜 薑 雞蛋  </v>
      </c>
      <c r="AN136" s="43" t="str">
        <f t="shared" ref="AN136" si="88">Q136</f>
        <v>保久乳</v>
      </c>
      <c r="AO136" s="42">
        <f t="shared" ref="AO136" si="89">R136</f>
        <v>0</v>
      </c>
      <c r="AP136" s="78">
        <f t="shared" ref="AP136:AV136" si="90">S136</f>
        <v>5.3</v>
      </c>
      <c r="AQ136" s="78">
        <f t="shared" si="90"/>
        <v>3.4675324675324672</v>
      </c>
      <c r="AR136" s="78">
        <f t="shared" si="90"/>
        <v>1.21</v>
      </c>
      <c r="AS136" s="78">
        <f t="shared" si="90"/>
        <v>2.5387662337662338</v>
      </c>
      <c r="AT136" s="78">
        <f t="shared" si="90"/>
        <v>0</v>
      </c>
      <c r="AU136" s="78">
        <f t="shared" si="90"/>
        <v>0</v>
      </c>
      <c r="AV136" s="80">
        <f t="shared" si="90"/>
        <v>775.55941558441555</v>
      </c>
    </row>
    <row r="137" spans="1:48" ht="15.75" customHeight="1">
      <c r="A137" s="199" t="s">
        <v>70</v>
      </c>
      <c r="B137" s="314"/>
      <c r="C137" s="323" t="s">
        <v>15</v>
      </c>
      <c r="D137" s="324">
        <v>8</v>
      </c>
      <c r="E137" s="331" t="s">
        <v>79</v>
      </c>
      <c r="F137" s="324">
        <v>12</v>
      </c>
      <c r="G137" s="98"/>
      <c r="H137" s="324" t="s">
        <v>173</v>
      </c>
      <c r="I137" s="346">
        <v>5</v>
      </c>
      <c r="J137" s="98"/>
      <c r="K137" s="264" t="s">
        <v>12</v>
      </c>
      <c r="L137" s="229">
        <v>7</v>
      </c>
      <c r="M137" s="97" t="str">
        <f t="shared" si="82"/>
        <v>公斤</v>
      </c>
      <c r="N137" s="394" t="s">
        <v>33</v>
      </c>
      <c r="O137" s="395">
        <v>0.5</v>
      </c>
      <c r="P137" s="134"/>
      <c r="Q137" s="182"/>
      <c r="R137" s="183"/>
      <c r="S137" s="168"/>
      <c r="T137" s="168"/>
      <c r="U137" s="168"/>
      <c r="V137" s="168"/>
      <c r="W137" s="168"/>
      <c r="X137" s="168"/>
      <c r="Y137" s="169"/>
      <c r="Z137" s="93"/>
      <c r="AA137" s="35"/>
      <c r="AB137" s="35"/>
      <c r="AC137" s="35"/>
    </row>
    <row r="138" spans="1:48" ht="15.75" customHeight="1">
      <c r="A138" s="199"/>
      <c r="B138" s="314"/>
      <c r="C138" s="323" t="s">
        <v>24</v>
      </c>
      <c r="D138" s="324">
        <v>2</v>
      </c>
      <c r="E138" s="331" t="s">
        <v>149</v>
      </c>
      <c r="F138" s="324"/>
      <c r="G138" s="98"/>
      <c r="H138" s="346" t="s">
        <v>16</v>
      </c>
      <c r="I138" s="346">
        <v>1</v>
      </c>
      <c r="J138" s="98"/>
      <c r="K138" s="265" t="s">
        <v>18</v>
      </c>
      <c r="L138" s="228">
        <v>0.05</v>
      </c>
      <c r="M138" s="97" t="str">
        <f t="shared" si="82"/>
        <v>公斤</v>
      </c>
      <c r="N138" s="394" t="s">
        <v>258</v>
      </c>
      <c r="O138" s="395">
        <v>0.1</v>
      </c>
      <c r="P138" s="134"/>
      <c r="Q138" s="184"/>
      <c r="R138" s="185"/>
      <c r="S138" s="168">
        <v>5.25</v>
      </c>
      <c r="T138" s="168">
        <v>3.2954545454545454</v>
      </c>
      <c r="U138" s="168">
        <v>1.65</v>
      </c>
      <c r="V138" s="168">
        <v>2.6727272727272728</v>
      </c>
      <c r="W138" s="168"/>
      <c r="X138" s="168"/>
      <c r="Y138" s="169">
        <v>776.18181818181813</v>
      </c>
      <c r="Z138" s="93"/>
      <c r="AA138" s="35"/>
      <c r="AB138" s="35"/>
      <c r="AC138" s="35"/>
    </row>
    <row r="139" spans="1:48" ht="15.75" customHeight="1">
      <c r="A139" s="199"/>
      <c r="B139" s="314"/>
      <c r="C139" s="323"/>
      <c r="D139" s="324"/>
      <c r="E139" s="324"/>
      <c r="F139" s="324"/>
      <c r="G139" s="98"/>
      <c r="H139" s="346" t="s">
        <v>18</v>
      </c>
      <c r="I139" s="346">
        <v>0.05</v>
      </c>
      <c r="J139" s="98"/>
      <c r="K139" s="265"/>
      <c r="L139" s="228"/>
      <c r="M139" s="97" t="str">
        <f t="shared" si="82"/>
        <v/>
      </c>
      <c r="N139" s="394" t="s">
        <v>20</v>
      </c>
      <c r="O139" s="395">
        <v>0.05</v>
      </c>
      <c r="P139" s="134"/>
      <c r="Q139" s="184"/>
      <c r="R139" s="185"/>
      <c r="S139" s="168"/>
      <c r="T139" s="168"/>
      <c r="U139" s="168"/>
      <c r="V139" s="168"/>
      <c r="W139" s="168"/>
      <c r="X139" s="168"/>
      <c r="Y139" s="169"/>
      <c r="Z139" s="93"/>
      <c r="AA139" s="35"/>
      <c r="AB139" s="35"/>
      <c r="AC139" s="35"/>
    </row>
    <row r="140" spans="1:48" ht="15.75" customHeight="1">
      <c r="A140" s="199"/>
      <c r="B140" s="314"/>
      <c r="C140" s="323"/>
      <c r="D140" s="324"/>
      <c r="E140" s="324"/>
      <c r="F140" s="324"/>
      <c r="G140" s="98"/>
      <c r="H140" s="324" t="s">
        <v>174</v>
      </c>
      <c r="I140" s="324"/>
      <c r="J140" s="98"/>
      <c r="K140" s="265"/>
      <c r="L140" s="228"/>
      <c r="M140" s="97" t="str">
        <f t="shared" si="82"/>
        <v/>
      </c>
      <c r="N140" s="331" t="s">
        <v>17</v>
      </c>
      <c r="O140" s="324">
        <v>1</v>
      </c>
      <c r="P140" s="134"/>
      <c r="Q140" s="184"/>
      <c r="R140" s="185"/>
      <c r="S140" s="168"/>
      <c r="T140" s="168"/>
      <c r="U140" s="168"/>
      <c r="V140" s="168"/>
      <c r="W140" s="168"/>
      <c r="X140" s="168"/>
      <c r="Y140" s="169"/>
      <c r="Z140" s="93"/>
      <c r="AA140" s="35"/>
      <c r="AB140" s="35"/>
      <c r="AC140" s="35"/>
    </row>
    <row r="141" spans="1:48" ht="15.75" customHeight="1">
      <c r="A141" s="199"/>
      <c r="B141" s="314"/>
      <c r="C141" s="323"/>
      <c r="D141" s="324"/>
      <c r="E141" s="324"/>
      <c r="F141" s="324"/>
      <c r="G141" s="98"/>
      <c r="H141" s="347"/>
      <c r="I141" s="154"/>
      <c r="J141" s="98"/>
      <c r="K141" s="265"/>
      <c r="L141" s="228"/>
      <c r="M141" s="97" t="str">
        <f t="shared" si="82"/>
        <v/>
      </c>
      <c r="N141" s="331"/>
      <c r="O141" s="324"/>
      <c r="P141" s="134"/>
      <c r="Q141" s="184"/>
      <c r="R141" s="185"/>
      <c r="S141" s="168"/>
      <c r="T141" s="168"/>
      <c r="U141" s="168"/>
      <c r="V141" s="168"/>
      <c r="W141" s="168"/>
      <c r="X141" s="168"/>
      <c r="Y141" s="169"/>
      <c r="Z141" s="93"/>
      <c r="AA141" s="35"/>
      <c r="AB141" s="35"/>
      <c r="AC141" s="35"/>
    </row>
    <row r="142" spans="1:48" ht="15.75" customHeight="1" thickBot="1">
      <c r="A142" s="199"/>
      <c r="B142" s="314"/>
      <c r="C142" s="402"/>
      <c r="D142" s="403"/>
      <c r="E142" s="403"/>
      <c r="F142" s="403"/>
      <c r="G142" s="98"/>
      <c r="H142" s="404"/>
      <c r="I142" s="403"/>
      <c r="J142" s="98"/>
      <c r="K142" s="265"/>
      <c r="L142" s="228"/>
      <c r="M142" s="97" t="str">
        <f t="shared" si="82"/>
        <v/>
      </c>
      <c r="N142" s="404"/>
      <c r="O142" s="403"/>
      <c r="P142" s="134"/>
      <c r="Q142" s="184"/>
      <c r="R142" s="185"/>
      <c r="S142" s="168"/>
      <c r="T142" s="168"/>
      <c r="U142" s="168"/>
      <c r="V142" s="168"/>
      <c r="W142" s="168"/>
      <c r="X142" s="168"/>
      <c r="Y142" s="169"/>
      <c r="Z142" s="93"/>
      <c r="AA142" s="35"/>
      <c r="AB142" s="35"/>
      <c r="AC142" s="35"/>
    </row>
    <row r="143" spans="1:48" s="109" customFormat="1" ht="15.75" customHeight="1" thickBot="1">
      <c r="A143" s="235">
        <f>A136+1</f>
        <v>45075</v>
      </c>
      <c r="B143" s="409" t="s">
        <v>120</v>
      </c>
      <c r="C143" s="624" t="s">
        <v>134</v>
      </c>
      <c r="D143" s="623"/>
      <c r="E143" s="622" t="s">
        <v>76</v>
      </c>
      <c r="F143" s="623"/>
      <c r="G143" s="513"/>
      <c r="H143" s="411" t="s">
        <v>201</v>
      </c>
      <c r="I143" s="412"/>
      <c r="J143" s="513"/>
      <c r="K143" s="263" t="s">
        <v>14</v>
      </c>
      <c r="L143" s="236"/>
      <c r="M143" s="513"/>
      <c r="N143" s="411" t="s">
        <v>259</v>
      </c>
      <c r="O143" s="412"/>
      <c r="P143" s="514"/>
      <c r="Q143" s="186" t="s">
        <v>41</v>
      </c>
      <c r="R143" s="187"/>
      <c r="S143" s="221">
        <v>3.666666666666667</v>
      </c>
      <c r="T143" s="222">
        <v>3.1428571428571423</v>
      </c>
      <c r="U143" s="222">
        <v>1.28</v>
      </c>
      <c r="V143" s="207">
        <v>2.4114285714285715</v>
      </c>
      <c r="W143" s="222"/>
      <c r="X143" s="222"/>
      <c r="Y143" s="226">
        <v>632.89523809523803</v>
      </c>
      <c r="Z143" s="515"/>
      <c r="AA143" s="41">
        <f>A143</f>
        <v>45075</v>
      </c>
      <c r="AB143" s="41" t="str">
        <f>A144</f>
        <v>三</v>
      </c>
      <c r="AC143" s="41" t="str">
        <f>B143</f>
        <v>P3</v>
      </c>
      <c r="AD143" s="34" t="str">
        <f>C143</f>
        <v>刈包特餐</v>
      </c>
      <c r="AE143" s="42" t="str">
        <f>C144&amp;" "&amp;C145&amp;" "&amp;C146&amp;" "&amp;C147&amp;" "&amp;C148&amp;" "&amp;C149</f>
        <v xml:space="preserve">刈包     </v>
      </c>
      <c r="AF143" s="34" t="str">
        <f t="shared" ref="AF143" si="91">E143</f>
        <v>香滷肉排</v>
      </c>
      <c r="AG143" s="42" t="str">
        <f>E144&amp;" "&amp;E145&amp;" "&amp;E146&amp;" "&amp;E147&amp;" "&amp;E148&amp;" "&amp;E149</f>
        <v xml:space="preserve">肉排 滷包    </v>
      </c>
      <c r="AH143" s="34" t="str">
        <f>H143</f>
        <v>酸菜麵腸</v>
      </c>
      <c r="AI143" s="42" t="str">
        <f>H144&amp;" "&amp;H145&amp;" "&amp;H146&amp;" "&amp;H147&amp;" "&amp;H148&amp;" "&amp;H149</f>
        <v xml:space="preserve">酸菜 麵腸 大蒜   </v>
      </c>
      <c r="AJ143" s="34" t="str">
        <f>K143</f>
        <v>時蔬</v>
      </c>
      <c r="AK143" s="42" t="str">
        <f>K144&amp;" "&amp;K145&amp;" "&amp;K146&amp;" "&amp;K147&amp;" "&amp;L148&amp;" "&amp;L149</f>
        <v xml:space="preserve">蔬菜 大蒜    </v>
      </c>
      <c r="AL143" s="34" t="str">
        <f>N143</f>
        <v>麵線糊</v>
      </c>
      <c r="AM143" s="42" t="str">
        <f>N144&amp;" "&amp;N145&amp;" "&amp;N146&amp;" "&amp;N147&amp;" "&amp;N148&amp;" "&amp;N149</f>
        <v>麵線 豬後腿肉 脆筍絲 胡蘿蔔 結球白菜 柴魚片/乾木耳</v>
      </c>
      <c r="AN143" s="43" t="str">
        <f t="shared" ref="AN143" si="92">Q143</f>
        <v>水果</v>
      </c>
      <c r="AO143" s="527">
        <f t="shared" ref="AO143" si="93">R143</f>
        <v>0</v>
      </c>
      <c r="AP143" s="530">
        <f t="shared" ref="AP143" si="94">S143</f>
        <v>3.666666666666667</v>
      </c>
      <c r="AQ143" s="530">
        <f t="shared" ref="AQ143" si="95">T143</f>
        <v>3.1428571428571423</v>
      </c>
      <c r="AR143" s="530">
        <f t="shared" ref="AR143" si="96">U143</f>
        <v>1.28</v>
      </c>
      <c r="AS143" s="530">
        <f t="shared" ref="AS143" si="97">V143</f>
        <v>2.4114285714285715</v>
      </c>
      <c r="AT143" s="530">
        <f t="shared" ref="AT143" si="98">W143</f>
        <v>0</v>
      </c>
      <c r="AU143" s="530">
        <f t="shared" ref="AU143" si="99">X143</f>
        <v>0</v>
      </c>
      <c r="AV143" s="530">
        <f t="shared" ref="AV143" si="100">Y143</f>
        <v>632.89523809523803</v>
      </c>
    </row>
    <row r="144" spans="1:48" ht="15.75" customHeight="1">
      <c r="A144" s="199" t="s">
        <v>71</v>
      </c>
      <c r="B144" s="314"/>
      <c r="C144" s="407" t="s">
        <v>135</v>
      </c>
      <c r="D144" s="342">
        <v>4</v>
      </c>
      <c r="E144" s="408" t="s">
        <v>77</v>
      </c>
      <c r="F144" s="342">
        <v>6</v>
      </c>
      <c r="G144" s="98"/>
      <c r="H144" s="408" t="s">
        <v>202</v>
      </c>
      <c r="I144" s="386">
        <v>3</v>
      </c>
      <c r="J144" s="98"/>
      <c r="K144" s="264" t="s">
        <v>12</v>
      </c>
      <c r="L144" s="229">
        <v>7</v>
      </c>
      <c r="M144" s="98"/>
      <c r="N144" s="396" t="s">
        <v>260</v>
      </c>
      <c r="O144" s="397">
        <v>2.5</v>
      </c>
      <c r="P144" s="134"/>
      <c r="Q144" s="190"/>
      <c r="R144" s="183"/>
      <c r="S144" s="170"/>
      <c r="T144" s="170"/>
      <c r="U144" s="170"/>
      <c r="V144" s="168"/>
      <c r="W144" s="170"/>
      <c r="X144" s="170"/>
      <c r="Y144" s="171"/>
      <c r="Z144" s="93"/>
      <c r="AA144" s="35"/>
      <c r="AB144" s="35"/>
      <c r="AC144" s="35"/>
      <c r="AO144" s="528"/>
      <c r="AP144" s="531"/>
      <c r="AQ144" s="531"/>
      <c r="AR144" s="531"/>
      <c r="AS144" s="531"/>
      <c r="AT144" s="531"/>
      <c r="AU144" s="531"/>
      <c r="AV144" s="531"/>
    </row>
    <row r="145" spans="1:48" ht="15.75" customHeight="1">
      <c r="A145" s="199"/>
      <c r="B145" s="314"/>
      <c r="C145" s="323"/>
      <c r="D145" s="324"/>
      <c r="E145" s="331" t="s">
        <v>149</v>
      </c>
      <c r="F145" s="324"/>
      <c r="G145" s="98"/>
      <c r="H145" s="331" t="s">
        <v>178</v>
      </c>
      <c r="I145" s="346">
        <v>4</v>
      </c>
      <c r="J145" s="98"/>
      <c r="K145" s="265" t="s">
        <v>18</v>
      </c>
      <c r="L145" s="228">
        <v>0.05</v>
      </c>
      <c r="M145" s="98"/>
      <c r="N145" s="396" t="s">
        <v>16</v>
      </c>
      <c r="O145" s="398">
        <v>1</v>
      </c>
      <c r="P145" s="134"/>
      <c r="Q145" s="191"/>
      <c r="R145" s="185"/>
      <c r="S145" s="170"/>
      <c r="T145" s="170"/>
      <c r="U145" s="170"/>
      <c r="V145" s="168"/>
      <c r="W145" s="170"/>
      <c r="X145" s="170"/>
      <c r="Y145" s="171"/>
      <c r="Z145" s="93"/>
      <c r="AA145" s="35"/>
      <c r="AB145" s="35"/>
      <c r="AC145" s="35"/>
      <c r="AO145" s="528"/>
      <c r="AP145" s="531"/>
      <c r="AQ145" s="531"/>
      <c r="AR145" s="531"/>
      <c r="AS145" s="531"/>
      <c r="AT145" s="531"/>
      <c r="AU145" s="531"/>
      <c r="AV145" s="531"/>
    </row>
    <row r="146" spans="1:48" ht="15.75" customHeight="1">
      <c r="A146" s="199"/>
      <c r="B146" s="314"/>
      <c r="C146" s="323"/>
      <c r="D146" s="324"/>
      <c r="E146" s="331"/>
      <c r="F146" s="324"/>
      <c r="G146" s="98"/>
      <c r="H146" s="331" t="s">
        <v>18</v>
      </c>
      <c r="I146" s="324">
        <v>0.05</v>
      </c>
      <c r="J146" s="98"/>
      <c r="K146" s="296"/>
      <c r="L146" s="297"/>
      <c r="M146" s="98"/>
      <c r="N146" s="396" t="s">
        <v>261</v>
      </c>
      <c r="O146" s="398">
        <v>0.8</v>
      </c>
      <c r="P146" s="134"/>
      <c r="Q146" s="191"/>
      <c r="R146" s="185"/>
      <c r="S146" s="170"/>
      <c r="T146" s="170"/>
      <c r="U146" s="170"/>
      <c r="V146" s="168"/>
      <c r="W146" s="170"/>
      <c r="X146" s="170"/>
      <c r="Y146" s="171"/>
      <c r="Z146" s="93"/>
      <c r="AA146" s="35"/>
      <c r="AB146" s="35"/>
      <c r="AC146" s="35"/>
      <c r="AO146" s="528"/>
      <c r="AP146" s="531"/>
      <c r="AQ146" s="531"/>
      <c r="AR146" s="531"/>
      <c r="AS146" s="531"/>
      <c r="AT146" s="531"/>
      <c r="AU146" s="531"/>
      <c r="AV146" s="531"/>
    </row>
    <row r="147" spans="1:48" ht="15.75" customHeight="1">
      <c r="A147" s="199"/>
      <c r="B147" s="314"/>
      <c r="C147" s="323"/>
      <c r="D147" s="324"/>
      <c r="E147" s="331"/>
      <c r="F147" s="324"/>
      <c r="G147" s="98"/>
      <c r="H147" s="331"/>
      <c r="I147" s="324"/>
      <c r="J147" s="98"/>
      <c r="K147" s="296"/>
      <c r="L147" s="297"/>
      <c r="M147" s="98"/>
      <c r="N147" s="396" t="s">
        <v>19</v>
      </c>
      <c r="O147" s="376">
        <v>0.5</v>
      </c>
      <c r="P147" s="134"/>
      <c r="Q147" s="191"/>
      <c r="R147" s="185"/>
      <c r="S147" s="170"/>
      <c r="T147" s="170"/>
      <c r="U147" s="170"/>
      <c r="V147" s="168"/>
      <c r="W147" s="170"/>
      <c r="X147" s="170"/>
      <c r="Y147" s="171"/>
      <c r="Z147" s="93"/>
      <c r="AA147" s="35"/>
      <c r="AB147" s="35"/>
      <c r="AC147" s="35"/>
      <c r="AO147" s="528"/>
      <c r="AP147" s="531"/>
      <c r="AQ147" s="531"/>
      <c r="AR147" s="531"/>
      <c r="AS147" s="531"/>
      <c r="AT147" s="531"/>
      <c r="AU147" s="531"/>
      <c r="AV147" s="531"/>
    </row>
    <row r="148" spans="1:48" ht="15.75" customHeight="1">
      <c r="A148" s="199"/>
      <c r="B148" s="314"/>
      <c r="C148" s="323"/>
      <c r="D148" s="324"/>
      <c r="E148" s="324"/>
      <c r="F148" s="324"/>
      <c r="G148" s="98"/>
      <c r="H148" s="331"/>
      <c r="I148" s="324"/>
      <c r="J148" s="98"/>
      <c r="K148" s="296"/>
      <c r="L148" s="297"/>
      <c r="M148" s="98"/>
      <c r="N148" s="396" t="s">
        <v>26</v>
      </c>
      <c r="O148" s="376">
        <v>1.5</v>
      </c>
      <c r="P148" s="134"/>
      <c r="Q148" s="191"/>
      <c r="R148" s="185"/>
      <c r="S148" s="170"/>
      <c r="T148" s="170"/>
      <c r="U148" s="170"/>
      <c r="V148" s="168"/>
      <c r="W148" s="170"/>
      <c r="X148" s="170"/>
      <c r="Y148" s="171"/>
      <c r="Z148" s="93"/>
      <c r="AA148" s="35"/>
      <c r="AB148" s="35"/>
      <c r="AC148" s="35"/>
      <c r="AO148" s="528"/>
      <c r="AP148" s="531"/>
      <c r="AQ148" s="531"/>
      <c r="AR148" s="531"/>
      <c r="AS148" s="531"/>
      <c r="AT148" s="531"/>
      <c r="AU148" s="531"/>
      <c r="AV148" s="531"/>
    </row>
    <row r="149" spans="1:48" s="92" customFormat="1" ht="15.75" customHeight="1" thickBot="1">
      <c r="A149" s="199"/>
      <c r="B149" s="314"/>
      <c r="C149" s="402"/>
      <c r="D149" s="403"/>
      <c r="E149" s="403"/>
      <c r="F149" s="403"/>
      <c r="G149" s="98"/>
      <c r="H149" s="404"/>
      <c r="I149" s="403"/>
      <c r="J149" s="98"/>
      <c r="K149" s="296"/>
      <c r="L149" s="297"/>
      <c r="M149" s="98"/>
      <c r="N149" s="516" t="s">
        <v>262</v>
      </c>
      <c r="O149" s="517">
        <v>0.01</v>
      </c>
      <c r="P149" s="134"/>
      <c r="Q149" s="192"/>
      <c r="R149" s="185"/>
      <c r="S149" s="170"/>
      <c r="T149" s="170"/>
      <c r="U149" s="170"/>
      <c r="V149" s="168"/>
      <c r="W149" s="170"/>
      <c r="X149" s="170"/>
      <c r="Y149" s="171"/>
      <c r="Z149" s="93"/>
      <c r="AA149" s="35"/>
      <c r="AB149" s="35"/>
      <c r="AC149" s="35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529"/>
      <c r="AP149" s="532"/>
      <c r="AQ149" s="532"/>
      <c r="AR149" s="532"/>
      <c r="AS149" s="532"/>
      <c r="AT149" s="532"/>
      <c r="AU149" s="532"/>
      <c r="AV149" s="532"/>
    </row>
    <row r="150" spans="1:48" s="109" customFormat="1" ht="15.75" customHeight="1" thickBot="1">
      <c r="A150" s="235">
        <f>A143+1</f>
        <v>45076</v>
      </c>
      <c r="B150" s="409" t="s">
        <v>121</v>
      </c>
      <c r="C150" s="624" t="s">
        <v>21</v>
      </c>
      <c r="D150" s="623"/>
      <c r="E150" s="412" t="s">
        <v>168</v>
      </c>
      <c r="F150" s="412"/>
      <c r="G150" s="513"/>
      <c r="H150" s="521" t="s">
        <v>203</v>
      </c>
      <c r="I150" s="522"/>
      <c r="J150" s="513"/>
      <c r="K150" s="263" t="s">
        <v>14</v>
      </c>
      <c r="L150" s="236"/>
      <c r="M150" s="513"/>
      <c r="N150" s="622" t="s">
        <v>263</v>
      </c>
      <c r="O150" s="623"/>
      <c r="P150" s="514"/>
      <c r="Q150" s="188" t="s">
        <v>40</v>
      </c>
      <c r="R150" s="187"/>
      <c r="S150" s="221">
        <v>6.2</v>
      </c>
      <c r="T150" s="222">
        <v>2.1071428571428572</v>
      </c>
      <c r="U150" s="222">
        <v>1.5</v>
      </c>
      <c r="V150" s="207">
        <v>2.0035714285714286</v>
      </c>
      <c r="W150" s="222"/>
      <c r="X150" s="222"/>
      <c r="Y150" s="226">
        <v>764.69642857142856</v>
      </c>
      <c r="Z150" s="515"/>
      <c r="AA150" s="41">
        <f>A150</f>
        <v>45076</v>
      </c>
      <c r="AB150" s="41" t="str">
        <f>A151</f>
        <v>四</v>
      </c>
      <c r="AC150" s="41" t="str">
        <f>B150</f>
        <v>P4</v>
      </c>
      <c r="AD150" s="34" t="str">
        <f>C150</f>
        <v>糙米飯</v>
      </c>
      <c r="AE150" s="42" t="str">
        <f>C151&amp;" "&amp;C152&amp;" "&amp;C153&amp;" "&amp;C154&amp;" "&amp;C155&amp;" "&amp;C156</f>
        <v xml:space="preserve">米 糙米    </v>
      </c>
      <c r="AF150" s="34" t="str">
        <f t="shared" ref="AF150" si="101">E150</f>
        <v>馬鈴薯燒肉</v>
      </c>
      <c r="AG150" s="42" t="str">
        <f>E151&amp;" "&amp;E152&amp;" "&amp;E153&amp;" "&amp;E154&amp;" "&amp;E155&amp;" "&amp;E156</f>
        <v xml:space="preserve">豬後腿肉 馬鈴薯 胡蘿蔔 大蒜  </v>
      </c>
      <c r="AH150" s="34" t="str">
        <f>H150</f>
        <v>蔬菜佃煮</v>
      </c>
      <c r="AI150" s="42" t="str">
        <f>H151&amp;" "&amp;H152&amp;" "&amp;H153&amp;" "&amp;H154&amp;" "&amp;H155&amp;" "&amp;H156</f>
        <v xml:space="preserve">黑輪 白蘿蔔 玉米穗 凍豆腐 柴魚片 </v>
      </c>
      <c r="AJ150" s="34" t="str">
        <f>K150</f>
        <v>時蔬</v>
      </c>
      <c r="AK150" s="42" t="str">
        <f>K151&amp;" "&amp;K152&amp;" "&amp;K153&amp;" "&amp;K154&amp;" "&amp;L155&amp;" "&amp;L156</f>
        <v xml:space="preserve">蔬菜 大蒜    </v>
      </c>
      <c r="AL150" s="34" t="str">
        <f>N150</f>
        <v>仙草芋圓奶</v>
      </c>
      <c r="AM150" s="42" t="str">
        <f>N151&amp;" "&amp;N152&amp;" "&amp;N153&amp;" "&amp;N154&amp;" "&amp;N155&amp;" "&amp;N156</f>
        <v xml:space="preserve">仙草凍 芋圓 全脂奶粉 二砂糖  </v>
      </c>
      <c r="AN150" s="43" t="str">
        <f t="shared" ref="AN150" si="102">Q150</f>
        <v>果汁</v>
      </c>
      <c r="AO150" s="527">
        <f t="shared" ref="AO150" si="103">R150</f>
        <v>0</v>
      </c>
      <c r="AP150" s="530">
        <f t="shared" ref="AP150" si="104">S150</f>
        <v>6.2</v>
      </c>
      <c r="AQ150" s="530">
        <f t="shared" ref="AQ150" si="105">T150</f>
        <v>2.1071428571428572</v>
      </c>
      <c r="AR150" s="530">
        <f t="shared" ref="AR150" si="106">U150</f>
        <v>1.5</v>
      </c>
      <c r="AS150" s="530">
        <f t="shared" ref="AS150" si="107">V150</f>
        <v>2.0035714285714286</v>
      </c>
      <c r="AT150" s="530">
        <f t="shared" ref="AT150" si="108">W150</f>
        <v>0</v>
      </c>
      <c r="AU150" s="530">
        <f t="shared" ref="AU150" si="109">X150</f>
        <v>0</v>
      </c>
      <c r="AV150" s="530">
        <f t="shared" ref="AV150" si="110">Y150</f>
        <v>764.69642857142856</v>
      </c>
    </row>
    <row r="151" spans="1:48" s="92" customFormat="1" ht="15.75" customHeight="1">
      <c r="A151" s="199" t="s">
        <v>72</v>
      </c>
      <c r="B151" s="314"/>
      <c r="C151" s="407" t="s">
        <v>15</v>
      </c>
      <c r="D151" s="342">
        <v>8</v>
      </c>
      <c r="E151" s="342" t="s">
        <v>16</v>
      </c>
      <c r="F151" s="518">
        <v>6.5</v>
      </c>
      <c r="G151" s="98"/>
      <c r="H151" s="519" t="s">
        <v>65</v>
      </c>
      <c r="I151" s="520">
        <v>1.5</v>
      </c>
      <c r="J151" s="98"/>
      <c r="K151" s="264" t="s">
        <v>12</v>
      </c>
      <c r="L151" s="229">
        <v>7</v>
      </c>
      <c r="M151" s="98"/>
      <c r="N151" s="342" t="s">
        <v>264</v>
      </c>
      <c r="O151" s="342">
        <v>4</v>
      </c>
      <c r="P151" s="134"/>
      <c r="Q151" s="190"/>
      <c r="R151" s="183"/>
      <c r="S151" s="170"/>
      <c r="T151" s="170"/>
      <c r="U151" s="170"/>
      <c r="V151" s="168"/>
      <c r="W151" s="170"/>
      <c r="X151" s="170"/>
      <c r="Y151" s="171"/>
      <c r="Z151" s="93"/>
      <c r="AA151" s="35"/>
      <c r="AB151" s="35"/>
      <c r="AC151" s="35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529"/>
      <c r="AP151" s="532"/>
      <c r="AQ151" s="532"/>
      <c r="AR151" s="532"/>
      <c r="AS151" s="532"/>
      <c r="AT151" s="532"/>
      <c r="AU151" s="532"/>
      <c r="AV151" s="532"/>
    </row>
    <row r="152" spans="1:48" ht="15.75" customHeight="1">
      <c r="A152" s="199"/>
      <c r="B152" s="314"/>
      <c r="C152" s="323" t="s">
        <v>24</v>
      </c>
      <c r="D152" s="324">
        <v>2</v>
      </c>
      <c r="E152" s="324" t="s">
        <v>34</v>
      </c>
      <c r="F152" s="324">
        <v>3.5</v>
      </c>
      <c r="G152" s="98"/>
      <c r="H152" s="375" t="s">
        <v>25</v>
      </c>
      <c r="I152" s="376">
        <v>4</v>
      </c>
      <c r="J152" s="98"/>
      <c r="K152" s="265" t="s">
        <v>18</v>
      </c>
      <c r="L152" s="228">
        <v>0.05</v>
      </c>
      <c r="M152" s="98"/>
      <c r="N152" s="324" t="s">
        <v>265</v>
      </c>
      <c r="O152" s="324">
        <v>1</v>
      </c>
      <c r="P152" s="134"/>
      <c r="Q152" s="191"/>
      <c r="R152" s="185"/>
      <c r="S152" s="170"/>
      <c r="T152" s="170"/>
      <c r="U152" s="170"/>
      <c r="V152" s="168"/>
      <c r="W152" s="170"/>
      <c r="X152" s="170"/>
      <c r="Y152" s="171"/>
      <c r="Z152" s="93"/>
      <c r="AA152" s="35"/>
      <c r="AB152" s="35"/>
      <c r="AC152" s="35"/>
      <c r="AO152" s="528"/>
      <c r="AP152" s="531"/>
      <c r="AQ152" s="531"/>
      <c r="AR152" s="531"/>
      <c r="AS152" s="531"/>
      <c r="AT152" s="531"/>
      <c r="AU152" s="531"/>
      <c r="AV152" s="531"/>
    </row>
    <row r="153" spans="1:48" ht="15.75" customHeight="1">
      <c r="A153" s="199"/>
      <c r="B153" s="314"/>
      <c r="C153" s="323"/>
      <c r="D153" s="324"/>
      <c r="E153" s="324" t="s">
        <v>19</v>
      </c>
      <c r="F153" s="324">
        <v>0.5</v>
      </c>
      <c r="G153" s="98"/>
      <c r="H153" s="375" t="s">
        <v>204</v>
      </c>
      <c r="I153" s="376">
        <v>2</v>
      </c>
      <c r="J153" s="98"/>
      <c r="K153" s="296"/>
      <c r="L153" s="297"/>
      <c r="M153" s="98"/>
      <c r="N153" s="355" t="s">
        <v>266</v>
      </c>
      <c r="O153" s="355">
        <v>1</v>
      </c>
      <c r="P153" s="134"/>
      <c r="Q153" s="191"/>
      <c r="R153" s="185"/>
      <c r="S153" s="170"/>
      <c r="T153" s="170"/>
      <c r="U153" s="170"/>
      <c r="V153" s="168"/>
      <c r="W153" s="170"/>
      <c r="X153" s="170"/>
      <c r="Y153" s="171"/>
      <c r="Z153" s="93"/>
      <c r="AA153" s="35"/>
      <c r="AB153" s="35"/>
      <c r="AC153" s="35"/>
      <c r="AO153" s="528"/>
      <c r="AP153" s="531"/>
      <c r="AQ153" s="531"/>
      <c r="AR153" s="531"/>
      <c r="AS153" s="531"/>
      <c r="AT153" s="531"/>
      <c r="AU153" s="531"/>
      <c r="AV153" s="531"/>
    </row>
    <row r="154" spans="1:48" ht="15.75" customHeight="1">
      <c r="A154" s="199"/>
      <c r="B154" s="314"/>
      <c r="C154" s="323"/>
      <c r="D154" s="324"/>
      <c r="E154" s="324" t="s">
        <v>18</v>
      </c>
      <c r="F154" s="324">
        <v>0.05</v>
      </c>
      <c r="G154" s="98"/>
      <c r="H154" s="375" t="s">
        <v>205</v>
      </c>
      <c r="I154" s="377">
        <v>2</v>
      </c>
      <c r="J154" s="98"/>
      <c r="K154" s="296"/>
      <c r="L154" s="297"/>
      <c r="M154" s="98"/>
      <c r="N154" s="324" t="s">
        <v>30</v>
      </c>
      <c r="O154" s="324">
        <v>1</v>
      </c>
      <c r="P154" s="134"/>
      <c r="Q154" s="191"/>
      <c r="R154" s="185"/>
      <c r="S154" s="170"/>
      <c r="T154" s="170"/>
      <c r="U154" s="170"/>
      <c r="V154" s="168"/>
      <c r="W154" s="170"/>
      <c r="X154" s="170"/>
      <c r="Y154" s="171"/>
      <c r="Z154" s="93"/>
      <c r="AA154" s="35"/>
      <c r="AB154" s="35"/>
      <c r="AC154" s="35"/>
      <c r="AO154" s="528"/>
      <c r="AP154" s="531"/>
      <c r="AQ154" s="531"/>
      <c r="AR154" s="531"/>
      <c r="AS154" s="531"/>
      <c r="AT154" s="531"/>
      <c r="AU154" s="531"/>
      <c r="AV154" s="531"/>
    </row>
    <row r="155" spans="1:48" ht="15.75" customHeight="1">
      <c r="A155" s="199"/>
      <c r="B155" s="314"/>
      <c r="C155" s="323"/>
      <c r="D155" s="324"/>
      <c r="E155" s="324"/>
      <c r="F155" s="324"/>
      <c r="G155" s="98"/>
      <c r="H155" s="375" t="s">
        <v>66</v>
      </c>
      <c r="I155" s="376">
        <v>0.01</v>
      </c>
      <c r="J155" s="98"/>
      <c r="K155" s="296"/>
      <c r="L155" s="297"/>
      <c r="M155" s="98"/>
      <c r="N155" s="324"/>
      <c r="O155" s="324"/>
      <c r="P155" s="134"/>
      <c r="Q155" s="191"/>
      <c r="R155" s="185"/>
      <c r="S155" s="170"/>
      <c r="T155" s="170"/>
      <c r="U155" s="170"/>
      <c r="V155" s="168"/>
      <c r="W155" s="170"/>
      <c r="X155" s="170"/>
      <c r="Y155" s="171"/>
      <c r="Z155" s="93"/>
      <c r="AA155" s="35"/>
      <c r="AB155" s="35"/>
      <c r="AC155" s="35"/>
      <c r="AO155" s="528"/>
      <c r="AP155" s="531"/>
      <c r="AQ155" s="531"/>
      <c r="AR155" s="531"/>
      <c r="AS155" s="531"/>
      <c r="AT155" s="531"/>
      <c r="AU155" s="531"/>
      <c r="AV155" s="531"/>
    </row>
    <row r="156" spans="1:48" s="92" customFormat="1" ht="15.75" customHeight="1" thickBot="1">
      <c r="A156" s="199"/>
      <c r="B156" s="314"/>
      <c r="C156" s="402"/>
      <c r="D156" s="403"/>
      <c r="E156" s="403"/>
      <c r="F156" s="403"/>
      <c r="G156" s="98"/>
      <c r="H156" s="523"/>
      <c r="I156" s="517"/>
      <c r="J156" s="98"/>
      <c r="K156" s="296"/>
      <c r="L156" s="297"/>
      <c r="M156" s="98"/>
      <c r="N156" s="404"/>
      <c r="O156" s="403"/>
      <c r="P156" s="134"/>
      <c r="Q156" s="192"/>
      <c r="R156" s="185"/>
      <c r="S156" s="170"/>
      <c r="T156" s="170"/>
      <c r="U156" s="170"/>
      <c r="V156" s="168"/>
      <c r="W156" s="170"/>
      <c r="X156" s="170"/>
      <c r="Y156" s="171"/>
      <c r="Z156" s="93"/>
      <c r="AA156" s="35"/>
      <c r="AB156" s="35"/>
      <c r="AC156" s="35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529"/>
      <c r="AP156" s="532"/>
      <c r="AQ156" s="532"/>
      <c r="AR156" s="532"/>
      <c r="AS156" s="532"/>
      <c r="AT156" s="532"/>
      <c r="AU156" s="532"/>
      <c r="AV156" s="532"/>
    </row>
    <row r="157" spans="1:48" s="109" customFormat="1" ht="15.75" customHeight="1" thickBot="1">
      <c r="A157" s="524">
        <f>A150+1</f>
        <v>45077</v>
      </c>
      <c r="B157" s="525" t="s">
        <v>122</v>
      </c>
      <c r="C157" s="624" t="s">
        <v>136</v>
      </c>
      <c r="D157" s="623"/>
      <c r="E157" s="412" t="s">
        <v>169</v>
      </c>
      <c r="F157" s="412"/>
      <c r="G157" s="513"/>
      <c r="H157" s="622" t="s">
        <v>95</v>
      </c>
      <c r="I157" s="623"/>
      <c r="J157" s="513"/>
      <c r="K157" s="263" t="s">
        <v>14</v>
      </c>
      <c r="L157" s="236"/>
      <c r="M157" s="513"/>
      <c r="N157" s="411" t="s">
        <v>235</v>
      </c>
      <c r="O157" s="412"/>
      <c r="P157" s="514"/>
      <c r="Q157" s="526" t="s">
        <v>99</v>
      </c>
      <c r="R157" s="181" t="s">
        <v>42</v>
      </c>
      <c r="S157" s="221">
        <v>5</v>
      </c>
      <c r="T157" s="222">
        <v>2.9</v>
      </c>
      <c r="U157" s="222">
        <v>1.75</v>
      </c>
      <c r="V157" s="222">
        <v>2.5250000000000004</v>
      </c>
      <c r="W157" s="222"/>
      <c r="X157" s="222"/>
      <c r="Y157" s="226">
        <v>724.875</v>
      </c>
      <c r="Z157" s="515"/>
      <c r="AA157" s="41">
        <f>A157</f>
        <v>45077</v>
      </c>
      <c r="AB157" s="41" t="str">
        <f>A158</f>
        <v>五</v>
      </c>
      <c r="AC157" s="41" t="str">
        <f>B157</f>
        <v>P5</v>
      </c>
      <c r="AD157" s="34" t="str">
        <f>C157</f>
        <v>小米飯</v>
      </c>
      <c r="AE157" s="42" t="str">
        <f>C158&amp;" "&amp;C159&amp;" "&amp;C160&amp;" "&amp;C161&amp;" "&amp;C162&amp;" "&amp;C163</f>
        <v xml:space="preserve">米 小米    </v>
      </c>
      <c r="AF157" s="34" t="str">
        <f t="shared" ref="AF157" si="111">E157</f>
        <v>後山鹹豬肉</v>
      </c>
      <c r="AG157" s="42" t="str">
        <f>E158&amp;" "&amp;E159&amp;" "&amp;E160&amp;" "&amp;E161&amp;" "&amp;E162&amp;" "&amp;E163</f>
        <v xml:space="preserve">豬後腿肉 洋蔥 胡蘿蔔 青蔥 大蒜 </v>
      </c>
      <c r="AH157" s="34" t="str">
        <f>H157</f>
        <v>番茄炒蛋</v>
      </c>
      <c r="AI157" s="42" t="str">
        <f>H158&amp;" "&amp;H159&amp;" "&amp;H160&amp;" "&amp;H161&amp;" "&amp;H162&amp;" "&amp;H163</f>
        <v xml:space="preserve">大番茄 雞蛋 大蒜 番茄醬  </v>
      </c>
      <c r="AJ157" s="34" t="str">
        <f>K157</f>
        <v>時蔬</v>
      </c>
      <c r="AK157" s="42" t="str">
        <f>K158&amp;" "&amp;K159&amp;" "&amp;K160&amp;" "&amp;K161&amp;" "&amp;L162&amp;" "&amp;L163</f>
        <v xml:space="preserve">蔬菜 大蒜    </v>
      </c>
      <c r="AL157" s="34" t="str">
        <f>N157</f>
        <v>時蔬湯</v>
      </c>
      <c r="AM157" s="42" t="str">
        <f>N158&amp;" "&amp;N159&amp;" "&amp;N160&amp;" "&amp;N161&amp;" "&amp;N162&amp;" "&amp;N163</f>
        <v xml:space="preserve">時蔬 排骨 薑 原民雜糧豆  </v>
      </c>
      <c r="AN157" s="43" t="str">
        <f t="shared" ref="AN157" si="112">Q157</f>
        <v>葡萄乾</v>
      </c>
      <c r="AO157" s="527" t="str">
        <f t="shared" ref="AO157" si="113">R157</f>
        <v>有機豆奶</v>
      </c>
      <c r="AP157" s="530">
        <f t="shared" ref="AP157" si="114">S157</f>
        <v>5</v>
      </c>
      <c r="AQ157" s="530">
        <f t="shared" ref="AQ157" si="115">T157</f>
        <v>2.9</v>
      </c>
      <c r="AR157" s="530">
        <f t="shared" ref="AR157" si="116">U157</f>
        <v>1.75</v>
      </c>
      <c r="AS157" s="530">
        <f t="shared" ref="AS157" si="117">V157</f>
        <v>2.5250000000000004</v>
      </c>
      <c r="AT157" s="530">
        <f t="shared" ref="AT157" si="118">W157</f>
        <v>0</v>
      </c>
      <c r="AU157" s="530">
        <f t="shared" ref="AU157" si="119">X157</f>
        <v>0</v>
      </c>
      <c r="AV157" s="530">
        <f t="shared" ref="AV157" si="120">Y157</f>
        <v>724.875</v>
      </c>
    </row>
    <row r="158" spans="1:48" s="92" customFormat="1" ht="15.75" customHeight="1">
      <c r="A158" s="317" t="s">
        <v>68</v>
      </c>
      <c r="B158" s="319"/>
      <c r="C158" s="407" t="s">
        <v>15</v>
      </c>
      <c r="D158" s="342">
        <v>10</v>
      </c>
      <c r="E158" s="518" t="s">
        <v>16</v>
      </c>
      <c r="F158" s="518">
        <v>6.5</v>
      </c>
      <c r="G158" s="98"/>
      <c r="H158" s="408" t="s">
        <v>82</v>
      </c>
      <c r="I158" s="342">
        <v>4</v>
      </c>
      <c r="J158" s="98"/>
      <c r="K158" s="264" t="s">
        <v>12</v>
      </c>
      <c r="L158" s="229">
        <v>7</v>
      </c>
      <c r="M158" s="98"/>
      <c r="N158" s="3" t="s">
        <v>14</v>
      </c>
      <c r="O158" s="2">
        <v>3</v>
      </c>
      <c r="P158" s="134"/>
      <c r="Q158" s="190"/>
      <c r="R158" s="183"/>
      <c r="S158" s="170"/>
      <c r="T158" s="170"/>
      <c r="U158" s="170"/>
      <c r="V158" s="168"/>
      <c r="W158" s="170"/>
      <c r="X158" s="170"/>
      <c r="Y158" s="171"/>
      <c r="Z158" s="93"/>
      <c r="AA158" s="35"/>
      <c r="AB158" s="35"/>
      <c r="AC158" s="35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118"/>
      <c r="AQ158" s="118"/>
      <c r="AR158" s="118"/>
      <c r="AS158" s="118"/>
      <c r="AT158" s="118"/>
      <c r="AU158" s="118"/>
      <c r="AV158" s="119"/>
    </row>
    <row r="159" spans="1:48" ht="15.75" customHeight="1">
      <c r="A159" s="317"/>
      <c r="B159" s="319"/>
      <c r="C159" s="323" t="s">
        <v>137</v>
      </c>
      <c r="D159" s="324">
        <v>0.4</v>
      </c>
      <c r="E159" s="324" t="s">
        <v>32</v>
      </c>
      <c r="F159" s="324">
        <v>3</v>
      </c>
      <c r="G159" s="98"/>
      <c r="H159" s="331" t="s">
        <v>17</v>
      </c>
      <c r="I159" s="324">
        <v>4</v>
      </c>
      <c r="J159" s="98"/>
      <c r="K159" s="265" t="s">
        <v>18</v>
      </c>
      <c r="L159" s="228">
        <v>0.05</v>
      </c>
      <c r="M159" s="98"/>
      <c r="N159" s="349" t="s">
        <v>37</v>
      </c>
      <c r="O159" s="204">
        <v>1.6</v>
      </c>
      <c r="P159" s="134"/>
      <c r="Q159" s="191"/>
      <c r="R159" s="185"/>
      <c r="S159" s="170"/>
      <c r="T159" s="170"/>
      <c r="U159" s="170"/>
      <c r="V159" s="168"/>
      <c r="W159" s="170"/>
      <c r="X159" s="170"/>
      <c r="Y159" s="171"/>
      <c r="Z159" s="93"/>
      <c r="AA159" s="35"/>
      <c r="AB159" s="35"/>
      <c r="AC159" s="35"/>
    </row>
    <row r="160" spans="1:48" ht="15.75" customHeight="1">
      <c r="A160" s="317"/>
      <c r="B160" s="319"/>
      <c r="C160" s="323"/>
      <c r="D160" s="324"/>
      <c r="E160" s="324" t="s">
        <v>19</v>
      </c>
      <c r="F160" s="324">
        <v>0.5</v>
      </c>
      <c r="G160" s="98"/>
      <c r="H160" s="331" t="s">
        <v>18</v>
      </c>
      <c r="I160" s="324">
        <v>0.05</v>
      </c>
      <c r="J160" s="98"/>
      <c r="K160" s="296"/>
      <c r="L160" s="297"/>
      <c r="M160" s="98"/>
      <c r="N160" s="3" t="s">
        <v>20</v>
      </c>
      <c r="O160" s="4">
        <v>0.05</v>
      </c>
      <c r="P160" s="134"/>
      <c r="Q160" s="191"/>
      <c r="R160" s="185"/>
      <c r="S160" s="170"/>
      <c r="T160" s="170"/>
      <c r="U160" s="170"/>
      <c r="V160" s="168"/>
      <c r="W160" s="170"/>
      <c r="X160" s="170"/>
      <c r="Y160" s="171"/>
      <c r="Z160" s="93"/>
      <c r="AA160" s="35"/>
      <c r="AB160" s="35"/>
      <c r="AC160" s="35"/>
    </row>
    <row r="161" spans="1:29" ht="15.75" customHeight="1">
      <c r="A161" s="320" t="s">
        <v>123</v>
      </c>
      <c r="B161" s="321"/>
      <c r="C161" s="323"/>
      <c r="D161" s="324"/>
      <c r="E161" s="324" t="s">
        <v>96</v>
      </c>
      <c r="F161" s="324">
        <v>0.1</v>
      </c>
      <c r="G161" s="98"/>
      <c r="H161" s="331" t="s">
        <v>81</v>
      </c>
      <c r="I161" s="324"/>
      <c r="J161" s="98"/>
      <c r="K161" s="296"/>
      <c r="L161" s="297"/>
      <c r="M161" s="98"/>
      <c r="N161" s="349" t="s">
        <v>267</v>
      </c>
      <c r="O161" s="204">
        <v>2</v>
      </c>
      <c r="P161" s="134"/>
      <c r="Q161" s="191"/>
      <c r="R161" s="185"/>
      <c r="S161" s="170"/>
      <c r="T161" s="170"/>
      <c r="U161" s="170"/>
      <c r="V161" s="168"/>
      <c r="W161" s="170"/>
      <c r="X161" s="170"/>
      <c r="Y161" s="171"/>
      <c r="Z161" s="93"/>
      <c r="AA161" s="35"/>
      <c r="AB161" s="35"/>
      <c r="AC161" s="35"/>
    </row>
    <row r="162" spans="1:29" ht="15.75" customHeight="1">
      <c r="A162" s="317"/>
      <c r="B162" s="319"/>
      <c r="C162" s="323"/>
      <c r="D162" s="324"/>
      <c r="E162" s="324" t="s">
        <v>18</v>
      </c>
      <c r="F162" s="324">
        <v>0.05</v>
      </c>
      <c r="G162" s="98"/>
      <c r="H162" s="331"/>
      <c r="I162" s="324"/>
      <c r="J162" s="98"/>
      <c r="K162" s="296"/>
      <c r="L162" s="297"/>
      <c r="M162" s="98"/>
      <c r="N162" s="292"/>
      <c r="O162" s="295"/>
      <c r="P162" s="134"/>
      <c r="Q162" s="191"/>
      <c r="R162" s="185"/>
      <c r="S162" s="170"/>
      <c r="T162" s="170"/>
      <c r="U162" s="170"/>
      <c r="V162" s="168"/>
      <c r="W162" s="170"/>
      <c r="X162" s="170"/>
      <c r="Y162" s="171"/>
      <c r="Z162" s="93"/>
      <c r="AA162" s="35"/>
      <c r="AB162" s="35"/>
      <c r="AC162" s="35"/>
    </row>
    <row r="163" spans="1:29" ht="15.75" customHeight="1">
      <c r="A163" s="317"/>
      <c r="B163" s="322"/>
      <c r="C163" s="323"/>
      <c r="D163" s="324"/>
      <c r="E163" s="324"/>
      <c r="F163" s="324"/>
      <c r="G163" s="98"/>
      <c r="H163" s="292"/>
      <c r="I163" s="308"/>
      <c r="J163" s="98"/>
      <c r="K163" s="296"/>
      <c r="L163" s="297"/>
      <c r="M163" s="98"/>
      <c r="N163" s="292"/>
      <c r="O163" s="295"/>
      <c r="P163" s="134"/>
      <c r="Q163" s="191"/>
      <c r="R163" s="185"/>
      <c r="S163" s="170"/>
      <c r="T163" s="170"/>
      <c r="U163" s="170"/>
      <c r="V163" s="168"/>
      <c r="W163" s="170"/>
      <c r="X163" s="170"/>
      <c r="Y163" s="171"/>
      <c r="Z163" s="93"/>
      <c r="AA163" s="35"/>
      <c r="AB163" s="35"/>
      <c r="AC163" s="35"/>
    </row>
    <row r="164" spans="1:29" ht="15.75" customHeight="1">
      <c r="A164" s="200"/>
      <c r="B164" s="201"/>
      <c r="C164" s="292"/>
      <c r="D164" s="293"/>
      <c r="E164" s="294"/>
      <c r="F164" s="308"/>
      <c r="G164" s="98"/>
      <c r="H164" s="292"/>
      <c r="I164" s="308"/>
      <c r="J164" s="98"/>
      <c r="K164" s="296"/>
      <c r="L164" s="297"/>
      <c r="M164" s="98"/>
      <c r="N164" s="292"/>
      <c r="O164" s="295"/>
      <c r="P164" s="134"/>
      <c r="Q164" s="191"/>
      <c r="R164" s="193"/>
      <c r="S164" s="170"/>
      <c r="T164" s="170"/>
      <c r="U164" s="170"/>
      <c r="V164" s="168"/>
      <c r="W164" s="170"/>
      <c r="X164" s="170"/>
      <c r="Y164" s="171"/>
      <c r="Z164" s="93"/>
      <c r="AA164" s="35"/>
      <c r="AB164" s="35"/>
      <c r="AC164" s="35"/>
    </row>
    <row r="165" spans="1:29" ht="15.75" customHeight="1">
      <c r="A165" s="200"/>
      <c r="B165" s="201"/>
      <c r="C165" s="292"/>
      <c r="D165" s="293"/>
      <c r="E165" s="294"/>
      <c r="F165" s="308"/>
      <c r="G165" s="98"/>
      <c r="H165" s="292"/>
      <c r="I165" s="308"/>
      <c r="J165" s="98"/>
      <c r="K165" s="296"/>
      <c r="L165" s="297"/>
      <c r="M165" s="98"/>
      <c r="N165" s="292"/>
      <c r="O165" s="295"/>
      <c r="P165" s="134"/>
      <c r="Q165" s="191"/>
      <c r="R165" s="193"/>
      <c r="S165" s="170"/>
      <c r="T165" s="170"/>
      <c r="U165" s="170"/>
      <c r="V165" s="168"/>
      <c r="W165" s="170"/>
      <c r="X165" s="170"/>
      <c r="Y165" s="171"/>
      <c r="Z165" s="93"/>
      <c r="AA165" s="35"/>
      <c r="AB165" s="35"/>
      <c r="AC165" s="35"/>
    </row>
    <row r="166" spans="1:29" ht="15.75" customHeight="1">
      <c r="A166" s="200"/>
      <c r="B166" s="201"/>
      <c r="C166" s="292"/>
      <c r="D166" s="293"/>
      <c r="E166" s="294"/>
      <c r="F166" s="308"/>
      <c r="G166" s="98"/>
      <c r="H166" s="292"/>
      <c r="I166" s="308"/>
      <c r="J166" s="98"/>
      <c r="K166" s="296"/>
      <c r="L166" s="297"/>
      <c r="M166" s="98"/>
      <c r="N166" s="292"/>
      <c r="O166" s="295"/>
      <c r="P166" s="134"/>
      <c r="Q166" s="191"/>
      <c r="R166" s="193"/>
      <c r="S166" s="170"/>
      <c r="T166" s="170"/>
      <c r="U166" s="170"/>
      <c r="V166" s="168"/>
      <c r="W166" s="170"/>
      <c r="X166" s="170"/>
      <c r="Y166" s="171"/>
      <c r="Z166" s="93"/>
      <c r="AA166" s="35"/>
      <c r="AB166" s="35"/>
      <c r="AC166" s="35"/>
    </row>
    <row r="167" spans="1:29" ht="15.75" customHeight="1">
      <c r="A167" s="200"/>
      <c r="B167" s="201"/>
      <c r="C167" s="292"/>
      <c r="D167" s="293"/>
      <c r="E167" s="294"/>
      <c r="F167" s="308"/>
      <c r="G167" s="98"/>
      <c r="H167" s="292"/>
      <c r="I167" s="308"/>
      <c r="J167" s="98"/>
      <c r="K167" s="296"/>
      <c r="L167" s="297"/>
      <c r="M167" s="98"/>
      <c r="N167" s="292"/>
      <c r="O167" s="295"/>
      <c r="P167" s="134"/>
      <c r="Q167" s="191"/>
      <c r="R167" s="193"/>
      <c r="S167" s="170"/>
      <c r="T167" s="170"/>
      <c r="U167" s="170"/>
      <c r="V167" s="168"/>
      <c r="W167" s="170"/>
      <c r="X167" s="170"/>
      <c r="Y167" s="171"/>
      <c r="Z167" s="93"/>
      <c r="AA167" s="35"/>
      <c r="AB167" s="35"/>
      <c r="AC167" s="35"/>
    </row>
    <row r="168" spans="1:29" ht="15.75" customHeight="1">
      <c r="A168" s="200"/>
      <c r="B168" s="201"/>
      <c r="C168" s="292"/>
      <c r="D168" s="293"/>
      <c r="E168" s="294"/>
      <c r="F168" s="308"/>
      <c r="G168" s="98"/>
      <c r="H168" s="292"/>
      <c r="I168" s="308"/>
      <c r="J168" s="98"/>
      <c r="K168" s="296"/>
      <c r="L168" s="297"/>
      <c r="M168" s="98"/>
      <c r="N168" s="292"/>
      <c r="O168" s="295"/>
      <c r="P168" s="134"/>
      <c r="Q168" s="191"/>
      <c r="R168" s="193"/>
      <c r="S168" s="170"/>
      <c r="T168" s="170"/>
      <c r="U168" s="170"/>
      <c r="V168" s="168"/>
      <c r="W168" s="170"/>
      <c r="X168" s="170"/>
      <c r="Y168" s="171"/>
      <c r="Z168" s="93"/>
      <c r="AA168" s="35"/>
      <c r="AB168" s="35"/>
      <c r="AC168" s="35"/>
    </row>
    <row r="169" spans="1:29" ht="15.75" customHeight="1">
      <c r="A169" s="200"/>
      <c r="B169" s="201"/>
      <c r="C169" s="292"/>
      <c r="D169" s="293"/>
      <c r="E169" s="294"/>
      <c r="F169" s="308"/>
      <c r="G169" s="98"/>
      <c r="H169" s="292"/>
      <c r="I169" s="308"/>
      <c r="J169" s="98"/>
      <c r="K169" s="296"/>
      <c r="L169" s="297"/>
      <c r="M169" s="98"/>
      <c r="N169" s="292"/>
      <c r="O169" s="295"/>
      <c r="P169" s="134"/>
      <c r="Q169" s="191"/>
      <c r="R169" s="193"/>
      <c r="S169" s="170"/>
      <c r="T169" s="170"/>
      <c r="U169" s="170"/>
      <c r="V169" s="168"/>
      <c r="W169" s="170"/>
      <c r="X169" s="170"/>
      <c r="Y169" s="171"/>
      <c r="Z169" s="93"/>
      <c r="AA169" s="35"/>
      <c r="AB169" s="35"/>
      <c r="AC169" s="35"/>
    </row>
    <row r="170" spans="1:29" ht="15.75" customHeight="1">
      <c r="A170" s="200"/>
      <c r="B170" s="201"/>
      <c r="C170" s="292"/>
      <c r="D170" s="293"/>
      <c r="E170" s="294"/>
      <c r="F170" s="308"/>
      <c r="G170" s="98"/>
      <c r="H170" s="292"/>
      <c r="I170" s="308"/>
      <c r="J170" s="98"/>
      <c r="K170" s="296"/>
      <c r="L170" s="297"/>
      <c r="M170" s="98"/>
      <c r="N170" s="292"/>
      <c r="O170" s="295"/>
      <c r="P170" s="134"/>
      <c r="Q170" s="191"/>
      <c r="R170" s="193"/>
      <c r="S170" s="170"/>
      <c r="T170" s="170"/>
      <c r="U170" s="170"/>
      <c r="V170" s="168"/>
      <c r="W170" s="170"/>
      <c r="X170" s="170"/>
      <c r="Y170" s="171"/>
      <c r="Z170" s="93"/>
      <c r="AA170" s="35"/>
      <c r="AB170" s="35"/>
      <c r="AC170" s="35"/>
    </row>
    <row r="171" spans="1:29" ht="15.75" customHeight="1">
      <c r="A171" s="200"/>
      <c r="B171" s="201"/>
      <c r="C171" s="292"/>
      <c r="D171" s="293"/>
      <c r="E171" s="294"/>
      <c r="F171" s="308"/>
      <c r="G171" s="98"/>
      <c r="H171" s="292"/>
      <c r="I171" s="308"/>
      <c r="J171" s="98"/>
      <c r="K171" s="296"/>
      <c r="L171" s="297"/>
      <c r="M171" s="98"/>
      <c r="N171" s="292"/>
      <c r="O171" s="295"/>
      <c r="P171" s="134"/>
      <c r="Q171" s="191"/>
      <c r="R171" s="193"/>
      <c r="S171" s="170"/>
      <c r="T171" s="170"/>
      <c r="U171" s="170"/>
      <c r="V171" s="168"/>
      <c r="W171" s="170"/>
      <c r="X171" s="170"/>
      <c r="Y171" s="171"/>
      <c r="Z171" s="93"/>
      <c r="AA171" s="35"/>
      <c r="AB171" s="35"/>
      <c r="AC171" s="35"/>
    </row>
    <row r="172" spans="1:29" ht="15.75" customHeight="1">
      <c r="A172" s="200"/>
      <c r="B172" s="201"/>
      <c r="C172" s="292"/>
      <c r="D172" s="293"/>
      <c r="E172" s="294"/>
      <c r="F172" s="308"/>
      <c r="G172" s="98"/>
      <c r="H172" s="292"/>
      <c r="I172" s="308"/>
      <c r="J172" s="98"/>
      <c r="K172" s="296"/>
      <c r="L172" s="297"/>
      <c r="M172" s="98"/>
      <c r="N172" s="292"/>
      <c r="O172" s="295"/>
      <c r="P172" s="134"/>
      <c r="Q172" s="191"/>
      <c r="R172" s="193"/>
      <c r="S172" s="170"/>
      <c r="T172" s="170"/>
      <c r="U172" s="170"/>
      <c r="V172" s="168"/>
      <c r="W172" s="170"/>
      <c r="X172" s="170"/>
      <c r="Y172" s="171"/>
      <c r="Z172" s="93"/>
      <c r="AA172" s="35"/>
      <c r="AB172" s="35"/>
      <c r="AC172" s="35"/>
    </row>
    <row r="173" spans="1:29" ht="15.75" customHeight="1">
      <c r="A173" s="200"/>
      <c r="B173" s="201"/>
      <c r="C173" s="292"/>
      <c r="D173" s="293"/>
      <c r="E173" s="294"/>
      <c r="F173" s="308"/>
      <c r="G173" s="98"/>
      <c r="H173" s="292"/>
      <c r="I173" s="308"/>
      <c r="J173" s="98"/>
      <c r="K173" s="296"/>
      <c r="L173" s="297"/>
      <c r="M173" s="98"/>
      <c r="N173" s="292"/>
      <c r="O173" s="295"/>
      <c r="P173" s="134"/>
      <c r="Q173" s="191"/>
      <c r="R173" s="193"/>
      <c r="S173" s="170"/>
      <c r="T173" s="170"/>
      <c r="U173" s="170"/>
      <c r="V173" s="168"/>
      <c r="W173" s="170"/>
      <c r="X173" s="170"/>
      <c r="Y173" s="171"/>
      <c r="Z173" s="93"/>
      <c r="AA173" s="35"/>
      <c r="AB173" s="35"/>
      <c r="AC173" s="35"/>
    </row>
    <row r="174" spans="1:29" ht="15.75" customHeight="1">
      <c r="A174" s="200"/>
      <c r="B174" s="201"/>
      <c r="C174" s="292"/>
      <c r="D174" s="293"/>
      <c r="E174" s="294"/>
      <c r="F174" s="308"/>
      <c r="G174" s="98"/>
      <c r="H174" s="292"/>
      <c r="I174" s="308"/>
      <c r="J174" s="98"/>
      <c r="K174" s="296"/>
      <c r="L174" s="297"/>
      <c r="M174" s="98"/>
      <c r="N174" s="292"/>
      <c r="O174" s="295"/>
      <c r="P174" s="134"/>
      <c r="Q174" s="191"/>
      <c r="R174" s="193"/>
      <c r="S174" s="170"/>
      <c r="T174" s="170"/>
      <c r="U174" s="170"/>
      <c r="V174" s="168"/>
      <c r="W174" s="170"/>
      <c r="X174" s="170"/>
      <c r="Y174" s="171"/>
      <c r="Z174" s="93"/>
      <c r="AA174" s="35"/>
      <c r="AB174" s="35"/>
      <c r="AC174" s="35"/>
    </row>
    <row r="175" spans="1:29" ht="15.75" customHeight="1">
      <c r="A175" s="200"/>
      <c r="B175" s="201"/>
      <c r="C175" s="292"/>
      <c r="D175" s="293"/>
      <c r="E175" s="294"/>
      <c r="F175" s="308"/>
      <c r="G175" s="98"/>
      <c r="H175" s="292"/>
      <c r="I175" s="308"/>
      <c r="J175" s="98"/>
      <c r="K175" s="296"/>
      <c r="L175" s="297"/>
      <c r="M175" s="98"/>
      <c r="N175" s="292"/>
      <c r="O175" s="295"/>
      <c r="P175" s="134"/>
      <c r="Q175" s="191"/>
      <c r="R175" s="193"/>
      <c r="S175" s="170"/>
      <c r="T175" s="170"/>
      <c r="U175" s="170"/>
      <c r="V175" s="168"/>
      <c r="W175" s="170"/>
      <c r="X175" s="170"/>
      <c r="Y175" s="171"/>
      <c r="Z175" s="93"/>
      <c r="AA175" s="35"/>
      <c r="AB175" s="35"/>
      <c r="AC175" s="35"/>
    </row>
    <row r="176" spans="1:29" ht="15.75" customHeight="1">
      <c r="A176" s="200"/>
      <c r="B176" s="201"/>
      <c r="C176" s="292"/>
      <c r="D176" s="293"/>
      <c r="E176" s="294"/>
      <c r="F176" s="308"/>
      <c r="G176" s="98"/>
      <c r="H176" s="292"/>
      <c r="I176" s="308"/>
      <c r="J176" s="98"/>
      <c r="K176" s="296"/>
      <c r="L176" s="297"/>
      <c r="M176" s="98"/>
      <c r="N176" s="292"/>
      <c r="O176" s="295"/>
      <c r="P176" s="134"/>
      <c r="Q176" s="191"/>
      <c r="R176" s="193"/>
      <c r="S176" s="170"/>
      <c r="T176" s="170"/>
      <c r="U176" s="170"/>
      <c r="V176" s="168"/>
      <c r="W176" s="170"/>
      <c r="X176" s="170"/>
      <c r="Y176" s="171"/>
      <c r="Z176" s="93"/>
      <c r="AA176" s="35"/>
      <c r="AB176" s="35"/>
      <c r="AC176" s="35"/>
    </row>
    <row r="177" spans="1:29" ht="15.75" customHeight="1">
      <c r="A177" s="200"/>
      <c r="B177" s="201"/>
      <c r="C177" s="292"/>
      <c r="D177" s="293"/>
      <c r="E177" s="294"/>
      <c r="F177" s="308"/>
      <c r="G177" s="98"/>
      <c r="H177" s="292"/>
      <c r="I177" s="308"/>
      <c r="J177" s="98"/>
      <c r="K177" s="296"/>
      <c r="L177" s="297"/>
      <c r="M177" s="98"/>
      <c r="N177" s="292"/>
      <c r="O177" s="295"/>
      <c r="P177" s="134"/>
      <c r="Q177" s="191"/>
      <c r="R177" s="193"/>
      <c r="S177" s="170"/>
      <c r="T177" s="170"/>
      <c r="U177" s="170"/>
      <c r="V177" s="168"/>
      <c r="W177" s="170"/>
      <c r="X177" s="170"/>
      <c r="Y177" s="171"/>
      <c r="Z177" s="93"/>
      <c r="AA177" s="35"/>
      <c r="AB177" s="35"/>
      <c r="AC177" s="35"/>
    </row>
    <row r="178" spans="1:29" ht="15.75" customHeight="1">
      <c r="A178" s="200"/>
      <c r="B178" s="201"/>
      <c r="C178" s="292"/>
      <c r="D178" s="293"/>
      <c r="E178" s="294"/>
      <c r="F178" s="308"/>
      <c r="G178" s="98"/>
      <c r="H178" s="292"/>
      <c r="I178" s="308"/>
      <c r="J178" s="98"/>
      <c r="K178" s="296"/>
      <c r="L178" s="297"/>
      <c r="M178" s="98"/>
      <c r="N178" s="292"/>
      <c r="O178" s="295"/>
      <c r="P178" s="134"/>
      <c r="Q178" s="191"/>
      <c r="R178" s="193"/>
      <c r="S178" s="170"/>
      <c r="T178" s="170"/>
      <c r="U178" s="170"/>
      <c r="V178" s="168"/>
      <c r="W178" s="170"/>
      <c r="X178" s="170"/>
      <c r="Y178" s="171"/>
      <c r="Z178" s="93"/>
      <c r="AA178" s="35"/>
      <c r="AB178" s="35"/>
      <c r="AC178" s="35"/>
    </row>
    <row r="179" spans="1:29" ht="15.75" customHeight="1">
      <c r="A179" s="200"/>
      <c r="B179" s="201"/>
      <c r="C179" s="292"/>
      <c r="D179" s="293"/>
      <c r="E179" s="294"/>
      <c r="F179" s="308"/>
      <c r="G179" s="98"/>
      <c r="H179" s="292"/>
      <c r="I179" s="308"/>
      <c r="J179" s="98"/>
      <c r="K179" s="296"/>
      <c r="L179" s="297"/>
      <c r="M179" s="98"/>
      <c r="N179" s="292"/>
      <c r="O179" s="295"/>
      <c r="P179" s="134"/>
      <c r="Q179" s="191"/>
      <c r="R179" s="193"/>
      <c r="S179" s="170"/>
      <c r="T179" s="170"/>
      <c r="U179" s="170"/>
      <c r="V179" s="168"/>
      <c r="W179" s="170"/>
      <c r="X179" s="170"/>
      <c r="Y179" s="171"/>
      <c r="Z179" s="93"/>
      <c r="AA179" s="35"/>
      <c r="AB179" s="35"/>
      <c r="AC179" s="35"/>
    </row>
    <row r="180" spans="1:29" ht="15.75" customHeight="1">
      <c r="A180" s="200"/>
      <c r="B180" s="201"/>
      <c r="C180" s="292"/>
      <c r="D180" s="293"/>
      <c r="E180" s="294"/>
      <c r="F180" s="308"/>
      <c r="G180" s="98"/>
      <c r="H180" s="292"/>
      <c r="I180" s="308"/>
      <c r="J180" s="98"/>
      <c r="K180" s="296"/>
      <c r="L180" s="297"/>
      <c r="M180" s="98"/>
      <c r="N180" s="292"/>
      <c r="O180" s="295"/>
      <c r="P180" s="134"/>
      <c r="Q180" s="191"/>
      <c r="R180" s="193"/>
      <c r="S180" s="170"/>
      <c r="T180" s="170"/>
      <c r="U180" s="170"/>
      <c r="V180" s="168"/>
      <c r="W180" s="170"/>
      <c r="X180" s="170"/>
      <c r="Y180" s="171"/>
      <c r="Z180" s="93"/>
      <c r="AA180" s="35"/>
      <c r="AB180" s="35"/>
      <c r="AC180" s="35"/>
    </row>
    <row r="181" spans="1:29" ht="15.75" customHeight="1">
      <c r="A181" s="200"/>
      <c r="B181" s="201"/>
      <c r="C181" s="292"/>
      <c r="D181" s="293"/>
      <c r="E181" s="294"/>
      <c r="F181" s="308"/>
      <c r="G181" s="98"/>
      <c r="H181" s="292"/>
      <c r="I181" s="308"/>
      <c r="J181" s="98"/>
      <c r="K181" s="296"/>
      <c r="L181" s="297"/>
      <c r="M181" s="98"/>
      <c r="N181" s="292"/>
      <c r="O181" s="295"/>
      <c r="P181" s="134"/>
      <c r="Q181" s="191"/>
      <c r="R181" s="193"/>
      <c r="S181" s="170"/>
      <c r="T181" s="170"/>
      <c r="U181" s="170"/>
      <c r="V181" s="168"/>
      <c r="W181" s="170"/>
      <c r="X181" s="170"/>
      <c r="Y181" s="171"/>
      <c r="Z181" s="93"/>
      <c r="AA181" s="35"/>
      <c r="AB181" s="35"/>
      <c r="AC181" s="35"/>
    </row>
    <row r="182" spans="1:29" ht="15.75" customHeight="1">
      <c r="A182" s="200"/>
      <c r="B182" s="201"/>
      <c r="C182" s="292"/>
      <c r="D182" s="293"/>
      <c r="E182" s="294"/>
      <c r="F182" s="308"/>
      <c r="G182" s="98"/>
      <c r="H182" s="292"/>
      <c r="I182" s="308"/>
      <c r="J182" s="98"/>
      <c r="K182" s="296"/>
      <c r="L182" s="297"/>
      <c r="M182" s="98"/>
      <c r="N182" s="292"/>
      <c r="O182" s="295"/>
      <c r="P182" s="134"/>
      <c r="Q182" s="191"/>
      <c r="R182" s="193"/>
      <c r="S182" s="170"/>
      <c r="T182" s="170"/>
      <c r="U182" s="170"/>
      <c r="V182" s="168"/>
      <c r="W182" s="170"/>
      <c r="X182" s="170"/>
      <c r="Y182" s="171"/>
      <c r="Z182" s="93"/>
      <c r="AA182" s="35"/>
      <c r="AB182" s="35"/>
      <c r="AC182" s="35"/>
    </row>
    <row r="183" spans="1:29" ht="15.75" customHeight="1">
      <c r="A183" s="200"/>
      <c r="B183" s="201"/>
      <c r="C183" s="292"/>
      <c r="D183" s="293"/>
      <c r="E183" s="294"/>
      <c r="F183" s="308"/>
      <c r="G183" s="98"/>
      <c r="H183" s="292"/>
      <c r="I183" s="308"/>
      <c r="J183" s="98"/>
      <c r="K183" s="296"/>
      <c r="L183" s="297"/>
      <c r="M183" s="98"/>
      <c r="N183" s="292"/>
      <c r="O183" s="295"/>
      <c r="P183" s="134"/>
      <c r="Q183" s="191"/>
      <c r="R183" s="193"/>
      <c r="S183" s="170"/>
      <c r="T183" s="170"/>
      <c r="U183" s="170"/>
      <c r="V183" s="168"/>
      <c r="W183" s="170"/>
      <c r="X183" s="170"/>
      <c r="Y183" s="171"/>
      <c r="Z183" s="93"/>
      <c r="AA183" s="35"/>
      <c r="AB183" s="35"/>
      <c r="AC183" s="35"/>
    </row>
    <row r="184" spans="1:29" ht="15.75" customHeight="1">
      <c r="A184" s="200"/>
      <c r="B184" s="201"/>
      <c r="C184" s="292"/>
      <c r="D184" s="293"/>
      <c r="E184" s="294"/>
      <c r="F184" s="308"/>
      <c r="G184" s="98"/>
      <c r="H184" s="292"/>
      <c r="I184" s="308"/>
      <c r="J184" s="98"/>
      <c r="K184" s="296"/>
      <c r="L184" s="297"/>
      <c r="M184" s="98"/>
      <c r="N184" s="292"/>
      <c r="O184" s="295"/>
      <c r="P184" s="134"/>
      <c r="Q184" s="191"/>
      <c r="R184" s="193"/>
      <c r="S184" s="170"/>
      <c r="T184" s="170"/>
      <c r="U184" s="170"/>
      <c r="V184" s="168"/>
      <c r="W184" s="170"/>
      <c r="X184" s="170"/>
      <c r="Y184" s="171"/>
      <c r="Z184" s="93"/>
      <c r="AA184" s="35"/>
      <c r="AB184" s="35"/>
      <c r="AC184" s="35"/>
    </row>
    <row r="185" spans="1:29" ht="15.75" customHeight="1">
      <c r="A185" s="200"/>
      <c r="B185" s="201"/>
      <c r="C185" s="292"/>
      <c r="D185" s="293"/>
      <c r="E185" s="294"/>
      <c r="F185" s="308"/>
      <c r="G185" s="98"/>
      <c r="H185" s="292"/>
      <c r="I185" s="308"/>
      <c r="J185" s="98"/>
      <c r="K185" s="296"/>
      <c r="L185" s="297"/>
      <c r="M185" s="98"/>
      <c r="N185" s="292"/>
      <c r="O185" s="295"/>
      <c r="P185" s="134"/>
      <c r="Q185" s="191"/>
      <c r="R185" s="193"/>
      <c r="S185" s="170"/>
      <c r="T185" s="170"/>
      <c r="U185" s="170"/>
      <c r="V185" s="168"/>
      <c r="W185" s="170"/>
      <c r="X185" s="170"/>
      <c r="Y185" s="171"/>
      <c r="Z185" s="93"/>
      <c r="AA185" s="35"/>
      <c r="AB185" s="35"/>
      <c r="AC185" s="35"/>
    </row>
    <row r="186" spans="1:29" ht="15.75" customHeight="1">
      <c r="A186" s="200"/>
      <c r="B186" s="201"/>
      <c r="C186" s="292"/>
      <c r="D186" s="293"/>
      <c r="E186" s="294"/>
      <c r="F186" s="308"/>
      <c r="G186" s="98"/>
      <c r="H186" s="292"/>
      <c r="I186" s="308"/>
      <c r="J186" s="98"/>
      <c r="K186" s="296"/>
      <c r="L186" s="297"/>
      <c r="M186" s="98"/>
      <c r="N186" s="292"/>
      <c r="O186" s="295"/>
      <c r="P186" s="134"/>
      <c r="Q186" s="191"/>
      <c r="R186" s="193"/>
      <c r="S186" s="170"/>
      <c r="T186" s="170"/>
      <c r="U186" s="170"/>
      <c r="V186" s="168"/>
      <c r="W186" s="170"/>
      <c r="X186" s="170"/>
      <c r="Y186" s="171"/>
      <c r="Z186" s="93"/>
      <c r="AA186" s="35"/>
      <c r="AB186" s="35"/>
      <c r="AC186" s="35"/>
    </row>
    <row r="187" spans="1:29" ht="15.75" customHeight="1">
      <c r="A187" s="200"/>
      <c r="B187" s="201"/>
      <c r="C187" s="292"/>
      <c r="D187" s="293"/>
      <c r="E187" s="294"/>
      <c r="F187" s="308"/>
      <c r="G187" s="98"/>
      <c r="H187" s="292"/>
      <c r="I187" s="308"/>
      <c r="J187" s="98"/>
      <c r="K187" s="296"/>
      <c r="L187" s="297"/>
      <c r="M187" s="98"/>
      <c r="N187" s="292"/>
      <c r="O187" s="295"/>
      <c r="P187" s="134"/>
      <c r="Q187" s="191"/>
      <c r="R187" s="193"/>
      <c r="S187" s="170"/>
      <c r="T187" s="170"/>
      <c r="U187" s="170"/>
      <c r="V187" s="168"/>
      <c r="W187" s="170"/>
      <c r="X187" s="170"/>
      <c r="Y187" s="171"/>
      <c r="Z187" s="93"/>
      <c r="AA187" s="35"/>
      <c r="AB187" s="35"/>
      <c r="AC187" s="35"/>
    </row>
    <row r="188" spans="1:29" ht="15.75" customHeight="1">
      <c r="A188" s="200"/>
      <c r="B188" s="201"/>
      <c r="C188" s="292"/>
      <c r="D188" s="293"/>
      <c r="E188" s="294"/>
      <c r="F188" s="308"/>
      <c r="G188" s="98"/>
      <c r="H188" s="292"/>
      <c r="I188" s="308"/>
      <c r="J188" s="98"/>
      <c r="K188" s="296"/>
      <c r="L188" s="297"/>
      <c r="M188" s="98"/>
      <c r="N188" s="292"/>
      <c r="O188" s="295"/>
      <c r="P188" s="134"/>
      <c r="Q188" s="191"/>
      <c r="R188" s="193"/>
      <c r="S188" s="170"/>
      <c r="T188" s="170"/>
      <c r="U188" s="170"/>
      <c r="V188" s="168"/>
      <c r="W188" s="170"/>
      <c r="X188" s="170"/>
      <c r="Y188" s="171"/>
      <c r="Z188" s="93"/>
      <c r="AA188" s="35"/>
      <c r="AB188" s="35"/>
      <c r="AC188" s="35"/>
    </row>
    <row r="189" spans="1:29" ht="15.75" customHeight="1">
      <c r="A189" s="200"/>
      <c r="B189" s="201"/>
      <c r="C189" s="292"/>
      <c r="D189" s="293"/>
      <c r="E189" s="294"/>
      <c r="F189" s="308"/>
      <c r="G189" s="98"/>
      <c r="H189" s="292"/>
      <c r="I189" s="308"/>
      <c r="J189" s="98"/>
      <c r="K189" s="296"/>
      <c r="L189" s="297"/>
      <c r="M189" s="98"/>
      <c r="N189" s="292"/>
      <c r="O189" s="295"/>
      <c r="P189" s="134"/>
      <c r="Q189" s="191"/>
      <c r="R189" s="193"/>
      <c r="S189" s="170"/>
      <c r="T189" s="170"/>
      <c r="U189" s="170"/>
      <c r="V189" s="168"/>
      <c r="W189" s="170"/>
      <c r="X189" s="170"/>
      <c r="Y189" s="171"/>
      <c r="Z189" s="93"/>
      <c r="AA189" s="35"/>
      <c r="AB189" s="35"/>
      <c r="AC189" s="35"/>
    </row>
    <row r="190" spans="1:29" ht="15.75" customHeight="1">
      <c r="A190" s="200"/>
      <c r="B190" s="201"/>
      <c r="C190" s="292"/>
      <c r="D190" s="293"/>
      <c r="E190" s="294"/>
      <c r="F190" s="308"/>
      <c r="G190" s="98"/>
      <c r="H190" s="292"/>
      <c r="I190" s="308"/>
      <c r="J190" s="98"/>
      <c r="K190" s="296"/>
      <c r="L190" s="297"/>
      <c r="M190" s="98"/>
      <c r="N190" s="292"/>
      <c r="O190" s="295"/>
      <c r="P190" s="134"/>
      <c r="Q190" s="191"/>
      <c r="R190" s="193"/>
      <c r="S190" s="170"/>
      <c r="T190" s="170"/>
      <c r="U190" s="170"/>
      <c r="V190" s="168"/>
      <c r="W190" s="170"/>
      <c r="X190" s="170"/>
      <c r="Y190" s="171"/>
      <c r="Z190" s="93"/>
      <c r="AA190" s="35"/>
      <c r="AB190" s="35"/>
      <c r="AC190" s="35"/>
    </row>
    <row r="191" spans="1:29" ht="15.75" customHeight="1">
      <c r="A191" s="200"/>
      <c r="B191" s="201"/>
      <c r="C191" s="292"/>
      <c r="D191" s="293"/>
      <c r="E191" s="294"/>
      <c r="F191" s="308"/>
      <c r="G191" s="98"/>
      <c r="H191" s="292"/>
      <c r="I191" s="308"/>
      <c r="J191" s="98"/>
      <c r="K191" s="296"/>
      <c r="L191" s="297"/>
      <c r="M191" s="98"/>
      <c r="N191" s="292"/>
      <c r="O191" s="295"/>
      <c r="P191" s="134"/>
      <c r="Q191" s="191"/>
      <c r="R191" s="193"/>
      <c r="S191" s="170"/>
      <c r="T191" s="170"/>
      <c r="U191" s="170"/>
      <c r="V191" s="168"/>
      <c r="W191" s="170"/>
      <c r="X191" s="170"/>
      <c r="Y191" s="171"/>
      <c r="Z191" s="93"/>
      <c r="AA191" s="35"/>
      <c r="AB191" s="35"/>
      <c r="AC191" s="35"/>
    </row>
    <row r="192" spans="1:29" ht="15.75" customHeight="1">
      <c r="A192" s="200"/>
      <c r="B192" s="201"/>
      <c r="C192" s="292"/>
      <c r="D192" s="293"/>
      <c r="E192" s="294"/>
      <c r="F192" s="308"/>
      <c r="G192" s="98"/>
      <c r="H192" s="292"/>
      <c r="I192" s="308"/>
      <c r="J192" s="98"/>
      <c r="K192" s="296"/>
      <c r="L192" s="297"/>
      <c r="M192" s="98"/>
      <c r="N192" s="292"/>
      <c r="O192" s="295"/>
      <c r="P192" s="134"/>
      <c r="Q192" s="191"/>
      <c r="R192" s="193"/>
      <c r="S192" s="170"/>
      <c r="T192" s="170"/>
      <c r="U192" s="170"/>
      <c r="V192" s="168"/>
      <c r="W192" s="170"/>
      <c r="X192" s="170"/>
      <c r="Y192" s="171"/>
      <c r="Z192" s="93"/>
      <c r="AA192" s="35"/>
      <c r="AB192" s="35"/>
      <c r="AC192" s="35"/>
    </row>
    <row r="193" spans="1:29" ht="15.75" customHeight="1">
      <c r="A193" s="200"/>
      <c r="B193" s="201"/>
      <c r="C193" s="292"/>
      <c r="D193" s="293"/>
      <c r="E193" s="294"/>
      <c r="F193" s="308"/>
      <c r="G193" s="98"/>
      <c r="H193" s="292"/>
      <c r="I193" s="308"/>
      <c r="J193" s="98"/>
      <c r="K193" s="296"/>
      <c r="L193" s="297"/>
      <c r="M193" s="98"/>
      <c r="N193" s="292"/>
      <c r="O193" s="295"/>
      <c r="P193" s="134"/>
      <c r="Q193" s="191"/>
      <c r="R193" s="193"/>
      <c r="S193" s="170"/>
      <c r="T193" s="170"/>
      <c r="U193" s="170"/>
      <c r="V193" s="168"/>
      <c r="W193" s="170"/>
      <c r="X193" s="170"/>
      <c r="Y193" s="171"/>
      <c r="Z193" s="93"/>
      <c r="AA193" s="35"/>
      <c r="AB193" s="35"/>
      <c r="AC193" s="35"/>
    </row>
    <row r="194" spans="1:29" ht="15.75" customHeight="1">
      <c r="A194" s="200"/>
      <c r="B194" s="201"/>
      <c r="C194" s="292"/>
      <c r="D194" s="293"/>
      <c r="E194" s="294"/>
      <c r="F194" s="308"/>
      <c r="G194" s="98"/>
      <c r="H194" s="292"/>
      <c r="I194" s="308"/>
      <c r="J194" s="98"/>
      <c r="K194" s="296"/>
      <c r="L194" s="297"/>
      <c r="M194" s="98"/>
      <c r="N194" s="292"/>
      <c r="O194" s="295"/>
      <c r="P194" s="134"/>
      <c r="Q194" s="191"/>
      <c r="R194" s="193"/>
      <c r="S194" s="170"/>
      <c r="T194" s="170"/>
      <c r="U194" s="170"/>
      <c r="V194" s="168"/>
      <c r="W194" s="170"/>
      <c r="X194" s="170"/>
      <c r="Y194" s="171"/>
      <c r="Z194" s="93"/>
      <c r="AA194" s="35"/>
      <c r="AB194" s="35"/>
      <c r="AC194" s="35"/>
    </row>
    <row r="195" spans="1:29" ht="15.75" customHeight="1">
      <c r="A195" s="200"/>
      <c r="B195" s="201"/>
      <c r="C195" s="292"/>
      <c r="D195" s="293"/>
      <c r="E195" s="294"/>
      <c r="F195" s="308"/>
      <c r="G195" s="98"/>
      <c r="H195" s="292"/>
      <c r="I195" s="308"/>
      <c r="J195" s="98"/>
      <c r="K195" s="296"/>
      <c r="L195" s="297"/>
      <c r="M195" s="98"/>
      <c r="N195" s="292"/>
      <c r="O195" s="295"/>
      <c r="P195" s="134"/>
      <c r="Q195" s="191"/>
      <c r="R195" s="193"/>
      <c r="S195" s="170"/>
      <c r="T195" s="170"/>
      <c r="U195" s="170"/>
      <c r="V195" s="168"/>
      <c r="W195" s="170"/>
      <c r="X195" s="170"/>
      <c r="Y195" s="171"/>
      <c r="Z195" s="93"/>
      <c r="AA195" s="35"/>
      <c r="AB195" s="35"/>
      <c r="AC195" s="35"/>
    </row>
    <row r="196" spans="1:29" ht="15.75" customHeight="1">
      <c r="A196" s="200"/>
      <c r="B196" s="201"/>
      <c r="C196" s="292"/>
      <c r="D196" s="293"/>
      <c r="E196" s="294"/>
      <c r="F196" s="308"/>
      <c r="G196" s="98"/>
      <c r="H196" s="292"/>
      <c r="I196" s="308"/>
      <c r="J196" s="98"/>
      <c r="K196" s="296"/>
      <c r="L196" s="297"/>
      <c r="M196" s="98"/>
      <c r="N196" s="292"/>
      <c r="O196" s="295"/>
      <c r="P196" s="134"/>
      <c r="Q196" s="191"/>
      <c r="R196" s="193"/>
      <c r="S196" s="170"/>
      <c r="T196" s="170"/>
      <c r="U196" s="170"/>
      <c r="V196" s="168"/>
      <c r="W196" s="170"/>
      <c r="X196" s="170"/>
      <c r="Y196" s="171"/>
      <c r="Z196" s="93"/>
      <c r="AA196" s="35"/>
      <c r="AB196" s="35"/>
      <c r="AC196" s="35"/>
    </row>
    <row r="197" spans="1:29" ht="15.75" customHeight="1">
      <c r="A197" s="200"/>
      <c r="B197" s="201"/>
      <c r="C197" s="292"/>
      <c r="D197" s="293"/>
      <c r="E197" s="294"/>
      <c r="F197" s="308"/>
      <c r="G197" s="98"/>
      <c r="H197" s="292"/>
      <c r="I197" s="308"/>
      <c r="J197" s="98"/>
      <c r="K197" s="296"/>
      <c r="L197" s="297"/>
      <c r="M197" s="98"/>
      <c r="N197" s="292"/>
      <c r="O197" s="295"/>
      <c r="P197" s="134"/>
      <c r="Q197" s="191"/>
      <c r="R197" s="193"/>
      <c r="S197" s="170"/>
      <c r="T197" s="170"/>
      <c r="U197" s="170"/>
      <c r="V197" s="168"/>
      <c r="W197" s="170"/>
      <c r="X197" s="170"/>
      <c r="Y197" s="171"/>
      <c r="Z197" s="93"/>
      <c r="AA197" s="35"/>
      <c r="AB197" s="35"/>
      <c r="AC197" s="35"/>
    </row>
    <row r="198" spans="1:29" ht="15.75" customHeight="1">
      <c r="A198" s="200"/>
      <c r="B198" s="201"/>
      <c r="C198" s="292"/>
      <c r="D198" s="293"/>
      <c r="E198" s="294"/>
      <c r="F198" s="308"/>
      <c r="G198" s="98"/>
      <c r="H198" s="292"/>
      <c r="I198" s="308"/>
      <c r="J198" s="98"/>
      <c r="K198" s="296"/>
      <c r="L198" s="297"/>
      <c r="M198" s="98"/>
      <c r="N198" s="292"/>
      <c r="O198" s="295"/>
      <c r="P198" s="134"/>
      <c r="Q198" s="191"/>
      <c r="R198" s="193"/>
      <c r="S198" s="170"/>
      <c r="T198" s="170"/>
      <c r="U198" s="170"/>
      <c r="V198" s="168"/>
      <c r="W198" s="170"/>
      <c r="X198" s="170"/>
      <c r="Y198" s="171"/>
      <c r="Z198" s="93"/>
      <c r="AA198" s="35"/>
      <c r="AB198" s="35"/>
      <c r="AC198" s="35"/>
    </row>
    <row r="199" spans="1:29" ht="15.75" customHeight="1">
      <c r="A199" s="200"/>
      <c r="B199" s="201"/>
      <c r="C199" s="292"/>
      <c r="D199" s="293"/>
      <c r="E199" s="294"/>
      <c r="F199" s="308"/>
      <c r="G199" s="98"/>
      <c r="H199" s="292"/>
      <c r="I199" s="308"/>
      <c r="J199" s="98"/>
      <c r="K199" s="296"/>
      <c r="L199" s="297"/>
      <c r="M199" s="98"/>
      <c r="N199" s="292"/>
      <c r="O199" s="295"/>
      <c r="P199" s="134"/>
      <c r="Q199" s="191"/>
      <c r="R199" s="193"/>
      <c r="S199" s="170"/>
      <c r="T199" s="170"/>
      <c r="U199" s="170"/>
      <c r="V199" s="168"/>
      <c r="W199" s="170"/>
      <c r="X199" s="170"/>
      <c r="Y199" s="171"/>
      <c r="Z199" s="93"/>
      <c r="AA199" s="35"/>
      <c r="AB199" s="35"/>
      <c r="AC199" s="35"/>
    </row>
    <row r="200" spans="1:29" ht="15.75" customHeight="1">
      <c r="A200" s="200"/>
      <c r="B200" s="201"/>
      <c r="C200" s="292"/>
      <c r="D200" s="293"/>
      <c r="E200" s="294"/>
      <c r="F200" s="308"/>
      <c r="G200" s="98"/>
      <c r="H200" s="292"/>
      <c r="I200" s="308"/>
      <c r="J200" s="98"/>
      <c r="K200" s="296"/>
      <c r="L200" s="297"/>
      <c r="M200" s="98"/>
      <c r="N200" s="292"/>
      <c r="O200" s="295"/>
      <c r="P200" s="134"/>
      <c r="Q200" s="191"/>
      <c r="R200" s="193"/>
      <c r="S200" s="170"/>
      <c r="T200" s="170"/>
      <c r="U200" s="170"/>
      <c r="V200" s="168"/>
      <c r="W200" s="170"/>
      <c r="X200" s="170"/>
      <c r="Y200" s="171"/>
      <c r="Z200" s="93"/>
      <c r="AA200" s="35"/>
      <c r="AB200" s="35"/>
      <c r="AC200" s="35"/>
    </row>
    <row r="201" spans="1:29" ht="15.75" customHeight="1">
      <c r="A201" s="200"/>
      <c r="B201" s="201"/>
      <c r="C201" s="292"/>
      <c r="D201" s="293"/>
      <c r="E201" s="294"/>
      <c r="F201" s="308"/>
      <c r="G201" s="98"/>
      <c r="H201" s="292"/>
      <c r="I201" s="308"/>
      <c r="J201" s="98"/>
      <c r="K201" s="296"/>
      <c r="L201" s="297"/>
      <c r="M201" s="98"/>
      <c r="N201" s="292"/>
      <c r="O201" s="295"/>
      <c r="P201" s="134"/>
      <c r="Q201" s="191"/>
      <c r="R201" s="193"/>
      <c r="S201" s="170"/>
      <c r="T201" s="170"/>
      <c r="U201" s="170"/>
      <c r="V201" s="168"/>
      <c r="W201" s="170"/>
      <c r="X201" s="170"/>
      <c r="Y201" s="171"/>
      <c r="Z201" s="93"/>
      <c r="AA201" s="35"/>
      <c r="AB201" s="35"/>
      <c r="AC201" s="35"/>
    </row>
    <row r="202" spans="1:29" ht="15.75" customHeight="1">
      <c r="A202" s="200"/>
      <c r="B202" s="201"/>
      <c r="C202" s="292"/>
      <c r="D202" s="293"/>
      <c r="E202" s="294"/>
      <c r="F202" s="308"/>
      <c r="G202" s="98"/>
      <c r="H202" s="292"/>
      <c r="I202" s="308"/>
      <c r="J202" s="98"/>
      <c r="K202" s="296"/>
      <c r="L202" s="297"/>
      <c r="M202" s="98"/>
      <c r="N202" s="292"/>
      <c r="O202" s="295"/>
      <c r="P202" s="134"/>
      <c r="Q202" s="191"/>
      <c r="R202" s="193"/>
      <c r="S202" s="170"/>
      <c r="T202" s="170"/>
      <c r="U202" s="170"/>
      <c r="V202" s="168"/>
      <c r="W202" s="170"/>
      <c r="X202" s="170"/>
      <c r="Y202" s="171"/>
      <c r="Z202" s="93"/>
      <c r="AA202" s="35"/>
      <c r="AB202" s="35"/>
      <c r="AC202" s="35"/>
    </row>
    <row r="203" spans="1:29" ht="15.75" customHeight="1">
      <c r="A203" s="200"/>
      <c r="B203" s="201"/>
      <c r="C203" s="292"/>
      <c r="D203" s="293"/>
      <c r="E203" s="294"/>
      <c r="F203" s="308"/>
      <c r="G203" s="98"/>
      <c r="H203" s="292"/>
      <c r="I203" s="308"/>
      <c r="J203" s="98"/>
      <c r="K203" s="296"/>
      <c r="L203" s="297"/>
      <c r="M203" s="98"/>
      <c r="N203" s="292"/>
      <c r="O203" s="295"/>
      <c r="P203" s="134"/>
      <c r="Q203" s="191"/>
      <c r="R203" s="193"/>
      <c r="S203" s="170"/>
      <c r="T203" s="170"/>
      <c r="U203" s="170"/>
      <c r="V203" s="168"/>
      <c r="W203" s="170"/>
      <c r="X203" s="170"/>
      <c r="Y203" s="171"/>
      <c r="Z203" s="93"/>
      <c r="AA203" s="35"/>
      <c r="AB203" s="35"/>
      <c r="AC203" s="35"/>
    </row>
    <row r="204" spans="1:29" ht="15.75" customHeight="1">
      <c r="A204" s="200"/>
      <c r="B204" s="201"/>
      <c r="C204" s="292"/>
      <c r="D204" s="293"/>
      <c r="E204" s="294"/>
      <c r="F204" s="308"/>
      <c r="G204" s="98"/>
      <c r="H204" s="292"/>
      <c r="I204" s="308"/>
      <c r="J204" s="98"/>
      <c r="K204" s="296"/>
      <c r="L204" s="297"/>
      <c r="M204" s="98"/>
      <c r="N204" s="292"/>
      <c r="O204" s="295"/>
      <c r="P204" s="134"/>
      <c r="Q204" s="191"/>
      <c r="R204" s="193"/>
      <c r="S204" s="170"/>
      <c r="T204" s="170"/>
      <c r="U204" s="170"/>
      <c r="V204" s="168"/>
      <c r="W204" s="170"/>
      <c r="X204" s="170"/>
      <c r="Y204" s="171"/>
      <c r="Z204" s="93"/>
      <c r="AA204" s="35"/>
      <c r="AB204" s="35"/>
      <c r="AC204" s="35"/>
    </row>
    <row r="205" spans="1:29" ht="15.75" customHeight="1">
      <c r="A205" s="200"/>
      <c r="B205" s="201"/>
      <c r="C205" s="292"/>
      <c r="D205" s="293"/>
      <c r="E205" s="294"/>
      <c r="F205" s="308"/>
      <c r="G205" s="98"/>
      <c r="H205" s="292"/>
      <c r="I205" s="308"/>
      <c r="J205" s="98"/>
      <c r="K205" s="296"/>
      <c r="L205" s="297"/>
      <c r="M205" s="98"/>
      <c r="N205" s="292"/>
      <c r="O205" s="295"/>
      <c r="P205" s="134"/>
      <c r="Q205" s="191"/>
      <c r="R205" s="193"/>
      <c r="S205" s="170"/>
      <c r="T205" s="170"/>
      <c r="U205" s="170"/>
      <c r="V205" s="168"/>
      <c r="W205" s="170"/>
      <c r="X205" s="170"/>
      <c r="Y205" s="171"/>
      <c r="Z205" s="93"/>
      <c r="AA205" s="35"/>
      <c r="AB205" s="35"/>
      <c r="AC205" s="35"/>
    </row>
    <row r="206" spans="1:29" ht="15.75" customHeight="1">
      <c r="A206" s="200"/>
      <c r="B206" s="201"/>
      <c r="C206" s="292"/>
      <c r="D206" s="293"/>
      <c r="E206" s="294"/>
      <c r="F206" s="308"/>
      <c r="G206" s="98"/>
      <c r="H206" s="292"/>
      <c r="I206" s="308"/>
      <c r="J206" s="98"/>
      <c r="K206" s="296"/>
      <c r="L206" s="297"/>
      <c r="M206" s="98"/>
      <c r="N206" s="292"/>
      <c r="O206" s="295"/>
      <c r="P206" s="134"/>
      <c r="Q206" s="191"/>
      <c r="R206" s="193"/>
      <c r="S206" s="170"/>
      <c r="T206" s="170"/>
      <c r="U206" s="170"/>
      <c r="V206" s="168"/>
      <c r="W206" s="170"/>
      <c r="X206" s="170"/>
      <c r="Y206" s="171"/>
      <c r="Z206" s="93"/>
      <c r="AA206" s="35"/>
      <c r="AB206" s="35"/>
      <c r="AC206" s="35"/>
    </row>
    <row r="207" spans="1:29" ht="15.75" customHeight="1">
      <c r="A207" s="200"/>
      <c r="B207" s="201"/>
      <c r="C207" s="292"/>
      <c r="D207" s="293"/>
      <c r="E207" s="294"/>
      <c r="F207" s="308"/>
      <c r="G207" s="98"/>
      <c r="H207" s="292"/>
      <c r="I207" s="308"/>
      <c r="J207" s="98"/>
      <c r="K207" s="296"/>
      <c r="L207" s="297"/>
      <c r="M207" s="98"/>
      <c r="N207" s="292"/>
      <c r="O207" s="295"/>
      <c r="P207" s="134"/>
      <c r="Q207" s="191"/>
      <c r="R207" s="193"/>
      <c r="S207" s="170"/>
      <c r="T207" s="170"/>
      <c r="U207" s="170"/>
      <c r="V207" s="168"/>
      <c r="W207" s="170"/>
      <c r="X207" s="170"/>
      <c r="Y207" s="171"/>
      <c r="Z207" s="93"/>
      <c r="AA207" s="35"/>
      <c r="AB207" s="35"/>
      <c r="AC207" s="35"/>
    </row>
    <row r="208" spans="1:29" ht="15.75" customHeight="1">
      <c r="A208" s="200"/>
      <c r="B208" s="201"/>
      <c r="C208" s="292"/>
      <c r="D208" s="293"/>
      <c r="E208" s="294"/>
      <c r="F208" s="308"/>
      <c r="G208" s="98"/>
      <c r="H208" s="292"/>
      <c r="I208" s="308"/>
      <c r="J208" s="98"/>
      <c r="K208" s="296"/>
      <c r="L208" s="297"/>
      <c r="M208" s="98"/>
      <c r="N208" s="292"/>
      <c r="O208" s="295"/>
      <c r="P208" s="134"/>
      <c r="Q208" s="191"/>
      <c r="R208" s="193"/>
      <c r="S208" s="170"/>
      <c r="T208" s="170"/>
      <c r="U208" s="170"/>
      <c r="V208" s="168"/>
      <c r="W208" s="170"/>
      <c r="X208" s="170"/>
      <c r="Y208" s="171"/>
      <c r="Z208" s="93"/>
      <c r="AA208" s="35"/>
      <c r="AB208" s="35"/>
      <c r="AC208" s="35"/>
    </row>
    <row r="209" spans="1:29" ht="15.75" customHeight="1">
      <c r="A209" s="200"/>
      <c r="B209" s="201"/>
      <c r="C209" s="292"/>
      <c r="D209" s="293"/>
      <c r="E209" s="294"/>
      <c r="F209" s="308"/>
      <c r="G209" s="98"/>
      <c r="H209" s="292"/>
      <c r="I209" s="308"/>
      <c r="J209" s="98"/>
      <c r="K209" s="296"/>
      <c r="L209" s="297"/>
      <c r="M209" s="98"/>
      <c r="N209" s="292"/>
      <c r="O209" s="295"/>
      <c r="P209" s="134"/>
      <c r="Q209" s="191"/>
      <c r="R209" s="193"/>
      <c r="S209" s="170"/>
      <c r="T209" s="170"/>
      <c r="U209" s="170"/>
      <c r="V209" s="168"/>
      <c r="W209" s="170"/>
      <c r="X209" s="170"/>
      <c r="Y209" s="171"/>
      <c r="Z209" s="93"/>
      <c r="AA209" s="35"/>
      <c r="AB209" s="35"/>
      <c r="AC209" s="35"/>
    </row>
    <row r="210" spans="1:29" ht="15.75" customHeight="1">
      <c r="A210" s="200"/>
      <c r="B210" s="201"/>
      <c r="C210" s="292"/>
      <c r="D210" s="293"/>
      <c r="E210" s="294"/>
      <c r="F210" s="308"/>
      <c r="G210" s="98"/>
      <c r="H210" s="292"/>
      <c r="I210" s="308"/>
      <c r="J210" s="98"/>
      <c r="K210" s="296"/>
      <c r="L210" s="297"/>
      <c r="M210" s="98"/>
      <c r="N210" s="292"/>
      <c r="O210" s="295"/>
      <c r="P210" s="134"/>
      <c r="Q210" s="191"/>
      <c r="R210" s="193"/>
      <c r="S210" s="170"/>
      <c r="T210" s="170"/>
      <c r="U210" s="170"/>
      <c r="V210" s="168"/>
      <c r="W210" s="170"/>
      <c r="X210" s="170"/>
      <c r="Y210" s="171"/>
      <c r="Z210" s="93"/>
      <c r="AA210" s="35"/>
      <c r="AB210" s="35"/>
      <c r="AC210" s="35"/>
    </row>
    <row r="211" spans="1:29" ht="15.75" customHeight="1">
      <c r="A211" s="200"/>
      <c r="B211" s="201"/>
      <c r="C211" s="292"/>
      <c r="D211" s="293"/>
      <c r="E211" s="294"/>
      <c r="F211" s="308"/>
      <c r="G211" s="98"/>
      <c r="H211" s="292"/>
      <c r="I211" s="308"/>
      <c r="J211" s="98"/>
      <c r="K211" s="296"/>
      <c r="L211" s="297"/>
      <c r="M211" s="98"/>
      <c r="N211" s="292"/>
      <c r="O211" s="295"/>
      <c r="P211" s="134"/>
      <c r="Q211" s="191"/>
      <c r="R211" s="193"/>
      <c r="S211" s="170"/>
      <c r="T211" s="170"/>
      <c r="U211" s="170"/>
      <c r="V211" s="168"/>
      <c r="W211" s="170"/>
      <c r="X211" s="170"/>
      <c r="Y211" s="171"/>
      <c r="Z211" s="93"/>
      <c r="AA211" s="35"/>
      <c r="AB211" s="35"/>
      <c r="AC211" s="35"/>
    </row>
    <row r="212" spans="1:29" ht="15.75" customHeight="1">
      <c r="A212" s="200"/>
      <c r="B212" s="201"/>
      <c r="C212" s="292"/>
      <c r="D212" s="293"/>
      <c r="E212" s="294"/>
      <c r="F212" s="308"/>
      <c r="G212" s="98"/>
      <c r="H212" s="292"/>
      <c r="I212" s="308"/>
      <c r="J212" s="98"/>
      <c r="K212" s="296"/>
      <c r="L212" s="297"/>
      <c r="M212" s="98"/>
      <c r="N212" s="292"/>
      <c r="O212" s="295"/>
      <c r="P212" s="134"/>
      <c r="Q212" s="191"/>
      <c r="R212" s="193"/>
      <c r="S212" s="170"/>
      <c r="T212" s="170"/>
      <c r="U212" s="170"/>
      <c r="V212" s="168"/>
      <c r="W212" s="170"/>
      <c r="X212" s="170"/>
      <c r="Y212" s="171"/>
      <c r="Z212" s="93"/>
      <c r="AA212" s="35"/>
      <c r="AB212" s="35"/>
      <c r="AC212" s="35"/>
    </row>
    <row r="213" spans="1:29" ht="15.75" customHeight="1">
      <c r="A213" s="200"/>
      <c r="B213" s="201"/>
      <c r="C213" s="292"/>
      <c r="D213" s="293"/>
      <c r="E213" s="294"/>
      <c r="F213" s="308"/>
      <c r="G213" s="98"/>
      <c r="H213" s="292"/>
      <c r="I213" s="308"/>
      <c r="J213" s="98"/>
      <c r="K213" s="296"/>
      <c r="L213" s="297"/>
      <c r="M213" s="98"/>
      <c r="N213" s="292"/>
      <c r="O213" s="295"/>
      <c r="P213" s="134"/>
      <c r="Q213" s="191"/>
      <c r="R213" s="193"/>
      <c r="S213" s="170"/>
      <c r="T213" s="170"/>
      <c r="U213" s="170"/>
      <c r="V213" s="168"/>
      <c r="W213" s="170"/>
      <c r="X213" s="170"/>
      <c r="Y213" s="171"/>
      <c r="Z213" s="93"/>
      <c r="AA213" s="35"/>
      <c r="AB213" s="35"/>
      <c r="AC213" s="35"/>
    </row>
    <row r="214" spans="1:29" ht="15.75" customHeight="1">
      <c r="A214" s="200"/>
      <c r="B214" s="201"/>
      <c r="C214" s="292"/>
      <c r="D214" s="293"/>
      <c r="E214" s="294"/>
      <c r="F214" s="308"/>
      <c r="G214" s="98"/>
      <c r="H214" s="292"/>
      <c r="I214" s="308"/>
      <c r="J214" s="98"/>
      <c r="K214" s="296"/>
      <c r="L214" s="297"/>
      <c r="M214" s="98"/>
      <c r="N214" s="292"/>
      <c r="O214" s="295"/>
      <c r="P214" s="134"/>
      <c r="Q214" s="191"/>
      <c r="R214" s="193"/>
      <c r="S214" s="170"/>
      <c r="T214" s="170"/>
      <c r="U214" s="170"/>
      <c r="V214" s="168"/>
      <c r="W214" s="170"/>
      <c r="X214" s="170"/>
      <c r="Y214" s="171"/>
      <c r="Z214" s="93"/>
      <c r="AA214" s="35"/>
      <c r="AB214" s="35"/>
      <c r="AC214" s="35"/>
    </row>
    <row r="215" spans="1:29" ht="15.75" customHeight="1">
      <c r="A215" s="200"/>
      <c r="B215" s="201"/>
      <c r="C215" s="292"/>
      <c r="D215" s="293"/>
      <c r="E215" s="294"/>
      <c r="F215" s="308"/>
      <c r="G215" s="98"/>
      <c r="H215" s="292"/>
      <c r="I215" s="308"/>
      <c r="J215" s="98"/>
      <c r="K215" s="296"/>
      <c r="L215" s="297"/>
      <c r="M215" s="98"/>
      <c r="N215" s="292"/>
      <c r="O215" s="295"/>
      <c r="P215" s="134"/>
      <c r="Q215" s="191"/>
      <c r="R215" s="193"/>
      <c r="S215" s="170"/>
      <c r="T215" s="170"/>
      <c r="U215" s="170"/>
      <c r="V215" s="168"/>
      <c r="W215" s="170"/>
      <c r="X215" s="170"/>
      <c r="Y215" s="171"/>
      <c r="Z215" s="93"/>
      <c r="AA215" s="35"/>
      <c r="AB215" s="35"/>
      <c r="AC215" s="35"/>
    </row>
    <row r="216" spans="1:29" ht="15.75" customHeight="1">
      <c r="A216" s="200"/>
      <c r="B216" s="201"/>
      <c r="C216" s="292"/>
      <c r="D216" s="293"/>
      <c r="E216" s="294"/>
      <c r="F216" s="308"/>
      <c r="G216" s="98"/>
      <c r="H216" s="292"/>
      <c r="I216" s="308"/>
      <c r="J216" s="98"/>
      <c r="K216" s="296"/>
      <c r="L216" s="297"/>
      <c r="M216" s="98"/>
      <c r="N216" s="292"/>
      <c r="O216" s="295"/>
      <c r="P216" s="134"/>
      <c r="Q216" s="191"/>
      <c r="R216" s="193"/>
      <c r="S216" s="170"/>
      <c r="T216" s="170"/>
      <c r="U216" s="170"/>
      <c r="V216" s="168"/>
      <c r="W216" s="170"/>
      <c r="X216" s="170"/>
      <c r="Y216" s="171"/>
      <c r="Z216" s="93"/>
      <c r="AA216" s="35"/>
      <c r="AB216" s="35"/>
      <c r="AC216" s="35"/>
    </row>
    <row r="217" spans="1:29" ht="15.75" customHeight="1">
      <c r="A217" s="200"/>
      <c r="B217" s="201"/>
      <c r="C217" s="292"/>
      <c r="D217" s="293"/>
      <c r="E217" s="294"/>
      <c r="F217" s="308"/>
      <c r="G217" s="98"/>
      <c r="H217" s="292"/>
      <c r="I217" s="308"/>
      <c r="J217" s="98"/>
      <c r="K217" s="296"/>
      <c r="L217" s="297"/>
      <c r="M217" s="98"/>
      <c r="N217" s="292"/>
      <c r="O217" s="295"/>
      <c r="P217" s="134"/>
      <c r="Q217" s="191"/>
      <c r="R217" s="193"/>
      <c r="S217" s="170"/>
      <c r="T217" s="170"/>
      <c r="U217" s="170"/>
      <c r="V217" s="168"/>
      <c r="W217" s="170"/>
      <c r="X217" s="170"/>
      <c r="Y217" s="171"/>
      <c r="Z217" s="93"/>
      <c r="AA217" s="35"/>
      <c r="AB217" s="35"/>
      <c r="AC217" s="35"/>
    </row>
    <row r="218" spans="1:29" ht="15.75" customHeight="1">
      <c r="A218" s="200"/>
      <c r="B218" s="201"/>
      <c r="C218" s="292"/>
      <c r="D218" s="293"/>
      <c r="E218" s="294"/>
      <c r="F218" s="308"/>
      <c r="G218" s="98"/>
      <c r="H218" s="292"/>
      <c r="I218" s="308"/>
      <c r="J218" s="98"/>
      <c r="K218" s="296"/>
      <c r="L218" s="297"/>
      <c r="M218" s="98"/>
      <c r="N218" s="292"/>
      <c r="O218" s="295"/>
      <c r="P218" s="134"/>
      <c r="Q218" s="191"/>
      <c r="R218" s="193"/>
      <c r="S218" s="170"/>
      <c r="T218" s="170"/>
      <c r="U218" s="170"/>
      <c r="V218" s="168"/>
      <c r="W218" s="170"/>
      <c r="X218" s="170"/>
      <c r="Y218" s="171"/>
      <c r="Z218" s="93"/>
      <c r="AA218" s="35"/>
      <c r="AB218" s="35"/>
      <c r="AC218" s="35"/>
    </row>
    <row r="219" spans="1:29" ht="15.75" customHeight="1">
      <c r="A219" s="200"/>
      <c r="B219" s="201"/>
      <c r="C219" s="292"/>
      <c r="D219" s="293"/>
      <c r="E219" s="294"/>
      <c r="F219" s="308"/>
      <c r="G219" s="98"/>
      <c r="H219" s="292"/>
      <c r="I219" s="308"/>
      <c r="J219" s="98"/>
      <c r="K219" s="296"/>
      <c r="L219" s="297"/>
      <c r="M219" s="98"/>
      <c r="N219" s="292"/>
      <c r="O219" s="295"/>
      <c r="P219" s="134"/>
      <c r="Q219" s="191"/>
      <c r="R219" s="193"/>
      <c r="S219" s="170"/>
      <c r="T219" s="170"/>
      <c r="U219" s="170"/>
      <c r="V219" s="168"/>
      <c r="W219" s="170"/>
      <c r="X219" s="170"/>
      <c r="Y219" s="171"/>
      <c r="Z219" s="93"/>
      <c r="AA219" s="35"/>
      <c r="AB219" s="35"/>
      <c r="AC219" s="35"/>
    </row>
    <row r="220" spans="1:29" ht="15.75" customHeight="1">
      <c r="A220" s="200"/>
      <c r="B220" s="201"/>
      <c r="C220" s="292"/>
      <c r="D220" s="293"/>
      <c r="E220" s="294"/>
      <c r="F220" s="308"/>
      <c r="G220" s="98"/>
      <c r="H220" s="292"/>
      <c r="I220" s="308"/>
      <c r="J220" s="98"/>
      <c r="K220" s="296"/>
      <c r="L220" s="297"/>
      <c r="M220" s="98"/>
      <c r="N220" s="292"/>
      <c r="O220" s="295"/>
      <c r="P220" s="134"/>
      <c r="Q220" s="191"/>
      <c r="R220" s="193"/>
      <c r="S220" s="170"/>
      <c r="T220" s="170"/>
      <c r="U220" s="170"/>
      <c r="V220" s="168"/>
      <c r="W220" s="170"/>
      <c r="X220" s="170"/>
      <c r="Y220" s="171"/>
      <c r="Z220" s="93"/>
      <c r="AA220" s="35"/>
      <c r="AB220" s="35"/>
      <c r="AC220" s="35"/>
    </row>
    <row r="221" spans="1:29" ht="15.75" customHeight="1">
      <c r="A221" s="200"/>
      <c r="B221" s="201"/>
      <c r="C221" s="292"/>
      <c r="D221" s="293"/>
      <c r="E221" s="294"/>
      <c r="F221" s="308"/>
      <c r="G221" s="98"/>
      <c r="H221" s="292"/>
      <c r="I221" s="308"/>
      <c r="J221" s="98"/>
      <c r="K221" s="296"/>
      <c r="L221" s="297"/>
      <c r="M221" s="98"/>
      <c r="N221" s="292"/>
      <c r="O221" s="295"/>
      <c r="P221" s="134"/>
      <c r="Q221" s="191"/>
      <c r="R221" s="193"/>
      <c r="S221" s="170"/>
      <c r="T221" s="170"/>
      <c r="U221" s="170"/>
      <c r="V221" s="168"/>
      <c r="W221" s="170"/>
      <c r="X221" s="170"/>
      <c r="Y221" s="171"/>
      <c r="Z221" s="93"/>
      <c r="AA221" s="35"/>
      <c r="AB221" s="35"/>
      <c r="AC221" s="35"/>
    </row>
    <row r="222" spans="1:29" ht="15.75" customHeight="1">
      <c r="A222" s="200"/>
      <c r="B222" s="201"/>
      <c r="C222" s="292"/>
      <c r="D222" s="293"/>
      <c r="E222" s="294"/>
      <c r="F222" s="308"/>
      <c r="G222" s="98"/>
      <c r="H222" s="292"/>
      <c r="I222" s="308"/>
      <c r="J222" s="98"/>
      <c r="K222" s="296"/>
      <c r="L222" s="297"/>
      <c r="M222" s="98"/>
      <c r="N222" s="292"/>
      <c r="O222" s="295"/>
      <c r="P222" s="134"/>
      <c r="Q222" s="191"/>
      <c r="R222" s="193"/>
      <c r="S222" s="170"/>
      <c r="T222" s="170"/>
      <c r="U222" s="170"/>
      <c r="V222" s="168"/>
      <c r="W222" s="170"/>
      <c r="X222" s="170"/>
      <c r="Y222" s="171"/>
      <c r="Z222" s="93"/>
      <c r="AA222" s="35"/>
      <c r="AB222" s="35"/>
      <c r="AC222" s="35"/>
    </row>
    <row r="223" spans="1:29" ht="15.75" customHeight="1">
      <c r="A223" s="200"/>
      <c r="B223" s="201"/>
      <c r="C223" s="292"/>
      <c r="D223" s="293"/>
      <c r="E223" s="294"/>
      <c r="F223" s="308"/>
      <c r="G223" s="98"/>
      <c r="H223" s="292"/>
      <c r="I223" s="308"/>
      <c r="J223" s="98"/>
      <c r="K223" s="296"/>
      <c r="L223" s="297"/>
      <c r="M223" s="98"/>
      <c r="N223" s="292"/>
      <c r="O223" s="295"/>
      <c r="P223" s="134"/>
      <c r="Q223" s="191"/>
      <c r="R223" s="193"/>
      <c r="S223" s="170"/>
      <c r="T223" s="170"/>
      <c r="U223" s="170"/>
      <c r="V223" s="168"/>
      <c r="W223" s="170"/>
      <c r="X223" s="170"/>
      <c r="Y223" s="171"/>
      <c r="Z223" s="93"/>
      <c r="AA223" s="35"/>
      <c r="AB223" s="35"/>
      <c r="AC223" s="35"/>
    </row>
    <row r="224" spans="1:29" ht="15.75" customHeight="1">
      <c r="A224" s="200"/>
      <c r="B224" s="201"/>
      <c r="C224" s="292"/>
      <c r="D224" s="293"/>
      <c r="E224" s="294"/>
      <c r="F224" s="308"/>
      <c r="G224" s="98"/>
      <c r="H224" s="292"/>
      <c r="I224" s="308"/>
      <c r="J224" s="98"/>
      <c r="K224" s="296"/>
      <c r="L224" s="297"/>
      <c r="M224" s="98"/>
      <c r="N224" s="292"/>
      <c r="O224" s="295"/>
      <c r="P224" s="134"/>
      <c r="Q224" s="191"/>
      <c r="R224" s="193"/>
      <c r="S224" s="170"/>
      <c r="T224" s="170"/>
      <c r="U224" s="170"/>
      <c r="V224" s="168"/>
      <c r="W224" s="170"/>
      <c r="X224" s="170"/>
      <c r="Y224" s="171"/>
      <c r="Z224" s="93"/>
      <c r="AA224" s="35"/>
      <c r="AB224" s="35"/>
      <c r="AC224" s="35"/>
    </row>
    <row r="225" spans="1:29" ht="15.75" customHeight="1">
      <c r="A225" s="200"/>
      <c r="B225" s="201"/>
      <c r="C225" s="292"/>
      <c r="D225" s="293"/>
      <c r="E225" s="294"/>
      <c r="F225" s="308"/>
      <c r="G225" s="98"/>
      <c r="H225" s="292"/>
      <c r="I225" s="308"/>
      <c r="J225" s="98"/>
      <c r="K225" s="296"/>
      <c r="L225" s="297"/>
      <c r="M225" s="98"/>
      <c r="N225" s="292"/>
      <c r="O225" s="295"/>
      <c r="P225" s="134"/>
      <c r="Q225" s="191"/>
      <c r="R225" s="193"/>
      <c r="S225" s="170"/>
      <c r="T225" s="170"/>
      <c r="U225" s="170"/>
      <c r="V225" s="168"/>
      <c r="W225" s="170"/>
      <c r="X225" s="170"/>
      <c r="Y225" s="171"/>
      <c r="Z225" s="93"/>
      <c r="AA225" s="35"/>
      <c r="AB225" s="35"/>
      <c r="AC225" s="35"/>
    </row>
    <row r="226" spans="1:29" ht="15.75" customHeight="1">
      <c r="A226" s="200"/>
      <c r="B226" s="201"/>
      <c r="C226" s="292"/>
      <c r="D226" s="293"/>
      <c r="E226" s="294"/>
      <c r="F226" s="308"/>
      <c r="G226" s="98"/>
      <c r="H226" s="292"/>
      <c r="I226" s="308"/>
      <c r="J226" s="98"/>
      <c r="K226" s="296"/>
      <c r="L226" s="297"/>
      <c r="M226" s="98"/>
      <c r="N226" s="292"/>
      <c r="O226" s="295"/>
      <c r="P226" s="134"/>
      <c r="Q226" s="191"/>
      <c r="R226" s="193"/>
      <c r="S226" s="170"/>
      <c r="T226" s="170"/>
      <c r="U226" s="170"/>
      <c r="V226" s="168"/>
      <c r="W226" s="170"/>
      <c r="X226" s="170"/>
      <c r="Y226" s="171"/>
      <c r="Z226" s="93"/>
      <c r="AA226" s="35"/>
      <c r="AB226" s="35"/>
      <c r="AC226" s="35"/>
    </row>
    <row r="227" spans="1:29" ht="15.75" customHeight="1">
      <c r="A227" s="200"/>
      <c r="B227" s="201"/>
      <c r="C227" s="292"/>
      <c r="D227" s="293"/>
      <c r="E227" s="294"/>
      <c r="F227" s="308"/>
      <c r="G227" s="98"/>
      <c r="H227" s="292"/>
      <c r="I227" s="308"/>
      <c r="J227" s="98"/>
      <c r="K227" s="296"/>
      <c r="L227" s="297"/>
      <c r="M227" s="98"/>
      <c r="N227" s="292"/>
      <c r="O227" s="295"/>
      <c r="P227" s="134"/>
      <c r="Q227" s="191"/>
      <c r="R227" s="193"/>
      <c r="S227" s="170"/>
      <c r="T227" s="170"/>
      <c r="U227" s="170"/>
      <c r="V227" s="168"/>
      <c r="W227" s="170"/>
      <c r="X227" s="170"/>
      <c r="Y227" s="171"/>
      <c r="Z227" s="93"/>
      <c r="AA227" s="35"/>
      <c r="AB227" s="35"/>
      <c r="AC227" s="35"/>
    </row>
    <row r="228" spans="1:29" ht="15.75" customHeight="1">
      <c r="A228" s="200"/>
      <c r="B228" s="201"/>
      <c r="C228" s="292"/>
      <c r="D228" s="293"/>
      <c r="E228" s="294"/>
      <c r="F228" s="308"/>
      <c r="G228" s="98"/>
      <c r="H228" s="292"/>
      <c r="I228" s="308"/>
      <c r="J228" s="98"/>
      <c r="K228" s="296"/>
      <c r="L228" s="297"/>
      <c r="M228" s="98"/>
      <c r="N228" s="292"/>
      <c r="O228" s="295"/>
      <c r="P228" s="134"/>
      <c r="Q228" s="191"/>
      <c r="R228" s="193"/>
      <c r="S228" s="170"/>
      <c r="T228" s="170"/>
      <c r="U228" s="170"/>
      <c r="V228" s="168"/>
      <c r="W228" s="170"/>
      <c r="X228" s="170"/>
      <c r="Y228" s="171"/>
      <c r="Z228" s="93"/>
      <c r="AA228" s="35"/>
      <c r="AB228" s="35"/>
      <c r="AC228" s="35"/>
    </row>
    <row r="229" spans="1:29" ht="15.75" customHeight="1">
      <c r="A229" s="200"/>
      <c r="B229" s="201"/>
      <c r="C229" s="292"/>
      <c r="D229" s="293"/>
      <c r="E229" s="294"/>
      <c r="F229" s="308"/>
      <c r="G229" s="98"/>
      <c r="H229" s="292"/>
      <c r="I229" s="308"/>
      <c r="J229" s="98"/>
      <c r="K229" s="296"/>
      <c r="L229" s="297"/>
      <c r="M229" s="98"/>
      <c r="N229" s="292"/>
      <c r="O229" s="295"/>
      <c r="P229" s="134"/>
      <c r="Q229" s="191"/>
      <c r="R229" s="193"/>
      <c r="S229" s="170"/>
      <c r="T229" s="170"/>
      <c r="U229" s="170"/>
      <c r="V229" s="168"/>
      <c r="W229" s="170"/>
      <c r="X229" s="170"/>
      <c r="Y229" s="171"/>
      <c r="Z229" s="93"/>
      <c r="AA229" s="35"/>
      <c r="AB229" s="35"/>
      <c r="AC229" s="35"/>
    </row>
    <row r="230" spans="1:29" ht="15.75" customHeight="1">
      <c r="A230" s="200"/>
      <c r="B230" s="201"/>
      <c r="C230" s="292"/>
      <c r="D230" s="293"/>
      <c r="E230" s="294"/>
      <c r="F230" s="308"/>
      <c r="G230" s="98"/>
      <c r="H230" s="292"/>
      <c r="I230" s="308"/>
      <c r="J230" s="98"/>
      <c r="K230" s="296"/>
      <c r="L230" s="297"/>
      <c r="M230" s="98"/>
      <c r="N230" s="292"/>
      <c r="O230" s="295"/>
      <c r="P230" s="134"/>
      <c r="Q230" s="191"/>
      <c r="R230" s="193"/>
      <c r="S230" s="170"/>
      <c r="T230" s="170"/>
      <c r="U230" s="170"/>
      <c r="V230" s="168"/>
      <c r="W230" s="170"/>
      <c r="X230" s="170"/>
      <c r="Y230" s="171"/>
      <c r="Z230" s="93"/>
      <c r="AA230" s="35"/>
      <c r="AB230" s="35"/>
      <c r="AC230" s="35"/>
    </row>
    <row r="231" spans="1:29" ht="15.75" customHeight="1">
      <c r="A231" s="200"/>
      <c r="B231" s="201"/>
      <c r="C231" s="292"/>
      <c r="D231" s="293"/>
      <c r="E231" s="294"/>
      <c r="F231" s="308"/>
      <c r="G231" s="98"/>
      <c r="H231" s="292"/>
      <c r="I231" s="308"/>
      <c r="J231" s="98"/>
      <c r="K231" s="296"/>
      <c r="L231" s="297"/>
      <c r="M231" s="98"/>
      <c r="N231" s="292"/>
      <c r="O231" s="295"/>
      <c r="P231" s="134"/>
      <c r="Q231" s="191"/>
      <c r="R231" s="193"/>
      <c r="S231" s="170"/>
      <c r="T231" s="170"/>
      <c r="U231" s="170"/>
      <c r="V231" s="168"/>
      <c r="W231" s="170"/>
      <c r="X231" s="170"/>
      <c r="Y231" s="171"/>
      <c r="Z231" s="93"/>
      <c r="AA231" s="35"/>
      <c r="AB231" s="35"/>
      <c r="AC231" s="35"/>
    </row>
    <row r="232" spans="1:29" ht="15.75" customHeight="1">
      <c r="A232" s="200"/>
      <c r="B232" s="201"/>
      <c r="C232" s="292"/>
      <c r="D232" s="293"/>
      <c r="E232" s="294"/>
      <c r="F232" s="308"/>
      <c r="G232" s="98"/>
      <c r="H232" s="292"/>
      <c r="I232" s="308"/>
      <c r="J232" s="98"/>
      <c r="K232" s="296"/>
      <c r="L232" s="297"/>
      <c r="M232" s="98"/>
      <c r="N232" s="292"/>
      <c r="O232" s="295"/>
      <c r="P232" s="134"/>
      <c r="Q232" s="191"/>
      <c r="R232" s="193"/>
      <c r="S232" s="170"/>
      <c r="T232" s="170"/>
      <c r="U232" s="170"/>
      <c r="V232" s="168"/>
      <c r="W232" s="170"/>
      <c r="X232" s="170"/>
      <c r="Y232" s="171"/>
      <c r="Z232" s="93"/>
      <c r="AA232" s="35"/>
      <c r="AB232" s="35"/>
      <c r="AC232" s="35"/>
    </row>
    <row r="233" spans="1:29" ht="15.75" customHeight="1">
      <c r="A233" s="200"/>
      <c r="B233" s="201"/>
      <c r="C233" s="292"/>
      <c r="D233" s="293"/>
      <c r="E233" s="294"/>
      <c r="F233" s="308"/>
      <c r="G233" s="98"/>
      <c r="H233" s="292"/>
      <c r="I233" s="308"/>
      <c r="J233" s="98"/>
      <c r="K233" s="296"/>
      <c r="L233" s="297"/>
      <c r="M233" s="98"/>
      <c r="N233" s="292"/>
      <c r="O233" s="295"/>
      <c r="P233" s="134"/>
      <c r="Q233" s="191"/>
      <c r="R233" s="193"/>
      <c r="S233" s="170"/>
      <c r="T233" s="170"/>
      <c r="U233" s="170"/>
      <c r="V233" s="168"/>
      <c r="W233" s="170"/>
      <c r="X233" s="170"/>
      <c r="Y233" s="171"/>
      <c r="Z233" s="93"/>
      <c r="AA233" s="35"/>
      <c r="AB233" s="35"/>
      <c r="AC233" s="35"/>
    </row>
    <row r="234" spans="1:29" ht="15.75" customHeight="1">
      <c r="A234" s="200"/>
      <c r="B234" s="201"/>
      <c r="C234" s="292"/>
      <c r="D234" s="293"/>
      <c r="E234" s="294"/>
      <c r="F234" s="308"/>
      <c r="G234" s="98"/>
      <c r="H234" s="292"/>
      <c r="I234" s="308"/>
      <c r="J234" s="98"/>
      <c r="K234" s="296"/>
      <c r="L234" s="297"/>
      <c r="M234" s="98"/>
      <c r="N234" s="292"/>
      <c r="O234" s="295"/>
      <c r="P234" s="134"/>
      <c r="Q234" s="191"/>
      <c r="R234" s="193"/>
      <c r="S234" s="170"/>
      <c r="T234" s="170"/>
      <c r="U234" s="170"/>
      <c r="V234" s="168"/>
      <c r="W234" s="170"/>
      <c r="X234" s="170"/>
      <c r="Y234" s="171"/>
      <c r="Z234" s="93"/>
      <c r="AA234" s="35"/>
      <c r="AB234" s="35"/>
      <c r="AC234" s="35"/>
    </row>
    <row r="235" spans="1:29" ht="15.75" customHeight="1">
      <c r="A235" s="200"/>
      <c r="B235" s="201"/>
      <c r="C235" s="292"/>
      <c r="D235" s="293"/>
      <c r="E235" s="294"/>
      <c r="F235" s="308"/>
      <c r="G235" s="98"/>
      <c r="H235" s="292"/>
      <c r="I235" s="308"/>
      <c r="J235" s="98"/>
      <c r="K235" s="296"/>
      <c r="L235" s="297"/>
      <c r="M235" s="98"/>
      <c r="N235" s="292"/>
      <c r="O235" s="295"/>
      <c r="P235" s="134"/>
      <c r="Q235" s="191"/>
      <c r="R235" s="193"/>
      <c r="S235" s="170"/>
      <c r="T235" s="170"/>
      <c r="U235" s="170"/>
      <c r="V235" s="168"/>
      <c r="W235" s="170"/>
      <c r="X235" s="170"/>
      <c r="Y235" s="171"/>
      <c r="Z235" s="93"/>
      <c r="AA235" s="35"/>
      <c r="AB235" s="35"/>
      <c r="AC235" s="35"/>
    </row>
    <row r="236" spans="1:29" ht="15.75" customHeight="1">
      <c r="A236" s="200"/>
      <c r="B236" s="201"/>
      <c r="C236" s="292"/>
      <c r="D236" s="293"/>
      <c r="E236" s="294"/>
      <c r="F236" s="308"/>
      <c r="G236" s="98"/>
      <c r="H236" s="292"/>
      <c r="I236" s="308"/>
      <c r="J236" s="98"/>
      <c r="K236" s="296"/>
      <c r="L236" s="297"/>
      <c r="M236" s="98"/>
      <c r="N236" s="292"/>
      <c r="O236" s="295"/>
      <c r="P236" s="134"/>
      <c r="Q236" s="191"/>
      <c r="R236" s="193"/>
      <c r="S236" s="170"/>
      <c r="T236" s="170"/>
      <c r="U236" s="170"/>
      <c r="V236" s="168"/>
      <c r="W236" s="170"/>
      <c r="X236" s="170"/>
      <c r="Y236" s="171"/>
      <c r="Z236" s="93"/>
      <c r="AA236" s="35"/>
      <c r="AB236" s="35"/>
      <c r="AC236" s="35"/>
    </row>
    <row r="237" spans="1:29" ht="15.75" customHeight="1">
      <c r="A237" s="200"/>
      <c r="B237" s="201"/>
      <c r="C237" s="292"/>
      <c r="D237" s="293"/>
      <c r="E237" s="294"/>
      <c r="F237" s="308"/>
      <c r="G237" s="98"/>
      <c r="H237" s="292"/>
      <c r="I237" s="308"/>
      <c r="J237" s="98"/>
      <c r="K237" s="296"/>
      <c r="L237" s="297"/>
      <c r="M237" s="98"/>
      <c r="N237" s="292"/>
      <c r="O237" s="295"/>
      <c r="P237" s="134"/>
      <c r="Q237" s="191"/>
      <c r="R237" s="193"/>
      <c r="S237" s="170"/>
      <c r="T237" s="170"/>
      <c r="U237" s="170"/>
      <c r="V237" s="168"/>
      <c r="W237" s="170"/>
      <c r="X237" s="170"/>
      <c r="Y237" s="171"/>
      <c r="Z237" s="93"/>
      <c r="AA237" s="35"/>
      <c r="AB237" s="35"/>
      <c r="AC237" s="35"/>
    </row>
    <row r="238" spans="1:29" ht="15.75" customHeight="1">
      <c r="A238" s="200"/>
      <c r="B238" s="201"/>
      <c r="C238" s="292"/>
      <c r="D238" s="293"/>
      <c r="E238" s="294"/>
      <c r="F238" s="308"/>
      <c r="G238" s="98"/>
      <c r="H238" s="292"/>
      <c r="I238" s="308"/>
      <c r="J238" s="98"/>
      <c r="K238" s="296"/>
      <c r="L238" s="297"/>
      <c r="M238" s="98"/>
      <c r="N238" s="292"/>
      <c r="O238" s="295"/>
      <c r="P238" s="134"/>
      <c r="Q238" s="191"/>
      <c r="R238" s="193"/>
      <c r="S238" s="170"/>
      <c r="T238" s="170"/>
      <c r="U238" s="170"/>
      <c r="V238" s="168"/>
      <c r="W238" s="170"/>
      <c r="X238" s="170"/>
      <c r="Y238" s="171"/>
      <c r="Z238" s="93"/>
      <c r="AA238" s="35"/>
      <c r="AB238" s="35"/>
      <c r="AC238" s="35"/>
    </row>
    <row r="239" spans="1:29" ht="15.75" customHeight="1">
      <c r="A239" s="200"/>
      <c r="B239" s="201"/>
      <c r="C239" s="292"/>
      <c r="D239" s="293"/>
      <c r="E239" s="294"/>
      <c r="F239" s="308"/>
      <c r="G239" s="98"/>
      <c r="H239" s="292"/>
      <c r="I239" s="308"/>
      <c r="J239" s="98"/>
      <c r="K239" s="296"/>
      <c r="L239" s="297"/>
      <c r="M239" s="98"/>
      <c r="N239" s="292"/>
      <c r="O239" s="295"/>
      <c r="P239" s="134"/>
      <c r="Q239" s="191"/>
      <c r="R239" s="193"/>
      <c r="S239" s="170"/>
      <c r="T239" s="170"/>
      <c r="U239" s="170"/>
      <c r="V239" s="168"/>
      <c r="W239" s="170"/>
      <c r="X239" s="170"/>
      <c r="Y239" s="171"/>
      <c r="Z239" s="93"/>
      <c r="AA239" s="35"/>
      <c r="AB239" s="35"/>
      <c r="AC239" s="35"/>
    </row>
    <row r="240" spans="1:29" ht="15.75" customHeight="1">
      <c r="A240" s="200"/>
      <c r="B240" s="201"/>
      <c r="C240" s="292"/>
      <c r="D240" s="293"/>
      <c r="E240" s="294"/>
      <c r="F240" s="308"/>
      <c r="G240" s="98"/>
      <c r="H240" s="292"/>
      <c r="I240" s="308"/>
      <c r="J240" s="98"/>
      <c r="K240" s="296"/>
      <c r="L240" s="297"/>
      <c r="M240" s="98"/>
      <c r="N240" s="292"/>
      <c r="O240" s="295"/>
      <c r="P240" s="134"/>
      <c r="Q240" s="191"/>
      <c r="R240" s="193"/>
      <c r="S240" s="170"/>
      <c r="T240" s="170"/>
      <c r="U240" s="170"/>
      <c r="V240" s="168"/>
      <c r="W240" s="170"/>
      <c r="X240" s="170"/>
      <c r="Y240" s="171"/>
      <c r="Z240" s="93"/>
      <c r="AA240" s="35"/>
      <c r="AB240" s="35"/>
      <c r="AC240" s="35"/>
    </row>
    <row r="241" spans="1:29" ht="15.75" customHeight="1">
      <c r="A241" s="200"/>
      <c r="B241" s="201"/>
      <c r="C241" s="292"/>
      <c r="D241" s="293"/>
      <c r="E241" s="294"/>
      <c r="F241" s="308"/>
      <c r="G241" s="98"/>
      <c r="H241" s="292"/>
      <c r="I241" s="308"/>
      <c r="J241" s="98"/>
      <c r="K241" s="296"/>
      <c r="L241" s="297"/>
      <c r="M241" s="98"/>
      <c r="N241" s="292"/>
      <c r="O241" s="295"/>
      <c r="P241" s="134"/>
      <c r="Q241" s="191"/>
      <c r="R241" s="193"/>
      <c r="S241" s="170"/>
      <c r="T241" s="170"/>
      <c r="U241" s="170"/>
      <c r="V241" s="168"/>
      <c r="W241" s="170"/>
      <c r="X241" s="170"/>
      <c r="Y241" s="171"/>
      <c r="Z241" s="93"/>
      <c r="AA241" s="35"/>
      <c r="AB241" s="35"/>
      <c r="AC241" s="35"/>
    </row>
    <row r="242" spans="1:29" ht="15.75" customHeight="1">
      <c r="A242" s="200"/>
      <c r="B242" s="201"/>
      <c r="C242" s="292"/>
      <c r="D242" s="293"/>
      <c r="E242" s="294"/>
      <c r="F242" s="308"/>
      <c r="G242" s="98"/>
      <c r="H242" s="292"/>
      <c r="I242" s="308"/>
      <c r="J242" s="98"/>
      <c r="K242" s="296"/>
      <c r="L242" s="297"/>
      <c r="M242" s="98"/>
      <c r="N242" s="292"/>
      <c r="O242" s="295"/>
      <c r="P242" s="134"/>
      <c r="Q242" s="191"/>
      <c r="R242" s="193"/>
      <c r="S242" s="170"/>
      <c r="T242" s="170"/>
      <c r="U242" s="170"/>
      <c r="V242" s="168"/>
      <c r="W242" s="170"/>
      <c r="X242" s="170"/>
      <c r="Y242" s="171"/>
      <c r="Z242" s="93"/>
      <c r="AA242" s="35"/>
      <c r="AB242" s="35"/>
      <c r="AC242" s="35"/>
    </row>
    <row r="243" spans="1:29" ht="15.75" customHeight="1">
      <c r="A243" s="200"/>
      <c r="B243" s="201"/>
      <c r="C243" s="292"/>
      <c r="D243" s="293"/>
      <c r="E243" s="294"/>
      <c r="F243" s="308"/>
      <c r="G243" s="98"/>
      <c r="H243" s="292"/>
      <c r="I243" s="308"/>
      <c r="J243" s="98"/>
      <c r="K243" s="296"/>
      <c r="L243" s="297"/>
      <c r="M243" s="98"/>
      <c r="N243" s="292"/>
      <c r="O243" s="295"/>
      <c r="P243" s="134"/>
      <c r="Q243" s="191"/>
      <c r="R243" s="193"/>
      <c r="S243" s="170"/>
      <c r="T243" s="170"/>
      <c r="U243" s="170"/>
      <c r="V243" s="168"/>
      <c r="W243" s="170"/>
      <c r="X243" s="170"/>
      <c r="Y243" s="171"/>
      <c r="Z243" s="93"/>
      <c r="AA243" s="35"/>
      <c r="AB243" s="35"/>
      <c r="AC243" s="35"/>
    </row>
    <row r="244" spans="1:29" ht="15.75" customHeight="1">
      <c r="A244" s="200"/>
      <c r="B244" s="201"/>
      <c r="C244" s="292"/>
      <c r="D244" s="293"/>
      <c r="E244" s="294"/>
      <c r="F244" s="308"/>
      <c r="G244" s="98"/>
      <c r="H244" s="292"/>
      <c r="I244" s="308"/>
      <c r="J244" s="98"/>
      <c r="K244" s="296"/>
      <c r="L244" s="297"/>
      <c r="M244" s="98"/>
      <c r="N244" s="292"/>
      <c r="O244" s="295"/>
      <c r="P244" s="134"/>
      <c r="Q244" s="191"/>
      <c r="R244" s="193"/>
      <c r="S244" s="170"/>
      <c r="T244" s="170"/>
      <c r="U244" s="170"/>
      <c r="V244" s="168"/>
      <c r="W244" s="170"/>
      <c r="X244" s="170"/>
      <c r="Y244" s="171"/>
      <c r="Z244" s="94"/>
      <c r="AA244" s="35"/>
      <c r="AB244" s="35"/>
      <c r="AC244" s="35"/>
    </row>
    <row r="245" spans="1:29" ht="15.75" customHeight="1">
      <c r="A245" s="200"/>
      <c r="B245" s="201"/>
      <c r="C245" s="292"/>
      <c r="D245" s="293"/>
      <c r="E245" s="294"/>
      <c r="F245" s="308"/>
      <c r="G245" s="98"/>
      <c r="H245" s="292"/>
      <c r="I245" s="308"/>
      <c r="J245" s="98"/>
      <c r="K245" s="296"/>
      <c r="L245" s="297"/>
      <c r="M245" s="98"/>
      <c r="N245" s="292"/>
      <c r="O245" s="295"/>
      <c r="P245" s="134"/>
      <c r="Q245" s="191"/>
      <c r="R245" s="193"/>
      <c r="S245" s="170"/>
      <c r="T245" s="170"/>
      <c r="U245" s="170"/>
      <c r="V245" s="168"/>
      <c r="W245" s="170"/>
      <c r="X245" s="170"/>
      <c r="Y245" s="171"/>
      <c r="Z245" s="94"/>
      <c r="AA245" s="35"/>
      <c r="AB245" s="35"/>
      <c r="AC245" s="35"/>
    </row>
    <row r="246" spans="1:29" ht="15.75" customHeight="1">
      <c r="A246" s="200"/>
      <c r="B246" s="201"/>
      <c r="C246" s="292"/>
      <c r="D246" s="293"/>
      <c r="E246" s="294"/>
      <c r="F246" s="308"/>
      <c r="G246" s="98"/>
      <c r="H246" s="292"/>
      <c r="I246" s="308"/>
      <c r="J246" s="98"/>
      <c r="K246" s="296"/>
      <c r="L246" s="297"/>
      <c r="M246" s="98"/>
      <c r="N246" s="292"/>
      <c r="O246" s="295"/>
      <c r="P246" s="134"/>
      <c r="Q246" s="191"/>
      <c r="R246" s="193"/>
      <c r="S246" s="170"/>
      <c r="T246" s="170"/>
      <c r="U246" s="170"/>
      <c r="V246" s="168"/>
      <c r="W246" s="170"/>
      <c r="X246" s="170"/>
      <c r="Y246" s="171"/>
      <c r="Z246" s="94"/>
      <c r="AA246" s="35"/>
      <c r="AB246" s="35"/>
      <c r="AC246" s="35"/>
    </row>
    <row r="247" spans="1:29" ht="15.75" customHeight="1">
      <c r="A247" s="200"/>
      <c r="B247" s="201"/>
      <c r="C247" s="292"/>
      <c r="D247" s="293"/>
      <c r="E247" s="294"/>
      <c r="F247" s="308"/>
      <c r="G247" s="98"/>
      <c r="H247" s="292"/>
      <c r="I247" s="308"/>
      <c r="J247" s="98"/>
      <c r="K247" s="296"/>
      <c r="L247" s="297"/>
      <c r="M247" s="98"/>
      <c r="N247" s="292"/>
      <c r="O247" s="295"/>
      <c r="P247" s="135"/>
      <c r="Q247" s="191"/>
      <c r="R247" s="193"/>
      <c r="S247" s="170"/>
      <c r="T247" s="170"/>
      <c r="U247" s="170"/>
      <c r="V247" s="168"/>
      <c r="W247" s="170"/>
      <c r="X247" s="170"/>
      <c r="Y247" s="171"/>
      <c r="Z247" s="94"/>
      <c r="AA247" s="35"/>
      <c r="AB247" s="35"/>
      <c r="AC247" s="35"/>
    </row>
    <row r="248" spans="1:29" ht="15.75" customHeight="1">
      <c r="A248" s="200"/>
      <c r="B248" s="201"/>
      <c r="C248" s="292"/>
      <c r="D248" s="293"/>
      <c r="E248" s="294"/>
      <c r="F248" s="308"/>
      <c r="G248" s="98"/>
      <c r="H248" s="292"/>
      <c r="I248" s="308"/>
      <c r="J248" s="98"/>
      <c r="K248" s="296"/>
      <c r="L248" s="297"/>
      <c r="M248" s="98"/>
      <c r="N248" s="292"/>
      <c r="O248" s="295"/>
      <c r="P248" s="135"/>
      <c r="Q248" s="191"/>
      <c r="R248" s="193"/>
      <c r="S248" s="170"/>
      <c r="T248" s="170"/>
      <c r="U248" s="170"/>
      <c r="V248" s="168"/>
      <c r="W248" s="170"/>
      <c r="X248" s="170"/>
      <c r="Y248" s="171"/>
      <c r="Z248" s="94"/>
      <c r="AA248" s="35"/>
      <c r="AB248" s="35"/>
      <c r="AC248" s="35"/>
    </row>
    <row r="249" spans="1:29" ht="15.75" customHeight="1">
      <c r="A249" s="200"/>
      <c r="B249" s="201"/>
      <c r="C249" s="292"/>
      <c r="D249" s="293"/>
      <c r="E249" s="294"/>
      <c r="F249" s="308"/>
      <c r="G249" s="98"/>
      <c r="H249" s="292"/>
      <c r="I249" s="308"/>
      <c r="J249" s="98"/>
      <c r="K249" s="296"/>
      <c r="L249" s="297"/>
      <c r="M249" s="98"/>
      <c r="N249" s="292"/>
      <c r="O249" s="295"/>
      <c r="P249" s="135"/>
      <c r="Q249" s="191"/>
      <c r="R249" s="193"/>
      <c r="S249" s="170"/>
      <c r="T249" s="170"/>
      <c r="U249" s="170"/>
      <c r="V249" s="168"/>
      <c r="W249" s="170"/>
      <c r="X249" s="170"/>
      <c r="Y249" s="171"/>
      <c r="Z249" s="94"/>
      <c r="AA249" s="35"/>
      <c r="AB249" s="35"/>
      <c r="AC249" s="35"/>
    </row>
    <row r="250" spans="1:29" ht="15.75" customHeight="1">
      <c r="A250" s="200"/>
      <c r="B250" s="201"/>
      <c r="C250" s="292"/>
      <c r="D250" s="293"/>
      <c r="E250" s="294"/>
      <c r="F250" s="308"/>
      <c r="G250" s="98"/>
      <c r="H250" s="292"/>
      <c r="I250" s="308"/>
      <c r="J250" s="98"/>
      <c r="K250" s="296"/>
      <c r="L250" s="297"/>
      <c r="M250" s="98"/>
      <c r="N250" s="292"/>
      <c r="O250" s="295"/>
      <c r="P250" s="135"/>
      <c r="Q250" s="191"/>
      <c r="R250" s="193"/>
      <c r="S250" s="170"/>
      <c r="T250" s="170"/>
      <c r="U250" s="170"/>
      <c r="V250" s="168"/>
      <c r="W250" s="170"/>
      <c r="X250" s="170"/>
      <c r="Y250" s="171"/>
      <c r="Z250" s="94"/>
      <c r="AA250" s="35"/>
      <c r="AB250" s="35"/>
      <c r="AC250" s="35"/>
    </row>
    <row r="251" spans="1:29" ht="15.75" customHeight="1">
      <c r="A251" s="200"/>
      <c r="B251" s="201"/>
      <c r="C251" s="292"/>
      <c r="D251" s="293"/>
      <c r="E251" s="294"/>
      <c r="F251" s="308"/>
      <c r="G251" s="98"/>
      <c r="H251" s="292"/>
      <c r="I251" s="308"/>
      <c r="J251" s="98"/>
      <c r="K251" s="296"/>
      <c r="L251" s="297"/>
      <c r="M251" s="98"/>
      <c r="N251" s="292"/>
      <c r="O251" s="295"/>
      <c r="P251" s="135"/>
      <c r="Q251" s="191"/>
      <c r="R251" s="193"/>
      <c r="S251" s="170"/>
      <c r="T251" s="170"/>
      <c r="U251" s="170"/>
      <c r="V251" s="168"/>
      <c r="W251" s="170"/>
      <c r="X251" s="170"/>
      <c r="Y251" s="171"/>
      <c r="Z251" s="94"/>
      <c r="AA251" s="35"/>
      <c r="AB251" s="35"/>
      <c r="AC251" s="35"/>
    </row>
    <row r="252" spans="1:29" ht="15.75" customHeight="1">
      <c r="A252" s="200"/>
      <c r="B252" s="201"/>
      <c r="C252" s="292"/>
      <c r="D252" s="293"/>
      <c r="E252" s="294"/>
      <c r="F252" s="308"/>
      <c r="G252" s="98"/>
      <c r="H252" s="292"/>
      <c r="I252" s="308"/>
      <c r="J252" s="98"/>
      <c r="K252" s="296"/>
      <c r="L252" s="297"/>
      <c r="M252" s="98"/>
      <c r="N252" s="292"/>
      <c r="O252" s="295"/>
      <c r="P252" s="135"/>
      <c r="Q252" s="191"/>
      <c r="R252" s="193"/>
      <c r="S252" s="170"/>
      <c r="T252" s="170"/>
      <c r="U252" s="170"/>
      <c r="V252" s="168"/>
      <c r="W252" s="170"/>
      <c r="X252" s="170"/>
      <c r="Y252" s="171"/>
      <c r="Z252" s="94"/>
      <c r="AA252" s="35"/>
      <c r="AB252" s="35"/>
      <c r="AC252" s="35"/>
    </row>
    <row r="253" spans="1:29" ht="15.75" customHeight="1">
      <c r="A253" s="200"/>
      <c r="B253" s="201"/>
      <c r="C253" s="292"/>
      <c r="D253" s="293"/>
      <c r="E253" s="294"/>
      <c r="F253" s="308"/>
      <c r="G253" s="98"/>
      <c r="H253" s="292"/>
      <c r="I253" s="308"/>
      <c r="J253" s="98"/>
      <c r="K253" s="296"/>
      <c r="L253" s="297"/>
      <c r="M253" s="98"/>
      <c r="N253" s="292"/>
      <c r="O253" s="295"/>
      <c r="P253" s="135"/>
      <c r="Q253" s="191"/>
      <c r="R253" s="193"/>
      <c r="S253" s="170"/>
      <c r="T253" s="170"/>
      <c r="U253" s="170"/>
      <c r="V253" s="168"/>
      <c r="W253" s="170"/>
      <c r="X253" s="170"/>
      <c r="Y253" s="171"/>
      <c r="Z253" s="94"/>
      <c r="AA253" s="35"/>
      <c r="AB253" s="35"/>
      <c r="AC253" s="35"/>
    </row>
    <row r="254" spans="1:29" ht="15.75" customHeight="1">
      <c r="A254" s="200"/>
      <c r="B254" s="201"/>
      <c r="C254" s="292"/>
      <c r="D254" s="293"/>
      <c r="E254" s="294"/>
      <c r="F254" s="308"/>
      <c r="G254" s="98"/>
      <c r="H254" s="292"/>
      <c r="I254" s="308"/>
      <c r="J254" s="98"/>
      <c r="K254" s="296"/>
      <c r="L254" s="297"/>
      <c r="M254" s="98"/>
      <c r="N254" s="292"/>
      <c r="O254" s="295"/>
      <c r="P254" s="135"/>
      <c r="Q254" s="191"/>
      <c r="R254" s="193"/>
      <c r="S254" s="170"/>
      <c r="T254" s="170"/>
      <c r="U254" s="170"/>
      <c r="V254" s="168"/>
      <c r="W254" s="170"/>
      <c r="X254" s="170"/>
      <c r="Y254" s="171"/>
      <c r="Z254" s="94"/>
      <c r="AA254" s="35"/>
      <c r="AB254" s="35"/>
      <c r="AC254" s="35"/>
    </row>
    <row r="255" spans="1:29" ht="15.75" customHeight="1">
      <c r="A255" s="200"/>
      <c r="B255" s="201"/>
      <c r="C255" s="292"/>
      <c r="D255" s="293"/>
      <c r="E255" s="294"/>
      <c r="F255" s="308"/>
      <c r="G255" s="98"/>
      <c r="H255" s="292"/>
      <c r="I255" s="308"/>
      <c r="J255" s="98"/>
      <c r="K255" s="296"/>
      <c r="L255" s="297"/>
      <c r="M255" s="98"/>
      <c r="N255" s="292"/>
      <c r="O255" s="295"/>
      <c r="P255" s="135"/>
      <c r="Q255" s="191"/>
      <c r="R255" s="193"/>
      <c r="S255" s="170"/>
      <c r="T255" s="170"/>
      <c r="U255" s="170"/>
      <c r="V255" s="168"/>
      <c r="W255" s="170"/>
      <c r="X255" s="170"/>
      <c r="Y255" s="171"/>
      <c r="Z255" s="94"/>
      <c r="AA255" s="35"/>
      <c r="AB255" s="35"/>
      <c r="AC255" s="35"/>
    </row>
    <row r="256" spans="1:29" ht="15.75" customHeight="1">
      <c r="A256" s="200"/>
      <c r="B256" s="201"/>
      <c r="C256" s="292"/>
      <c r="D256" s="293"/>
      <c r="E256" s="294"/>
      <c r="F256" s="308"/>
      <c r="G256" s="98"/>
      <c r="H256" s="292"/>
      <c r="I256" s="308"/>
      <c r="J256" s="98"/>
      <c r="K256" s="296"/>
      <c r="L256" s="297"/>
      <c r="M256" s="98"/>
      <c r="N256" s="292"/>
      <c r="O256" s="295"/>
      <c r="P256" s="135"/>
      <c r="Q256" s="191"/>
      <c r="R256" s="193"/>
      <c r="S256" s="170"/>
      <c r="T256" s="170"/>
      <c r="U256" s="170"/>
      <c r="V256" s="168"/>
      <c r="W256" s="170"/>
      <c r="X256" s="170"/>
      <c r="Y256" s="171"/>
      <c r="Z256" s="94"/>
      <c r="AA256" s="35"/>
      <c r="AB256" s="35"/>
      <c r="AC256" s="35"/>
    </row>
    <row r="257" spans="1:29" ht="15.75" customHeight="1">
      <c r="A257" s="200"/>
      <c r="B257" s="201"/>
      <c r="C257" s="292"/>
      <c r="D257" s="293"/>
      <c r="E257" s="294"/>
      <c r="F257" s="308"/>
      <c r="G257" s="98"/>
      <c r="H257" s="292"/>
      <c r="I257" s="308"/>
      <c r="J257" s="98"/>
      <c r="K257" s="296"/>
      <c r="L257" s="297"/>
      <c r="M257" s="98"/>
      <c r="N257" s="292"/>
      <c r="O257" s="295"/>
      <c r="P257" s="135"/>
      <c r="Q257" s="191"/>
      <c r="R257" s="193"/>
      <c r="S257" s="170"/>
      <c r="T257" s="170"/>
      <c r="U257" s="170"/>
      <c r="V257" s="168"/>
      <c r="W257" s="170"/>
      <c r="X257" s="170"/>
      <c r="Y257" s="171"/>
      <c r="Z257" s="94"/>
      <c r="AA257" s="35"/>
      <c r="AB257" s="35"/>
      <c r="AC257" s="35"/>
    </row>
    <row r="258" spans="1:29" ht="15.75" customHeight="1">
      <c r="A258" s="200"/>
      <c r="B258" s="201"/>
      <c r="C258" s="292"/>
      <c r="D258" s="293"/>
      <c r="E258" s="294"/>
      <c r="F258" s="308"/>
      <c r="G258" s="98"/>
      <c r="H258" s="292"/>
      <c r="I258" s="308"/>
      <c r="J258" s="98"/>
      <c r="K258" s="296"/>
      <c r="L258" s="297"/>
      <c r="M258" s="98"/>
      <c r="N258" s="292"/>
      <c r="O258" s="295"/>
      <c r="P258" s="135"/>
      <c r="Q258" s="191"/>
      <c r="R258" s="193"/>
      <c r="S258" s="170"/>
      <c r="T258" s="170"/>
      <c r="U258" s="170"/>
      <c r="V258" s="168"/>
      <c r="W258" s="170"/>
      <c r="X258" s="170"/>
      <c r="Y258" s="171"/>
      <c r="Z258" s="94"/>
      <c r="AA258" s="35"/>
      <c r="AB258" s="35"/>
      <c r="AC258" s="35"/>
    </row>
    <row r="259" spans="1:29" ht="15.75" customHeight="1">
      <c r="A259" s="200"/>
      <c r="B259" s="201"/>
      <c r="C259" s="292"/>
      <c r="D259" s="293"/>
      <c r="E259" s="294"/>
      <c r="F259" s="308"/>
      <c r="G259" s="98"/>
      <c r="H259" s="292"/>
      <c r="I259" s="308"/>
      <c r="J259" s="98"/>
      <c r="K259" s="296"/>
      <c r="L259" s="297"/>
      <c r="M259" s="98"/>
      <c r="N259" s="292"/>
      <c r="O259" s="295"/>
      <c r="P259" s="135"/>
      <c r="Q259" s="191"/>
      <c r="R259" s="193"/>
      <c r="S259" s="170"/>
      <c r="T259" s="170"/>
      <c r="U259" s="170"/>
      <c r="V259" s="168"/>
      <c r="W259" s="170"/>
      <c r="X259" s="170"/>
      <c r="Y259" s="171"/>
      <c r="Z259" s="94"/>
      <c r="AA259" s="35"/>
      <c r="AB259" s="35"/>
      <c r="AC259" s="35"/>
    </row>
    <row r="260" spans="1:29" ht="15.75" customHeight="1">
      <c r="A260" s="200"/>
      <c r="B260" s="201"/>
      <c r="C260" s="292"/>
      <c r="D260" s="293"/>
      <c r="E260" s="294"/>
      <c r="F260" s="308"/>
      <c r="G260" s="98"/>
      <c r="H260" s="292"/>
      <c r="I260" s="308"/>
      <c r="J260" s="98"/>
      <c r="K260" s="296"/>
      <c r="L260" s="297"/>
      <c r="M260" s="98"/>
      <c r="N260" s="292"/>
      <c r="O260" s="295"/>
      <c r="P260" s="135"/>
      <c r="Q260" s="191"/>
      <c r="R260" s="193"/>
      <c r="S260" s="170"/>
      <c r="T260" s="170"/>
      <c r="U260" s="170"/>
      <c r="V260" s="168"/>
      <c r="W260" s="170"/>
      <c r="X260" s="170"/>
      <c r="Y260" s="171"/>
      <c r="Z260" s="94"/>
      <c r="AA260" s="35"/>
      <c r="AB260" s="35"/>
      <c r="AC260" s="35"/>
    </row>
    <row r="261" spans="1:29" ht="15.75" customHeight="1">
      <c r="A261" s="200"/>
      <c r="B261" s="201"/>
      <c r="C261" s="292"/>
      <c r="D261" s="293"/>
      <c r="E261" s="294"/>
      <c r="F261" s="308"/>
      <c r="G261" s="98"/>
      <c r="H261" s="292"/>
      <c r="I261" s="308"/>
      <c r="J261" s="98"/>
      <c r="K261" s="296"/>
      <c r="L261" s="297"/>
      <c r="M261" s="98"/>
      <c r="N261" s="292"/>
      <c r="O261" s="295"/>
      <c r="P261" s="135"/>
      <c r="Q261" s="191"/>
      <c r="R261" s="193"/>
      <c r="S261" s="170"/>
      <c r="T261" s="170"/>
      <c r="U261" s="170"/>
      <c r="V261" s="168"/>
      <c r="W261" s="170"/>
      <c r="X261" s="170"/>
      <c r="Y261" s="171"/>
      <c r="Z261" s="94"/>
      <c r="AA261" s="35"/>
      <c r="AB261" s="35"/>
      <c r="AC261" s="35"/>
    </row>
    <row r="262" spans="1:29" ht="15.75" customHeight="1">
      <c r="A262" s="200"/>
      <c r="B262" s="201"/>
      <c r="C262" s="292"/>
      <c r="D262" s="293"/>
      <c r="E262" s="294"/>
      <c r="F262" s="308"/>
      <c r="G262" s="98"/>
      <c r="H262" s="292"/>
      <c r="I262" s="308"/>
      <c r="J262" s="98"/>
      <c r="K262" s="296"/>
      <c r="L262" s="297"/>
      <c r="M262" s="98"/>
      <c r="N262" s="292"/>
      <c r="O262" s="295"/>
      <c r="P262" s="135"/>
      <c r="Q262" s="191"/>
      <c r="R262" s="193"/>
      <c r="S262" s="170"/>
      <c r="T262" s="170"/>
      <c r="U262" s="170"/>
      <c r="V262" s="168"/>
      <c r="W262" s="170"/>
      <c r="X262" s="170"/>
      <c r="Y262" s="171"/>
      <c r="Z262" s="94"/>
      <c r="AA262" s="35"/>
      <c r="AB262" s="35"/>
      <c r="AC262" s="35"/>
    </row>
    <row r="263" spans="1:29" ht="15.75" customHeight="1">
      <c r="A263" s="200"/>
      <c r="B263" s="201"/>
      <c r="C263" s="292"/>
      <c r="D263" s="293"/>
      <c r="E263" s="294"/>
      <c r="F263" s="308"/>
      <c r="G263" s="98"/>
      <c r="H263" s="292"/>
      <c r="I263" s="308"/>
      <c r="J263" s="98"/>
      <c r="K263" s="296"/>
      <c r="L263" s="297"/>
      <c r="M263" s="98"/>
      <c r="N263" s="292"/>
      <c r="O263" s="295"/>
      <c r="P263" s="135"/>
      <c r="Q263" s="191"/>
      <c r="R263" s="193"/>
      <c r="S263" s="170"/>
      <c r="T263" s="170"/>
      <c r="U263" s="170"/>
      <c r="V263" s="168"/>
      <c r="W263" s="170"/>
      <c r="X263" s="170"/>
      <c r="Y263" s="171"/>
      <c r="Z263" s="94"/>
      <c r="AA263" s="35"/>
      <c r="AB263" s="35"/>
      <c r="AC263" s="35"/>
    </row>
    <row r="264" spans="1:29" ht="15.75" customHeight="1">
      <c r="A264" s="200"/>
      <c r="B264" s="201"/>
      <c r="C264" s="292"/>
      <c r="D264" s="293"/>
      <c r="E264" s="294"/>
      <c r="F264" s="308"/>
      <c r="G264" s="98"/>
      <c r="H264" s="292"/>
      <c r="I264" s="308"/>
      <c r="J264" s="98"/>
      <c r="K264" s="296"/>
      <c r="L264" s="297"/>
      <c r="M264" s="98"/>
      <c r="N264" s="292"/>
      <c r="O264" s="295"/>
      <c r="P264" s="135"/>
      <c r="Q264" s="191"/>
      <c r="R264" s="193"/>
      <c r="S264" s="170"/>
      <c r="T264" s="170"/>
      <c r="U264" s="170"/>
      <c r="V264" s="168"/>
      <c r="W264" s="170"/>
      <c r="X264" s="170"/>
      <c r="Y264" s="171"/>
      <c r="Z264" s="94"/>
      <c r="AA264" s="35"/>
      <c r="AB264" s="35"/>
      <c r="AC264" s="35"/>
    </row>
    <row r="265" spans="1:29" ht="15.75" customHeight="1">
      <c r="A265" s="200"/>
      <c r="B265" s="201"/>
      <c r="C265" s="292"/>
      <c r="D265" s="293"/>
      <c r="E265" s="294"/>
      <c r="F265" s="308"/>
      <c r="G265" s="98"/>
      <c r="H265" s="292"/>
      <c r="I265" s="308"/>
      <c r="J265" s="98"/>
      <c r="K265" s="296"/>
      <c r="L265" s="297"/>
      <c r="M265" s="98"/>
      <c r="N265" s="292"/>
      <c r="O265" s="295"/>
      <c r="P265" s="135"/>
      <c r="Q265" s="191"/>
      <c r="R265" s="193"/>
      <c r="S265" s="170"/>
      <c r="T265" s="170"/>
      <c r="U265" s="170"/>
      <c r="V265" s="168"/>
      <c r="W265" s="170"/>
      <c r="X265" s="170"/>
      <c r="Y265" s="171"/>
      <c r="Z265" s="94"/>
      <c r="AA265" s="35"/>
      <c r="AB265" s="35"/>
      <c r="AC265" s="35"/>
    </row>
    <row r="266" spans="1:29" ht="15.75" customHeight="1">
      <c r="A266" s="200"/>
      <c r="B266" s="201"/>
      <c r="C266" s="292"/>
      <c r="D266" s="293"/>
      <c r="E266" s="294"/>
      <c r="F266" s="308"/>
      <c r="G266" s="98"/>
      <c r="H266" s="292"/>
      <c r="I266" s="308"/>
      <c r="J266" s="98"/>
      <c r="K266" s="296"/>
      <c r="L266" s="297"/>
      <c r="M266" s="98"/>
      <c r="N266" s="292"/>
      <c r="O266" s="295"/>
      <c r="P266" s="135"/>
      <c r="Q266" s="191"/>
      <c r="R266" s="193"/>
      <c r="S266" s="170"/>
      <c r="T266" s="170"/>
      <c r="U266" s="170"/>
      <c r="V266" s="168"/>
      <c r="W266" s="170"/>
      <c r="X266" s="170"/>
      <c r="Y266" s="171"/>
      <c r="Z266" s="94"/>
      <c r="AA266" s="35"/>
      <c r="AB266" s="35"/>
      <c r="AC266" s="35"/>
    </row>
    <row r="267" spans="1:29" ht="15.75" customHeight="1">
      <c r="A267" s="200"/>
      <c r="B267" s="201"/>
      <c r="C267" s="292"/>
      <c r="D267" s="293"/>
      <c r="E267" s="294"/>
      <c r="F267" s="308"/>
      <c r="G267" s="98"/>
      <c r="H267" s="292"/>
      <c r="I267" s="308"/>
      <c r="J267" s="98"/>
      <c r="K267" s="296"/>
      <c r="L267" s="297"/>
      <c r="M267" s="98"/>
      <c r="N267" s="292"/>
      <c r="O267" s="295"/>
      <c r="P267" s="135"/>
      <c r="Q267" s="191"/>
      <c r="R267" s="193"/>
      <c r="S267" s="170"/>
      <c r="T267" s="170"/>
      <c r="U267" s="170"/>
      <c r="V267" s="168"/>
      <c r="W267" s="170"/>
      <c r="X267" s="170"/>
      <c r="Y267" s="171"/>
      <c r="Z267" s="94"/>
      <c r="AA267" s="35"/>
      <c r="AB267" s="35"/>
      <c r="AC267" s="35"/>
    </row>
    <row r="268" spans="1:29" ht="15.75" customHeight="1">
      <c r="A268" s="200"/>
      <c r="B268" s="201"/>
      <c r="C268" s="292"/>
      <c r="D268" s="293"/>
      <c r="E268" s="294"/>
      <c r="F268" s="308"/>
      <c r="G268" s="98"/>
      <c r="H268" s="292"/>
      <c r="I268" s="308"/>
      <c r="J268" s="98"/>
      <c r="K268" s="296"/>
      <c r="L268" s="297"/>
      <c r="M268" s="98"/>
      <c r="N268" s="292"/>
      <c r="O268" s="295"/>
      <c r="P268" s="135"/>
      <c r="Q268" s="191"/>
      <c r="R268" s="193"/>
      <c r="S268" s="170"/>
      <c r="T268" s="170"/>
      <c r="U268" s="170"/>
      <c r="V268" s="168"/>
      <c r="W268" s="170"/>
      <c r="X268" s="170"/>
      <c r="Y268" s="171"/>
      <c r="Z268" s="94"/>
      <c r="AA268" s="35"/>
      <c r="AB268" s="35"/>
      <c r="AC268" s="35"/>
    </row>
    <row r="269" spans="1:29" ht="15.75" customHeight="1">
      <c r="A269" s="200"/>
      <c r="B269" s="201"/>
      <c r="C269" s="292"/>
      <c r="D269" s="293"/>
      <c r="E269" s="294"/>
      <c r="F269" s="308"/>
      <c r="G269" s="98"/>
      <c r="H269" s="292"/>
      <c r="I269" s="308"/>
      <c r="J269" s="98"/>
      <c r="K269" s="296"/>
      <c r="L269" s="297"/>
      <c r="M269" s="98"/>
      <c r="N269" s="292"/>
      <c r="O269" s="295"/>
      <c r="P269" s="135"/>
      <c r="Q269" s="191"/>
      <c r="R269" s="193"/>
      <c r="S269" s="170"/>
      <c r="T269" s="170"/>
      <c r="U269" s="170"/>
      <c r="V269" s="168"/>
      <c r="W269" s="170"/>
      <c r="X269" s="170"/>
      <c r="Y269" s="172"/>
      <c r="Z269" s="94"/>
      <c r="AA269" s="44"/>
      <c r="AB269" s="44"/>
      <c r="AC269" s="44"/>
    </row>
    <row r="270" spans="1:29" ht="15.75" customHeight="1">
      <c r="A270" s="200"/>
      <c r="B270" s="201"/>
      <c r="C270" s="292"/>
      <c r="D270" s="293"/>
      <c r="E270" s="294"/>
      <c r="F270" s="308"/>
      <c r="G270" s="98"/>
      <c r="H270" s="292"/>
      <c r="I270" s="308"/>
      <c r="J270" s="98"/>
      <c r="K270" s="296"/>
      <c r="L270" s="297"/>
      <c r="M270" s="98"/>
      <c r="N270" s="292"/>
      <c r="O270" s="295"/>
      <c r="P270" s="135"/>
      <c r="Q270" s="191"/>
      <c r="R270" s="193"/>
      <c r="S270" s="170"/>
      <c r="T270" s="170"/>
      <c r="U270" s="170"/>
      <c r="V270" s="168"/>
      <c r="W270" s="170"/>
      <c r="X270" s="170"/>
      <c r="Y270" s="172"/>
      <c r="Z270" s="94"/>
      <c r="AA270" s="44"/>
      <c r="AB270" s="44"/>
      <c r="AC270" s="44"/>
    </row>
    <row r="271" spans="1:29" ht="15.75" customHeight="1">
      <c r="A271" s="200"/>
      <c r="B271" s="201"/>
      <c r="C271" s="292"/>
      <c r="D271" s="293"/>
      <c r="E271" s="294"/>
      <c r="F271" s="308"/>
      <c r="G271" s="98"/>
      <c r="H271" s="292"/>
      <c r="I271" s="308"/>
      <c r="J271" s="98"/>
      <c r="K271" s="296"/>
      <c r="L271" s="297"/>
      <c r="M271" s="98"/>
      <c r="N271" s="292"/>
      <c r="O271" s="295"/>
      <c r="P271" s="135"/>
      <c r="Q271" s="191"/>
      <c r="R271" s="193"/>
      <c r="S271" s="170"/>
      <c r="T271" s="170"/>
      <c r="U271" s="170"/>
      <c r="V271" s="168"/>
      <c r="W271" s="170"/>
      <c r="X271" s="170"/>
      <c r="Y271" s="172"/>
      <c r="Z271" s="94"/>
      <c r="AA271" s="44"/>
      <c r="AB271" s="44"/>
      <c r="AC271" s="44"/>
    </row>
    <row r="272" spans="1:29" ht="15.75" customHeight="1">
      <c r="A272" s="200"/>
      <c r="B272" s="201"/>
      <c r="C272" s="292"/>
      <c r="D272" s="293"/>
      <c r="E272" s="294"/>
      <c r="F272" s="308"/>
      <c r="G272" s="99"/>
      <c r="H272" s="292"/>
      <c r="I272" s="308"/>
      <c r="J272" s="99"/>
      <c r="K272" s="296"/>
      <c r="L272" s="297"/>
      <c r="M272" s="99"/>
      <c r="N272" s="292"/>
      <c r="O272" s="295"/>
      <c r="P272" s="135"/>
      <c r="Q272" s="191"/>
      <c r="R272" s="193"/>
      <c r="S272" s="170"/>
      <c r="T272" s="170"/>
      <c r="U272" s="170"/>
      <c r="V272" s="168"/>
      <c r="W272" s="170"/>
      <c r="X272" s="170"/>
      <c r="Y272" s="172"/>
      <c r="Z272" s="94"/>
      <c r="AA272" s="44"/>
      <c r="AB272" s="44"/>
      <c r="AC272" s="44"/>
    </row>
    <row r="273" spans="1:29" ht="15.75" customHeight="1">
      <c r="A273" s="200"/>
      <c r="B273" s="201"/>
      <c r="C273" s="292"/>
      <c r="D273" s="293"/>
      <c r="E273" s="294"/>
      <c r="F273" s="308"/>
      <c r="G273" s="99"/>
      <c r="H273" s="292"/>
      <c r="I273" s="308"/>
      <c r="J273" s="99"/>
      <c r="K273" s="296"/>
      <c r="L273" s="297"/>
      <c r="M273" s="99"/>
      <c r="N273" s="292"/>
      <c r="O273" s="295"/>
      <c r="P273" s="135"/>
      <c r="Q273" s="191"/>
      <c r="R273" s="193"/>
      <c r="S273" s="173"/>
      <c r="T273" s="173"/>
      <c r="U273" s="173"/>
      <c r="V273" s="174"/>
      <c r="W273" s="173"/>
      <c r="X273" s="173"/>
      <c r="Y273" s="172"/>
      <c r="Z273" s="94"/>
      <c r="AA273" s="44"/>
      <c r="AB273" s="44"/>
      <c r="AC273" s="44"/>
    </row>
    <row r="274" spans="1:29" ht="15.75" customHeight="1">
      <c r="A274" s="200"/>
      <c r="B274" s="201"/>
      <c r="C274" s="292"/>
      <c r="D274" s="293"/>
      <c r="E274" s="294"/>
      <c r="F274" s="308"/>
      <c r="G274" s="99"/>
      <c r="H274" s="292"/>
      <c r="I274" s="308"/>
      <c r="J274" s="99"/>
      <c r="K274" s="296"/>
      <c r="L274" s="297"/>
      <c r="M274" s="99"/>
      <c r="N274" s="292"/>
      <c r="O274" s="295"/>
      <c r="P274" s="135"/>
      <c r="Q274" s="191"/>
      <c r="R274" s="193"/>
      <c r="S274" s="173"/>
      <c r="T274" s="173"/>
      <c r="U274" s="173"/>
      <c r="V274" s="174"/>
      <c r="W274" s="173"/>
      <c r="X274" s="173"/>
      <c r="Y274" s="172"/>
      <c r="Z274" s="94"/>
      <c r="AA274" s="44"/>
      <c r="AB274" s="44"/>
      <c r="AC274" s="44"/>
    </row>
    <row r="275" spans="1:29" ht="15.75" customHeight="1">
      <c r="A275" s="200"/>
      <c r="B275" s="201"/>
      <c r="C275" s="292"/>
      <c r="D275" s="293"/>
      <c r="E275" s="294"/>
      <c r="F275" s="308"/>
      <c r="G275" s="99"/>
      <c r="H275" s="292"/>
      <c r="I275" s="308"/>
      <c r="J275" s="99"/>
      <c r="K275" s="296"/>
      <c r="L275" s="297"/>
      <c r="M275" s="99"/>
      <c r="N275" s="292"/>
      <c r="O275" s="295"/>
      <c r="P275" s="135"/>
      <c r="Q275" s="191"/>
      <c r="R275" s="193"/>
      <c r="S275" s="173"/>
      <c r="T275" s="173"/>
      <c r="U275" s="173"/>
      <c r="V275" s="174"/>
      <c r="W275" s="173"/>
      <c r="X275" s="173"/>
      <c r="Y275" s="172"/>
      <c r="Z275" s="94"/>
      <c r="AA275" s="44"/>
      <c r="AB275" s="44"/>
      <c r="AC275" s="44"/>
    </row>
    <row r="276" spans="1:29" ht="15.75" customHeight="1">
      <c r="A276" s="200"/>
      <c r="B276" s="201"/>
      <c r="C276" s="292"/>
      <c r="D276" s="293"/>
      <c r="E276" s="294"/>
      <c r="F276" s="308"/>
      <c r="G276" s="99"/>
      <c r="H276" s="292"/>
      <c r="I276" s="308"/>
      <c r="J276" s="99"/>
      <c r="K276" s="296"/>
      <c r="L276" s="297"/>
      <c r="M276" s="99"/>
      <c r="N276" s="292"/>
      <c r="O276" s="295"/>
      <c r="P276" s="135"/>
      <c r="Q276" s="191"/>
      <c r="R276" s="193"/>
      <c r="S276" s="173"/>
      <c r="T276" s="173"/>
      <c r="U276" s="173"/>
      <c r="V276" s="174"/>
      <c r="W276" s="173"/>
      <c r="X276" s="173"/>
      <c r="Y276" s="172"/>
      <c r="Z276" s="94"/>
      <c r="AA276" s="44"/>
      <c r="AB276" s="44"/>
      <c r="AC276" s="44"/>
    </row>
    <row r="277" spans="1:29" ht="15.75" customHeight="1">
      <c r="A277" s="200"/>
      <c r="B277" s="201"/>
      <c r="C277" s="292"/>
      <c r="D277" s="293"/>
      <c r="E277" s="294"/>
      <c r="F277" s="308"/>
      <c r="G277" s="99"/>
      <c r="H277" s="292"/>
      <c r="I277" s="308"/>
      <c r="J277" s="99"/>
      <c r="K277" s="296"/>
      <c r="L277" s="297"/>
      <c r="M277" s="99"/>
      <c r="N277" s="292"/>
      <c r="O277" s="295"/>
      <c r="P277" s="135"/>
      <c r="Q277" s="191"/>
      <c r="R277" s="193"/>
      <c r="S277" s="173"/>
      <c r="T277" s="173"/>
      <c r="U277" s="173"/>
      <c r="V277" s="174"/>
      <c r="W277" s="173"/>
      <c r="X277" s="173"/>
      <c r="Y277" s="172"/>
      <c r="Z277" s="94"/>
      <c r="AA277" s="44"/>
      <c r="AB277" s="44"/>
      <c r="AC277" s="44"/>
    </row>
    <row r="278" spans="1:29" ht="15.75" customHeight="1">
      <c r="A278" s="200"/>
      <c r="B278" s="201"/>
      <c r="C278" s="292"/>
      <c r="D278" s="293"/>
      <c r="E278" s="294"/>
      <c r="F278" s="308"/>
      <c r="G278" s="99"/>
      <c r="H278" s="292"/>
      <c r="I278" s="308"/>
      <c r="J278" s="99"/>
      <c r="K278" s="296"/>
      <c r="L278" s="297"/>
      <c r="M278" s="99"/>
      <c r="N278" s="292"/>
      <c r="O278" s="295"/>
      <c r="P278" s="135"/>
      <c r="Q278" s="191"/>
      <c r="R278" s="193"/>
      <c r="S278" s="173"/>
      <c r="T278" s="173"/>
      <c r="U278" s="173"/>
      <c r="V278" s="174"/>
      <c r="W278" s="173"/>
      <c r="X278" s="173"/>
      <c r="Y278" s="172"/>
      <c r="Z278" s="94"/>
      <c r="AA278" s="44"/>
      <c r="AB278" s="44"/>
      <c r="AC278" s="44"/>
    </row>
    <row r="279" spans="1:29" ht="15.75" customHeight="1">
      <c r="A279" s="200"/>
      <c r="B279" s="201"/>
      <c r="C279" s="292"/>
      <c r="D279" s="293"/>
      <c r="E279" s="294"/>
      <c r="F279" s="308"/>
      <c r="G279" s="99"/>
      <c r="H279" s="292"/>
      <c r="I279" s="308"/>
      <c r="J279" s="99"/>
      <c r="K279" s="296"/>
      <c r="L279" s="297"/>
      <c r="M279" s="99"/>
      <c r="N279" s="292"/>
      <c r="O279" s="295"/>
      <c r="P279" s="135"/>
      <c r="Q279" s="191"/>
      <c r="R279" s="193"/>
      <c r="S279" s="173"/>
      <c r="T279" s="173"/>
      <c r="U279" s="173"/>
      <c r="V279" s="174"/>
      <c r="W279" s="173"/>
      <c r="X279" s="173"/>
      <c r="Y279" s="172"/>
      <c r="Z279" s="94"/>
      <c r="AA279" s="44"/>
      <c r="AB279" s="44"/>
      <c r="AC279" s="44"/>
    </row>
    <row r="280" spans="1:29" ht="15.75" customHeight="1">
      <c r="A280" s="200"/>
      <c r="B280" s="201"/>
      <c r="C280" s="292"/>
      <c r="D280" s="293"/>
      <c r="E280" s="294"/>
      <c r="F280" s="308"/>
      <c r="G280" s="99"/>
      <c r="H280" s="292"/>
      <c r="I280" s="308"/>
      <c r="J280" s="99"/>
      <c r="K280" s="296"/>
      <c r="L280" s="297"/>
      <c r="M280" s="99"/>
      <c r="N280" s="292"/>
      <c r="O280" s="295"/>
      <c r="P280" s="135"/>
      <c r="Q280" s="191"/>
      <c r="R280" s="193"/>
      <c r="S280" s="173"/>
      <c r="T280" s="173"/>
      <c r="U280" s="173"/>
      <c r="V280" s="174"/>
      <c r="W280" s="173"/>
      <c r="X280" s="173"/>
      <c r="Y280" s="172"/>
      <c r="Z280" s="94"/>
      <c r="AA280" s="44"/>
      <c r="AB280" s="44"/>
      <c r="AC280" s="44"/>
    </row>
    <row r="281" spans="1:29" ht="15.75" customHeight="1">
      <c r="A281" s="200"/>
      <c r="B281" s="201"/>
      <c r="C281" s="292"/>
      <c r="D281" s="293"/>
      <c r="E281" s="294"/>
      <c r="F281" s="308"/>
      <c r="G281" s="99"/>
      <c r="H281" s="292"/>
      <c r="I281" s="308"/>
      <c r="J281" s="99"/>
      <c r="K281" s="296"/>
      <c r="L281" s="297"/>
      <c r="M281" s="99"/>
      <c r="N281" s="292"/>
      <c r="O281" s="295"/>
      <c r="P281" s="135"/>
      <c r="Q281" s="191"/>
      <c r="R281" s="193"/>
      <c r="S281" s="173"/>
      <c r="T281" s="173"/>
      <c r="U281" s="173"/>
      <c r="V281" s="174"/>
      <c r="W281" s="173"/>
      <c r="X281" s="173"/>
      <c r="Y281" s="172"/>
      <c r="Z281" s="94"/>
      <c r="AA281" s="44"/>
      <c r="AB281" s="44"/>
      <c r="AC281" s="44"/>
    </row>
    <row r="282" spans="1:29" ht="15.75" customHeight="1">
      <c r="A282" s="200"/>
      <c r="B282" s="201"/>
      <c r="C282" s="292"/>
      <c r="D282" s="293"/>
      <c r="E282" s="294"/>
      <c r="F282" s="308"/>
      <c r="G282" s="99"/>
      <c r="H282" s="292"/>
      <c r="I282" s="308"/>
      <c r="J282" s="99"/>
      <c r="K282" s="296"/>
      <c r="L282" s="297"/>
      <c r="M282" s="99"/>
      <c r="N282" s="292"/>
      <c r="O282" s="295"/>
      <c r="P282" s="135"/>
      <c r="Q282" s="191"/>
      <c r="R282" s="193"/>
      <c r="S282" s="173"/>
      <c r="T282" s="173"/>
      <c r="U282" s="173"/>
      <c r="V282" s="174"/>
      <c r="W282" s="173"/>
      <c r="X282" s="173"/>
      <c r="Y282" s="172"/>
      <c r="Z282" s="94"/>
      <c r="AA282" s="44"/>
      <c r="AB282" s="44"/>
      <c r="AC282" s="44"/>
    </row>
    <row r="283" spans="1:29" ht="15.75" customHeight="1">
      <c r="A283" s="200"/>
      <c r="B283" s="201"/>
      <c r="C283" s="292"/>
      <c r="D283" s="293"/>
      <c r="E283" s="294"/>
      <c r="F283" s="308"/>
      <c r="G283" s="99"/>
      <c r="H283" s="292"/>
      <c r="I283" s="308"/>
      <c r="J283" s="99"/>
      <c r="K283" s="296"/>
      <c r="L283" s="297"/>
      <c r="M283" s="99"/>
      <c r="N283" s="292"/>
      <c r="O283" s="295"/>
      <c r="P283" s="135"/>
      <c r="Q283" s="191"/>
      <c r="R283" s="193"/>
      <c r="S283" s="173"/>
      <c r="T283" s="173"/>
      <c r="U283" s="173"/>
      <c r="V283" s="174"/>
      <c r="W283" s="173"/>
      <c r="X283" s="173"/>
      <c r="Y283" s="172"/>
      <c r="Z283" s="94"/>
      <c r="AA283" s="44"/>
      <c r="AB283" s="44"/>
      <c r="AC283" s="44"/>
    </row>
    <row r="284" spans="1:29" ht="15.75" customHeight="1">
      <c r="A284" s="200"/>
      <c r="B284" s="201"/>
      <c r="C284" s="292"/>
      <c r="D284" s="293"/>
      <c r="E284" s="294"/>
      <c r="F284" s="308"/>
      <c r="G284" s="99"/>
      <c r="H284" s="292"/>
      <c r="I284" s="308"/>
      <c r="J284" s="99"/>
      <c r="K284" s="296"/>
      <c r="L284" s="297"/>
      <c r="M284" s="99"/>
      <c r="N284" s="292"/>
      <c r="O284" s="295"/>
      <c r="P284" s="135"/>
      <c r="Q284" s="191"/>
      <c r="R284" s="193"/>
      <c r="S284" s="173"/>
      <c r="T284" s="173"/>
      <c r="U284" s="173"/>
      <c r="V284" s="174"/>
      <c r="W284" s="173"/>
      <c r="X284" s="173"/>
      <c r="Y284" s="172"/>
      <c r="Z284" s="94"/>
      <c r="AA284" s="44"/>
      <c r="AB284" s="44"/>
      <c r="AC284" s="44"/>
    </row>
    <row r="285" spans="1:29" ht="15.75" customHeight="1">
      <c r="A285" s="200"/>
      <c r="B285" s="201"/>
      <c r="C285" s="292"/>
      <c r="D285" s="293"/>
      <c r="E285" s="294"/>
      <c r="F285" s="308"/>
      <c r="G285" s="99"/>
      <c r="H285" s="292"/>
      <c r="I285" s="308"/>
      <c r="J285" s="99"/>
      <c r="K285" s="296"/>
      <c r="L285" s="297"/>
      <c r="M285" s="99"/>
      <c r="N285" s="292"/>
      <c r="O285" s="295"/>
      <c r="P285" s="135"/>
      <c r="Q285" s="191"/>
      <c r="R285" s="193"/>
      <c r="S285" s="173"/>
      <c r="T285" s="173"/>
      <c r="U285" s="173"/>
      <c r="V285" s="174"/>
      <c r="W285" s="173"/>
      <c r="X285" s="173"/>
      <c r="Y285" s="172"/>
      <c r="Z285" s="94"/>
      <c r="AA285" s="44"/>
      <c r="AB285" s="44"/>
      <c r="AC285" s="44"/>
    </row>
    <row r="286" spans="1:29" ht="15.75" customHeight="1">
      <c r="A286" s="200"/>
      <c r="B286" s="201"/>
      <c r="C286" s="292"/>
      <c r="D286" s="293"/>
      <c r="E286" s="294"/>
      <c r="F286" s="308"/>
      <c r="G286" s="99"/>
      <c r="H286" s="292"/>
      <c r="I286" s="308"/>
      <c r="J286" s="99"/>
      <c r="K286" s="296"/>
      <c r="L286" s="297"/>
      <c r="M286" s="99"/>
      <c r="N286" s="292"/>
      <c r="O286" s="295"/>
      <c r="P286" s="135"/>
      <c r="Q286" s="191"/>
      <c r="R286" s="193"/>
      <c r="S286" s="173"/>
      <c r="T286" s="173"/>
      <c r="U286" s="173"/>
      <c r="V286" s="174"/>
      <c r="W286" s="173"/>
      <c r="X286" s="173"/>
      <c r="Y286" s="172"/>
      <c r="Z286" s="94"/>
      <c r="AA286" s="44"/>
      <c r="AB286" s="44"/>
      <c r="AC286" s="44"/>
    </row>
    <row r="287" spans="1:29" ht="15.75" customHeight="1">
      <c r="A287" s="200"/>
      <c r="B287" s="201"/>
      <c r="C287" s="292"/>
      <c r="D287" s="293"/>
      <c r="E287" s="294"/>
      <c r="F287" s="308"/>
      <c r="G287" s="99"/>
      <c r="H287" s="292"/>
      <c r="I287" s="308"/>
      <c r="J287" s="99"/>
      <c r="K287" s="296"/>
      <c r="L287" s="297"/>
      <c r="M287" s="99"/>
      <c r="N287" s="292"/>
      <c r="O287" s="295"/>
      <c r="P287" s="135"/>
      <c r="Q287" s="191"/>
      <c r="R287" s="193"/>
      <c r="S287" s="173"/>
      <c r="T287" s="173"/>
      <c r="U287" s="173"/>
      <c r="V287" s="174"/>
      <c r="W287" s="173"/>
      <c r="X287" s="173"/>
      <c r="Y287" s="172"/>
      <c r="Z287" s="94"/>
      <c r="AA287" s="44"/>
      <c r="AB287" s="44"/>
      <c r="AC287" s="44"/>
    </row>
    <row r="288" spans="1:29" ht="15.75" customHeight="1">
      <c r="A288" s="200"/>
      <c r="B288" s="201"/>
      <c r="C288" s="292"/>
      <c r="D288" s="293"/>
      <c r="E288" s="294"/>
      <c r="F288" s="308"/>
      <c r="G288" s="99"/>
      <c r="H288" s="292"/>
      <c r="I288" s="308"/>
      <c r="J288" s="99"/>
      <c r="K288" s="296"/>
      <c r="L288" s="297"/>
      <c r="M288" s="99"/>
      <c r="N288" s="292"/>
      <c r="O288" s="295"/>
      <c r="P288" s="135"/>
      <c r="Q288" s="191"/>
      <c r="R288" s="193"/>
      <c r="S288" s="173"/>
      <c r="T288" s="173"/>
      <c r="U288" s="173"/>
      <c r="V288" s="174"/>
      <c r="W288" s="173"/>
      <c r="X288" s="173"/>
      <c r="Y288" s="172"/>
      <c r="Z288" s="94"/>
      <c r="AA288" s="44"/>
      <c r="AB288" s="44"/>
      <c r="AC288" s="44"/>
    </row>
    <row r="289" spans="1:29" ht="15.75" customHeight="1">
      <c r="A289" s="200"/>
      <c r="B289" s="201"/>
      <c r="C289" s="292"/>
      <c r="D289" s="293"/>
      <c r="E289" s="294"/>
      <c r="F289" s="308"/>
      <c r="G289" s="99"/>
      <c r="H289" s="292"/>
      <c r="I289" s="308"/>
      <c r="J289" s="99"/>
      <c r="K289" s="296"/>
      <c r="L289" s="297"/>
      <c r="M289" s="99"/>
      <c r="N289" s="292"/>
      <c r="O289" s="295"/>
      <c r="P289" s="135"/>
      <c r="Q289" s="191"/>
      <c r="R289" s="193"/>
      <c r="S289" s="173"/>
      <c r="T289" s="173"/>
      <c r="U289" s="173"/>
      <c r="V289" s="174"/>
      <c r="W289" s="173"/>
      <c r="X289" s="173"/>
      <c r="Y289" s="172"/>
      <c r="Z289" s="94"/>
      <c r="AA289" s="44"/>
      <c r="AB289" s="44"/>
      <c r="AC289" s="44"/>
    </row>
    <row r="290" spans="1:29" ht="15.75" customHeight="1">
      <c r="A290" s="200"/>
      <c r="B290" s="201"/>
      <c r="C290" s="292"/>
      <c r="D290" s="293"/>
      <c r="E290" s="294"/>
      <c r="F290" s="308"/>
      <c r="G290" s="99"/>
      <c r="H290" s="292"/>
      <c r="I290" s="308"/>
      <c r="J290" s="99"/>
      <c r="K290" s="296"/>
      <c r="L290" s="297"/>
      <c r="M290" s="99"/>
      <c r="N290" s="292"/>
      <c r="O290" s="295"/>
      <c r="P290" s="135"/>
      <c r="Q290" s="191"/>
      <c r="R290" s="193"/>
      <c r="S290" s="173"/>
      <c r="T290" s="173"/>
      <c r="U290" s="173"/>
      <c r="V290" s="174"/>
      <c r="W290" s="173"/>
      <c r="X290" s="173"/>
      <c r="Y290" s="172"/>
      <c r="Z290" s="94"/>
      <c r="AA290" s="44"/>
      <c r="AB290" s="44"/>
      <c r="AC290" s="44"/>
    </row>
    <row r="291" spans="1:29" ht="15.75" customHeight="1">
      <c r="A291" s="200"/>
      <c r="B291" s="201"/>
      <c r="C291" s="292"/>
      <c r="D291" s="293"/>
      <c r="E291" s="294"/>
      <c r="F291" s="308"/>
      <c r="G291" s="99"/>
      <c r="H291" s="292"/>
      <c r="I291" s="308"/>
      <c r="J291" s="99"/>
      <c r="K291" s="296"/>
      <c r="L291" s="297"/>
      <c r="M291" s="99"/>
      <c r="N291" s="292"/>
      <c r="O291" s="295"/>
      <c r="P291" s="135"/>
      <c r="Q291" s="191"/>
      <c r="R291" s="193"/>
      <c r="S291" s="173"/>
      <c r="T291" s="173"/>
      <c r="U291" s="173"/>
      <c r="V291" s="174"/>
      <c r="W291" s="173"/>
      <c r="X291" s="173"/>
      <c r="Y291" s="172"/>
      <c r="Z291" s="94"/>
      <c r="AA291" s="44"/>
      <c r="AB291" s="44"/>
      <c r="AC291" s="44"/>
    </row>
    <row r="292" spans="1:29" ht="15.75" customHeight="1">
      <c r="A292" s="200"/>
      <c r="B292" s="201"/>
      <c r="C292" s="292"/>
      <c r="D292" s="293"/>
      <c r="E292" s="294"/>
      <c r="F292" s="308"/>
      <c r="G292" s="99"/>
      <c r="H292" s="292"/>
      <c r="I292" s="308"/>
      <c r="J292" s="99"/>
      <c r="K292" s="296"/>
      <c r="L292" s="297"/>
      <c r="M292" s="99"/>
      <c r="N292" s="292"/>
      <c r="O292" s="295"/>
      <c r="P292" s="135"/>
      <c r="Q292" s="191"/>
      <c r="R292" s="193"/>
      <c r="S292" s="173"/>
      <c r="T292" s="173"/>
      <c r="U292" s="173"/>
      <c r="V292" s="174"/>
      <c r="W292" s="173"/>
      <c r="X292" s="173"/>
      <c r="Y292" s="172"/>
      <c r="Z292" s="94"/>
      <c r="AA292" s="44"/>
      <c r="AB292" s="44"/>
      <c r="AC292" s="44"/>
    </row>
    <row r="293" spans="1:29" ht="15.75" customHeight="1">
      <c r="A293" s="200"/>
      <c r="B293" s="201"/>
      <c r="C293" s="292"/>
      <c r="D293" s="293"/>
      <c r="E293" s="294"/>
      <c r="F293" s="308"/>
      <c r="G293" s="99"/>
      <c r="H293" s="292"/>
      <c r="I293" s="308"/>
      <c r="J293" s="99"/>
      <c r="K293" s="296"/>
      <c r="L293" s="297"/>
      <c r="M293" s="99"/>
      <c r="N293" s="292"/>
      <c r="O293" s="295"/>
      <c r="P293" s="135"/>
      <c r="Q293" s="191"/>
      <c r="R293" s="193"/>
      <c r="S293" s="173"/>
      <c r="T293" s="173"/>
      <c r="U293" s="173"/>
      <c r="V293" s="174"/>
      <c r="W293" s="173"/>
      <c r="X293" s="173"/>
      <c r="Y293" s="172"/>
      <c r="Z293" s="94"/>
      <c r="AA293" s="44"/>
      <c r="AB293" s="44"/>
      <c r="AC293" s="44"/>
    </row>
    <row r="294" spans="1:29" ht="15.75" customHeight="1">
      <c r="A294" s="200"/>
      <c r="B294" s="201"/>
      <c r="C294" s="292"/>
      <c r="D294" s="293"/>
      <c r="E294" s="294"/>
      <c r="F294" s="308"/>
      <c r="G294" s="99"/>
      <c r="H294" s="292"/>
      <c r="I294" s="308"/>
      <c r="J294" s="99"/>
      <c r="K294" s="296"/>
      <c r="L294" s="297"/>
      <c r="M294" s="99"/>
      <c r="N294" s="292"/>
      <c r="O294" s="295"/>
      <c r="P294" s="135"/>
      <c r="Q294" s="191"/>
      <c r="R294" s="193"/>
      <c r="S294" s="173"/>
      <c r="T294" s="173"/>
      <c r="U294" s="173"/>
      <c r="V294" s="174"/>
      <c r="W294" s="173"/>
      <c r="X294" s="173"/>
      <c r="Y294" s="172"/>
      <c r="Z294" s="94"/>
      <c r="AA294" s="44"/>
      <c r="AB294" s="44"/>
      <c r="AC294" s="44"/>
    </row>
    <row r="295" spans="1:29" ht="15.75" customHeight="1">
      <c r="A295" s="200"/>
      <c r="B295" s="201"/>
      <c r="C295" s="292"/>
      <c r="D295" s="293"/>
      <c r="E295" s="294"/>
      <c r="F295" s="308"/>
      <c r="G295" s="99"/>
      <c r="H295" s="292"/>
      <c r="I295" s="308"/>
      <c r="J295" s="99"/>
      <c r="K295" s="296"/>
      <c r="L295" s="297"/>
      <c r="M295" s="99"/>
      <c r="N295" s="292"/>
      <c r="O295" s="295"/>
      <c r="P295" s="135"/>
      <c r="Q295" s="191"/>
      <c r="R295" s="193"/>
      <c r="S295" s="173"/>
      <c r="T295" s="173"/>
      <c r="U295" s="173"/>
      <c r="V295" s="174"/>
      <c r="W295" s="173"/>
      <c r="X295" s="173"/>
      <c r="Y295" s="172"/>
      <c r="Z295" s="94"/>
      <c r="AA295" s="44"/>
      <c r="AB295" s="44"/>
      <c r="AC295" s="44"/>
    </row>
    <row r="296" spans="1:29" ht="15.75" customHeight="1">
      <c r="A296" s="200"/>
      <c r="B296" s="201"/>
      <c r="C296" s="292"/>
      <c r="D296" s="293"/>
      <c r="E296" s="294"/>
      <c r="F296" s="308"/>
      <c r="G296" s="99"/>
      <c r="H296" s="292"/>
      <c r="I296" s="308"/>
      <c r="J296" s="99"/>
      <c r="K296" s="296"/>
      <c r="L296" s="297"/>
      <c r="M296" s="99"/>
      <c r="N296" s="292"/>
      <c r="O296" s="295"/>
      <c r="P296" s="135"/>
      <c r="Q296" s="191"/>
      <c r="R296" s="193"/>
      <c r="S296" s="173"/>
      <c r="T296" s="173"/>
      <c r="U296" s="173"/>
      <c r="V296" s="174"/>
      <c r="W296" s="173"/>
      <c r="X296" s="173"/>
      <c r="Y296" s="172"/>
      <c r="Z296" s="94"/>
      <c r="AA296" s="44"/>
      <c r="AB296" s="44"/>
      <c r="AC296" s="44"/>
    </row>
    <row r="297" spans="1:29" ht="15.75" customHeight="1">
      <c r="A297" s="202"/>
      <c r="B297" s="203"/>
      <c r="C297" s="299"/>
      <c r="D297" s="300"/>
      <c r="E297" s="301"/>
      <c r="F297" s="309"/>
      <c r="G297" s="99"/>
      <c r="H297" s="299"/>
      <c r="I297" s="309"/>
      <c r="J297" s="99"/>
      <c r="K297" s="296"/>
      <c r="L297" s="297"/>
      <c r="M297" s="99"/>
      <c r="N297" s="299"/>
      <c r="O297" s="302"/>
      <c r="P297" s="135"/>
      <c r="Q297" s="191"/>
      <c r="R297" s="193"/>
      <c r="S297" s="173"/>
      <c r="T297" s="173"/>
      <c r="U297" s="173"/>
      <c r="V297" s="174"/>
      <c r="W297" s="173"/>
      <c r="X297" s="173"/>
      <c r="Y297" s="172"/>
      <c r="Z297" s="94"/>
      <c r="AA297" s="44"/>
      <c r="AB297" s="44"/>
      <c r="AC297" s="44"/>
    </row>
    <row r="298" spans="1:29" ht="15.75" customHeight="1">
      <c r="A298" s="202"/>
      <c r="B298" s="203"/>
      <c r="C298" s="299"/>
      <c r="D298" s="300"/>
      <c r="E298" s="301"/>
      <c r="F298" s="309"/>
      <c r="G298" s="99"/>
      <c r="H298" s="299"/>
      <c r="I298" s="309"/>
      <c r="J298" s="99"/>
      <c r="K298" s="296"/>
      <c r="L298" s="297"/>
      <c r="M298" s="99"/>
      <c r="N298" s="299"/>
      <c r="O298" s="302"/>
      <c r="P298" s="135"/>
      <c r="Q298" s="191"/>
      <c r="R298" s="193"/>
      <c r="S298" s="173"/>
      <c r="T298" s="173"/>
      <c r="U298" s="173"/>
      <c r="V298" s="174"/>
      <c r="W298" s="173"/>
      <c r="X298" s="173"/>
      <c r="Y298" s="172"/>
      <c r="Z298" s="94"/>
      <c r="AA298" s="44"/>
      <c r="AB298" s="44"/>
      <c r="AC298" s="44"/>
    </row>
    <row r="299" spans="1:29" ht="15" customHeight="1">
      <c r="A299" s="202"/>
      <c r="B299" s="203"/>
      <c r="C299" s="299"/>
      <c r="D299" s="300"/>
      <c r="E299" s="301"/>
      <c r="F299" s="309"/>
      <c r="G299" s="99"/>
      <c r="H299" s="299"/>
      <c r="I299" s="309"/>
      <c r="J299" s="99"/>
      <c r="K299" s="296"/>
      <c r="L299" s="297"/>
      <c r="M299" s="99"/>
      <c r="N299" s="299"/>
      <c r="O299" s="302"/>
      <c r="P299" s="135"/>
      <c r="Q299" s="191"/>
      <c r="R299" s="193"/>
      <c r="S299" s="173"/>
      <c r="T299" s="173"/>
      <c r="U299" s="173"/>
      <c r="V299" s="174"/>
      <c r="W299" s="173"/>
      <c r="X299" s="173"/>
      <c r="Y299" s="172"/>
      <c r="Z299" s="94"/>
      <c r="AA299" s="44"/>
      <c r="AB299" s="44"/>
      <c r="AC299" s="44"/>
    </row>
    <row r="300" spans="1:29" ht="15" customHeight="1">
      <c r="A300" s="202"/>
      <c r="B300" s="203"/>
      <c r="C300" s="299"/>
      <c r="D300" s="300"/>
      <c r="E300" s="301"/>
      <c r="F300" s="309"/>
      <c r="G300" s="99"/>
      <c r="H300" s="299"/>
      <c r="I300" s="309"/>
      <c r="J300" s="99"/>
      <c r="K300" s="296"/>
      <c r="L300" s="297"/>
      <c r="M300" s="99"/>
      <c r="N300" s="299"/>
      <c r="O300" s="302"/>
      <c r="P300" s="135"/>
      <c r="Q300" s="191"/>
      <c r="R300" s="193"/>
      <c r="S300" s="173"/>
      <c r="T300" s="173"/>
      <c r="U300" s="173"/>
      <c r="V300" s="174"/>
      <c r="W300" s="173"/>
      <c r="X300" s="173"/>
      <c r="Y300" s="172"/>
      <c r="Z300" s="94"/>
      <c r="AA300" s="44"/>
      <c r="AB300" s="44"/>
      <c r="AC300" s="44"/>
    </row>
    <row r="301" spans="1:29" ht="15" customHeight="1">
      <c r="A301" s="202"/>
      <c r="B301" s="203"/>
      <c r="C301" s="299"/>
      <c r="D301" s="300"/>
      <c r="E301" s="301"/>
      <c r="F301" s="309"/>
      <c r="G301" s="99"/>
      <c r="H301" s="299"/>
      <c r="I301" s="309"/>
      <c r="J301" s="99"/>
      <c r="K301" s="296"/>
      <c r="L301" s="297"/>
      <c r="M301" s="99"/>
      <c r="N301" s="299"/>
      <c r="O301" s="302"/>
      <c r="P301" s="135"/>
      <c r="Q301" s="191"/>
      <c r="R301" s="193"/>
      <c r="S301" s="173"/>
      <c r="T301" s="173"/>
      <c r="U301" s="173"/>
      <c r="V301" s="174"/>
      <c r="W301" s="173"/>
      <c r="X301" s="173"/>
      <c r="Y301" s="172"/>
      <c r="Z301" s="94"/>
      <c r="AA301" s="44"/>
      <c r="AB301" s="44"/>
      <c r="AC301" s="44"/>
    </row>
    <row r="302" spans="1:29" ht="15" customHeight="1">
      <c r="A302" s="202"/>
      <c r="B302" s="203"/>
      <c r="C302" s="299"/>
      <c r="D302" s="300"/>
      <c r="E302" s="301"/>
      <c r="F302" s="309"/>
      <c r="G302" s="99"/>
      <c r="H302" s="299"/>
      <c r="I302" s="309"/>
      <c r="J302" s="99"/>
      <c r="K302" s="296"/>
      <c r="L302" s="297"/>
      <c r="M302" s="99"/>
      <c r="N302" s="299"/>
      <c r="O302" s="302"/>
      <c r="P302" s="135"/>
      <c r="Q302" s="191"/>
      <c r="R302" s="193"/>
      <c r="S302" s="173"/>
      <c r="T302" s="173"/>
      <c r="U302" s="173"/>
      <c r="V302" s="174"/>
      <c r="W302" s="173"/>
      <c r="X302" s="173"/>
      <c r="Y302" s="172"/>
      <c r="Z302" s="94"/>
      <c r="AA302" s="44"/>
      <c r="AB302" s="44"/>
      <c r="AC302" s="44"/>
    </row>
    <row r="303" spans="1:29" ht="15" customHeight="1">
      <c r="A303" s="202"/>
      <c r="B303" s="203"/>
      <c r="C303" s="299"/>
      <c r="D303" s="300"/>
      <c r="E303" s="301"/>
      <c r="F303" s="309"/>
      <c r="G303" s="99"/>
      <c r="H303" s="299"/>
      <c r="I303" s="309"/>
      <c r="J303" s="99"/>
      <c r="K303" s="296"/>
      <c r="L303" s="297"/>
      <c r="M303" s="99"/>
      <c r="N303" s="299"/>
      <c r="O303" s="302"/>
      <c r="P303" s="135"/>
      <c r="Q303" s="191"/>
      <c r="R303" s="193"/>
      <c r="S303" s="173"/>
      <c r="T303" s="173"/>
      <c r="U303" s="173"/>
      <c r="V303" s="174"/>
      <c r="W303" s="173"/>
      <c r="X303" s="173"/>
      <c r="Y303" s="172"/>
      <c r="Z303" s="94"/>
      <c r="AA303" s="44"/>
      <c r="AB303" s="44"/>
      <c r="AC303" s="44"/>
    </row>
    <row r="304" spans="1:29" ht="15" customHeight="1">
      <c r="A304" s="202"/>
      <c r="B304" s="203"/>
      <c r="C304" s="299"/>
      <c r="D304" s="300"/>
      <c r="E304" s="301"/>
      <c r="F304" s="309"/>
      <c r="G304" s="99"/>
      <c r="H304" s="299"/>
      <c r="I304" s="309"/>
      <c r="J304" s="99"/>
      <c r="K304" s="296"/>
      <c r="L304" s="297"/>
      <c r="M304" s="99"/>
      <c r="N304" s="299"/>
      <c r="O304" s="302"/>
      <c r="P304" s="135"/>
      <c r="Q304" s="191"/>
      <c r="R304" s="193"/>
      <c r="S304" s="173"/>
      <c r="T304" s="173"/>
      <c r="U304" s="173"/>
      <c r="V304" s="174"/>
      <c r="W304" s="173"/>
      <c r="X304" s="173"/>
      <c r="Y304" s="172"/>
      <c r="Z304" s="94"/>
      <c r="AA304" s="44"/>
      <c r="AB304" s="44"/>
      <c r="AC304" s="44"/>
    </row>
    <row r="305" spans="1:29" ht="15" customHeight="1">
      <c r="A305" s="202"/>
      <c r="B305" s="203"/>
      <c r="C305" s="299"/>
      <c r="D305" s="300"/>
      <c r="E305" s="301"/>
      <c r="F305" s="309"/>
      <c r="G305" s="99"/>
      <c r="H305" s="299"/>
      <c r="I305" s="309"/>
      <c r="J305" s="99"/>
      <c r="K305" s="296"/>
      <c r="L305" s="297"/>
      <c r="M305" s="99"/>
      <c r="N305" s="299"/>
      <c r="O305" s="302"/>
      <c r="P305" s="135"/>
      <c r="Q305" s="191"/>
      <c r="R305" s="193"/>
      <c r="S305" s="173"/>
      <c r="T305" s="173"/>
      <c r="U305" s="173"/>
      <c r="V305" s="174"/>
      <c r="W305" s="173"/>
      <c r="X305" s="173"/>
      <c r="Y305" s="172"/>
      <c r="Z305" s="94"/>
      <c r="AA305" s="44"/>
      <c r="AB305" s="44"/>
      <c r="AC305" s="44"/>
    </row>
    <row r="306" spans="1:29" ht="15" customHeight="1">
      <c r="A306" s="202"/>
      <c r="B306" s="203"/>
      <c r="C306" s="299"/>
      <c r="D306" s="300"/>
      <c r="E306" s="301"/>
      <c r="F306" s="309"/>
      <c r="G306" s="99"/>
      <c r="H306" s="299"/>
      <c r="I306" s="309"/>
      <c r="J306" s="99"/>
      <c r="K306" s="296"/>
      <c r="L306" s="297"/>
      <c r="M306" s="99"/>
      <c r="N306" s="299"/>
      <c r="O306" s="302"/>
      <c r="P306" s="135"/>
      <c r="Q306" s="191"/>
      <c r="R306" s="193"/>
      <c r="S306" s="173"/>
      <c r="T306" s="173"/>
      <c r="U306" s="173"/>
      <c r="V306" s="174"/>
      <c r="W306" s="173"/>
      <c r="X306" s="173"/>
      <c r="Y306" s="172"/>
      <c r="Z306" s="94"/>
      <c r="AA306" s="44"/>
      <c r="AB306" s="44"/>
      <c r="AC306" s="44"/>
    </row>
    <row r="307" spans="1:29" ht="15" customHeight="1">
      <c r="A307" s="202"/>
      <c r="B307" s="203"/>
      <c r="C307" s="299"/>
      <c r="D307" s="300"/>
      <c r="E307" s="301"/>
      <c r="F307" s="309"/>
      <c r="G307" s="99"/>
      <c r="H307" s="299"/>
      <c r="I307" s="309"/>
      <c r="J307" s="99"/>
      <c r="K307" s="296"/>
      <c r="L307" s="297"/>
      <c r="M307" s="99"/>
      <c r="N307" s="299"/>
      <c r="O307" s="302"/>
      <c r="P307" s="135"/>
      <c r="Q307" s="191"/>
      <c r="R307" s="193"/>
      <c r="S307" s="173"/>
      <c r="T307" s="173"/>
      <c r="U307" s="173"/>
      <c r="V307" s="174"/>
      <c r="W307" s="173"/>
      <c r="X307" s="173"/>
      <c r="Y307" s="172"/>
      <c r="Z307" s="94"/>
      <c r="AA307" s="44"/>
      <c r="AB307" s="44"/>
      <c r="AC307" s="44"/>
    </row>
    <row r="308" spans="1:29" ht="15" customHeight="1">
      <c r="A308" s="202"/>
      <c r="B308" s="203"/>
      <c r="C308" s="299"/>
      <c r="D308" s="300"/>
      <c r="E308" s="301"/>
      <c r="F308" s="309"/>
      <c r="G308" s="99"/>
      <c r="H308" s="299"/>
      <c r="I308" s="309"/>
      <c r="J308" s="99"/>
      <c r="K308" s="296"/>
      <c r="L308" s="297"/>
      <c r="M308" s="99"/>
      <c r="N308" s="299"/>
      <c r="O308" s="302"/>
      <c r="P308" s="135"/>
      <c r="Q308" s="191"/>
      <c r="R308" s="193"/>
      <c r="S308" s="173"/>
      <c r="T308" s="173"/>
      <c r="U308" s="173"/>
      <c r="V308" s="174"/>
      <c r="W308" s="173"/>
      <c r="X308" s="173"/>
      <c r="Y308" s="172"/>
      <c r="Z308" s="94"/>
      <c r="AA308" s="44"/>
      <c r="AB308" s="44"/>
      <c r="AC308" s="44"/>
    </row>
    <row r="309" spans="1:29" ht="15" customHeight="1">
      <c r="A309" s="202"/>
      <c r="B309" s="203"/>
      <c r="C309" s="299"/>
      <c r="D309" s="300"/>
      <c r="E309" s="301"/>
      <c r="F309" s="309"/>
      <c r="G309" s="99"/>
      <c r="H309" s="299"/>
      <c r="I309" s="309"/>
      <c r="J309" s="99"/>
      <c r="K309" s="296"/>
      <c r="L309" s="297"/>
      <c r="M309" s="99"/>
      <c r="N309" s="299"/>
      <c r="O309" s="302"/>
      <c r="P309" s="135"/>
      <c r="Q309" s="191"/>
      <c r="R309" s="193"/>
      <c r="S309" s="173"/>
      <c r="T309" s="173"/>
      <c r="U309" s="173"/>
      <c r="V309" s="174"/>
      <c r="W309" s="173"/>
      <c r="X309" s="173"/>
      <c r="Y309" s="172"/>
      <c r="Z309" s="94"/>
      <c r="AA309" s="44"/>
      <c r="AB309" s="44"/>
      <c r="AC309" s="44"/>
    </row>
    <row r="310" spans="1:29" ht="15" customHeight="1">
      <c r="A310" s="202"/>
      <c r="B310" s="203"/>
      <c r="C310" s="299"/>
      <c r="D310" s="300"/>
      <c r="E310" s="301"/>
      <c r="F310" s="309"/>
      <c r="G310" s="99"/>
      <c r="H310" s="299"/>
      <c r="I310" s="309"/>
      <c r="J310" s="99"/>
      <c r="K310" s="296"/>
      <c r="L310" s="297"/>
      <c r="M310" s="99"/>
      <c r="N310" s="299"/>
      <c r="O310" s="302"/>
      <c r="P310" s="135"/>
      <c r="Q310" s="191"/>
      <c r="R310" s="193"/>
      <c r="S310" s="173"/>
      <c r="T310" s="173"/>
      <c r="U310" s="173"/>
      <c r="V310" s="174"/>
      <c r="W310" s="173"/>
      <c r="X310" s="173"/>
      <c r="Y310" s="172"/>
      <c r="Z310" s="94"/>
      <c r="AA310" s="44"/>
      <c r="AB310" s="44"/>
      <c r="AC310" s="44"/>
    </row>
    <row r="311" spans="1:29" ht="15" customHeight="1">
      <c r="A311" s="202"/>
      <c r="B311" s="203"/>
      <c r="C311" s="299"/>
      <c r="D311" s="300"/>
      <c r="E311" s="301"/>
      <c r="F311" s="309"/>
      <c r="G311" s="99"/>
      <c r="H311" s="299"/>
      <c r="I311" s="309"/>
      <c r="J311" s="99"/>
      <c r="K311" s="296"/>
      <c r="L311" s="297"/>
      <c r="M311" s="99"/>
      <c r="N311" s="299"/>
      <c r="O311" s="302"/>
      <c r="P311" s="135"/>
      <c r="Q311" s="191"/>
      <c r="R311" s="193"/>
      <c r="S311" s="173"/>
      <c r="T311" s="173"/>
      <c r="U311" s="173"/>
      <c r="V311" s="174"/>
      <c r="W311" s="173"/>
      <c r="X311" s="173"/>
      <c r="Y311" s="172"/>
      <c r="Z311" s="94"/>
      <c r="AA311" s="44"/>
      <c r="AB311" s="44"/>
      <c r="AC311" s="44"/>
    </row>
    <row r="312" spans="1:29" ht="15" customHeight="1">
      <c r="A312" s="202"/>
      <c r="B312" s="203"/>
      <c r="C312" s="299"/>
      <c r="D312" s="300"/>
      <c r="E312" s="301"/>
      <c r="F312" s="309"/>
      <c r="G312" s="99"/>
      <c r="H312" s="299"/>
      <c r="I312" s="309"/>
      <c r="J312" s="99"/>
      <c r="K312" s="296"/>
      <c r="L312" s="297"/>
      <c r="M312" s="99"/>
      <c r="N312" s="299"/>
      <c r="O312" s="302"/>
      <c r="P312" s="135"/>
      <c r="Q312" s="191"/>
      <c r="R312" s="193"/>
      <c r="S312" s="173"/>
      <c r="T312" s="173"/>
      <c r="U312" s="173"/>
      <c r="V312" s="174"/>
      <c r="W312" s="173"/>
      <c r="X312" s="173"/>
      <c r="Y312" s="172"/>
      <c r="Z312" s="94"/>
      <c r="AA312" s="44"/>
      <c r="AB312" s="44"/>
      <c r="AC312" s="44"/>
    </row>
    <row r="313" spans="1:29" ht="15" customHeight="1">
      <c r="A313" s="202"/>
      <c r="B313" s="203"/>
      <c r="C313" s="299"/>
      <c r="D313" s="300"/>
      <c r="E313" s="301"/>
      <c r="F313" s="309"/>
      <c r="G313" s="99"/>
      <c r="H313" s="299"/>
      <c r="I313" s="309"/>
      <c r="J313" s="99"/>
      <c r="K313" s="296"/>
      <c r="L313" s="297"/>
      <c r="M313" s="99"/>
      <c r="N313" s="299"/>
      <c r="O313" s="302"/>
      <c r="P313" s="135"/>
      <c r="Q313" s="191"/>
      <c r="R313" s="193"/>
      <c r="S313" s="173"/>
      <c r="T313" s="173"/>
      <c r="U313" s="173"/>
      <c r="V313" s="174"/>
      <c r="W313" s="173"/>
      <c r="X313" s="173"/>
      <c r="Y313" s="172"/>
      <c r="Z313" s="94"/>
      <c r="AA313" s="44"/>
      <c r="AB313" s="44"/>
      <c r="AC313" s="44"/>
    </row>
    <row r="314" spans="1:29" ht="15" customHeight="1">
      <c r="A314" s="202"/>
      <c r="B314" s="203"/>
      <c r="C314" s="299"/>
      <c r="D314" s="300"/>
      <c r="E314" s="301"/>
      <c r="F314" s="309"/>
      <c r="G314" s="99"/>
      <c r="H314" s="299"/>
      <c r="I314" s="309"/>
      <c r="J314" s="99"/>
      <c r="K314" s="296"/>
      <c r="L314" s="297"/>
      <c r="M314" s="99"/>
      <c r="N314" s="299"/>
      <c r="O314" s="302"/>
      <c r="P314" s="135"/>
      <c r="Q314" s="191"/>
      <c r="R314" s="193"/>
      <c r="S314" s="173"/>
      <c r="T314" s="173"/>
      <c r="U314" s="173"/>
      <c r="V314" s="174"/>
      <c r="W314" s="173"/>
      <c r="X314" s="173"/>
      <c r="Y314" s="172"/>
      <c r="Z314" s="94"/>
      <c r="AA314" s="44"/>
      <c r="AB314" s="44"/>
      <c r="AC314" s="44"/>
    </row>
    <row r="315" spans="1:29" ht="15" customHeight="1">
      <c r="A315" s="202"/>
      <c r="B315" s="203"/>
      <c r="C315" s="299"/>
      <c r="D315" s="300"/>
      <c r="E315" s="301"/>
      <c r="F315" s="309"/>
      <c r="G315" s="99"/>
      <c r="H315" s="299"/>
      <c r="I315" s="309"/>
      <c r="J315" s="99"/>
      <c r="K315" s="296"/>
      <c r="L315" s="297"/>
      <c r="M315" s="99"/>
      <c r="N315" s="299"/>
      <c r="O315" s="302"/>
      <c r="P315" s="135"/>
      <c r="Q315" s="191"/>
      <c r="R315" s="193"/>
      <c r="S315" s="173"/>
      <c r="T315" s="173"/>
      <c r="U315" s="173"/>
      <c r="V315" s="174"/>
      <c r="W315" s="173"/>
      <c r="X315" s="173"/>
      <c r="Y315" s="172"/>
      <c r="Z315" s="94"/>
      <c r="AA315" s="44"/>
      <c r="AB315" s="44"/>
      <c r="AC315" s="44"/>
    </row>
    <row r="316" spans="1:29" ht="15" customHeight="1">
      <c r="A316" s="202"/>
      <c r="B316" s="203"/>
      <c r="C316" s="299"/>
      <c r="D316" s="300"/>
      <c r="E316" s="301"/>
      <c r="F316" s="309"/>
      <c r="G316" s="99"/>
      <c r="H316" s="299"/>
      <c r="I316" s="309"/>
      <c r="J316" s="99"/>
      <c r="K316" s="296"/>
      <c r="L316" s="297"/>
      <c r="M316" s="99"/>
      <c r="N316" s="299"/>
      <c r="O316" s="302"/>
      <c r="P316" s="135"/>
      <c r="Q316" s="191"/>
      <c r="R316" s="193"/>
      <c r="S316" s="173"/>
      <c r="T316" s="173"/>
      <c r="U316" s="173"/>
      <c r="V316" s="174"/>
      <c r="W316" s="173"/>
      <c r="X316" s="173"/>
      <c r="Y316" s="172"/>
      <c r="Z316" s="94"/>
      <c r="AA316" s="44"/>
      <c r="AB316" s="44"/>
      <c r="AC316" s="44"/>
    </row>
    <row r="317" spans="1:29" ht="15" customHeight="1">
      <c r="A317" s="202"/>
      <c r="B317" s="203"/>
      <c r="C317" s="299"/>
      <c r="D317" s="300"/>
      <c r="E317" s="301"/>
      <c r="F317" s="309"/>
      <c r="G317" s="99"/>
      <c r="H317" s="299"/>
      <c r="I317" s="309"/>
      <c r="J317" s="99"/>
      <c r="K317" s="296"/>
      <c r="L317" s="297"/>
      <c r="M317" s="99"/>
      <c r="N317" s="299"/>
      <c r="O317" s="302"/>
      <c r="P317" s="135"/>
      <c r="Q317" s="191"/>
      <c r="R317" s="193"/>
      <c r="S317" s="173"/>
      <c r="T317" s="173"/>
      <c r="U317" s="173"/>
      <c r="V317" s="174"/>
      <c r="W317" s="173"/>
      <c r="X317" s="173"/>
      <c r="Y317" s="172"/>
      <c r="Z317" s="94"/>
      <c r="AA317" s="44"/>
      <c r="AB317" s="44"/>
      <c r="AC317" s="44"/>
    </row>
    <row r="318" spans="1:29" ht="15" customHeight="1">
      <c r="A318" s="202"/>
      <c r="B318" s="203"/>
      <c r="C318" s="299"/>
      <c r="D318" s="300"/>
      <c r="E318" s="301"/>
      <c r="F318" s="309"/>
      <c r="G318" s="99"/>
      <c r="H318" s="299"/>
      <c r="I318" s="309"/>
      <c r="J318" s="99"/>
      <c r="K318" s="296"/>
      <c r="L318" s="297"/>
      <c r="M318" s="99"/>
      <c r="N318" s="299"/>
      <c r="O318" s="302"/>
      <c r="P318" s="135"/>
      <c r="Q318" s="191"/>
      <c r="R318" s="193"/>
      <c r="S318" s="173"/>
      <c r="T318" s="173"/>
      <c r="U318" s="173"/>
      <c r="V318" s="174"/>
      <c r="W318" s="173"/>
      <c r="X318" s="173"/>
      <c r="Y318" s="172"/>
      <c r="Z318" s="94"/>
      <c r="AA318" s="44"/>
      <c r="AB318" s="44"/>
      <c r="AC318" s="44"/>
    </row>
    <row r="319" spans="1:29" ht="15" customHeight="1">
      <c r="A319" s="202"/>
      <c r="B319" s="203"/>
      <c r="C319" s="299"/>
      <c r="D319" s="300"/>
      <c r="E319" s="301"/>
      <c r="F319" s="309"/>
      <c r="G319" s="99"/>
      <c r="H319" s="299"/>
      <c r="I319" s="309"/>
      <c r="J319" s="99"/>
      <c r="K319" s="296"/>
      <c r="L319" s="297"/>
      <c r="M319" s="99"/>
      <c r="N319" s="299"/>
      <c r="O319" s="302"/>
      <c r="P319" s="135"/>
      <c r="Q319" s="191"/>
      <c r="R319" s="193"/>
      <c r="S319" s="173"/>
      <c r="T319" s="173"/>
      <c r="U319" s="173"/>
      <c r="V319" s="174"/>
      <c r="W319" s="173"/>
      <c r="X319" s="173"/>
      <c r="Y319" s="172"/>
      <c r="Z319" s="94"/>
      <c r="AA319" s="44"/>
      <c r="AB319" s="44"/>
      <c r="AC319" s="44"/>
    </row>
    <row r="320" spans="1:29" ht="15" customHeight="1">
      <c r="A320" s="202"/>
      <c r="B320" s="203"/>
      <c r="C320" s="299"/>
      <c r="D320" s="300"/>
      <c r="E320" s="301"/>
      <c r="F320" s="309"/>
      <c r="G320" s="99"/>
      <c r="H320" s="299"/>
      <c r="I320" s="309"/>
      <c r="J320" s="99"/>
      <c r="K320" s="296"/>
      <c r="L320" s="297"/>
      <c r="M320" s="99"/>
      <c r="N320" s="299"/>
      <c r="O320" s="302"/>
      <c r="P320" s="135"/>
      <c r="Q320" s="191"/>
      <c r="R320" s="193"/>
      <c r="S320" s="173"/>
      <c r="T320" s="173"/>
      <c r="U320" s="173"/>
      <c r="V320" s="174"/>
      <c r="W320" s="173"/>
      <c r="X320" s="173"/>
      <c r="Y320" s="172"/>
      <c r="Z320" s="94"/>
      <c r="AA320" s="44"/>
      <c r="AB320" s="44"/>
      <c r="AC320" s="44"/>
    </row>
    <row r="321" spans="1:29" ht="15" customHeight="1">
      <c r="A321" s="202"/>
      <c r="B321" s="203"/>
      <c r="C321" s="299"/>
      <c r="D321" s="300"/>
      <c r="E321" s="301"/>
      <c r="F321" s="309"/>
      <c r="G321" s="99"/>
      <c r="H321" s="299"/>
      <c r="I321" s="309"/>
      <c r="J321" s="99"/>
      <c r="K321" s="296"/>
      <c r="L321" s="297"/>
      <c r="M321" s="99"/>
      <c r="N321" s="299"/>
      <c r="O321" s="302"/>
      <c r="P321" s="135"/>
      <c r="Q321" s="191"/>
      <c r="R321" s="193"/>
      <c r="S321" s="173"/>
      <c r="T321" s="173"/>
      <c r="U321" s="173"/>
      <c r="V321" s="174"/>
      <c r="W321" s="173"/>
      <c r="X321" s="173"/>
      <c r="Y321" s="172"/>
      <c r="Z321" s="94"/>
      <c r="AA321" s="44"/>
      <c r="AB321" s="44"/>
      <c r="AC321" s="44"/>
    </row>
    <row r="322" spans="1:29" ht="15" customHeight="1">
      <c r="A322" s="202"/>
      <c r="B322" s="203"/>
      <c r="C322" s="299"/>
      <c r="D322" s="300"/>
      <c r="E322" s="301"/>
      <c r="F322" s="309"/>
      <c r="G322" s="99"/>
      <c r="H322" s="299"/>
      <c r="I322" s="309"/>
      <c r="J322" s="99"/>
      <c r="K322" s="296"/>
      <c r="L322" s="297"/>
      <c r="M322" s="99"/>
      <c r="N322" s="299"/>
      <c r="O322" s="302"/>
      <c r="P322" s="135"/>
      <c r="Q322" s="191"/>
      <c r="R322" s="193"/>
      <c r="S322" s="173"/>
      <c r="T322" s="173"/>
      <c r="U322" s="173"/>
      <c r="V322" s="174"/>
      <c r="W322" s="173"/>
      <c r="X322" s="173"/>
      <c r="Y322" s="172"/>
      <c r="Z322" s="94"/>
      <c r="AA322" s="44"/>
      <c r="AB322" s="44"/>
      <c r="AC322" s="44"/>
    </row>
    <row r="323" spans="1:29" ht="15" customHeight="1">
      <c r="A323" s="202"/>
      <c r="B323" s="203"/>
      <c r="C323" s="299"/>
      <c r="D323" s="300"/>
      <c r="E323" s="301"/>
      <c r="F323" s="309"/>
      <c r="G323" s="99"/>
      <c r="H323" s="299"/>
      <c r="I323" s="309"/>
      <c r="J323" s="99"/>
      <c r="K323" s="296"/>
      <c r="L323" s="297"/>
      <c r="M323" s="99"/>
      <c r="N323" s="299"/>
      <c r="O323" s="302"/>
      <c r="P323" s="135"/>
      <c r="Q323" s="191"/>
      <c r="R323" s="193"/>
      <c r="S323" s="173"/>
      <c r="T323" s="173"/>
      <c r="U323" s="173"/>
      <c r="V323" s="174"/>
      <c r="W323" s="173"/>
      <c r="X323" s="173"/>
      <c r="Y323" s="172"/>
      <c r="Z323" s="94"/>
      <c r="AA323" s="44"/>
      <c r="AB323" s="44"/>
      <c r="AC323" s="44"/>
    </row>
    <row r="324" spans="1:29" ht="15" customHeight="1">
      <c r="A324" s="202"/>
      <c r="B324" s="203"/>
      <c r="C324" s="299"/>
      <c r="D324" s="300"/>
      <c r="E324" s="301"/>
      <c r="F324" s="309"/>
      <c r="G324" s="99"/>
      <c r="H324" s="299"/>
      <c r="I324" s="309"/>
      <c r="J324" s="99"/>
      <c r="K324" s="296"/>
      <c r="L324" s="297"/>
      <c r="M324" s="99"/>
      <c r="N324" s="299"/>
      <c r="O324" s="302"/>
      <c r="P324" s="135"/>
      <c r="Q324" s="191"/>
      <c r="R324" s="193"/>
      <c r="S324" s="173"/>
      <c r="T324" s="173"/>
      <c r="U324" s="173"/>
      <c r="V324" s="174"/>
      <c r="W324" s="173"/>
      <c r="X324" s="173"/>
      <c r="Y324" s="172"/>
      <c r="Z324" s="94"/>
      <c r="AA324" s="44"/>
      <c r="AB324" s="44"/>
      <c r="AC324" s="44"/>
    </row>
    <row r="325" spans="1:29" ht="15" customHeight="1">
      <c r="A325" s="202"/>
      <c r="B325" s="203"/>
      <c r="C325" s="299"/>
      <c r="D325" s="300"/>
      <c r="E325" s="301"/>
      <c r="F325" s="309"/>
      <c r="G325" s="99"/>
      <c r="H325" s="299"/>
      <c r="I325" s="309"/>
      <c r="J325" s="99"/>
      <c r="K325" s="296"/>
      <c r="L325" s="297"/>
      <c r="M325" s="99"/>
      <c r="N325" s="299"/>
      <c r="O325" s="302"/>
      <c r="P325" s="135"/>
      <c r="Q325" s="191"/>
      <c r="R325" s="193"/>
      <c r="S325" s="173"/>
      <c r="T325" s="173"/>
      <c r="U325" s="173"/>
      <c r="V325" s="174"/>
      <c r="W325" s="173"/>
      <c r="X325" s="173"/>
      <c r="Y325" s="172"/>
      <c r="Z325" s="94"/>
      <c r="AA325" s="44"/>
      <c r="AB325" s="44"/>
      <c r="AC325" s="44"/>
    </row>
    <row r="326" spans="1:29" ht="15" customHeight="1">
      <c r="A326" s="202"/>
      <c r="B326" s="203"/>
      <c r="C326" s="299"/>
      <c r="D326" s="300"/>
      <c r="E326" s="301"/>
      <c r="F326" s="309"/>
      <c r="G326" s="99"/>
      <c r="H326" s="299"/>
      <c r="I326" s="309"/>
      <c r="J326" s="99"/>
      <c r="K326" s="296"/>
      <c r="L326" s="297"/>
      <c r="M326" s="99"/>
      <c r="N326" s="299"/>
      <c r="O326" s="302"/>
      <c r="P326" s="135"/>
      <c r="Q326" s="191"/>
      <c r="R326" s="193"/>
      <c r="S326" s="173"/>
      <c r="T326" s="173"/>
      <c r="U326" s="173"/>
      <c r="V326" s="174"/>
      <c r="W326" s="173"/>
      <c r="X326" s="173"/>
      <c r="Y326" s="172"/>
      <c r="Z326" s="94"/>
      <c r="AA326" s="44"/>
      <c r="AB326" s="44"/>
      <c r="AC326" s="44"/>
    </row>
    <row r="327" spans="1:29" ht="15" customHeight="1">
      <c r="A327" s="202"/>
      <c r="B327" s="203"/>
      <c r="C327" s="299"/>
      <c r="D327" s="300"/>
      <c r="E327" s="301"/>
      <c r="F327" s="309"/>
      <c r="G327" s="99"/>
      <c r="H327" s="299"/>
      <c r="I327" s="309"/>
      <c r="J327" s="99"/>
      <c r="K327" s="296"/>
      <c r="L327" s="297"/>
      <c r="M327" s="99"/>
      <c r="N327" s="299"/>
      <c r="O327" s="302"/>
      <c r="P327" s="135"/>
      <c r="Q327" s="191"/>
      <c r="R327" s="193"/>
      <c r="S327" s="173"/>
      <c r="T327" s="173"/>
      <c r="U327" s="173"/>
      <c r="V327" s="174"/>
      <c r="W327" s="173"/>
      <c r="X327" s="173"/>
      <c r="Y327" s="172"/>
      <c r="Z327" s="94"/>
      <c r="AA327" s="44"/>
      <c r="AB327" s="44"/>
      <c r="AC327" s="44"/>
    </row>
    <row r="328" spans="1:29" ht="15" customHeight="1">
      <c r="A328" s="202"/>
      <c r="B328" s="203"/>
      <c r="C328" s="299"/>
      <c r="D328" s="300"/>
      <c r="E328" s="301"/>
      <c r="F328" s="309"/>
      <c r="G328" s="99"/>
      <c r="H328" s="299"/>
      <c r="I328" s="309"/>
      <c r="J328" s="99"/>
      <c r="K328" s="292"/>
      <c r="L328" s="295"/>
      <c r="M328" s="99"/>
      <c r="N328" s="299"/>
      <c r="O328" s="302"/>
      <c r="P328" s="135"/>
      <c r="Q328" s="191"/>
      <c r="R328" s="193"/>
      <c r="S328" s="173"/>
      <c r="T328" s="173"/>
      <c r="U328" s="173"/>
      <c r="V328" s="174"/>
      <c r="W328" s="173"/>
      <c r="X328" s="173"/>
      <c r="Y328" s="172"/>
      <c r="Z328" s="94"/>
      <c r="AA328" s="44"/>
      <c r="AB328" s="44"/>
      <c r="AC328" s="44"/>
    </row>
    <row r="329" spans="1:29" ht="15" customHeight="1">
      <c r="A329" s="202"/>
      <c r="B329" s="203"/>
      <c r="C329" s="299"/>
      <c r="D329" s="300"/>
      <c r="E329" s="301"/>
      <c r="F329" s="309"/>
      <c r="G329" s="99"/>
      <c r="H329" s="299"/>
      <c r="I329" s="309"/>
      <c r="J329" s="99"/>
      <c r="K329" s="292"/>
      <c r="L329" s="295"/>
      <c r="M329" s="99"/>
      <c r="N329" s="299"/>
      <c r="O329" s="302"/>
      <c r="P329" s="135"/>
      <c r="Q329" s="191"/>
      <c r="R329" s="193"/>
      <c r="S329" s="173"/>
      <c r="T329" s="173"/>
      <c r="U329" s="173"/>
      <c r="V329" s="174"/>
      <c r="W329" s="173"/>
      <c r="X329" s="173"/>
      <c r="Y329" s="172"/>
      <c r="Z329" s="94"/>
      <c r="AA329" s="44"/>
      <c r="AB329" s="44"/>
      <c r="AC329" s="44"/>
    </row>
    <row r="330" spans="1:29" ht="15" customHeight="1">
      <c r="A330" s="202"/>
      <c r="B330" s="203"/>
      <c r="C330" s="299"/>
      <c r="D330" s="300"/>
      <c r="E330" s="301"/>
      <c r="F330" s="309"/>
      <c r="G330" s="99"/>
      <c r="H330" s="299"/>
      <c r="I330" s="309"/>
      <c r="J330" s="99"/>
      <c r="K330" s="292"/>
      <c r="L330" s="295"/>
      <c r="M330" s="99"/>
      <c r="N330" s="299"/>
      <c r="O330" s="302"/>
      <c r="P330" s="135"/>
      <c r="Q330" s="191"/>
      <c r="R330" s="193"/>
      <c r="S330" s="173"/>
      <c r="T330" s="173"/>
      <c r="U330" s="173"/>
      <c r="V330" s="174"/>
      <c r="W330" s="173"/>
      <c r="X330" s="173"/>
      <c r="Y330" s="172"/>
      <c r="Z330" s="94"/>
      <c r="AA330" s="44"/>
      <c r="AB330" s="44"/>
      <c r="AC330" s="44"/>
    </row>
    <row r="331" spans="1:29" ht="15" customHeight="1">
      <c r="A331" s="202"/>
      <c r="B331" s="203"/>
      <c r="C331" s="299"/>
      <c r="D331" s="300"/>
      <c r="E331" s="301"/>
      <c r="F331" s="309"/>
      <c r="G331" s="99"/>
      <c r="H331" s="299"/>
      <c r="I331" s="309"/>
      <c r="J331" s="99"/>
      <c r="K331" s="292"/>
      <c r="L331" s="295"/>
      <c r="M331" s="99"/>
      <c r="N331" s="299"/>
      <c r="O331" s="302"/>
      <c r="P331" s="135"/>
      <c r="Q331" s="191"/>
      <c r="R331" s="193"/>
      <c r="S331" s="173"/>
      <c r="T331" s="173"/>
      <c r="U331" s="173"/>
      <c r="V331" s="174"/>
      <c r="W331" s="173"/>
      <c r="X331" s="173"/>
      <c r="Y331" s="172"/>
      <c r="Z331" s="94"/>
      <c r="AA331" s="44"/>
      <c r="AB331" s="44"/>
      <c r="AC331" s="44"/>
    </row>
    <row r="332" spans="1:29" ht="15" customHeight="1">
      <c r="A332" s="202"/>
      <c r="B332" s="203"/>
      <c r="C332" s="299"/>
      <c r="D332" s="300"/>
      <c r="E332" s="301"/>
      <c r="F332" s="309"/>
      <c r="G332" s="99"/>
      <c r="H332" s="299"/>
      <c r="I332" s="309"/>
      <c r="J332" s="99"/>
      <c r="K332" s="292"/>
      <c r="L332" s="295"/>
      <c r="M332" s="99"/>
      <c r="N332" s="299"/>
      <c r="O332" s="302"/>
      <c r="P332" s="135"/>
      <c r="Q332" s="191"/>
      <c r="R332" s="193"/>
      <c r="S332" s="173"/>
      <c r="T332" s="173"/>
      <c r="U332" s="173"/>
      <c r="V332" s="174"/>
      <c r="W332" s="173"/>
      <c r="X332" s="173"/>
      <c r="Y332" s="172"/>
      <c r="Z332" s="94"/>
      <c r="AA332" s="44"/>
      <c r="AB332" s="44"/>
      <c r="AC332" s="44"/>
    </row>
    <row r="333" spans="1:29" ht="15" customHeight="1">
      <c r="A333" s="202"/>
      <c r="B333" s="203"/>
      <c r="C333" s="299"/>
      <c r="D333" s="300"/>
      <c r="E333" s="301"/>
      <c r="F333" s="309"/>
      <c r="G333" s="99"/>
      <c r="H333" s="299"/>
      <c r="I333" s="309"/>
      <c r="J333" s="99"/>
      <c r="K333" s="292"/>
      <c r="L333" s="295"/>
      <c r="M333" s="99"/>
      <c r="N333" s="299"/>
      <c r="O333" s="302"/>
      <c r="P333" s="135"/>
      <c r="Q333" s="191"/>
      <c r="R333" s="193"/>
      <c r="S333" s="173"/>
      <c r="T333" s="173"/>
      <c r="U333" s="173"/>
      <c r="V333" s="174"/>
      <c r="W333" s="173"/>
      <c r="X333" s="173"/>
      <c r="Y333" s="172"/>
      <c r="Z333" s="94"/>
      <c r="AA333" s="44"/>
      <c r="AB333" s="44"/>
      <c r="AC333" s="44"/>
    </row>
    <row r="334" spans="1:29" ht="15" customHeight="1">
      <c r="A334" s="202"/>
      <c r="B334" s="203"/>
      <c r="C334" s="299"/>
      <c r="D334" s="300"/>
      <c r="E334" s="301"/>
      <c r="F334" s="309"/>
      <c r="G334" s="99"/>
      <c r="H334" s="299"/>
      <c r="I334" s="309"/>
      <c r="J334" s="99"/>
      <c r="K334" s="292"/>
      <c r="L334" s="295"/>
      <c r="M334" s="99"/>
      <c r="N334" s="299"/>
      <c r="O334" s="302"/>
      <c r="P334" s="135"/>
      <c r="Q334" s="191"/>
      <c r="R334" s="193"/>
      <c r="S334" s="173"/>
      <c r="T334" s="173"/>
      <c r="U334" s="173"/>
      <c r="V334" s="174"/>
      <c r="W334" s="173"/>
      <c r="X334" s="173"/>
      <c r="Y334" s="172"/>
      <c r="Z334" s="94"/>
      <c r="AA334" s="44"/>
      <c r="AB334" s="44"/>
      <c r="AC334" s="44"/>
    </row>
    <row r="335" spans="1:29" ht="15" customHeight="1">
      <c r="A335" s="202"/>
      <c r="B335" s="203"/>
      <c r="C335" s="299"/>
      <c r="D335" s="300"/>
      <c r="E335" s="301"/>
      <c r="F335" s="309"/>
      <c r="G335" s="99"/>
      <c r="H335" s="299"/>
      <c r="I335" s="309"/>
      <c r="J335" s="99"/>
      <c r="K335" s="292"/>
      <c r="L335" s="295"/>
      <c r="M335" s="99"/>
      <c r="N335" s="299"/>
      <c r="O335" s="302"/>
      <c r="P335" s="135"/>
      <c r="Q335" s="191"/>
      <c r="R335" s="193"/>
      <c r="S335" s="173"/>
      <c r="T335" s="173"/>
      <c r="U335" s="173"/>
      <c r="V335" s="174"/>
      <c r="W335" s="173"/>
      <c r="X335" s="173"/>
      <c r="Y335" s="172"/>
      <c r="Z335" s="94"/>
      <c r="AA335" s="44"/>
      <c r="AB335" s="44"/>
      <c r="AC335" s="44"/>
    </row>
    <row r="336" spans="1:29" ht="15" customHeight="1">
      <c r="A336" s="202"/>
      <c r="B336" s="203"/>
      <c r="C336" s="299"/>
      <c r="D336" s="300"/>
      <c r="E336" s="301"/>
      <c r="F336" s="309"/>
      <c r="G336" s="99"/>
      <c r="H336" s="299"/>
      <c r="I336" s="309"/>
      <c r="J336" s="99"/>
      <c r="K336" s="292"/>
      <c r="L336" s="295"/>
      <c r="M336" s="99"/>
      <c r="N336" s="299"/>
      <c r="O336" s="302"/>
      <c r="P336" s="135"/>
      <c r="Q336" s="191"/>
      <c r="R336" s="193"/>
      <c r="S336" s="173"/>
      <c r="T336" s="173"/>
      <c r="U336" s="173"/>
      <c r="V336" s="174"/>
      <c r="W336" s="173"/>
      <c r="X336" s="173"/>
      <c r="Y336" s="172"/>
      <c r="Z336" s="94"/>
      <c r="AA336" s="44"/>
      <c r="AB336" s="44"/>
      <c r="AC336" s="44"/>
    </row>
    <row r="337" spans="1:29" ht="15" customHeight="1">
      <c r="A337" s="202"/>
      <c r="B337" s="203"/>
      <c r="C337" s="299"/>
      <c r="D337" s="300"/>
      <c r="E337" s="301"/>
      <c r="F337" s="309"/>
      <c r="G337" s="99"/>
      <c r="H337" s="299"/>
      <c r="I337" s="309"/>
      <c r="J337" s="99"/>
      <c r="K337" s="292"/>
      <c r="L337" s="295"/>
      <c r="M337" s="99"/>
      <c r="N337" s="299"/>
      <c r="O337" s="302"/>
      <c r="P337" s="135"/>
      <c r="Q337" s="191"/>
      <c r="R337" s="193"/>
      <c r="S337" s="173"/>
      <c r="T337" s="173"/>
      <c r="U337" s="173"/>
      <c r="V337" s="174"/>
      <c r="W337" s="173"/>
      <c r="X337" s="173"/>
      <c r="Y337" s="172"/>
      <c r="Z337" s="94"/>
      <c r="AA337" s="44"/>
      <c r="AB337" s="44"/>
      <c r="AC337" s="44"/>
    </row>
    <row r="338" spans="1:29" ht="15" customHeight="1">
      <c r="A338" s="202"/>
      <c r="B338" s="203"/>
      <c r="C338" s="299"/>
      <c r="D338" s="300"/>
      <c r="E338" s="301"/>
      <c r="F338" s="309"/>
      <c r="G338" s="99"/>
      <c r="H338" s="299"/>
      <c r="I338" s="309"/>
      <c r="J338" s="99"/>
      <c r="K338" s="292"/>
      <c r="L338" s="295"/>
      <c r="M338" s="99"/>
      <c r="N338" s="299"/>
      <c r="O338" s="302"/>
      <c r="P338" s="135"/>
      <c r="Q338" s="191"/>
      <c r="R338" s="193"/>
      <c r="S338" s="173"/>
      <c r="T338" s="173"/>
      <c r="U338" s="173"/>
      <c r="V338" s="174"/>
      <c r="W338" s="173"/>
      <c r="X338" s="173"/>
      <c r="Y338" s="172"/>
      <c r="Z338" s="94"/>
      <c r="AA338" s="44"/>
      <c r="AB338" s="44"/>
      <c r="AC338" s="44"/>
    </row>
    <row r="339" spans="1:29" ht="15" customHeight="1">
      <c r="A339" s="202"/>
      <c r="B339" s="203"/>
      <c r="C339" s="299"/>
      <c r="D339" s="300"/>
      <c r="E339" s="301"/>
      <c r="F339" s="309"/>
      <c r="G339" s="99"/>
      <c r="H339" s="299"/>
      <c r="I339" s="309"/>
      <c r="J339" s="99"/>
      <c r="K339" s="292"/>
      <c r="L339" s="295"/>
      <c r="M339" s="99"/>
      <c r="N339" s="299"/>
      <c r="O339" s="302"/>
      <c r="P339" s="135"/>
      <c r="Q339" s="191"/>
      <c r="R339" s="193"/>
      <c r="S339" s="173"/>
      <c r="T339" s="173"/>
      <c r="U339" s="173"/>
      <c r="V339" s="174"/>
      <c r="W339" s="173"/>
      <c r="X339" s="173"/>
      <c r="Y339" s="172"/>
      <c r="Z339" s="94"/>
      <c r="AA339" s="44"/>
      <c r="AB339" s="44"/>
      <c r="AC339" s="44"/>
    </row>
    <row r="340" spans="1:29" ht="15" customHeight="1">
      <c r="A340" s="202"/>
      <c r="B340" s="203"/>
      <c r="C340" s="299"/>
      <c r="D340" s="300"/>
      <c r="E340" s="301"/>
      <c r="F340" s="309"/>
      <c r="G340" s="99"/>
      <c r="H340" s="299"/>
      <c r="I340" s="309"/>
      <c r="J340" s="99"/>
      <c r="K340" s="292"/>
      <c r="L340" s="295"/>
      <c r="M340" s="99"/>
      <c r="N340" s="299"/>
      <c r="O340" s="302"/>
      <c r="P340" s="135"/>
      <c r="Q340" s="191"/>
      <c r="R340" s="193"/>
      <c r="S340" s="173"/>
      <c r="T340" s="173"/>
      <c r="U340" s="173"/>
      <c r="V340" s="174"/>
      <c r="W340" s="173"/>
      <c r="X340" s="173"/>
      <c r="Y340" s="172"/>
      <c r="Z340" s="94"/>
      <c r="AA340" s="44"/>
      <c r="AB340" s="44"/>
      <c r="AC340" s="44"/>
    </row>
    <row r="341" spans="1:29" ht="15" customHeight="1">
      <c r="A341" s="202"/>
      <c r="B341" s="203"/>
      <c r="C341" s="299"/>
      <c r="D341" s="300"/>
      <c r="E341" s="301"/>
      <c r="F341" s="309"/>
      <c r="G341" s="99"/>
      <c r="H341" s="299"/>
      <c r="I341" s="309"/>
      <c r="J341" s="99"/>
      <c r="K341" s="292"/>
      <c r="L341" s="295"/>
      <c r="M341" s="99"/>
      <c r="N341" s="299"/>
      <c r="O341" s="302"/>
      <c r="P341" s="135"/>
      <c r="Q341" s="191"/>
      <c r="R341" s="193"/>
      <c r="S341" s="173"/>
      <c r="T341" s="173"/>
      <c r="U341" s="173"/>
      <c r="V341" s="174"/>
      <c r="W341" s="173"/>
      <c r="X341" s="173"/>
      <c r="Y341" s="172"/>
      <c r="Z341" s="94"/>
      <c r="AA341" s="44"/>
      <c r="AB341" s="44"/>
      <c r="AC341" s="44"/>
    </row>
    <row r="342" spans="1:29" ht="15" customHeight="1">
      <c r="A342" s="202"/>
      <c r="B342" s="203"/>
      <c r="C342" s="299"/>
      <c r="D342" s="300"/>
      <c r="E342" s="301"/>
      <c r="F342" s="309"/>
      <c r="G342" s="99"/>
      <c r="H342" s="299"/>
      <c r="I342" s="309"/>
      <c r="J342" s="99"/>
      <c r="K342" s="292"/>
      <c r="L342" s="295"/>
      <c r="M342" s="99"/>
      <c r="N342" s="299"/>
      <c r="O342" s="302"/>
      <c r="P342" s="135"/>
      <c r="Q342" s="191"/>
      <c r="R342" s="193"/>
      <c r="S342" s="173"/>
      <c r="T342" s="173"/>
      <c r="U342" s="173"/>
      <c r="V342" s="174"/>
      <c r="W342" s="173"/>
      <c r="X342" s="173"/>
      <c r="Y342" s="172"/>
      <c r="Z342" s="94"/>
      <c r="AA342" s="44"/>
      <c r="AB342" s="44"/>
      <c r="AC342" s="44"/>
    </row>
    <row r="343" spans="1:29" ht="15" customHeight="1">
      <c r="A343" s="202"/>
      <c r="B343" s="203"/>
      <c r="C343" s="299"/>
      <c r="D343" s="300"/>
      <c r="E343" s="301"/>
      <c r="F343" s="309"/>
      <c r="G343" s="99"/>
      <c r="H343" s="299"/>
      <c r="I343" s="309"/>
      <c r="J343" s="99"/>
      <c r="K343" s="292"/>
      <c r="L343" s="295"/>
      <c r="M343" s="99"/>
      <c r="N343" s="299"/>
      <c r="O343" s="302"/>
      <c r="P343" s="135"/>
      <c r="Q343" s="191"/>
      <c r="R343" s="193"/>
      <c r="S343" s="173"/>
      <c r="T343" s="173"/>
      <c r="U343" s="173"/>
      <c r="V343" s="174"/>
      <c r="W343" s="173"/>
      <c r="X343" s="173"/>
      <c r="Y343" s="172"/>
      <c r="Z343" s="94"/>
      <c r="AA343" s="44"/>
      <c r="AB343" s="44"/>
      <c r="AC343" s="44"/>
    </row>
    <row r="344" spans="1:29" ht="15" customHeight="1">
      <c r="A344" s="202"/>
      <c r="B344" s="203"/>
      <c r="C344" s="299"/>
      <c r="D344" s="300"/>
      <c r="E344" s="301"/>
      <c r="F344" s="309"/>
      <c r="G344" s="99"/>
      <c r="H344" s="299"/>
      <c r="I344" s="309"/>
      <c r="J344" s="99"/>
      <c r="K344" s="292"/>
      <c r="L344" s="295"/>
      <c r="M344" s="99"/>
      <c r="N344" s="299"/>
      <c r="O344" s="302"/>
      <c r="P344" s="135"/>
      <c r="Q344" s="191"/>
      <c r="R344" s="193"/>
      <c r="S344" s="173"/>
      <c r="T344" s="173"/>
      <c r="U344" s="173"/>
      <c r="V344" s="174"/>
      <c r="W344" s="173"/>
      <c r="X344" s="173"/>
      <c r="Y344" s="172"/>
      <c r="Z344" s="94"/>
      <c r="AA344" s="44"/>
      <c r="AB344" s="44"/>
      <c r="AC344" s="44"/>
    </row>
    <row r="345" spans="1:29" ht="15" customHeight="1">
      <c r="A345" s="202"/>
      <c r="B345" s="203"/>
      <c r="C345" s="299"/>
      <c r="D345" s="300"/>
      <c r="E345" s="301"/>
      <c r="F345" s="309"/>
      <c r="G345" s="99"/>
      <c r="H345" s="299"/>
      <c r="I345" s="309"/>
      <c r="J345" s="99"/>
      <c r="K345" s="292"/>
      <c r="L345" s="295"/>
      <c r="M345" s="99"/>
      <c r="N345" s="299"/>
      <c r="O345" s="302"/>
      <c r="P345" s="135"/>
      <c r="Q345" s="191"/>
      <c r="R345" s="193"/>
      <c r="S345" s="173"/>
      <c r="T345" s="173"/>
      <c r="U345" s="173"/>
      <c r="V345" s="174"/>
      <c r="W345" s="173"/>
      <c r="X345" s="173"/>
      <c r="Y345" s="172"/>
      <c r="Z345" s="94"/>
      <c r="AA345" s="44"/>
      <c r="AB345" s="44"/>
      <c r="AC345" s="44"/>
    </row>
    <row r="346" spans="1:29" ht="15" customHeight="1">
      <c r="A346" s="202"/>
      <c r="B346" s="203"/>
      <c r="C346" s="299"/>
      <c r="D346" s="300"/>
      <c r="E346" s="301"/>
      <c r="F346" s="309"/>
      <c r="G346" s="99"/>
      <c r="H346" s="299"/>
      <c r="I346" s="309"/>
      <c r="J346" s="99"/>
      <c r="K346" s="292"/>
      <c r="L346" s="295"/>
      <c r="M346" s="99"/>
      <c r="N346" s="299"/>
      <c r="O346" s="302"/>
      <c r="P346" s="135"/>
      <c r="Q346" s="191"/>
      <c r="R346" s="193"/>
      <c r="S346" s="173"/>
      <c r="T346" s="173"/>
      <c r="U346" s="173"/>
      <c r="V346" s="174"/>
      <c r="W346" s="173"/>
      <c r="X346" s="173"/>
      <c r="Y346" s="172"/>
      <c r="Z346" s="94"/>
      <c r="AA346" s="44"/>
      <c r="AB346" s="44"/>
      <c r="AC346" s="44"/>
    </row>
    <row r="347" spans="1:29" ht="15" customHeight="1">
      <c r="A347" s="202"/>
      <c r="B347" s="203"/>
      <c r="C347" s="299"/>
      <c r="D347" s="300"/>
      <c r="E347" s="301"/>
      <c r="F347" s="309"/>
      <c r="G347" s="99"/>
      <c r="H347" s="299"/>
      <c r="I347" s="309"/>
      <c r="J347" s="99"/>
      <c r="K347" s="292"/>
      <c r="L347" s="295"/>
      <c r="M347" s="99"/>
      <c r="N347" s="299"/>
      <c r="O347" s="302"/>
      <c r="P347" s="135"/>
      <c r="Q347" s="191"/>
      <c r="R347" s="193"/>
      <c r="S347" s="173"/>
      <c r="T347" s="173"/>
      <c r="U347" s="173"/>
      <c r="V347" s="174"/>
      <c r="W347" s="173"/>
      <c r="X347" s="173"/>
      <c r="Y347" s="172"/>
      <c r="Z347" s="94"/>
      <c r="AA347" s="44"/>
      <c r="AB347" s="44"/>
      <c r="AC347" s="44"/>
    </row>
    <row r="348" spans="1:29" ht="15" customHeight="1">
      <c r="A348" s="202"/>
      <c r="B348" s="203"/>
      <c r="C348" s="299"/>
      <c r="D348" s="300"/>
      <c r="E348" s="301"/>
      <c r="F348" s="309"/>
      <c r="G348" s="99"/>
      <c r="H348" s="299"/>
      <c r="I348" s="309"/>
      <c r="J348" s="99"/>
      <c r="K348" s="292"/>
      <c r="L348" s="295"/>
      <c r="M348" s="99"/>
      <c r="N348" s="299"/>
      <c r="O348" s="302"/>
      <c r="P348" s="135"/>
      <c r="Q348" s="191"/>
      <c r="R348" s="193"/>
      <c r="S348" s="173"/>
      <c r="T348" s="173"/>
      <c r="U348" s="173"/>
      <c r="V348" s="174"/>
      <c r="W348" s="173"/>
      <c r="X348" s="173"/>
      <c r="Y348" s="172"/>
      <c r="Z348" s="94"/>
      <c r="AA348" s="44"/>
      <c r="AB348" s="44"/>
      <c r="AC348" s="44"/>
    </row>
    <row r="349" spans="1:29" ht="15" customHeight="1">
      <c r="A349" s="202"/>
      <c r="B349" s="203"/>
      <c r="C349" s="299"/>
      <c r="D349" s="300"/>
      <c r="E349" s="301"/>
      <c r="F349" s="309"/>
      <c r="G349" s="99"/>
      <c r="H349" s="299"/>
      <c r="I349" s="309"/>
      <c r="J349" s="99"/>
      <c r="K349" s="292"/>
      <c r="L349" s="295"/>
      <c r="M349" s="99"/>
      <c r="N349" s="299"/>
      <c r="O349" s="302"/>
      <c r="P349" s="135"/>
      <c r="Q349" s="191"/>
      <c r="R349" s="193"/>
      <c r="S349" s="173"/>
      <c r="T349" s="173"/>
      <c r="U349" s="173"/>
      <c r="V349" s="174"/>
      <c r="W349" s="173"/>
      <c r="X349" s="173"/>
      <c r="Y349" s="172"/>
      <c r="Z349" s="94"/>
      <c r="AA349" s="44"/>
      <c r="AB349" s="44"/>
      <c r="AC349" s="44"/>
    </row>
    <row r="350" spans="1:29" ht="15" customHeight="1">
      <c r="A350" s="202"/>
      <c r="B350" s="203"/>
      <c r="C350" s="299"/>
      <c r="D350" s="300"/>
      <c r="E350" s="301"/>
      <c r="F350" s="309"/>
      <c r="G350" s="99"/>
      <c r="H350" s="299"/>
      <c r="I350" s="309"/>
      <c r="J350" s="99"/>
      <c r="K350" s="292"/>
      <c r="L350" s="295"/>
      <c r="M350" s="99"/>
      <c r="N350" s="299"/>
      <c r="O350" s="302"/>
      <c r="P350" s="135"/>
      <c r="Q350" s="191"/>
      <c r="R350" s="193"/>
      <c r="S350" s="173"/>
      <c r="T350" s="173"/>
      <c r="U350" s="173"/>
      <c r="V350" s="174"/>
      <c r="W350" s="173"/>
      <c r="X350" s="173"/>
      <c r="Y350" s="172"/>
      <c r="Z350" s="94"/>
      <c r="AA350" s="44"/>
      <c r="AB350" s="44"/>
      <c r="AC350" s="44"/>
    </row>
    <row r="351" spans="1:29" ht="15" customHeight="1">
      <c r="A351" s="202"/>
      <c r="B351" s="203"/>
      <c r="C351" s="299"/>
      <c r="D351" s="300"/>
      <c r="E351" s="301"/>
      <c r="F351" s="309"/>
      <c r="G351" s="99"/>
      <c r="H351" s="299"/>
      <c r="I351" s="309"/>
      <c r="J351" s="99"/>
      <c r="K351" s="292"/>
      <c r="L351" s="295"/>
      <c r="M351" s="99"/>
      <c r="N351" s="299"/>
      <c r="O351" s="302"/>
      <c r="P351" s="135"/>
      <c r="Q351" s="191"/>
      <c r="R351" s="193"/>
      <c r="S351" s="173"/>
      <c r="T351" s="173"/>
      <c r="U351" s="173"/>
      <c r="V351" s="174"/>
      <c r="W351" s="173"/>
      <c r="X351" s="173"/>
      <c r="Y351" s="172"/>
      <c r="Z351" s="94"/>
      <c r="AA351" s="44"/>
      <c r="AB351" s="44"/>
      <c r="AC351" s="44"/>
    </row>
    <row r="352" spans="1:29" ht="15" customHeight="1">
      <c r="A352" s="202"/>
      <c r="B352" s="203"/>
      <c r="C352" s="299"/>
      <c r="D352" s="300"/>
      <c r="E352" s="301"/>
      <c r="F352" s="309"/>
      <c r="G352" s="99"/>
      <c r="H352" s="299"/>
      <c r="I352" s="309"/>
      <c r="J352" s="99"/>
      <c r="K352" s="292"/>
      <c r="L352" s="295"/>
      <c r="M352" s="99"/>
      <c r="N352" s="299"/>
      <c r="O352" s="302"/>
      <c r="P352" s="135"/>
      <c r="Q352" s="191"/>
      <c r="R352" s="193"/>
      <c r="S352" s="173"/>
      <c r="T352" s="173"/>
      <c r="U352" s="173"/>
      <c r="V352" s="174"/>
      <c r="W352" s="173"/>
      <c r="X352" s="173"/>
      <c r="Y352" s="172"/>
      <c r="Z352" s="94"/>
      <c r="AA352" s="44"/>
      <c r="AB352" s="44"/>
      <c r="AC352" s="44"/>
    </row>
    <row r="353" spans="1:29" ht="15" customHeight="1">
      <c r="A353" s="202"/>
      <c r="B353" s="203"/>
      <c r="C353" s="299"/>
      <c r="D353" s="300"/>
      <c r="E353" s="301"/>
      <c r="F353" s="309"/>
      <c r="G353" s="99"/>
      <c r="H353" s="299"/>
      <c r="I353" s="309"/>
      <c r="J353" s="99"/>
      <c r="K353" s="292"/>
      <c r="L353" s="295"/>
      <c r="M353" s="99"/>
      <c r="N353" s="299"/>
      <c r="O353" s="302"/>
      <c r="P353" s="135"/>
      <c r="Q353" s="191"/>
      <c r="R353" s="193"/>
      <c r="S353" s="173"/>
      <c r="T353" s="173"/>
      <c r="U353" s="173"/>
      <c r="V353" s="174"/>
      <c r="W353" s="173"/>
      <c r="X353" s="173"/>
      <c r="Y353" s="172"/>
      <c r="Z353" s="94"/>
      <c r="AA353" s="44"/>
      <c r="AB353" s="44"/>
      <c r="AC353" s="44"/>
    </row>
    <row r="354" spans="1:29" ht="15" customHeight="1">
      <c r="A354" s="202"/>
      <c r="B354" s="203"/>
      <c r="C354" s="299"/>
      <c r="D354" s="300"/>
      <c r="E354" s="301"/>
      <c r="F354" s="309"/>
      <c r="G354" s="99"/>
      <c r="H354" s="299"/>
      <c r="I354" s="309"/>
      <c r="J354" s="99"/>
      <c r="K354" s="292"/>
      <c r="L354" s="295"/>
      <c r="M354" s="99"/>
      <c r="N354" s="299"/>
      <c r="O354" s="302"/>
      <c r="P354" s="135"/>
      <c r="Q354" s="191"/>
      <c r="R354" s="193"/>
      <c r="S354" s="173"/>
      <c r="T354" s="173"/>
      <c r="U354" s="173"/>
      <c r="V354" s="174"/>
      <c r="W354" s="173"/>
      <c r="X354" s="173"/>
      <c r="Y354" s="172"/>
      <c r="Z354" s="94"/>
      <c r="AA354" s="44"/>
      <c r="AB354" s="44"/>
      <c r="AC354" s="44"/>
    </row>
    <row r="355" spans="1:29" ht="15" customHeight="1">
      <c r="A355" s="202"/>
      <c r="B355" s="203"/>
      <c r="C355" s="299"/>
      <c r="D355" s="300"/>
      <c r="E355" s="301"/>
      <c r="F355" s="309"/>
      <c r="G355" s="99"/>
      <c r="H355" s="299"/>
      <c r="I355" s="309"/>
      <c r="J355" s="99"/>
      <c r="K355" s="292"/>
      <c r="L355" s="295"/>
      <c r="M355" s="99"/>
      <c r="N355" s="299"/>
      <c r="O355" s="302"/>
      <c r="P355" s="135"/>
      <c r="Q355" s="191"/>
      <c r="R355" s="193"/>
      <c r="S355" s="173"/>
      <c r="T355" s="173"/>
      <c r="U355" s="173"/>
      <c r="V355" s="174"/>
      <c r="W355" s="173"/>
      <c r="X355" s="173"/>
      <c r="Y355" s="172"/>
      <c r="Z355" s="94"/>
      <c r="AA355" s="44"/>
      <c r="AB355" s="44"/>
      <c r="AC355" s="44"/>
    </row>
    <row r="356" spans="1:29" ht="15" customHeight="1">
      <c r="A356" s="202"/>
      <c r="B356" s="203"/>
      <c r="C356" s="299"/>
      <c r="D356" s="300"/>
      <c r="E356" s="301"/>
      <c r="F356" s="309"/>
      <c r="G356" s="99"/>
      <c r="H356" s="299"/>
      <c r="I356" s="309"/>
      <c r="J356" s="99"/>
      <c r="K356" s="292"/>
      <c r="L356" s="295"/>
      <c r="M356" s="99"/>
      <c r="N356" s="299"/>
      <c r="O356" s="302"/>
      <c r="P356" s="135"/>
      <c r="Q356" s="191"/>
      <c r="R356" s="193"/>
      <c r="S356" s="173"/>
      <c r="T356" s="173"/>
      <c r="U356" s="173"/>
      <c r="V356" s="174"/>
      <c r="W356" s="173"/>
      <c r="X356" s="173"/>
      <c r="Y356" s="172"/>
      <c r="Z356" s="94"/>
      <c r="AA356" s="44"/>
      <c r="AB356" s="44"/>
      <c r="AC356" s="44"/>
    </row>
    <row r="357" spans="1:29" ht="15" customHeight="1">
      <c r="A357" s="202"/>
      <c r="B357" s="203"/>
      <c r="C357" s="299"/>
      <c r="D357" s="300"/>
      <c r="E357" s="301"/>
      <c r="F357" s="309"/>
      <c r="G357" s="99"/>
      <c r="H357" s="299"/>
      <c r="I357" s="309"/>
      <c r="J357" s="99"/>
      <c r="K357" s="292"/>
      <c r="L357" s="295"/>
      <c r="M357" s="99"/>
      <c r="N357" s="299"/>
      <c r="O357" s="302"/>
      <c r="P357" s="135"/>
      <c r="Q357" s="191"/>
      <c r="R357" s="193"/>
      <c r="S357" s="173"/>
      <c r="T357" s="173"/>
      <c r="U357" s="173"/>
      <c r="V357" s="174"/>
      <c r="W357" s="173"/>
      <c r="X357" s="173"/>
      <c r="Y357" s="172"/>
      <c r="Z357" s="94"/>
      <c r="AA357" s="44"/>
      <c r="AB357" s="44"/>
      <c r="AC357" s="44"/>
    </row>
    <row r="358" spans="1:29" ht="15" customHeight="1">
      <c r="A358" s="202"/>
      <c r="B358" s="203"/>
      <c r="C358" s="299"/>
      <c r="D358" s="300"/>
      <c r="E358" s="301"/>
      <c r="F358" s="309"/>
      <c r="G358" s="99"/>
      <c r="H358" s="299"/>
      <c r="I358" s="309"/>
      <c r="J358" s="99"/>
      <c r="K358" s="292"/>
      <c r="L358" s="295"/>
      <c r="M358" s="99"/>
      <c r="N358" s="299"/>
      <c r="O358" s="302"/>
      <c r="P358" s="135"/>
      <c r="Q358" s="191"/>
      <c r="R358" s="193"/>
      <c r="S358" s="173"/>
      <c r="T358" s="173"/>
      <c r="U358" s="173"/>
      <c r="V358" s="174"/>
      <c r="W358" s="173"/>
      <c r="X358" s="173"/>
      <c r="Y358" s="172"/>
      <c r="Z358" s="94"/>
      <c r="AA358" s="44"/>
      <c r="AB358" s="44"/>
      <c r="AC358" s="44"/>
    </row>
    <row r="359" spans="1:29" ht="15" customHeight="1">
      <c r="A359" s="202"/>
      <c r="B359" s="203"/>
      <c r="C359" s="299"/>
      <c r="D359" s="300"/>
      <c r="E359" s="301"/>
      <c r="F359" s="309"/>
      <c r="G359" s="99"/>
      <c r="H359" s="299"/>
      <c r="I359" s="309"/>
      <c r="J359" s="99"/>
      <c r="K359" s="292"/>
      <c r="L359" s="295"/>
      <c r="M359" s="99"/>
      <c r="N359" s="299"/>
      <c r="O359" s="302"/>
      <c r="P359" s="135"/>
      <c r="Q359" s="191"/>
      <c r="R359" s="193"/>
      <c r="S359" s="173"/>
      <c r="T359" s="173"/>
      <c r="U359" s="173"/>
      <c r="V359" s="174"/>
      <c r="W359" s="173"/>
      <c r="X359" s="173"/>
      <c r="Y359" s="172"/>
      <c r="Z359" s="94"/>
      <c r="AA359" s="44"/>
      <c r="AB359" s="44"/>
      <c r="AC359" s="44"/>
    </row>
    <row r="360" spans="1:29" ht="15" customHeight="1">
      <c r="A360" s="202"/>
      <c r="B360" s="203"/>
      <c r="C360" s="299"/>
      <c r="D360" s="300"/>
      <c r="E360" s="301"/>
      <c r="F360" s="309"/>
      <c r="G360" s="99"/>
      <c r="H360" s="299"/>
      <c r="I360" s="309"/>
      <c r="J360" s="99"/>
      <c r="K360" s="292"/>
      <c r="L360" s="295"/>
      <c r="M360" s="99"/>
      <c r="N360" s="299"/>
      <c r="O360" s="302"/>
      <c r="P360" s="135"/>
      <c r="Q360" s="191"/>
      <c r="R360" s="193"/>
      <c r="S360" s="173"/>
      <c r="T360" s="173"/>
      <c r="U360" s="173"/>
      <c r="V360" s="174"/>
      <c r="W360" s="173"/>
      <c r="X360" s="173"/>
      <c r="Y360" s="172"/>
      <c r="Z360" s="94"/>
      <c r="AA360" s="44"/>
      <c r="AB360" s="44"/>
      <c r="AC360" s="44"/>
    </row>
    <row r="361" spans="1:29" ht="15" customHeight="1">
      <c r="A361" s="202"/>
      <c r="B361" s="203"/>
      <c r="C361" s="299"/>
      <c r="D361" s="300"/>
      <c r="E361" s="301"/>
      <c r="F361" s="309"/>
      <c r="G361" s="99"/>
      <c r="H361" s="299"/>
      <c r="I361" s="309"/>
      <c r="J361" s="99"/>
      <c r="K361" s="292"/>
      <c r="L361" s="295"/>
      <c r="M361" s="99"/>
      <c r="N361" s="299"/>
      <c r="O361" s="302"/>
      <c r="P361" s="135"/>
      <c r="Q361" s="191"/>
      <c r="R361" s="193"/>
      <c r="S361" s="173"/>
      <c r="T361" s="173"/>
      <c r="U361" s="173"/>
      <c r="V361" s="174"/>
      <c r="W361" s="173"/>
      <c r="X361" s="173"/>
      <c r="Y361" s="172"/>
      <c r="Z361" s="94"/>
      <c r="AA361" s="44"/>
      <c r="AB361" s="44"/>
      <c r="AC361" s="44"/>
    </row>
    <row r="362" spans="1:29" ht="15" customHeight="1">
      <c r="A362" s="202"/>
      <c r="B362" s="203"/>
      <c r="C362" s="299"/>
      <c r="D362" s="300"/>
      <c r="E362" s="301"/>
      <c r="F362" s="309"/>
      <c r="G362" s="99"/>
      <c r="H362" s="299"/>
      <c r="I362" s="309"/>
      <c r="J362" s="99"/>
      <c r="K362" s="292"/>
      <c r="L362" s="295"/>
      <c r="M362" s="99"/>
      <c r="N362" s="299"/>
      <c r="O362" s="302"/>
      <c r="P362" s="135"/>
      <c r="Q362" s="191"/>
      <c r="R362" s="193"/>
      <c r="S362" s="173"/>
      <c r="T362" s="173"/>
      <c r="U362" s="173"/>
      <c r="V362" s="174"/>
      <c r="W362" s="173"/>
      <c r="X362" s="173"/>
      <c r="Y362" s="172"/>
      <c r="Z362" s="94"/>
      <c r="AA362" s="44"/>
      <c r="AB362" s="44"/>
      <c r="AC362" s="44"/>
    </row>
    <row r="363" spans="1:29" ht="15" customHeight="1">
      <c r="A363" s="202"/>
      <c r="B363" s="203"/>
      <c r="C363" s="299"/>
      <c r="D363" s="300"/>
      <c r="E363" s="301"/>
      <c r="F363" s="309"/>
      <c r="G363" s="99"/>
      <c r="H363" s="299"/>
      <c r="I363" s="309"/>
      <c r="J363" s="99"/>
      <c r="K363" s="292"/>
      <c r="L363" s="295"/>
      <c r="M363" s="99"/>
      <c r="N363" s="299"/>
      <c r="O363" s="302"/>
      <c r="P363" s="135"/>
      <c r="Q363" s="191"/>
      <c r="R363" s="193"/>
      <c r="S363" s="173"/>
      <c r="T363" s="173"/>
      <c r="U363" s="173"/>
      <c r="V363" s="174"/>
      <c r="W363" s="173"/>
      <c r="X363" s="173"/>
      <c r="Y363" s="172"/>
      <c r="Z363" s="94"/>
      <c r="AA363" s="44"/>
      <c r="AB363" s="44"/>
      <c r="AC363" s="44"/>
    </row>
    <row r="364" spans="1:29" ht="15" customHeight="1">
      <c r="A364" s="202"/>
      <c r="B364" s="203"/>
      <c r="C364" s="299"/>
      <c r="D364" s="300"/>
      <c r="E364" s="301"/>
      <c r="F364" s="309"/>
      <c r="G364" s="99"/>
      <c r="H364" s="299"/>
      <c r="I364" s="309"/>
      <c r="J364" s="99"/>
      <c r="K364" s="292"/>
      <c r="L364" s="295"/>
      <c r="M364" s="99"/>
      <c r="N364" s="299"/>
      <c r="O364" s="302"/>
      <c r="P364" s="135"/>
      <c r="Q364" s="191"/>
      <c r="R364" s="193"/>
      <c r="S364" s="173"/>
      <c r="T364" s="173"/>
      <c r="U364" s="173"/>
      <c r="V364" s="174"/>
      <c r="W364" s="173"/>
      <c r="X364" s="173"/>
      <c r="Y364" s="172"/>
      <c r="Z364" s="94"/>
      <c r="AA364" s="44"/>
      <c r="AB364" s="44"/>
      <c r="AC364" s="44"/>
    </row>
    <row r="365" spans="1:29" ht="15" customHeight="1">
      <c r="A365" s="202"/>
      <c r="B365" s="203"/>
      <c r="C365" s="299"/>
      <c r="D365" s="300"/>
      <c r="E365" s="301"/>
      <c r="F365" s="309"/>
      <c r="G365" s="99"/>
      <c r="H365" s="299"/>
      <c r="I365" s="309"/>
      <c r="J365" s="99"/>
      <c r="K365" s="292"/>
      <c r="L365" s="295"/>
      <c r="M365" s="99"/>
      <c r="N365" s="299"/>
      <c r="O365" s="302"/>
      <c r="P365" s="135"/>
      <c r="Q365" s="191"/>
      <c r="R365" s="193"/>
      <c r="S365" s="173"/>
      <c r="T365" s="173"/>
      <c r="U365" s="173"/>
      <c r="V365" s="174"/>
      <c r="W365" s="173"/>
      <c r="X365" s="173"/>
      <c r="Y365" s="172"/>
      <c r="Z365" s="94"/>
      <c r="AA365" s="44"/>
      <c r="AB365" s="44"/>
      <c r="AC365" s="44"/>
    </row>
    <row r="366" spans="1:29" ht="15" customHeight="1">
      <c r="A366" s="202"/>
      <c r="B366" s="203"/>
      <c r="C366" s="299"/>
      <c r="D366" s="300"/>
      <c r="E366" s="301"/>
      <c r="F366" s="309"/>
      <c r="G366" s="99"/>
      <c r="H366" s="299"/>
      <c r="I366" s="309"/>
      <c r="J366" s="99"/>
      <c r="K366" s="292"/>
      <c r="L366" s="295"/>
      <c r="M366" s="99"/>
      <c r="N366" s="299"/>
      <c r="O366" s="302"/>
      <c r="P366" s="135"/>
      <c r="Q366" s="191"/>
      <c r="R366" s="193"/>
      <c r="S366" s="173"/>
      <c r="T366" s="173"/>
      <c r="U366" s="173"/>
      <c r="V366" s="174"/>
      <c r="W366" s="173"/>
      <c r="X366" s="173"/>
      <c r="Y366" s="172"/>
      <c r="Z366" s="94"/>
      <c r="AA366" s="44"/>
      <c r="AB366" s="44"/>
      <c r="AC366" s="44"/>
    </row>
    <row r="367" spans="1:29" ht="15" customHeight="1">
      <c r="A367" s="202"/>
      <c r="B367" s="203"/>
      <c r="C367" s="299"/>
      <c r="D367" s="300"/>
      <c r="E367" s="301"/>
      <c r="F367" s="309"/>
      <c r="G367" s="99"/>
      <c r="H367" s="299"/>
      <c r="I367" s="309"/>
      <c r="J367" s="99"/>
      <c r="K367" s="292"/>
      <c r="L367" s="295"/>
      <c r="M367" s="99"/>
      <c r="N367" s="299"/>
      <c r="O367" s="302"/>
      <c r="P367" s="135"/>
      <c r="Q367" s="191"/>
      <c r="R367" s="193"/>
      <c r="S367" s="173"/>
      <c r="T367" s="173"/>
      <c r="U367" s="173"/>
      <c r="V367" s="174"/>
      <c r="W367" s="173"/>
      <c r="X367" s="173"/>
      <c r="Y367" s="172"/>
      <c r="Z367" s="94"/>
      <c r="AA367" s="44"/>
      <c r="AB367" s="44"/>
      <c r="AC367" s="44"/>
    </row>
    <row r="368" spans="1:29" ht="15" customHeight="1">
      <c r="A368" s="202"/>
      <c r="B368" s="203"/>
      <c r="C368" s="299"/>
      <c r="D368" s="300"/>
      <c r="E368" s="301"/>
      <c r="F368" s="309"/>
      <c r="G368" s="99"/>
      <c r="H368" s="299"/>
      <c r="I368" s="309"/>
      <c r="J368" s="99"/>
      <c r="K368" s="292"/>
      <c r="L368" s="295"/>
      <c r="M368" s="99"/>
      <c r="N368" s="299"/>
      <c r="O368" s="302"/>
      <c r="P368" s="135"/>
      <c r="Q368" s="191"/>
      <c r="R368" s="193"/>
      <c r="S368" s="173"/>
      <c r="T368" s="173"/>
      <c r="U368" s="173"/>
      <c r="V368" s="174"/>
      <c r="W368" s="173"/>
      <c r="X368" s="173"/>
      <c r="Y368" s="172"/>
      <c r="Z368" s="94"/>
      <c r="AA368" s="44"/>
      <c r="AB368" s="44"/>
      <c r="AC368" s="44"/>
    </row>
    <row r="369" spans="1:29" ht="15" customHeight="1">
      <c r="A369" s="202"/>
      <c r="B369" s="203"/>
      <c r="C369" s="299"/>
      <c r="D369" s="300"/>
      <c r="E369" s="301"/>
      <c r="F369" s="309"/>
      <c r="G369" s="99"/>
      <c r="H369" s="299"/>
      <c r="I369" s="309"/>
      <c r="J369" s="99"/>
      <c r="K369" s="292"/>
      <c r="L369" s="295"/>
      <c r="M369" s="99"/>
      <c r="N369" s="299"/>
      <c r="O369" s="302"/>
      <c r="P369" s="135"/>
      <c r="Q369" s="191"/>
      <c r="R369" s="193"/>
      <c r="S369" s="173"/>
      <c r="T369" s="173"/>
      <c r="U369" s="173"/>
      <c r="V369" s="174"/>
      <c r="W369" s="173"/>
      <c r="X369" s="173"/>
      <c r="Y369" s="172"/>
      <c r="Z369" s="94"/>
      <c r="AA369" s="44"/>
      <c r="AB369" s="44"/>
      <c r="AC369" s="44"/>
    </row>
    <row r="370" spans="1:29" ht="15" customHeight="1">
      <c r="A370" s="202"/>
      <c r="B370" s="203"/>
      <c r="C370" s="299"/>
      <c r="D370" s="300"/>
      <c r="E370" s="301"/>
      <c r="F370" s="309"/>
      <c r="G370" s="99"/>
      <c r="H370" s="299"/>
      <c r="I370" s="309"/>
      <c r="J370" s="99"/>
      <c r="K370" s="292"/>
      <c r="L370" s="295"/>
      <c r="M370" s="99"/>
      <c r="N370" s="299"/>
      <c r="O370" s="302"/>
      <c r="P370" s="135"/>
      <c r="Q370" s="191"/>
      <c r="R370" s="193"/>
      <c r="S370" s="173"/>
      <c r="T370" s="173"/>
      <c r="U370" s="173"/>
      <c r="V370" s="174"/>
      <c r="W370" s="173"/>
      <c r="X370" s="173"/>
      <c r="Y370" s="172"/>
      <c r="Z370" s="94"/>
      <c r="AA370" s="44"/>
      <c r="AB370" s="44"/>
      <c r="AC370" s="44"/>
    </row>
    <row r="371" spans="1:29" ht="15" customHeight="1">
      <c r="A371" s="202"/>
      <c r="B371" s="203"/>
      <c r="C371" s="299"/>
      <c r="D371" s="300"/>
      <c r="E371" s="301"/>
      <c r="F371" s="309"/>
      <c r="G371" s="99"/>
      <c r="H371" s="299"/>
      <c r="I371" s="309"/>
      <c r="J371" s="99"/>
      <c r="K371" s="292"/>
      <c r="L371" s="295"/>
      <c r="M371" s="99"/>
      <c r="N371" s="299"/>
      <c r="O371" s="302"/>
      <c r="P371" s="135"/>
      <c r="Q371" s="191"/>
      <c r="R371" s="193"/>
      <c r="S371" s="173"/>
      <c r="T371" s="173"/>
      <c r="U371" s="173"/>
      <c r="V371" s="174"/>
      <c r="W371" s="173"/>
      <c r="X371" s="173"/>
      <c r="Y371" s="172"/>
      <c r="Z371" s="94"/>
      <c r="AA371" s="44"/>
      <c r="AB371" s="44"/>
      <c r="AC371" s="44"/>
    </row>
    <row r="372" spans="1:29" ht="15" customHeight="1">
      <c r="A372" s="202"/>
      <c r="B372" s="203"/>
      <c r="C372" s="299"/>
      <c r="D372" s="300"/>
      <c r="E372" s="301"/>
      <c r="F372" s="309"/>
      <c r="G372" s="99"/>
      <c r="H372" s="299"/>
      <c r="I372" s="309"/>
      <c r="J372" s="99"/>
      <c r="K372" s="292"/>
      <c r="L372" s="295"/>
      <c r="M372" s="99"/>
      <c r="N372" s="299"/>
      <c r="O372" s="302"/>
      <c r="P372" s="135"/>
      <c r="Q372" s="191"/>
      <c r="R372" s="193"/>
      <c r="S372" s="173"/>
      <c r="T372" s="173"/>
      <c r="U372" s="173"/>
      <c r="V372" s="174"/>
      <c r="W372" s="173"/>
      <c r="X372" s="173"/>
      <c r="Y372" s="172"/>
      <c r="Z372" s="94"/>
      <c r="AA372" s="44"/>
      <c r="AB372" s="44"/>
      <c r="AC372" s="44"/>
    </row>
    <row r="373" spans="1:29" ht="15" customHeight="1">
      <c r="A373" s="202"/>
      <c r="B373" s="203"/>
      <c r="C373" s="299"/>
      <c r="D373" s="300"/>
      <c r="E373" s="301"/>
      <c r="F373" s="309"/>
      <c r="G373" s="99"/>
      <c r="H373" s="299"/>
      <c r="I373" s="309"/>
      <c r="J373" s="99"/>
      <c r="K373" s="292"/>
      <c r="L373" s="295"/>
      <c r="M373" s="99"/>
      <c r="N373" s="299"/>
      <c r="O373" s="302"/>
      <c r="P373" s="135"/>
      <c r="Q373" s="191"/>
      <c r="R373" s="193"/>
      <c r="S373" s="173"/>
      <c r="T373" s="173"/>
      <c r="U373" s="173"/>
      <c r="V373" s="174"/>
      <c r="W373" s="173"/>
      <c r="X373" s="173"/>
      <c r="Y373" s="172"/>
      <c r="Z373" s="94"/>
      <c r="AA373" s="44"/>
      <c r="AB373" s="44"/>
      <c r="AC373" s="44"/>
    </row>
    <row r="374" spans="1:29" ht="15" customHeight="1">
      <c r="A374" s="202"/>
      <c r="B374" s="203"/>
      <c r="C374" s="299"/>
      <c r="D374" s="300"/>
      <c r="E374" s="301"/>
      <c r="F374" s="309"/>
      <c r="G374" s="99"/>
      <c r="H374" s="299"/>
      <c r="I374" s="309"/>
      <c r="J374" s="99"/>
      <c r="K374" s="292"/>
      <c r="L374" s="295"/>
      <c r="M374" s="99"/>
      <c r="N374" s="299"/>
      <c r="O374" s="302"/>
      <c r="P374" s="135"/>
      <c r="Q374" s="191"/>
      <c r="R374" s="193"/>
      <c r="S374" s="173"/>
      <c r="T374" s="173"/>
      <c r="U374" s="173"/>
      <c r="V374" s="174"/>
      <c r="W374" s="173"/>
      <c r="X374" s="173"/>
      <c r="Y374" s="172"/>
      <c r="Z374" s="94"/>
      <c r="AA374" s="44"/>
      <c r="AB374" s="44"/>
      <c r="AC374" s="44"/>
    </row>
    <row r="375" spans="1:29" ht="15" customHeight="1">
      <c r="A375" s="202"/>
      <c r="B375" s="203"/>
      <c r="C375" s="299"/>
      <c r="D375" s="300"/>
      <c r="E375" s="301"/>
      <c r="F375" s="309"/>
      <c r="G375" s="99"/>
      <c r="H375" s="299"/>
      <c r="I375" s="309"/>
      <c r="J375" s="99"/>
      <c r="K375" s="292"/>
      <c r="L375" s="295"/>
      <c r="M375" s="99"/>
      <c r="N375" s="299"/>
      <c r="O375" s="302"/>
      <c r="P375" s="135"/>
      <c r="Q375" s="191"/>
      <c r="R375" s="193"/>
      <c r="S375" s="173"/>
      <c r="T375" s="173"/>
      <c r="U375" s="173"/>
      <c r="V375" s="174"/>
      <c r="W375" s="173"/>
      <c r="X375" s="173"/>
      <c r="Y375" s="172"/>
      <c r="Z375" s="94"/>
      <c r="AA375" s="44"/>
      <c r="AB375" s="44"/>
      <c r="AC375" s="44"/>
    </row>
    <row r="376" spans="1:29" ht="15" customHeight="1">
      <c r="A376" s="202"/>
      <c r="B376" s="203"/>
      <c r="C376" s="299"/>
      <c r="D376" s="300"/>
      <c r="E376" s="301"/>
      <c r="F376" s="309"/>
      <c r="G376" s="99"/>
      <c r="H376" s="299"/>
      <c r="I376" s="309"/>
      <c r="J376" s="99"/>
      <c r="K376" s="292"/>
      <c r="L376" s="295"/>
      <c r="M376" s="99"/>
      <c r="N376" s="299"/>
      <c r="O376" s="302"/>
      <c r="P376" s="135"/>
      <c r="Q376" s="191"/>
      <c r="R376" s="193"/>
      <c r="S376" s="173"/>
      <c r="T376" s="173"/>
      <c r="U376" s="173"/>
      <c r="V376" s="174"/>
      <c r="W376" s="173"/>
      <c r="X376" s="173"/>
      <c r="Y376" s="172"/>
      <c r="Z376" s="94"/>
      <c r="AA376" s="44"/>
      <c r="AB376" s="44"/>
      <c r="AC376" s="44"/>
    </row>
    <row r="377" spans="1:29" ht="15" customHeight="1">
      <c r="A377" s="202"/>
      <c r="B377" s="203"/>
      <c r="C377" s="299"/>
      <c r="D377" s="300"/>
      <c r="E377" s="301"/>
      <c r="F377" s="309"/>
      <c r="G377" s="99"/>
      <c r="H377" s="299"/>
      <c r="I377" s="309"/>
      <c r="J377" s="99"/>
      <c r="K377" s="292"/>
      <c r="L377" s="295"/>
      <c r="M377" s="99"/>
      <c r="N377" s="299"/>
      <c r="O377" s="302"/>
      <c r="P377" s="135"/>
      <c r="Q377" s="191"/>
      <c r="R377" s="193"/>
      <c r="S377" s="173"/>
      <c r="T377" s="173"/>
      <c r="U377" s="173"/>
      <c r="V377" s="174"/>
      <c r="W377" s="173"/>
      <c r="X377" s="173"/>
      <c r="Y377" s="172"/>
      <c r="Z377" s="94"/>
      <c r="AA377" s="44"/>
      <c r="AB377" s="44"/>
      <c r="AC377" s="44"/>
    </row>
    <row r="378" spans="1:29" ht="15" customHeight="1">
      <c r="A378" s="202"/>
      <c r="B378" s="203"/>
      <c r="C378" s="299"/>
      <c r="D378" s="300"/>
      <c r="E378" s="301"/>
      <c r="F378" s="309"/>
      <c r="G378" s="99"/>
      <c r="H378" s="299"/>
      <c r="I378" s="309"/>
      <c r="J378" s="99"/>
      <c r="K378" s="292"/>
      <c r="L378" s="295"/>
      <c r="M378" s="99"/>
      <c r="N378" s="299"/>
      <c r="O378" s="302"/>
      <c r="P378" s="135"/>
      <c r="Q378" s="191"/>
      <c r="R378" s="193"/>
      <c r="S378" s="173"/>
      <c r="T378" s="173"/>
      <c r="U378" s="173"/>
      <c r="V378" s="174"/>
      <c r="W378" s="173"/>
      <c r="X378" s="173"/>
      <c r="Y378" s="172"/>
      <c r="Z378" s="94"/>
      <c r="AA378" s="44"/>
      <c r="AB378" s="44"/>
      <c r="AC378" s="44"/>
    </row>
    <row r="379" spans="1:29" ht="15" customHeight="1">
      <c r="A379" s="202"/>
      <c r="B379" s="203"/>
      <c r="C379" s="299"/>
      <c r="D379" s="300"/>
      <c r="E379" s="301"/>
      <c r="F379" s="309"/>
      <c r="G379" s="99"/>
      <c r="H379" s="299"/>
      <c r="I379" s="309"/>
      <c r="J379" s="99"/>
      <c r="K379" s="292"/>
      <c r="L379" s="295"/>
      <c r="M379" s="99"/>
      <c r="N379" s="299"/>
      <c r="O379" s="302"/>
      <c r="P379" s="135"/>
      <c r="Q379" s="191"/>
      <c r="R379" s="193"/>
      <c r="S379" s="173"/>
      <c r="T379" s="173"/>
      <c r="U379" s="173"/>
      <c r="V379" s="174"/>
      <c r="W379" s="173"/>
      <c r="X379" s="173"/>
      <c r="Y379" s="172"/>
      <c r="Z379" s="94"/>
      <c r="AA379" s="44"/>
      <c r="AB379" s="44"/>
      <c r="AC379" s="44"/>
    </row>
    <row r="380" spans="1:29" ht="15" customHeight="1">
      <c r="A380" s="202"/>
      <c r="B380" s="203"/>
      <c r="C380" s="299"/>
      <c r="D380" s="300"/>
      <c r="E380" s="301"/>
      <c r="F380" s="309"/>
      <c r="G380" s="99"/>
      <c r="H380" s="299"/>
      <c r="I380" s="309"/>
      <c r="J380" s="99"/>
      <c r="K380" s="292"/>
      <c r="L380" s="295"/>
      <c r="M380" s="99"/>
      <c r="N380" s="299"/>
      <c r="O380" s="302"/>
      <c r="P380" s="135"/>
      <c r="Q380" s="191"/>
      <c r="R380" s="193"/>
      <c r="S380" s="173"/>
      <c r="T380" s="173"/>
      <c r="U380" s="173"/>
      <c r="V380" s="174"/>
      <c r="W380" s="173"/>
      <c r="X380" s="173"/>
      <c r="Y380" s="172"/>
      <c r="Z380" s="94"/>
      <c r="AA380" s="44"/>
      <c r="AB380" s="44"/>
      <c r="AC380" s="44"/>
    </row>
    <row r="381" spans="1:29" ht="15" customHeight="1">
      <c r="A381" s="202"/>
      <c r="B381" s="203"/>
      <c r="C381" s="299"/>
      <c r="D381" s="300"/>
      <c r="E381" s="301"/>
      <c r="F381" s="309"/>
      <c r="G381" s="99"/>
      <c r="H381" s="299"/>
      <c r="I381" s="309"/>
      <c r="J381" s="99"/>
      <c r="K381" s="292"/>
      <c r="L381" s="295"/>
      <c r="M381" s="99"/>
      <c r="N381" s="299"/>
      <c r="O381" s="302"/>
      <c r="P381" s="135"/>
      <c r="Q381" s="191"/>
      <c r="R381" s="193"/>
      <c r="S381" s="173"/>
      <c r="T381" s="173"/>
      <c r="U381" s="173"/>
      <c r="V381" s="174"/>
      <c r="W381" s="173"/>
      <c r="X381" s="173"/>
      <c r="Y381" s="172"/>
      <c r="Z381" s="94"/>
      <c r="AA381" s="44"/>
      <c r="AB381" s="44"/>
      <c r="AC381" s="44"/>
    </row>
    <row r="382" spans="1:29" ht="15" customHeight="1">
      <c r="A382" s="202"/>
      <c r="B382" s="203"/>
      <c r="C382" s="299"/>
      <c r="D382" s="300"/>
      <c r="E382" s="301"/>
      <c r="F382" s="309"/>
      <c r="G382" s="99"/>
      <c r="H382" s="299"/>
      <c r="I382" s="309"/>
      <c r="J382" s="99"/>
      <c r="K382" s="292"/>
      <c r="L382" s="295"/>
      <c r="M382" s="99"/>
      <c r="N382" s="299"/>
      <c r="O382" s="302"/>
      <c r="P382" s="135"/>
      <c r="Q382" s="191"/>
      <c r="R382" s="193"/>
      <c r="S382" s="173"/>
      <c r="T382" s="173"/>
      <c r="U382" s="173"/>
      <c r="V382" s="174"/>
      <c r="W382" s="173"/>
      <c r="X382" s="173"/>
      <c r="Y382" s="172"/>
      <c r="Z382" s="94"/>
      <c r="AA382" s="44"/>
      <c r="AB382" s="44"/>
      <c r="AC382" s="44"/>
    </row>
    <row r="383" spans="1:29" ht="15" customHeight="1">
      <c r="A383" s="202"/>
      <c r="B383" s="203"/>
      <c r="C383" s="299"/>
      <c r="D383" s="300"/>
      <c r="E383" s="301"/>
      <c r="F383" s="309"/>
      <c r="G383" s="99"/>
      <c r="H383" s="299"/>
      <c r="I383" s="309"/>
      <c r="J383" s="99"/>
      <c r="K383" s="292"/>
      <c r="L383" s="295"/>
      <c r="M383" s="99"/>
      <c r="N383" s="299"/>
      <c r="O383" s="302"/>
      <c r="P383" s="135"/>
      <c r="Q383" s="191"/>
      <c r="R383" s="193"/>
      <c r="S383" s="173"/>
      <c r="T383" s="173"/>
      <c r="U383" s="173"/>
      <c r="V383" s="174"/>
      <c r="W383" s="173"/>
      <c r="X383" s="173"/>
      <c r="Y383" s="172"/>
      <c r="Z383" s="94"/>
      <c r="AA383" s="44"/>
      <c r="AB383" s="44"/>
      <c r="AC383" s="44"/>
    </row>
    <row r="384" spans="1:29" ht="15" customHeight="1">
      <c r="A384" s="202"/>
      <c r="B384" s="203"/>
      <c r="C384" s="299"/>
      <c r="D384" s="300"/>
      <c r="E384" s="301"/>
      <c r="F384" s="309"/>
      <c r="G384" s="99"/>
      <c r="H384" s="299"/>
      <c r="I384" s="309"/>
      <c r="J384" s="99"/>
      <c r="K384" s="292"/>
      <c r="L384" s="295"/>
      <c r="M384" s="99"/>
      <c r="N384" s="299"/>
      <c r="O384" s="302"/>
      <c r="P384" s="135"/>
      <c r="Q384" s="191"/>
      <c r="R384" s="193"/>
      <c r="S384" s="173"/>
      <c r="T384" s="173"/>
      <c r="U384" s="173"/>
      <c r="V384" s="174"/>
      <c r="W384" s="173"/>
      <c r="X384" s="173"/>
      <c r="Y384" s="172"/>
      <c r="Z384" s="94"/>
      <c r="AA384" s="44"/>
      <c r="AB384" s="44"/>
      <c r="AC384" s="44"/>
    </row>
    <row r="385" spans="1:29" ht="15" customHeight="1">
      <c r="A385" s="202"/>
      <c r="B385" s="203"/>
      <c r="C385" s="299"/>
      <c r="D385" s="300"/>
      <c r="E385" s="301"/>
      <c r="F385" s="309"/>
      <c r="G385" s="99"/>
      <c r="H385" s="299"/>
      <c r="I385" s="309"/>
      <c r="J385" s="99"/>
      <c r="K385" s="292"/>
      <c r="L385" s="295"/>
      <c r="M385" s="99"/>
      <c r="N385" s="299"/>
      <c r="O385" s="302"/>
      <c r="P385" s="135"/>
      <c r="Q385" s="191"/>
      <c r="R385" s="193"/>
      <c r="S385" s="173"/>
      <c r="T385" s="173"/>
      <c r="U385" s="173"/>
      <c r="V385" s="174"/>
      <c r="W385" s="173"/>
      <c r="X385" s="173"/>
      <c r="Y385" s="172"/>
      <c r="Z385" s="94"/>
      <c r="AA385" s="44"/>
      <c r="AB385" s="44"/>
      <c r="AC385" s="44"/>
    </row>
    <row r="386" spans="1:29" ht="15" customHeight="1">
      <c r="A386" s="202"/>
      <c r="B386" s="203"/>
      <c r="C386" s="299"/>
      <c r="D386" s="300"/>
      <c r="E386" s="301"/>
      <c r="F386" s="309"/>
      <c r="G386" s="99"/>
      <c r="H386" s="299"/>
      <c r="I386" s="309"/>
      <c r="J386" s="99"/>
      <c r="K386" s="292"/>
      <c r="L386" s="295"/>
      <c r="M386" s="99"/>
      <c r="N386" s="299"/>
      <c r="O386" s="302"/>
      <c r="P386" s="135"/>
      <c r="Q386" s="191"/>
      <c r="R386" s="193"/>
      <c r="S386" s="173"/>
      <c r="T386" s="173"/>
      <c r="U386" s="173"/>
      <c r="V386" s="174"/>
      <c r="W386" s="173"/>
      <c r="X386" s="173"/>
      <c r="Y386" s="172"/>
      <c r="Z386" s="94"/>
      <c r="AA386" s="44"/>
      <c r="AB386" s="44"/>
      <c r="AC386" s="44"/>
    </row>
    <row r="387" spans="1:29" ht="15" customHeight="1">
      <c r="A387" s="202"/>
      <c r="B387" s="203"/>
      <c r="C387" s="299"/>
      <c r="D387" s="300"/>
      <c r="E387" s="301"/>
      <c r="F387" s="309"/>
      <c r="G387" s="99"/>
      <c r="H387" s="299"/>
      <c r="I387" s="309"/>
      <c r="J387" s="99"/>
      <c r="K387" s="292"/>
      <c r="L387" s="295"/>
      <c r="M387" s="99"/>
      <c r="N387" s="299"/>
      <c r="O387" s="302"/>
      <c r="P387" s="135"/>
      <c r="Q387" s="191"/>
      <c r="R387" s="193"/>
      <c r="S387" s="173"/>
      <c r="T387" s="173"/>
      <c r="U387" s="173"/>
      <c r="V387" s="174"/>
      <c r="W387" s="173"/>
      <c r="X387" s="173"/>
      <c r="Y387" s="172"/>
      <c r="Z387" s="94"/>
      <c r="AA387" s="44"/>
      <c r="AB387" s="44"/>
      <c r="AC387" s="44"/>
    </row>
    <row r="388" spans="1:29" ht="15" customHeight="1">
      <c r="A388" s="202"/>
      <c r="B388" s="203"/>
      <c r="C388" s="299"/>
      <c r="D388" s="300"/>
      <c r="E388" s="301"/>
      <c r="F388" s="309"/>
      <c r="G388" s="99"/>
      <c r="H388" s="299"/>
      <c r="I388" s="309"/>
      <c r="J388" s="99"/>
      <c r="K388" s="292"/>
      <c r="L388" s="295"/>
      <c r="M388" s="99"/>
      <c r="N388" s="299"/>
      <c r="O388" s="302"/>
      <c r="P388" s="135"/>
      <c r="Q388" s="191"/>
      <c r="R388" s="193"/>
      <c r="S388" s="173"/>
      <c r="T388" s="173"/>
      <c r="U388" s="173"/>
      <c r="V388" s="174"/>
      <c r="W388" s="173"/>
      <c r="X388" s="173"/>
      <c r="Y388" s="172"/>
      <c r="Z388" s="94"/>
      <c r="AA388" s="44"/>
      <c r="AB388" s="44"/>
      <c r="AC388" s="44"/>
    </row>
    <row r="389" spans="1:29" ht="15" customHeight="1">
      <c r="A389" s="202"/>
      <c r="B389" s="203"/>
      <c r="C389" s="299"/>
      <c r="D389" s="300"/>
      <c r="E389" s="301"/>
      <c r="F389" s="309"/>
      <c r="G389" s="99"/>
      <c r="H389" s="299"/>
      <c r="I389" s="309"/>
      <c r="J389" s="99"/>
      <c r="K389" s="292"/>
      <c r="L389" s="295"/>
      <c r="M389" s="99"/>
      <c r="N389" s="299"/>
      <c r="O389" s="302"/>
      <c r="P389" s="135"/>
      <c r="Q389" s="191"/>
      <c r="R389" s="193"/>
      <c r="S389" s="173"/>
      <c r="T389" s="173"/>
      <c r="U389" s="173"/>
      <c r="V389" s="174"/>
      <c r="W389" s="173"/>
      <c r="X389" s="173"/>
      <c r="Y389" s="172"/>
      <c r="Z389" s="94"/>
      <c r="AA389" s="44"/>
      <c r="AB389" s="44"/>
      <c r="AC389" s="44"/>
    </row>
    <row r="390" spans="1:29" ht="15" customHeight="1">
      <c r="A390" s="202"/>
      <c r="B390" s="203"/>
      <c r="C390" s="299"/>
      <c r="D390" s="300"/>
      <c r="E390" s="301"/>
      <c r="F390" s="309"/>
      <c r="G390" s="99"/>
      <c r="H390" s="299"/>
      <c r="I390" s="309"/>
      <c r="J390" s="99"/>
      <c r="K390" s="292"/>
      <c r="L390" s="295"/>
      <c r="M390" s="99"/>
      <c r="N390" s="299"/>
      <c r="O390" s="302"/>
      <c r="P390" s="135"/>
      <c r="Q390" s="191"/>
      <c r="R390" s="193"/>
      <c r="S390" s="173"/>
      <c r="T390" s="173"/>
      <c r="U390" s="173"/>
      <c r="V390" s="174"/>
      <c r="W390" s="173"/>
      <c r="X390" s="173"/>
      <c r="Y390" s="172"/>
      <c r="Z390" s="94"/>
      <c r="AA390" s="44"/>
      <c r="AB390" s="44"/>
      <c r="AC390" s="44"/>
    </row>
    <row r="391" spans="1:29" ht="15" customHeight="1">
      <c r="A391" s="202"/>
      <c r="B391" s="203"/>
      <c r="C391" s="299"/>
      <c r="D391" s="300"/>
      <c r="E391" s="301"/>
      <c r="F391" s="309"/>
      <c r="G391" s="99"/>
      <c r="H391" s="299"/>
      <c r="I391" s="309"/>
      <c r="J391" s="99"/>
      <c r="K391" s="292"/>
      <c r="L391" s="295"/>
      <c r="M391" s="99"/>
      <c r="N391" s="299"/>
      <c r="O391" s="302"/>
      <c r="P391" s="135"/>
      <c r="Q391" s="191"/>
      <c r="R391" s="193"/>
      <c r="S391" s="173"/>
      <c r="T391" s="173"/>
      <c r="U391" s="173"/>
      <c r="V391" s="174"/>
      <c r="W391" s="173"/>
      <c r="X391" s="173"/>
      <c r="Y391" s="172"/>
      <c r="Z391" s="94"/>
      <c r="AA391" s="44"/>
      <c r="AB391" s="44"/>
      <c r="AC391" s="44"/>
    </row>
    <row r="392" spans="1:29" ht="15" customHeight="1">
      <c r="A392" s="202"/>
      <c r="B392" s="203"/>
      <c r="C392" s="299"/>
      <c r="D392" s="300"/>
      <c r="E392" s="301"/>
      <c r="F392" s="309"/>
      <c r="G392" s="99"/>
      <c r="H392" s="299"/>
      <c r="I392" s="309"/>
      <c r="J392" s="99"/>
      <c r="K392" s="292"/>
      <c r="L392" s="295"/>
      <c r="M392" s="99"/>
      <c r="N392" s="299"/>
      <c r="O392" s="302"/>
      <c r="P392" s="135"/>
      <c r="Q392" s="191"/>
      <c r="R392" s="193"/>
      <c r="S392" s="173"/>
      <c r="T392" s="173"/>
      <c r="U392" s="173"/>
      <c r="V392" s="174"/>
      <c r="W392" s="173"/>
      <c r="X392" s="173"/>
      <c r="Y392" s="172"/>
      <c r="Z392" s="94"/>
      <c r="AA392" s="44"/>
      <c r="AB392" s="44"/>
      <c r="AC392" s="44"/>
    </row>
    <row r="393" spans="1:29" ht="15" customHeight="1">
      <c r="A393" s="202"/>
      <c r="B393" s="203"/>
      <c r="C393" s="299"/>
      <c r="D393" s="300"/>
      <c r="E393" s="301"/>
      <c r="F393" s="309"/>
      <c r="G393" s="99"/>
      <c r="H393" s="299"/>
      <c r="I393" s="309"/>
      <c r="J393" s="99"/>
      <c r="K393" s="292"/>
      <c r="L393" s="295"/>
      <c r="M393" s="99"/>
      <c r="N393" s="299"/>
      <c r="O393" s="302"/>
      <c r="P393" s="135"/>
      <c r="Q393" s="191"/>
      <c r="R393" s="193"/>
      <c r="S393" s="173"/>
      <c r="T393" s="173"/>
      <c r="U393" s="173"/>
      <c r="V393" s="174"/>
      <c r="W393" s="173"/>
      <c r="X393" s="173"/>
      <c r="Y393" s="172"/>
      <c r="Z393" s="94"/>
      <c r="AA393" s="44"/>
      <c r="AB393" s="44"/>
      <c r="AC393" s="44"/>
    </row>
    <row r="394" spans="1:29" ht="15" customHeight="1">
      <c r="A394" s="202"/>
      <c r="B394" s="203"/>
      <c r="C394" s="299"/>
      <c r="D394" s="300"/>
      <c r="E394" s="301"/>
      <c r="F394" s="309"/>
      <c r="G394" s="99"/>
      <c r="H394" s="299"/>
      <c r="I394" s="309"/>
      <c r="J394" s="99"/>
      <c r="K394" s="292"/>
      <c r="L394" s="295"/>
      <c r="M394" s="99"/>
      <c r="N394" s="299"/>
      <c r="O394" s="302"/>
      <c r="P394" s="135"/>
      <c r="Q394" s="191"/>
      <c r="R394" s="193"/>
      <c r="S394" s="173"/>
      <c r="T394" s="173"/>
      <c r="U394" s="173"/>
      <c r="V394" s="174"/>
      <c r="W394" s="173"/>
      <c r="X394" s="173"/>
      <c r="Y394" s="172"/>
      <c r="Z394" s="94"/>
      <c r="AA394" s="44"/>
      <c r="AB394" s="44"/>
      <c r="AC394" s="44"/>
    </row>
    <row r="395" spans="1:29" ht="15" customHeight="1">
      <c r="A395" s="202"/>
      <c r="B395" s="203"/>
      <c r="C395" s="299"/>
      <c r="D395" s="300"/>
      <c r="E395" s="301"/>
      <c r="F395" s="309"/>
      <c r="G395" s="99"/>
      <c r="H395" s="299"/>
      <c r="I395" s="309"/>
      <c r="J395" s="99"/>
      <c r="K395" s="292"/>
      <c r="L395" s="295"/>
      <c r="M395" s="99"/>
      <c r="N395" s="299"/>
      <c r="O395" s="302"/>
      <c r="P395" s="135"/>
      <c r="Q395" s="191"/>
      <c r="R395" s="193"/>
      <c r="S395" s="173"/>
      <c r="T395" s="173"/>
      <c r="U395" s="173"/>
      <c r="V395" s="174"/>
      <c r="W395" s="173"/>
      <c r="X395" s="173"/>
      <c r="Y395" s="172"/>
      <c r="Z395" s="94"/>
      <c r="AA395" s="44"/>
      <c r="AB395" s="44"/>
      <c r="AC395" s="44"/>
    </row>
    <row r="396" spans="1:29" ht="15" customHeight="1">
      <c r="A396" s="202"/>
      <c r="B396" s="203"/>
      <c r="C396" s="299"/>
      <c r="D396" s="300"/>
      <c r="E396" s="301"/>
      <c r="F396" s="309"/>
      <c r="G396" s="99"/>
      <c r="H396" s="299"/>
      <c r="I396" s="309"/>
      <c r="J396" s="99"/>
      <c r="K396" s="292"/>
      <c r="L396" s="295"/>
      <c r="M396" s="99"/>
      <c r="N396" s="299"/>
      <c r="O396" s="302"/>
      <c r="P396" s="135"/>
      <c r="Q396" s="191"/>
      <c r="R396" s="193"/>
      <c r="S396" s="173"/>
      <c r="T396" s="173"/>
      <c r="U396" s="173"/>
      <c r="V396" s="174"/>
      <c r="W396" s="173"/>
      <c r="X396" s="173"/>
      <c r="Y396" s="172"/>
      <c r="Z396" s="94"/>
      <c r="AA396" s="44"/>
      <c r="AB396" s="44"/>
      <c r="AC396" s="44"/>
    </row>
    <row r="397" spans="1:29" ht="15" customHeight="1">
      <c r="A397" s="202"/>
      <c r="B397" s="203"/>
      <c r="C397" s="299"/>
      <c r="D397" s="300"/>
      <c r="E397" s="301"/>
      <c r="F397" s="309"/>
      <c r="G397" s="99"/>
      <c r="H397" s="299"/>
      <c r="I397" s="309"/>
      <c r="J397" s="99"/>
      <c r="K397" s="292"/>
      <c r="L397" s="295"/>
      <c r="M397" s="99"/>
      <c r="N397" s="299"/>
      <c r="O397" s="302"/>
      <c r="P397" s="135"/>
      <c r="Q397" s="191"/>
      <c r="R397" s="193"/>
      <c r="S397" s="173"/>
      <c r="T397" s="173"/>
      <c r="U397" s="173"/>
      <c r="V397" s="174"/>
      <c r="W397" s="173"/>
      <c r="X397" s="173"/>
      <c r="Y397" s="172"/>
      <c r="Z397" s="94"/>
      <c r="AA397" s="44"/>
      <c r="AB397" s="44"/>
      <c r="AC397" s="44"/>
    </row>
    <row r="398" spans="1:29" ht="15" customHeight="1">
      <c r="A398" s="202"/>
      <c r="B398" s="203"/>
      <c r="C398" s="299"/>
      <c r="D398" s="300"/>
      <c r="E398" s="301"/>
      <c r="F398" s="309"/>
      <c r="G398" s="99"/>
      <c r="H398" s="299"/>
      <c r="I398" s="309"/>
      <c r="J398" s="99"/>
      <c r="K398" s="292"/>
      <c r="L398" s="295"/>
      <c r="M398" s="99"/>
      <c r="N398" s="299"/>
      <c r="O398" s="302"/>
      <c r="P398" s="135"/>
      <c r="Q398" s="191"/>
      <c r="R398" s="193"/>
      <c r="S398" s="173"/>
      <c r="T398" s="173"/>
      <c r="U398" s="173"/>
      <c r="V398" s="174"/>
      <c r="W398" s="173"/>
      <c r="X398" s="173"/>
      <c r="Y398" s="172"/>
      <c r="Z398" s="94"/>
      <c r="AA398" s="44"/>
      <c r="AB398" s="44"/>
      <c r="AC398" s="44"/>
    </row>
    <row r="399" spans="1:29" ht="15" customHeight="1">
      <c r="A399" s="202"/>
      <c r="B399" s="203"/>
      <c r="C399" s="299"/>
      <c r="D399" s="300"/>
      <c r="E399" s="301"/>
      <c r="F399" s="309"/>
      <c r="G399" s="99"/>
      <c r="H399" s="299"/>
      <c r="I399" s="309"/>
      <c r="J399" s="99"/>
      <c r="K399" s="292"/>
      <c r="L399" s="295"/>
      <c r="M399" s="99"/>
      <c r="N399" s="299"/>
      <c r="O399" s="302"/>
      <c r="P399" s="135"/>
      <c r="Q399" s="191"/>
      <c r="R399" s="193"/>
      <c r="S399" s="173"/>
      <c r="T399" s="173"/>
      <c r="U399" s="173"/>
      <c r="V399" s="174"/>
      <c r="W399" s="173"/>
      <c r="X399" s="173"/>
      <c r="Y399" s="172"/>
      <c r="Z399" s="94"/>
      <c r="AA399" s="44"/>
      <c r="AB399" s="44"/>
      <c r="AC399" s="44"/>
    </row>
    <row r="400" spans="1:29" ht="15" customHeight="1">
      <c r="A400" s="202"/>
      <c r="B400" s="203"/>
      <c r="C400" s="299"/>
      <c r="D400" s="300"/>
      <c r="E400" s="301"/>
      <c r="F400" s="309"/>
      <c r="G400" s="99"/>
      <c r="H400" s="299"/>
      <c r="I400" s="309"/>
      <c r="J400" s="99"/>
      <c r="K400" s="292"/>
      <c r="L400" s="295"/>
      <c r="M400" s="99"/>
      <c r="N400" s="299"/>
      <c r="O400" s="302"/>
      <c r="P400" s="135"/>
      <c r="Q400" s="191"/>
      <c r="R400" s="193"/>
      <c r="S400" s="173"/>
      <c r="T400" s="173"/>
      <c r="U400" s="173"/>
      <c r="V400" s="174"/>
      <c r="W400" s="173"/>
      <c r="X400" s="173"/>
      <c r="Y400" s="172"/>
      <c r="Z400" s="94"/>
      <c r="AA400" s="44"/>
      <c r="AB400" s="44"/>
      <c r="AC400" s="44"/>
    </row>
    <row r="401" spans="1:29" ht="15" customHeight="1">
      <c r="A401" s="202"/>
      <c r="B401" s="203"/>
      <c r="C401" s="299"/>
      <c r="D401" s="300"/>
      <c r="E401" s="301"/>
      <c r="F401" s="309"/>
      <c r="G401" s="99"/>
      <c r="H401" s="299"/>
      <c r="I401" s="309"/>
      <c r="J401" s="99"/>
      <c r="K401" s="292"/>
      <c r="L401" s="295"/>
      <c r="M401" s="99"/>
      <c r="N401" s="299"/>
      <c r="O401" s="302"/>
      <c r="P401" s="135"/>
      <c r="Q401" s="191"/>
      <c r="R401" s="193"/>
      <c r="S401" s="173"/>
      <c r="T401" s="173"/>
      <c r="U401" s="173"/>
      <c r="V401" s="174"/>
      <c r="W401" s="173"/>
      <c r="X401" s="173"/>
      <c r="Y401" s="172"/>
      <c r="Z401" s="94"/>
      <c r="AA401" s="44"/>
      <c r="AB401" s="44"/>
      <c r="AC401" s="44"/>
    </row>
    <row r="402" spans="1:29" ht="15" customHeight="1">
      <c r="A402" s="202"/>
      <c r="B402" s="203"/>
      <c r="C402" s="299"/>
      <c r="D402" s="300"/>
      <c r="E402" s="301"/>
      <c r="F402" s="309"/>
      <c r="G402" s="99"/>
      <c r="H402" s="299"/>
      <c r="I402" s="309"/>
      <c r="J402" s="99"/>
      <c r="K402" s="292"/>
      <c r="L402" s="295"/>
      <c r="M402" s="99"/>
      <c r="N402" s="299"/>
      <c r="O402" s="302"/>
      <c r="P402" s="135"/>
      <c r="Q402" s="191"/>
      <c r="R402" s="193"/>
      <c r="S402" s="173"/>
      <c r="T402" s="173"/>
      <c r="U402" s="173"/>
      <c r="V402" s="174"/>
      <c r="W402" s="173"/>
      <c r="X402" s="173"/>
      <c r="Y402" s="172"/>
      <c r="Z402" s="94"/>
      <c r="AA402" s="44"/>
      <c r="AB402" s="44"/>
      <c r="AC402" s="44"/>
    </row>
    <row r="403" spans="1:29" ht="15" customHeight="1">
      <c r="A403" s="202"/>
      <c r="B403" s="203"/>
      <c r="C403" s="299"/>
      <c r="D403" s="300"/>
      <c r="E403" s="301"/>
      <c r="F403" s="309"/>
      <c r="G403" s="99"/>
      <c r="H403" s="299"/>
      <c r="I403" s="309"/>
      <c r="J403" s="99"/>
      <c r="K403" s="292"/>
      <c r="L403" s="295"/>
      <c r="M403" s="99"/>
      <c r="N403" s="299"/>
      <c r="O403" s="302"/>
      <c r="P403" s="135"/>
      <c r="Q403" s="191"/>
      <c r="R403" s="193"/>
      <c r="S403" s="173"/>
      <c r="T403" s="173"/>
      <c r="U403" s="173"/>
      <c r="V403" s="174"/>
      <c r="W403" s="173"/>
      <c r="X403" s="173"/>
      <c r="Y403" s="172"/>
      <c r="Z403" s="94"/>
      <c r="AA403" s="44"/>
      <c r="AB403" s="44"/>
      <c r="AC403" s="44"/>
    </row>
    <row r="404" spans="1:29" ht="15" customHeight="1">
      <c r="A404" s="202"/>
      <c r="B404" s="203"/>
      <c r="C404" s="299"/>
      <c r="D404" s="300"/>
      <c r="E404" s="301"/>
      <c r="F404" s="309"/>
      <c r="G404" s="99"/>
      <c r="H404" s="299"/>
      <c r="I404" s="309"/>
      <c r="J404" s="99"/>
      <c r="K404" s="292"/>
      <c r="L404" s="295"/>
      <c r="M404" s="99"/>
      <c r="N404" s="299"/>
      <c r="O404" s="302"/>
      <c r="P404" s="135"/>
      <c r="Q404" s="191"/>
      <c r="R404" s="193"/>
      <c r="S404" s="173"/>
      <c r="T404" s="173"/>
      <c r="U404" s="173"/>
      <c r="V404" s="174"/>
      <c r="W404" s="173"/>
      <c r="X404" s="173"/>
      <c r="Y404" s="172"/>
      <c r="Z404" s="94"/>
      <c r="AA404" s="44"/>
      <c r="AB404" s="44"/>
      <c r="AC404" s="44"/>
    </row>
    <row r="405" spans="1:29" ht="15" customHeight="1">
      <c r="A405" s="202"/>
      <c r="B405" s="203"/>
      <c r="C405" s="299"/>
      <c r="D405" s="300"/>
      <c r="E405" s="301"/>
      <c r="F405" s="309"/>
      <c r="G405" s="99"/>
      <c r="H405" s="299"/>
      <c r="I405" s="309"/>
      <c r="J405" s="99"/>
      <c r="K405" s="292"/>
      <c r="L405" s="295"/>
      <c r="M405" s="99"/>
      <c r="N405" s="299"/>
      <c r="O405" s="302"/>
      <c r="P405" s="135"/>
      <c r="Q405" s="191"/>
      <c r="R405" s="193"/>
      <c r="S405" s="173"/>
      <c r="T405" s="173"/>
      <c r="U405" s="173"/>
      <c r="V405" s="174"/>
      <c r="W405" s="173"/>
      <c r="X405" s="173"/>
      <c r="Y405" s="172"/>
      <c r="Z405" s="94"/>
      <c r="AA405" s="44"/>
      <c r="AB405" s="44"/>
      <c r="AC405" s="44"/>
    </row>
    <row r="406" spans="1:29" ht="15" customHeight="1">
      <c r="A406" s="202"/>
      <c r="B406" s="203"/>
      <c r="C406" s="299"/>
      <c r="D406" s="300"/>
      <c r="E406" s="301"/>
      <c r="F406" s="309"/>
      <c r="G406" s="99"/>
      <c r="H406" s="299"/>
      <c r="I406" s="309"/>
      <c r="J406" s="99"/>
      <c r="K406" s="292"/>
      <c r="L406" s="295"/>
      <c r="M406" s="99"/>
      <c r="N406" s="299"/>
      <c r="O406" s="302"/>
      <c r="P406" s="135"/>
      <c r="Q406" s="191"/>
      <c r="R406" s="193"/>
      <c r="S406" s="173"/>
      <c r="T406" s="173"/>
      <c r="U406" s="173"/>
      <c r="V406" s="174"/>
      <c r="W406" s="173"/>
      <c r="X406" s="173"/>
      <c r="Y406" s="172"/>
      <c r="Z406" s="94"/>
      <c r="AA406" s="44"/>
      <c r="AB406" s="44"/>
      <c r="AC406" s="44"/>
    </row>
    <row r="407" spans="1:29" ht="15" customHeight="1">
      <c r="A407" s="202"/>
      <c r="B407" s="203"/>
      <c r="C407" s="299"/>
      <c r="D407" s="300"/>
      <c r="E407" s="301"/>
      <c r="F407" s="309"/>
      <c r="G407" s="99"/>
      <c r="H407" s="299"/>
      <c r="I407" s="309"/>
      <c r="J407" s="99"/>
      <c r="K407" s="292"/>
      <c r="L407" s="295"/>
      <c r="M407" s="99"/>
      <c r="N407" s="299"/>
      <c r="O407" s="302"/>
      <c r="P407" s="135"/>
      <c r="Q407" s="191"/>
      <c r="R407" s="193"/>
      <c r="S407" s="173"/>
      <c r="T407" s="173"/>
      <c r="U407" s="173"/>
      <c r="V407" s="174"/>
      <c r="W407" s="173"/>
      <c r="X407" s="173"/>
      <c r="Y407" s="172"/>
      <c r="Z407" s="94"/>
      <c r="AA407" s="44"/>
      <c r="AB407" s="44"/>
      <c r="AC407" s="44"/>
    </row>
    <row r="408" spans="1:29" ht="15" customHeight="1">
      <c r="A408" s="202"/>
      <c r="B408" s="203"/>
      <c r="C408" s="299"/>
      <c r="D408" s="300"/>
      <c r="E408" s="301"/>
      <c r="F408" s="309"/>
      <c r="G408" s="99"/>
      <c r="H408" s="299"/>
      <c r="I408" s="309"/>
      <c r="J408" s="99"/>
      <c r="K408" s="292"/>
      <c r="L408" s="295"/>
      <c r="M408" s="99"/>
      <c r="N408" s="299"/>
      <c r="O408" s="302"/>
      <c r="P408" s="135"/>
      <c r="Q408" s="191"/>
      <c r="R408" s="193"/>
      <c r="S408" s="173"/>
      <c r="T408" s="173"/>
      <c r="U408" s="173"/>
      <c r="V408" s="174"/>
      <c r="W408" s="173"/>
      <c r="X408" s="173"/>
      <c r="Y408" s="172"/>
      <c r="Z408" s="94"/>
      <c r="AA408" s="44"/>
      <c r="AB408" s="44"/>
      <c r="AC408" s="44"/>
    </row>
    <row r="409" spans="1:29" ht="15" customHeight="1">
      <c r="A409" s="202"/>
      <c r="B409" s="203"/>
      <c r="C409" s="299"/>
      <c r="D409" s="300"/>
      <c r="E409" s="301"/>
      <c r="F409" s="309"/>
      <c r="G409" s="99"/>
      <c r="H409" s="299"/>
      <c r="I409" s="309"/>
      <c r="J409" s="99"/>
      <c r="K409" s="292"/>
      <c r="L409" s="295"/>
      <c r="M409" s="99"/>
      <c r="N409" s="299"/>
      <c r="O409" s="302"/>
      <c r="P409" s="135"/>
      <c r="Q409" s="191"/>
      <c r="R409" s="193"/>
      <c r="S409" s="173"/>
      <c r="T409" s="173"/>
      <c r="U409" s="173"/>
      <c r="V409" s="174"/>
      <c r="W409" s="173"/>
      <c r="X409" s="173"/>
      <c r="Y409" s="172"/>
      <c r="Z409" s="94"/>
      <c r="AA409" s="44"/>
      <c r="AB409" s="44"/>
      <c r="AC409" s="44"/>
    </row>
    <row r="410" spans="1:29" ht="15" customHeight="1">
      <c r="A410" s="202"/>
      <c r="B410" s="203"/>
      <c r="C410" s="299"/>
      <c r="D410" s="300"/>
      <c r="E410" s="301"/>
      <c r="F410" s="309"/>
      <c r="G410" s="99"/>
      <c r="H410" s="299"/>
      <c r="I410" s="309"/>
      <c r="J410" s="99"/>
      <c r="K410" s="292"/>
      <c r="L410" s="295"/>
      <c r="M410" s="99"/>
      <c r="N410" s="299"/>
      <c r="O410" s="302"/>
      <c r="P410" s="135"/>
      <c r="Q410" s="191"/>
      <c r="R410" s="193"/>
      <c r="S410" s="173"/>
      <c r="T410" s="173"/>
      <c r="U410" s="173"/>
      <c r="V410" s="174"/>
      <c r="W410" s="173"/>
      <c r="X410" s="173"/>
      <c r="Y410" s="172"/>
      <c r="Z410" s="94"/>
      <c r="AA410" s="44"/>
      <c r="AB410" s="44"/>
      <c r="AC410" s="44"/>
    </row>
    <row r="411" spans="1:29" ht="15" customHeight="1">
      <c r="A411" s="202"/>
      <c r="B411" s="203"/>
      <c r="C411" s="299"/>
      <c r="D411" s="300"/>
      <c r="E411" s="301"/>
      <c r="F411" s="309"/>
      <c r="G411" s="99"/>
      <c r="H411" s="299"/>
      <c r="I411" s="309"/>
      <c r="J411" s="99"/>
      <c r="K411" s="292"/>
      <c r="L411" s="295"/>
      <c r="M411" s="99"/>
      <c r="N411" s="299"/>
      <c r="O411" s="302"/>
      <c r="P411" s="135"/>
      <c r="Q411" s="191"/>
      <c r="R411" s="193"/>
      <c r="S411" s="173"/>
      <c r="T411" s="173"/>
      <c r="U411" s="173"/>
      <c r="V411" s="174"/>
      <c r="W411" s="173"/>
      <c r="X411" s="173"/>
      <c r="Y411" s="172"/>
      <c r="Z411" s="94"/>
      <c r="AA411" s="44"/>
      <c r="AB411" s="44"/>
      <c r="AC411" s="44"/>
    </row>
    <row r="412" spans="1:29" ht="15" customHeight="1">
      <c r="A412" s="202"/>
      <c r="B412" s="203"/>
      <c r="C412" s="299"/>
      <c r="D412" s="300"/>
      <c r="E412" s="301"/>
      <c r="F412" s="309"/>
      <c r="G412" s="99"/>
      <c r="H412" s="299"/>
      <c r="I412" s="309"/>
      <c r="J412" s="99"/>
      <c r="K412" s="292"/>
      <c r="L412" s="295"/>
      <c r="M412" s="99"/>
      <c r="N412" s="299"/>
      <c r="O412" s="302"/>
      <c r="P412" s="135"/>
      <c r="Q412" s="191"/>
      <c r="R412" s="193"/>
      <c r="S412" s="173"/>
      <c r="T412" s="173"/>
      <c r="U412" s="173"/>
      <c r="V412" s="174"/>
      <c r="W412" s="173"/>
      <c r="X412" s="173"/>
      <c r="Y412" s="172"/>
      <c r="Z412" s="94"/>
      <c r="AA412" s="44"/>
      <c r="AB412" s="44"/>
      <c r="AC412" s="44"/>
    </row>
    <row r="413" spans="1:29" ht="15" customHeight="1">
      <c r="A413" s="202"/>
      <c r="B413" s="203"/>
      <c r="C413" s="299"/>
      <c r="D413" s="300"/>
      <c r="E413" s="301"/>
      <c r="F413" s="309"/>
      <c r="G413" s="99"/>
      <c r="H413" s="299"/>
      <c r="I413" s="309"/>
      <c r="J413" s="99"/>
      <c r="K413" s="292"/>
      <c r="L413" s="295"/>
      <c r="M413" s="99"/>
      <c r="N413" s="299"/>
      <c r="O413" s="302"/>
      <c r="P413" s="135"/>
      <c r="Q413" s="191"/>
      <c r="R413" s="193"/>
      <c r="S413" s="173"/>
      <c r="T413" s="173"/>
      <c r="U413" s="173"/>
      <c r="V413" s="174"/>
      <c r="W413" s="173"/>
      <c r="X413" s="173"/>
      <c r="Y413" s="172"/>
      <c r="Z413" s="94"/>
      <c r="AA413" s="44"/>
      <c r="AB413" s="44"/>
      <c r="AC413" s="44"/>
    </row>
    <row r="414" spans="1:29" ht="15" customHeight="1">
      <c r="A414" s="202"/>
      <c r="B414" s="203"/>
      <c r="C414" s="299"/>
      <c r="D414" s="300"/>
      <c r="E414" s="301"/>
      <c r="F414" s="309"/>
      <c r="G414" s="99"/>
      <c r="H414" s="299"/>
      <c r="I414" s="309"/>
      <c r="J414" s="99"/>
      <c r="K414" s="292"/>
      <c r="L414" s="295"/>
      <c r="M414" s="99"/>
      <c r="N414" s="299"/>
      <c r="O414" s="302"/>
      <c r="P414" s="135"/>
      <c r="Q414" s="191"/>
      <c r="R414" s="193"/>
      <c r="S414" s="173"/>
      <c r="T414" s="173"/>
      <c r="U414" s="173"/>
      <c r="V414" s="174"/>
      <c r="W414" s="173"/>
      <c r="X414" s="173"/>
      <c r="Y414" s="172"/>
      <c r="Z414" s="94"/>
      <c r="AA414" s="44"/>
      <c r="AB414" s="44"/>
      <c r="AC414" s="44"/>
    </row>
    <row r="415" spans="1:29" ht="15" customHeight="1">
      <c r="A415" s="202"/>
      <c r="B415" s="203"/>
      <c r="C415" s="299"/>
      <c r="D415" s="300"/>
      <c r="E415" s="301"/>
      <c r="F415" s="309"/>
      <c r="G415" s="99"/>
      <c r="H415" s="299"/>
      <c r="I415" s="309"/>
      <c r="J415" s="99"/>
      <c r="K415" s="292"/>
      <c r="L415" s="295"/>
      <c r="M415" s="99"/>
      <c r="N415" s="299"/>
      <c r="O415" s="302"/>
      <c r="P415" s="135"/>
      <c r="Q415" s="191"/>
      <c r="R415" s="193"/>
      <c r="S415" s="173"/>
      <c r="T415" s="173"/>
      <c r="U415" s="173"/>
      <c r="V415" s="174"/>
      <c r="W415" s="173"/>
      <c r="X415" s="173"/>
      <c r="Y415" s="172"/>
      <c r="Z415" s="94"/>
      <c r="AA415" s="44"/>
      <c r="AB415" s="44"/>
      <c r="AC415" s="44"/>
    </row>
    <row r="416" spans="1:29" ht="15" customHeight="1">
      <c r="A416" s="202"/>
      <c r="B416" s="203"/>
      <c r="C416" s="299"/>
      <c r="D416" s="300"/>
      <c r="E416" s="301"/>
      <c r="F416" s="309"/>
      <c r="G416" s="99"/>
      <c r="H416" s="299"/>
      <c r="I416" s="309"/>
      <c r="J416" s="99"/>
      <c r="K416" s="292"/>
      <c r="L416" s="295"/>
      <c r="M416" s="99"/>
      <c r="N416" s="299"/>
      <c r="O416" s="302"/>
      <c r="P416" s="135"/>
      <c r="Q416" s="191"/>
      <c r="R416" s="193"/>
      <c r="S416" s="173"/>
      <c r="T416" s="173"/>
      <c r="U416" s="173"/>
      <c r="V416" s="174"/>
      <c r="W416" s="173"/>
      <c r="X416" s="173"/>
      <c r="Y416" s="172"/>
      <c r="Z416" s="94"/>
      <c r="AA416" s="44"/>
      <c r="AB416" s="44"/>
      <c r="AC416" s="44"/>
    </row>
    <row r="417" spans="1:29" ht="15" customHeight="1">
      <c r="A417" s="202"/>
      <c r="B417" s="203"/>
      <c r="C417" s="299"/>
      <c r="D417" s="300"/>
      <c r="E417" s="301"/>
      <c r="F417" s="309"/>
      <c r="G417" s="99"/>
      <c r="H417" s="299"/>
      <c r="I417" s="309"/>
      <c r="J417" s="99"/>
      <c r="K417" s="292"/>
      <c r="L417" s="295"/>
      <c r="M417" s="99"/>
      <c r="N417" s="299"/>
      <c r="O417" s="302"/>
      <c r="P417" s="135"/>
      <c r="Q417" s="191"/>
      <c r="R417" s="193"/>
      <c r="S417" s="173"/>
      <c r="T417" s="173"/>
      <c r="U417" s="173"/>
      <c r="V417" s="174"/>
      <c r="W417" s="173"/>
      <c r="X417" s="173"/>
      <c r="Y417" s="172"/>
      <c r="Z417" s="94"/>
      <c r="AA417" s="44"/>
      <c r="AB417" s="44"/>
      <c r="AC417" s="44"/>
    </row>
    <row r="418" spans="1:29" ht="15" customHeight="1">
      <c r="A418" s="202"/>
      <c r="B418" s="203"/>
      <c r="C418" s="299"/>
      <c r="D418" s="300"/>
      <c r="E418" s="301"/>
      <c r="F418" s="309"/>
      <c r="G418" s="99"/>
      <c r="H418" s="299"/>
      <c r="I418" s="309"/>
      <c r="J418" s="99"/>
      <c r="K418" s="292"/>
      <c r="L418" s="295"/>
      <c r="M418" s="99"/>
      <c r="N418" s="299"/>
      <c r="O418" s="302"/>
      <c r="P418" s="135"/>
      <c r="Q418" s="191"/>
      <c r="R418" s="193"/>
      <c r="S418" s="173"/>
      <c r="T418" s="173"/>
      <c r="U418" s="173"/>
      <c r="V418" s="174"/>
      <c r="W418" s="173"/>
      <c r="X418" s="173"/>
      <c r="Y418" s="172"/>
      <c r="Z418" s="94"/>
      <c r="AA418" s="44"/>
      <c r="AB418" s="44"/>
      <c r="AC418" s="44"/>
    </row>
    <row r="419" spans="1:29" ht="15" customHeight="1">
      <c r="A419" s="202"/>
      <c r="B419" s="203"/>
      <c r="C419" s="299"/>
      <c r="D419" s="300"/>
      <c r="E419" s="301"/>
      <c r="F419" s="309"/>
      <c r="G419" s="99"/>
      <c r="H419" s="299"/>
      <c r="I419" s="309"/>
      <c r="J419" s="99"/>
      <c r="K419" s="292"/>
      <c r="L419" s="295"/>
      <c r="M419" s="99"/>
      <c r="N419" s="299"/>
      <c r="O419" s="302"/>
      <c r="P419" s="135"/>
      <c r="Q419" s="191"/>
      <c r="R419" s="193"/>
      <c r="S419" s="173"/>
      <c r="T419" s="173"/>
      <c r="U419" s="173"/>
      <c r="V419" s="174"/>
      <c r="W419" s="173"/>
      <c r="X419" s="173"/>
      <c r="Y419" s="172"/>
      <c r="Z419" s="94"/>
      <c r="AA419" s="44"/>
      <c r="AB419" s="44"/>
      <c r="AC419" s="44"/>
    </row>
    <row r="420" spans="1:29" ht="15" customHeight="1">
      <c r="A420" s="202"/>
      <c r="B420" s="203"/>
      <c r="C420" s="299"/>
      <c r="D420" s="300"/>
      <c r="E420" s="301"/>
      <c r="F420" s="309"/>
      <c r="G420" s="99"/>
      <c r="H420" s="299"/>
      <c r="I420" s="309"/>
      <c r="J420" s="99"/>
      <c r="K420" s="292"/>
      <c r="L420" s="295"/>
      <c r="M420" s="99"/>
      <c r="N420" s="299"/>
      <c r="O420" s="302"/>
      <c r="P420" s="135"/>
      <c r="Q420" s="191"/>
      <c r="R420" s="193"/>
      <c r="S420" s="173"/>
      <c r="T420" s="173"/>
      <c r="U420" s="173"/>
      <c r="V420" s="174"/>
      <c r="W420" s="173"/>
      <c r="X420" s="173"/>
      <c r="Y420" s="172"/>
      <c r="Z420" s="94"/>
      <c r="AA420" s="44"/>
      <c r="AB420" s="44"/>
      <c r="AC420" s="44"/>
    </row>
    <row r="421" spans="1:29" ht="15" customHeight="1">
      <c r="A421" s="202"/>
      <c r="B421" s="203"/>
      <c r="C421" s="299"/>
      <c r="D421" s="300"/>
      <c r="E421" s="301"/>
      <c r="F421" s="309"/>
      <c r="G421" s="99"/>
      <c r="H421" s="299"/>
      <c r="I421" s="309"/>
      <c r="J421" s="99"/>
      <c r="K421" s="292"/>
      <c r="L421" s="295"/>
      <c r="M421" s="99"/>
      <c r="N421" s="299"/>
      <c r="O421" s="302"/>
      <c r="P421" s="135"/>
      <c r="Q421" s="191"/>
      <c r="R421" s="193"/>
      <c r="S421" s="173"/>
      <c r="T421" s="173"/>
      <c r="U421" s="173"/>
      <c r="V421" s="174"/>
      <c r="W421" s="173"/>
      <c r="X421" s="173"/>
      <c r="Y421" s="172"/>
      <c r="Z421" s="94"/>
      <c r="AA421" s="44"/>
      <c r="AB421" s="44"/>
      <c r="AC421" s="44"/>
    </row>
    <row r="422" spans="1:29" ht="15" customHeight="1">
      <c r="A422" s="202"/>
      <c r="B422" s="203"/>
      <c r="C422" s="299"/>
      <c r="D422" s="300"/>
      <c r="E422" s="301"/>
      <c r="F422" s="309"/>
      <c r="G422" s="99"/>
      <c r="H422" s="299"/>
      <c r="I422" s="309"/>
      <c r="J422" s="99"/>
      <c r="K422" s="292"/>
      <c r="L422" s="295"/>
      <c r="M422" s="99"/>
      <c r="N422" s="299"/>
      <c r="O422" s="302"/>
      <c r="P422" s="135"/>
      <c r="Q422" s="191"/>
      <c r="R422" s="193"/>
      <c r="S422" s="173"/>
      <c r="T422" s="173"/>
      <c r="U422" s="173"/>
      <c r="V422" s="174"/>
      <c r="W422" s="173"/>
      <c r="X422" s="173"/>
      <c r="Y422" s="172"/>
      <c r="Z422" s="94"/>
      <c r="AA422" s="44"/>
      <c r="AB422" s="44"/>
      <c r="AC422" s="44"/>
    </row>
    <row r="423" spans="1:29" ht="15" customHeight="1">
      <c r="A423" s="202"/>
      <c r="B423" s="203"/>
      <c r="C423" s="299"/>
      <c r="D423" s="300"/>
      <c r="E423" s="301"/>
      <c r="F423" s="309"/>
      <c r="G423" s="99"/>
      <c r="H423" s="299"/>
      <c r="I423" s="309"/>
      <c r="J423" s="99"/>
      <c r="K423" s="292"/>
      <c r="L423" s="295"/>
      <c r="M423" s="99"/>
      <c r="N423" s="299"/>
      <c r="O423" s="302"/>
      <c r="P423" s="135"/>
      <c r="Q423" s="191"/>
      <c r="R423" s="193"/>
      <c r="S423" s="173"/>
      <c r="T423" s="173"/>
      <c r="U423" s="173"/>
      <c r="V423" s="174"/>
      <c r="W423" s="173"/>
      <c r="X423" s="173"/>
      <c r="Y423" s="172"/>
      <c r="Z423" s="94"/>
      <c r="AA423" s="44"/>
      <c r="AB423" s="44"/>
      <c r="AC423" s="44"/>
    </row>
    <row r="424" spans="1:29" ht="15" customHeight="1">
      <c r="A424" s="202"/>
      <c r="B424" s="203"/>
      <c r="C424" s="299"/>
      <c r="D424" s="300"/>
      <c r="E424" s="301"/>
      <c r="F424" s="309"/>
      <c r="G424" s="99"/>
      <c r="H424" s="299"/>
      <c r="I424" s="309"/>
      <c r="J424" s="99"/>
      <c r="K424" s="292"/>
      <c r="L424" s="295"/>
      <c r="M424" s="99"/>
      <c r="N424" s="299"/>
      <c r="O424" s="302"/>
      <c r="P424" s="135"/>
      <c r="Q424" s="191"/>
      <c r="R424" s="193"/>
      <c r="S424" s="173"/>
      <c r="T424" s="173"/>
      <c r="U424" s="173"/>
      <c r="V424" s="174"/>
      <c r="W424" s="173"/>
      <c r="X424" s="173"/>
      <c r="Y424" s="172"/>
      <c r="Z424" s="94"/>
      <c r="AA424" s="44"/>
      <c r="AB424" s="44"/>
      <c r="AC424" s="44"/>
    </row>
    <row r="425" spans="1:29" ht="15" customHeight="1">
      <c r="A425" s="202"/>
      <c r="B425" s="203"/>
      <c r="C425" s="299"/>
      <c r="D425" s="300"/>
      <c r="E425" s="301"/>
      <c r="F425" s="309"/>
      <c r="G425" s="99"/>
      <c r="H425" s="299"/>
      <c r="I425" s="309"/>
      <c r="J425" s="99"/>
      <c r="K425" s="292"/>
      <c r="L425" s="295"/>
      <c r="M425" s="99"/>
      <c r="N425" s="299"/>
      <c r="O425" s="302"/>
      <c r="P425" s="135"/>
      <c r="Q425" s="191"/>
      <c r="R425" s="193"/>
      <c r="S425" s="173"/>
      <c r="T425" s="173"/>
      <c r="U425" s="173"/>
      <c r="V425" s="174"/>
      <c r="W425" s="173"/>
      <c r="X425" s="173"/>
      <c r="Y425" s="172"/>
      <c r="Z425" s="94"/>
      <c r="AA425" s="44"/>
      <c r="AB425" s="44"/>
      <c r="AC425" s="44"/>
    </row>
    <row r="426" spans="1:29" ht="15" customHeight="1">
      <c r="A426" s="202"/>
      <c r="B426" s="203"/>
      <c r="C426" s="299"/>
      <c r="D426" s="300"/>
      <c r="E426" s="301"/>
      <c r="F426" s="309"/>
      <c r="G426" s="99"/>
      <c r="H426" s="299"/>
      <c r="I426" s="309"/>
      <c r="J426" s="99"/>
      <c r="K426" s="292"/>
      <c r="L426" s="295"/>
      <c r="M426" s="99"/>
      <c r="N426" s="299"/>
      <c r="O426" s="302"/>
      <c r="P426" s="135"/>
      <c r="Q426" s="191"/>
      <c r="R426" s="193"/>
      <c r="S426" s="173"/>
      <c r="T426" s="173"/>
      <c r="U426" s="173"/>
      <c r="V426" s="174"/>
      <c r="W426" s="173"/>
      <c r="X426" s="173"/>
      <c r="Y426" s="172"/>
      <c r="Z426" s="94"/>
      <c r="AA426" s="44"/>
      <c r="AB426" s="44"/>
      <c r="AC426" s="44"/>
    </row>
    <row r="427" spans="1:29" ht="15" customHeight="1">
      <c r="A427" s="202"/>
      <c r="B427" s="203"/>
      <c r="C427" s="299"/>
      <c r="D427" s="300"/>
      <c r="E427" s="301"/>
      <c r="F427" s="309"/>
      <c r="G427" s="99"/>
      <c r="H427" s="299"/>
      <c r="I427" s="309"/>
      <c r="J427" s="99"/>
      <c r="K427" s="292"/>
      <c r="L427" s="295"/>
      <c r="M427" s="99"/>
      <c r="N427" s="299"/>
      <c r="O427" s="302"/>
      <c r="P427" s="135"/>
      <c r="Q427" s="191"/>
      <c r="R427" s="193"/>
      <c r="S427" s="173"/>
      <c r="T427" s="173"/>
      <c r="U427" s="173"/>
      <c r="V427" s="174"/>
      <c r="W427" s="173"/>
      <c r="X427" s="173"/>
      <c r="Y427" s="172"/>
      <c r="Z427" s="94"/>
      <c r="AA427" s="44"/>
      <c r="AB427" s="44"/>
      <c r="AC427" s="44"/>
    </row>
    <row r="428" spans="1:29" ht="15" customHeight="1">
      <c r="A428" s="202"/>
      <c r="B428" s="203"/>
      <c r="C428" s="299"/>
      <c r="D428" s="300"/>
      <c r="E428" s="301"/>
      <c r="F428" s="309"/>
      <c r="G428" s="99"/>
      <c r="H428" s="299"/>
      <c r="I428" s="309"/>
      <c r="J428" s="99"/>
      <c r="K428" s="292"/>
      <c r="L428" s="295"/>
      <c r="M428" s="99"/>
      <c r="N428" s="299"/>
      <c r="O428" s="302"/>
      <c r="P428" s="135"/>
      <c r="Q428" s="191"/>
      <c r="R428" s="193"/>
      <c r="S428" s="173"/>
      <c r="T428" s="173"/>
      <c r="U428" s="173"/>
      <c r="V428" s="174"/>
      <c r="W428" s="173"/>
      <c r="X428" s="173"/>
      <c r="Y428" s="172"/>
      <c r="Z428" s="94"/>
      <c r="AA428" s="44"/>
      <c r="AB428" s="44"/>
      <c r="AC428" s="44"/>
    </row>
    <row r="429" spans="1:29" ht="15" customHeight="1">
      <c r="A429" s="202"/>
      <c r="B429" s="203"/>
      <c r="C429" s="299"/>
      <c r="D429" s="300"/>
      <c r="E429" s="301"/>
      <c r="F429" s="309"/>
      <c r="G429" s="99"/>
      <c r="H429" s="299"/>
      <c r="I429" s="309"/>
      <c r="J429" s="99"/>
      <c r="K429" s="292"/>
      <c r="L429" s="295"/>
      <c r="M429" s="99"/>
      <c r="N429" s="299"/>
      <c r="O429" s="302"/>
      <c r="P429" s="135"/>
      <c r="Q429" s="191"/>
      <c r="R429" s="193"/>
      <c r="S429" s="173"/>
      <c r="T429" s="173"/>
      <c r="U429" s="173"/>
      <c r="V429" s="174"/>
      <c r="W429" s="173"/>
      <c r="X429" s="173"/>
      <c r="Y429" s="172"/>
      <c r="Z429" s="94"/>
      <c r="AA429" s="44"/>
      <c r="AB429" s="44"/>
      <c r="AC429" s="44"/>
    </row>
    <row r="430" spans="1:29" ht="15" customHeight="1">
      <c r="A430" s="202"/>
      <c r="B430" s="203"/>
      <c r="C430" s="299"/>
      <c r="D430" s="300"/>
      <c r="E430" s="301"/>
      <c r="F430" s="309"/>
      <c r="G430" s="99"/>
      <c r="H430" s="299"/>
      <c r="I430" s="309"/>
      <c r="J430" s="99"/>
      <c r="K430" s="292"/>
      <c r="L430" s="295"/>
      <c r="M430" s="99"/>
      <c r="N430" s="299"/>
      <c r="O430" s="302"/>
      <c r="P430" s="135"/>
      <c r="Q430" s="191"/>
      <c r="R430" s="193"/>
      <c r="S430" s="173"/>
      <c r="T430" s="173"/>
      <c r="U430" s="173"/>
      <c r="V430" s="174"/>
      <c r="W430" s="173"/>
      <c r="X430" s="173"/>
      <c r="Y430" s="172"/>
      <c r="Z430" s="94"/>
      <c r="AA430" s="44"/>
      <c r="AB430" s="44"/>
      <c r="AC430" s="44"/>
    </row>
    <row r="431" spans="1:29" ht="15" customHeight="1">
      <c r="A431" s="202"/>
      <c r="B431" s="203"/>
      <c r="C431" s="299"/>
      <c r="D431" s="300"/>
      <c r="E431" s="301"/>
      <c r="F431" s="309"/>
      <c r="G431" s="99"/>
      <c r="H431" s="299"/>
      <c r="I431" s="309"/>
      <c r="J431" s="99"/>
      <c r="K431" s="292"/>
      <c r="L431" s="295"/>
      <c r="M431" s="99"/>
      <c r="N431" s="299"/>
      <c r="O431" s="302"/>
      <c r="P431" s="135"/>
      <c r="Q431" s="191"/>
      <c r="R431" s="193"/>
      <c r="S431" s="173"/>
      <c r="T431" s="173"/>
      <c r="U431" s="173"/>
      <c r="V431" s="174"/>
      <c r="W431" s="173"/>
      <c r="X431" s="173"/>
      <c r="Y431" s="172"/>
      <c r="Z431" s="94"/>
      <c r="AA431" s="44"/>
      <c r="AB431" s="44"/>
      <c r="AC431" s="44"/>
    </row>
    <row r="432" spans="1:29" ht="15" customHeight="1">
      <c r="A432" s="202"/>
      <c r="B432" s="203"/>
      <c r="C432" s="299"/>
      <c r="D432" s="300"/>
      <c r="E432" s="301"/>
      <c r="F432" s="309"/>
      <c r="G432" s="99"/>
      <c r="H432" s="299"/>
      <c r="I432" s="309"/>
      <c r="J432" s="99"/>
      <c r="K432" s="292"/>
      <c r="L432" s="295"/>
      <c r="M432" s="99"/>
      <c r="N432" s="299"/>
      <c r="O432" s="302"/>
      <c r="P432" s="135"/>
      <c r="Q432" s="191"/>
      <c r="R432" s="193"/>
      <c r="S432" s="173"/>
      <c r="T432" s="173"/>
      <c r="U432" s="173"/>
      <c r="V432" s="174"/>
      <c r="W432" s="173"/>
      <c r="X432" s="173"/>
      <c r="Y432" s="172"/>
      <c r="Z432" s="94"/>
      <c r="AA432" s="44"/>
      <c r="AB432" s="44"/>
      <c r="AC432" s="44"/>
    </row>
    <row r="433" spans="1:29" ht="15" customHeight="1">
      <c r="A433" s="202"/>
      <c r="B433" s="203"/>
      <c r="C433" s="299"/>
      <c r="D433" s="300"/>
      <c r="E433" s="301"/>
      <c r="F433" s="309"/>
      <c r="G433" s="99"/>
      <c r="H433" s="299"/>
      <c r="I433" s="309"/>
      <c r="J433" s="99"/>
      <c r="K433" s="292"/>
      <c r="L433" s="295"/>
      <c r="M433" s="99"/>
      <c r="N433" s="299"/>
      <c r="O433" s="302"/>
      <c r="P433" s="135"/>
      <c r="Q433" s="191"/>
      <c r="R433" s="193"/>
      <c r="S433" s="173"/>
      <c r="T433" s="173"/>
      <c r="U433" s="173"/>
      <c r="V433" s="174"/>
      <c r="W433" s="173"/>
      <c r="X433" s="173"/>
      <c r="Y433" s="172"/>
      <c r="Z433" s="94"/>
      <c r="AA433" s="44"/>
      <c r="AB433" s="44"/>
      <c r="AC433" s="44"/>
    </row>
    <row r="434" spans="1:29" ht="15" customHeight="1">
      <c r="A434" s="202"/>
      <c r="B434" s="203"/>
      <c r="C434" s="299"/>
      <c r="D434" s="300"/>
      <c r="E434" s="301"/>
      <c r="F434" s="309"/>
      <c r="G434" s="99"/>
      <c r="H434" s="299"/>
      <c r="I434" s="309"/>
      <c r="J434" s="99"/>
      <c r="K434" s="292"/>
      <c r="L434" s="295"/>
      <c r="M434" s="99"/>
      <c r="N434" s="299"/>
      <c r="O434" s="302"/>
      <c r="P434" s="135"/>
      <c r="Q434" s="191"/>
      <c r="R434" s="193"/>
      <c r="S434" s="173"/>
      <c r="T434" s="173"/>
      <c r="U434" s="173"/>
      <c r="V434" s="174"/>
      <c r="W434" s="173"/>
      <c r="X434" s="173"/>
      <c r="Y434" s="172"/>
      <c r="Z434" s="94"/>
      <c r="AA434" s="44"/>
      <c r="AB434" s="44"/>
      <c r="AC434" s="44"/>
    </row>
    <row r="435" spans="1:29" ht="15" customHeight="1">
      <c r="A435" s="202"/>
      <c r="B435" s="203"/>
      <c r="C435" s="299"/>
      <c r="D435" s="300"/>
      <c r="E435" s="301"/>
      <c r="F435" s="309"/>
      <c r="G435" s="99"/>
      <c r="H435" s="299"/>
      <c r="I435" s="309"/>
      <c r="J435" s="99"/>
      <c r="K435" s="292"/>
      <c r="L435" s="295"/>
      <c r="M435" s="99"/>
      <c r="N435" s="299"/>
      <c r="O435" s="302"/>
      <c r="P435" s="135"/>
      <c r="Q435" s="191"/>
      <c r="R435" s="193"/>
      <c r="S435" s="173"/>
      <c r="T435" s="173"/>
      <c r="U435" s="173"/>
      <c r="V435" s="174"/>
      <c r="W435" s="173"/>
      <c r="X435" s="173"/>
      <c r="Y435" s="172"/>
      <c r="Z435" s="94"/>
      <c r="AA435" s="44"/>
      <c r="AB435" s="44"/>
      <c r="AC435" s="44"/>
    </row>
    <row r="436" spans="1:29" ht="15" customHeight="1">
      <c r="A436" s="202"/>
      <c r="B436" s="203"/>
      <c r="C436" s="299"/>
      <c r="D436" s="300"/>
      <c r="E436" s="301"/>
      <c r="F436" s="309"/>
      <c r="G436" s="99"/>
      <c r="H436" s="299"/>
      <c r="I436" s="309"/>
      <c r="J436" s="99"/>
      <c r="K436" s="292"/>
      <c r="L436" s="295"/>
      <c r="M436" s="99"/>
      <c r="N436" s="299"/>
      <c r="O436" s="302"/>
      <c r="P436" s="135"/>
      <c r="Q436" s="191"/>
      <c r="R436" s="193"/>
      <c r="S436" s="173"/>
      <c r="T436" s="173"/>
      <c r="U436" s="173"/>
      <c r="V436" s="174"/>
      <c r="W436" s="173"/>
      <c r="X436" s="173"/>
      <c r="Y436" s="172"/>
      <c r="Z436" s="94"/>
      <c r="AA436" s="44"/>
      <c r="AB436" s="44"/>
      <c r="AC436" s="44"/>
    </row>
    <row r="437" spans="1:29" ht="15" customHeight="1">
      <c r="A437" s="202"/>
      <c r="B437" s="203"/>
      <c r="C437" s="299"/>
      <c r="D437" s="300"/>
      <c r="E437" s="301"/>
      <c r="F437" s="309"/>
      <c r="G437" s="99"/>
      <c r="H437" s="299"/>
      <c r="I437" s="309"/>
      <c r="J437" s="99"/>
      <c r="K437" s="292"/>
      <c r="L437" s="295"/>
      <c r="M437" s="99"/>
      <c r="N437" s="299"/>
      <c r="O437" s="302"/>
      <c r="P437" s="135"/>
      <c r="Q437" s="191"/>
      <c r="R437" s="193"/>
      <c r="S437" s="173"/>
      <c r="T437" s="173"/>
      <c r="U437" s="173"/>
      <c r="V437" s="174"/>
      <c r="W437" s="173"/>
      <c r="X437" s="173"/>
      <c r="Y437" s="172"/>
      <c r="Z437" s="94"/>
      <c r="AA437" s="44"/>
      <c r="AB437" s="44"/>
      <c r="AC437" s="44"/>
    </row>
    <row r="438" spans="1:29" ht="15" customHeight="1">
      <c r="A438" s="202"/>
      <c r="B438" s="203"/>
      <c r="C438" s="299"/>
      <c r="D438" s="300"/>
      <c r="E438" s="301"/>
      <c r="F438" s="309"/>
      <c r="G438" s="99"/>
      <c r="H438" s="299"/>
      <c r="I438" s="309"/>
      <c r="J438" s="99"/>
      <c r="K438" s="292"/>
      <c r="L438" s="295"/>
      <c r="M438" s="99"/>
      <c r="N438" s="299"/>
      <c r="O438" s="302"/>
      <c r="P438" s="135"/>
      <c r="Q438" s="191"/>
      <c r="R438" s="193"/>
      <c r="S438" s="173"/>
      <c r="T438" s="173"/>
      <c r="U438" s="173"/>
      <c r="V438" s="174"/>
      <c r="W438" s="173"/>
      <c r="X438" s="173"/>
      <c r="Y438" s="172"/>
      <c r="Z438" s="94"/>
      <c r="AA438" s="44"/>
      <c r="AB438" s="44"/>
      <c r="AC438" s="44"/>
    </row>
    <row r="439" spans="1:29" ht="15" customHeight="1">
      <c r="A439" s="202"/>
      <c r="B439" s="203"/>
      <c r="C439" s="299"/>
      <c r="D439" s="300"/>
      <c r="E439" s="301"/>
      <c r="F439" s="309"/>
      <c r="G439" s="99"/>
      <c r="H439" s="299"/>
      <c r="I439" s="309"/>
      <c r="J439" s="99"/>
      <c r="K439" s="292"/>
      <c r="L439" s="295"/>
      <c r="M439" s="99"/>
      <c r="N439" s="299"/>
      <c r="O439" s="302"/>
      <c r="P439" s="135"/>
      <c r="Q439" s="191"/>
      <c r="R439" s="193"/>
      <c r="S439" s="173"/>
      <c r="T439" s="173"/>
      <c r="U439" s="173"/>
      <c r="V439" s="174"/>
      <c r="W439" s="173"/>
      <c r="X439" s="173"/>
      <c r="Y439" s="172"/>
      <c r="Z439" s="94"/>
      <c r="AA439" s="44"/>
      <c r="AB439" s="44"/>
      <c r="AC439" s="44"/>
    </row>
    <row r="440" spans="1:29" ht="15" customHeight="1">
      <c r="A440" s="202"/>
      <c r="B440" s="203"/>
      <c r="C440" s="299"/>
      <c r="D440" s="300"/>
      <c r="E440" s="301"/>
      <c r="F440" s="309"/>
      <c r="G440" s="99"/>
      <c r="H440" s="299"/>
      <c r="I440" s="309"/>
      <c r="J440" s="99"/>
      <c r="K440" s="292"/>
      <c r="L440" s="295"/>
      <c r="M440" s="99"/>
      <c r="N440" s="299"/>
      <c r="O440" s="302"/>
      <c r="P440" s="135"/>
      <c r="Q440" s="191"/>
      <c r="R440" s="193"/>
      <c r="S440" s="173"/>
      <c r="T440" s="173"/>
      <c r="U440" s="173"/>
      <c r="V440" s="174"/>
      <c r="W440" s="173"/>
      <c r="X440" s="173"/>
      <c r="Y440" s="172"/>
      <c r="Z440" s="94"/>
      <c r="AA440" s="44"/>
      <c r="AB440" s="44"/>
      <c r="AC440" s="44"/>
    </row>
    <row r="441" spans="1:29" ht="15" customHeight="1">
      <c r="A441" s="202"/>
      <c r="B441" s="203"/>
      <c r="C441" s="299"/>
      <c r="D441" s="300"/>
      <c r="E441" s="301"/>
      <c r="F441" s="309"/>
      <c r="G441" s="99"/>
      <c r="H441" s="299"/>
      <c r="I441" s="309"/>
      <c r="J441" s="99"/>
      <c r="K441" s="292"/>
      <c r="L441" s="295"/>
      <c r="M441" s="99"/>
      <c r="N441" s="299"/>
      <c r="O441" s="302"/>
      <c r="P441" s="135"/>
      <c r="Q441" s="191"/>
      <c r="R441" s="193"/>
      <c r="S441" s="173"/>
      <c r="T441" s="173"/>
      <c r="U441" s="173"/>
      <c r="V441" s="174"/>
      <c r="W441" s="173"/>
      <c r="X441" s="173"/>
      <c r="Y441" s="172"/>
      <c r="Z441" s="94"/>
      <c r="AA441" s="44"/>
      <c r="AB441" s="44"/>
      <c r="AC441" s="44"/>
    </row>
    <row r="442" spans="1:29" ht="15" customHeight="1">
      <c r="A442" s="202"/>
      <c r="B442" s="203"/>
      <c r="C442" s="299"/>
      <c r="D442" s="300"/>
      <c r="E442" s="301"/>
      <c r="F442" s="309"/>
      <c r="G442" s="99"/>
      <c r="H442" s="299"/>
      <c r="I442" s="309"/>
      <c r="J442" s="99"/>
      <c r="K442" s="292"/>
      <c r="L442" s="295"/>
      <c r="M442" s="99"/>
      <c r="N442" s="299"/>
      <c r="O442" s="302"/>
      <c r="P442" s="135"/>
      <c r="Q442" s="191"/>
      <c r="R442" s="193"/>
      <c r="S442" s="173"/>
      <c r="T442" s="173"/>
      <c r="U442" s="173"/>
      <c r="V442" s="174"/>
      <c r="W442" s="173"/>
      <c r="X442" s="173"/>
      <c r="Y442" s="172"/>
      <c r="Z442" s="94"/>
      <c r="AA442" s="44"/>
      <c r="AB442" s="44"/>
      <c r="AC442" s="44"/>
    </row>
    <row r="443" spans="1:29" ht="15" customHeight="1">
      <c r="A443" s="202"/>
      <c r="B443" s="203"/>
      <c r="C443" s="299"/>
      <c r="D443" s="300"/>
      <c r="E443" s="301"/>
      <c r="F443" s="309"/>
      <c r="G443" s="99"/>
      <c r="H443" s="299"/>
      <c r="I443" s="309"/>
      <c r="J443" s="99"/>
      <c r="K443" s="292"/>
      <c r="L443" s="295"/>
      <c r="M443" s="99"/>
      <c r="N443" s="299"/>
      <c r="O443" s="302"/>
      <c r="P443" s="135"/>
      <c r="Q443" s="191"/>
      <c r="R443" s="193"/>
      <c r="S443" s="173"/>
      <c r="T443" s="173"/>
      <c r="U443" s="173"/>
      <c r="V443" s="174"/>
      <c r="W443" s="173"/>
      <c r="X443" s="173"/>
      <c r="Y443" s="172"/>
      <c r="Z443" s="94"/>
      <c r="AA443" s="44"/>
      <c r="AB443" s="44"/>
      <c r="AC443" s="44"/>
    </row>
    <row r="444" spans="1:29" ht="15" customHeight="1">
      <c r="A444" s="202"/>
      <c r="B444" s="203"/>
      <c r="C444" s="299"/>
      <c r="D444" s="300"/>
      <c r="E444" s="301"/>
      <c r="F444" s="309"/>
      <c r="G444" s="99"/>
      <c r="H444" s="299"/>
      <c r="I444" s="309"/>
      <c r="J444" s="99"/>
      <c r="K444" s="292"/>
      <c r="L444" s="295"/>
      <c r="M444" s="99"/>
      <c r="N444" s="299"/>
      <c r="O444" s="302"/>
      <c r="P444" s="135"/>
      <c r="Q444" s="191"/>
      <c r="R444" s="193"/>
      <c r="S444" s="173"/>
      <c r="T444" s="173"/>
      <c r="U444" s="173"/>
      <c r="V444" s="174"/>
      <c r="W444" s="173"/>
      <c r="X444" s="173"/>
      <c r="Y444" s="172"/>
      <c r="Z444" s="94"/>
      <c r="AA444" s="44"/>
      <c r="AB444" s="44"/>
      <c r="AC444" s="44"/>
    </row>
    <row r="445" spans="1:29" ht="15" customHeight="1">
      <c r="A445" s="202"/>
      <c r="B445" s="203"/>
      <c r="C445" s="299"/>
      <c r="D445" s="300"/>
      <c r="E445" s="301"/>
      <c r="F445" s="309"/>
      <c r="G445" s="99"/>
      <c r="H445" s="299"/>
      <c r="I445" s="309"/>
      <c r="J445" s="99"/>
      <c r="K445" s="292"/>
      <c r="L445" s="295"/>
      <c r="M445" s="99"/>
      <c r="N445" s="299"/>
      <c r="O445" s="302"/>
      <c r="P445" s="135"/>
      <c r="Q445" s="191"/>
      <c r="R445" s="193"/>
      <c r="S445" s="173"/>
      <c r="T445" s="173"/>
      <c r="U445" s="173"/>
      <c r="V445" s="174"/>
      <c r="W445" s="173"/>
      <c r="X445" s="173"/>
      <c r="Y445" s="172"/>
      <c r="Z445" s="94"/>
      <c r="AA445" s="44"/>
      <c r="AB445" s="44"/>
      <c r="AC445" s="44"/>
    </row>
    <row r="446" spans="1:29" ht="15" customHeight="1">
      <c r="A446" s="202"/>
      <c r="B446" s="203"/>
      <c r="C446" s="299"/>
      <c r="D446" s="300"/>
      <c r="E446" s="301"/>
      <c r="F446" s="309"/>
      <c r="G446" s="99"/>
      <c r="H446" s="299"/>
      <c r="I446" s="309"/>
      <c r="J446" s="99"/>
      <c r="K446" s="292"/>
      <c r="L446" s="295"/>
      <c r="M446" s="99"/>
      <c r="N446" s="299"/>
      <c r="O446" s="302"/>
      <c r="P446" s="135"/>
      <c r="Q446" s="191"/>
      <c r="R446" s="193"/>
      <c r="S446" s="173"/>
      <c r="T446" s="173"/>
      <c r="U446" s="173"/>
      <c r="V446" s="174"/>
      <c r="W446" s="173"/>
      <c r="X446" s="173"/>
      <c r="Y446" s="172"/>
      <c r="Z446" s="94"/>
      <c r="AA446" s="44"/>
      <c r="AB446" s="44"/>
      <c r="AC446" s="44"/>
    </row>
    <row r="447" spans="1:29" ht="15" customHeight="1">
      <c r="A447" s="202"/>
      <c r="B447" s="203"/>
      <c r="C447" s="299"/>
      <c r="D447" s="300"/>
      <c r="E447" s="301"/>
      <c r="F447" s="309"/>
      <c r="G447" s="99"/>
      <c r="H447" s="299"/>
      <c r="I447" s="309"/>
      <c r="J447" s="99"/>
      <c r="K447" s="292"/>
      <c r="L447" s="295"/>
      <c r="M447" s="99"/>
      <c r="N447" s="299"/>
      <c r="O447" s="302"/>
      <c r="P447" s="135"/>
      <c r="Q447" s="191"/>
      <c r="R447" s="193"/>
      <c r="S447" s="173"/>
      <c r="T447" s="173"/>
      <c r="U447" s="173"/>
      <c r="V447" s="174"/>
      <c r="W447" s="173"/>
      <c r="X447" s="173"/>
      <c r="Y447" s="172"/>
      <c r="Z447" s="94"/>
      <c r="AA447" s="44"/>
      <c r="AB447" s="44"/>
      <c r="AC447" s="44"/>
    </row>
    <row r="448" spans="1:29" ht="15" customHeight="1">
      <c r="A448" s="202"/>
      <c r="B448" s="203"/>
      <c r="C448" s="299"/>
      <c r="D448" s="300"/>
      <c r="E448" s="301"/>
      <c r="F448" s="309"/>
      <c r="G448" s="99"/>
      <c r="H448" s="299"/>
      <c r="I448" s="309"/>
      <c r="J448" s="99"/>
      <c r="K448" s="292"/>
      <c r="L448" s="295"/>
      <c r="M448" s="99"/>
      <c r="N448" s="299"/>
      <c r="O448" s="302"/>
      <c r="P448" s="135"/>
      <c r="Q448" s="191"/>
      <c r="R448" s="193"/>
      <c r="S448" s="173"/>
      <c r="T448" s="173"/>
      <c r="U448" s="173"/>
      <c r="V448" s="174"/>
      <c r="W448" s="173"/>
      <c r="X448" s="173"/>
      <c r="Y448" s="172"/>
      <c r="Z448" s="94"/>
      <c r="AA448" s="44"/>
      <c r="AB448" s="44"/>
      <c r="AC448" s="44"/>
    </row>
    <row r="449" spans="1:29" ht="15" customHeight="1">
      <c r="A449" s="202"/>
      <c r="B449" s="203"/>
      <c r="C449" s="299"/>
      <c r="D449" s="300"/>
      <c r="E449" s="301"/>
      <c r="F449" s="309"/>
      <c r="G449" s="99"/>
      <c r="H449" s="299"/>
      <c r="I449" s="309"/>
      <c r="J449" s="99"/>
      <c r="K449" s="292"/>
      <c r="L449" s="295"/>
      <c r="M449" s="99"/>
      <c r="N449" s="299"/>
      <c r="O449" s="302"/>
      <c r="P449" s="135"/>
      <c r="Q449" s="191"/>
      <c r="R449" s="193"/>
      <c r="S449" s="173"/>
      <c r="T449" s="173"/>
      <c r="U449" s="173"/>
      <c r="V449" s="174"/>
      <c r="W449" s="173"/>
      <c r="X449" s="173"/>
      <c r="Y449" s="172"/>
      <c r="Z449" s="94"/>
      <c r="AA449" s="44"/>
      <c r="AB449" s="44"/>
      <c r="AC449" s="44"/>
    </row>
    <row r="450" spans="1:29" ht="15" customHeight="1">
      <c r="A450" s="202"/>
      <c r="B450" s="203"/>
      <c r="C450" s="299"/>
      <c r="D450" s="300"/>
      <c r="E450" s="301"/>
      <c r="F450" s="309"/>
      <c r="G450" s="99"/>
      <c r="H450" s="299"/>
      <c r="I450" s="309"/>
      <c r="J450" s="99"/>
      <c r="K450" s="292"/>
      <c r="L450" s="295"/>
      <c r="M450" s="99"/>
      <c r="N450" s="299"/>
      <c r="O450" s="302"/>
      <c r="P450" s="135"/>
      <c r="Q450" s="191"/>
      <c r="R450" s="193"/>
      <c r="S450" s="173"/>
      <c r="T450" s="173"/>
      <c r="U450" s="173"/>
      <c r="V450" s="174"/>
      <c r="W450" s="173"/>
      <c r="X450" s="173"/>
      <c r="Y450" s="172"/>
      <c r="Z450" s="94"/>
      <c r="AA450" s="44"/>
      <c r="AB450" s="44"/>
      <c r="AC450" s="44"/>
    </row>
    <row r="451" spans="1:29" ht="15" customHeight="1">
      <c r="A451" s="202"/>
      <c r="B451" s="203"/>
      <c r="C451" s="299"/>
      <c r="D451" s="300"/>
      <c r="E451" s="301"/>
      <c r="F451" s="309"/>
      <c r="G451" s="99"/>
      <c r="H451" s="299"/>
      <c r="I451" s="309"/>
      <c r="J451" s="99"/>
      <c r="K451" s="292"/>
      <c r="L451" s="295"/>
      <c r="M451" s="99"/>
      <c r="N451" s="299"/>
      <c r="O451" s="302"/>
      <c r="P451" s="135"/>
      <c r="Q451" s="191"/>
      <c r="R451" s="193"/>
      <c r="S451" s="173"/>
      <c r="T451" s="173"/>
      <c r="U451" s="173"/>
      <c r="V451" s="174"/>
      <c r="W451" s="173"/>
      <c r="X451" s="173"/>
      <c r="Y451" s="172"/>
      <c r="Z451" s="94"/>
      <c r="AA451" s="44"/>
      <c r="AB451" s="44"/>
      <c r="AC451" s="44"/>
    </row>
    <row r="452" spans="1:29" ht="15" customHeight="1">
      <c r="A452" s="202"/>
      <c r="B452" s="203"/>
      <c r="C452" s="299"/>
      <c r="D452" s="300"/>
      <c r="E452" s="301"/>
      <c r="F452" s="309"/>
      <c r="G452" s="99"/>
      <c r="H452" s="299"/>
      <c r="I452" s="309"/>
      <c r="J452" s="99"/>
      <c r="K452" s="292"/>
      <c r="L452" s="295"/>
      <c r="M452" s="99"/>
      <c r="N452" s="299"/>
      <c r="O452" s="302"/>
      <c r="P452" s="135"/>
      <c r="Q452" s="191"/>
      <c r="R452" s="193"/>
      <c r="S452" s="173"/>
      <c r="T452" s="173"/>
      <c r="U452" s="173"/>
      <c r="V452" s="174"/>
      <c r="W452" s="173"/>
      <c r="X452" s="173"/>
      <c r="Y452" s="172"/>
      <c r="Z452" s="94"/>
      <c r="AA452" s="44"/>
      <c r="AB452" s="44"/>
      <c r="AC452" s="44"/>
    </row>
    <row r="453" spans="1:29" ht="15" customHeight="1">
      <c r="A453" s="202"/>
      <c r="B453" s="203"/>
      <c r="C453" s="299"/>
      <c r="D453" s="300"/>
      <c r="E453" s="301"/>
      <c r="F453" s="309"/>
      <c r="G453" s="99"/>
      <c r="H453" s="299"/>
      <c r="I453" s="309"/>
      <c r="J453" s="99"/>
      <c r="K453" s="292"/>
      <c r="L453" s="295"/>
      <c r="M453" s="99"/>
      <c r="N453" s="299"/>
      <c r="O453" s="302"/>
      <c r="P453" s="135"/>
      <c r="Q453" s="191"/>
      <c r="R453" s="193"/>
      <c r="S453" s="173"/>
      <c r="T453" s="173"/>
      <c r="U453" s="173"/>
      <c r="V453" s="174"/>
      <c r="W453" s="173"/>
      <c r="X453" s="173"/>
      <c r="Y453" s="172"/>
      <c r="Z453" s="94"/>
      <c r="AA453" s="44"/>
      <c r="AB453" s="44"/>
      <c r="AC453" s="44"/>
    </row>
    <row r="454" spans="1:29" ht="15" customHeight="1">
      <c r="A454" s="202"/>
      <c r="B454" s="203"/>
      <c r="C454" s="299"/>
      <c r="D454" s="300"/>
      <c r="E454" s="301"/>
      <c r="F454" s="309"/>
      <c r="G454" s="99"/>
      <c r="H454" s="299"/>
      <c r="I454" s="309"/>
      <c r="J454" s="99"/>
      <c r="K454" s="292"/>
      <c r="L454" s="295"/>
      <c r="M454" s="99"/>
      <c r="N454" s="299"/>
      <c r="O454" s="302"/>
      <c r="P454" s="135"/>
      <c r="Q454" s="191"/>
      <c r="R454" s="193"/>
      <c r="S454" s="173"/>
      <c r="T454" s="173"/>
      <c r="U454" s="173"/>
      <c r="V454" s="174"/>
      <c r="W454" s="173"/>
      <c r="X454" s="173"/>
      <c r="Y454" s="172"/>
      <c r="Z454" s="94"/>
      <c r="AA454" s="44"/>
      <c r="AB454" s="44"/>
      <c r="AC454" s="44"/>
    </row>
    <row r="455" spans="1:29" ht="15" customHeight="1">
      <c r="A455" s="202"/>
      <c r="B455" s="203"/>
      <c r="C455" s="299"/>
      <c r="D455" s="300"/>
      <c r="E455" s="301"/>
      <c r="F455" s="309"/>
      <c r="G455" s="99"/>
      <c r="H455" s="299"/>
      <c r="I455" s="309"/>
      <c r="J455" s="99"/>
      <c r="K455" s="292"/>
      <c r="L455" s="295"/>
      <c r="M455" s="99"/>
      <c r="N455" s="299"/>
      <c r="O455" s="302"/>
      <c r="P455" s="135"/>
      <c r="Q455" s="191"/>
      <c r="R455" s="193"/>
      <c r="S455" s="173"/>
      <c r="T455" s="173"/>
      <c r="U455" s="173"/>
      <c r="V455" s="174"/>
      <c r="W455" s="173"/>
      <c r="X455" s="173"/>
      <c r="Y455" s="172"/>
      <c r="Z455" s="94"/>
      <c r="AA455" s="44"/>
      <c r="AB455" s="44"/>
      <c r="AC455" s="44"/>
    </row>
    <row r="456" spans="1:29" ht="15" customHeight="1">
      <c r="A456" s="202"/>
      <c r="B456" s="203"/>
      <c r="C456" s="299"/>
      <c r="D456" s="300"/>
      <c r="E456" s="301"/>
      <c r="F456" s="309"/>
      <c r="G456" s="99"/>
      <c r="H456" s="299"/>
      <c r="I456" s="309"/>
      <c r="J456" s="99"/>
      <c r="K456" s="292"/>
      <c r="L456" s="295"/>
      <c r="M456" s="99"/>
      <c r="N456" s="299"/>
      <c r="O456" s="302"/>
      <c r="P456" s="135"/>
      <c r="Q456" s="191"/>
      <c r="R456" s="193"/>
      <c r="S456" s="173"/>
      <c r="T456" s="173"/>
      <c r="U456" s="173"/>
      <c r="V456" s="174"/>
      <c r="W456" s="173"/>
      <c r="X456" s="173"/>
      <c r="Y456" s="172"/>
      <c r="Z456" s="94"/>
      <c r="AA456" s="44"/>
      <c r="AB456" s="44"/>
      <c r="AC456" s="44"/>
    </row>
    <row r="457" spans="1:29" ht="15" customHeight="1">
      <c r="A457" s="202"/>
      <c r="B457" s="203"/>
      <c r="C457" s="299"/>
      <c r="D457" s="300"/>
      <c r="E457" s="301"/>
      <c r="F457" s="309"/>
      <c r="G457" s="99"/>
      <c r="H457" s="299"/>
      <c r="I457" s="309"/>
      <c r="J457" s="99"/>
      <c r="K457" s="292"/>
      <c r="L457" s="295"/>
      <c r="M457" s="99"/>
      <c r="N457" s="299"/>
      <c r="O457" s="302"/>
      <c r="P457" s="135"/>
      <c r="Q457" s="191"/>
      <c r="R457" s="193"/>
      <c r="S457" s="173"/>
      <c r="T457" s="173"/>
      <c r="U457" s="173"/>
      <c r="V457" s="174"/>
      <c r="W457" s="173"/>
      <c r="X457" s="173"/>
      <c r="Y457" s="172"/>
      <c r="Z457" s="94"/>
      <c r="AA457" s="44"/>
      <c r="AB457" s="44"/>
      <c r="AC457" s="44"/>
    </row>
    <row r="458" spans="1:29" ht="15" customHeight="1">
      <c r="A458" s="202"/>
      <c r="B458" s="203"/>
      <c r="C458" s="299"/>
      <c r="D458" s="300"/>
      <c r="E458" s="301"/>
      <c r="F458" s="309"/>
      <c r="G458" s="99"/>
      <c r="H458" s="299"/>
      <c r="I458" s="309"/>
      <c r="J458" s="99"/>
      <c r="K458" s="292"/>
      <c r="L458" s="295"/>
      <c r="M458" s="99"/>
      <c r="N458" s="299"/>
      <c r="O458" s="302"/>
      <c r="P458" s="135"/>
      <c r="Q458" s="191"/>
      <c r="R458" s="193"/>
      <c r="S458" s="173"/>
      <c r="T458" s="173"/>
      <c r="U458" s="173"/>
      <c r="V458" s="174"/>
      <c r="W458" s="173"/>
      <c r="X458" s="173"/>
      <c r="Y458" s="172"/>
      <c r="Z458" s="94"/>
      <c r="AA458" s="44"/>
      <c r="AB458" s="44"/>
      <c r="AC458" s="44"/>
    </row>
    <row r="459" spans="1:29" ht="15" customHeight="1">
      <c r="A459" s="202"/>
      <c r="B459" s="203"/>
      <c r="C459" s="299"/>
      <c r="D459" s="300"/>
      <c r="E459" s="301"/>
      <c r="F459" s="309"/>
      <c r="G459" s="99"/>
      <c r="H459" s="299"/>
      <c r="I459" s="309"/>
      <c r="J459" s="99"/>
      <c r="K459" s="292"/>
      <c r="L459" s="295"/>
      <c r="M459" s="99"/>
      <c r="N459" s="299"/>
      <c r="O459" s="302"/>
      <c r="P459" s="135"/>
      <c r="Q459" s="191"/>
      <c r="R459" s="193"/>
      <c r="S459" s="173"/>
      <c r="T459" s="173"/>
      <c r="U459" s="173"/>
      <c r="V459" s="174"/>
      <c r="W459" s="173"/>
      <c r="X459" s="173"/>
      <c r="Y459" s="172"/>
      <c r="Z459" s="94"/>
      <c r="AA459" s="44"/>
      <c r="AB459" s="44"/>
      <c r="AC459" s="44"/>
    </row>
    <row r="460" spans="1:29" ht="15" customHeight="1">
      <c r="A460" s="202"/>
      <c r="B460" s="203"/>
      <c r="C460" s="299"/>
      <c r="D460" s="300"/>
      <c r="E460" s="301"/>
      <c r="F460" s="309"/>
      <c r="G460" s="99"/>
      <c r="H460" s="299"/>
      <c r="I460" s="309"/>
      <c r="J460" s="99"/>
      <c r="K460" s="292"/>
      <c r="L460" s="295"/>
      <c r="M460" s="99"/>
      <c r="N460" s="299"/>
      <c r="O460" s="302"/>
      <c r="P460" s="135"/>
      <c r="Q460" s="191"/>
      <c r="R460" s="193"/>
      <c r="S460" s="173"/>
      <c r="T460" s="173"/>
      <c r="U460" s="173"/>
      <c r="V460" s="174"/>
      <c r="W460" s="173"/>
      <c r="X460" s="173"/>
      <c r="Y460" s="172"/>
      <c r="Z460" s="94"/>
      <c r="AA460" s="44"/>
      <c r="AB460" s="44"/>
      <c r="AC460" s="44"/>
    </row>
    <row r="461" spans="1:29" ht="15" customHeight="1">
      <c r="A461" s="202"/>
      <c r="B461" s="203"/>
      <c r="C461" s="299"/>
      <c r="D461" s="300"/>
      <c r="E461" s="301"/>
      <c r="F461" s="309"/>
      <c r="G461" s="99"/>
      <c r="H461" s="299"/>
      <c r="I461" s="309"/>
      <c r="J461" s="99"/>
      <c r="K461" s="292"/>
      <c r="L461" s="295"/>
      <c r="M461" s="99"/>
      <c r="N461" s="299"/>
      <c r="O461" s="302"/>
      <c r="P461" s="135"/>
      <c r="Q461" s="191"/>
      <c r="R461" s="193"/>
      <c r="S461" s="173"/>
      <c r="T461" s="173"/>
      <c r="U461" s="173"/>
      <c r="V461" s="174"/>
      <c r="W461" s="173"/>
      <c r="X461" s="173"/>
      <c r="Y461" s="172"/>
      <c r="Z461" s="94"/>
      <c r="AA461" s="44"/>
      <c r="AB461" s="44"/>
      <c r="AC461" s="44"/>
    </row>
    <row r="462" spans="1:29" ht="15" customHeight="1">
      <c r="A462" s="202"/>
      <c r="B462" s="203"/>
      <c r="C462" s="299"/>
      <c r="D462" s="300"/>
      <c r="E462" s="301"/>
      <c r="F462" s="309"/>
      <c r="G462" s="99"/>
      <c r="H462" s="299"/>
      <c r="I462" s="309"/>
      <c r="J462" s="99"/>
      <c r="K462" s="292"/>
      <c r="L462" s="295"/>
      <c r="M462" s="99"/>
      <c r="N462" s="299"/>
      <c r="O462" s="302"/>
      <c r="P462" s="135"/>
      <c r="Q462" s="191"/>
      <c r="R462" s="193"/>
      <c r="S462" s="173"/>
      <c r="T462" s="173"/>
      <c r="U462" s="173"/>
      <c r="V462" s="174"/>
      <c r="W462" s="173"/>
      <c r="X462" s="173"/>
      <c r="Y462" s="172"/>
      <c r="Z462" s="94"/>
      <c r="AA462" s="44"/>
      <c r="AB462" s="44"/>
      <c r="AC462" s="44"/>
    </row>
    <row r="463" spans="1:29" ht="15" customHeight="1">
      <c r="A463" s="202"/>
      <c r="B463" s="203"/>
      <c r="C463" s="299"/>
      <c r="D463" s="300"/>
      <c r="E463" s="301"/>
      <c r="F463" s="309"/>
      <c r="G463" s="99"/>
      <c r="H463" s="299"/>
      <c r="I463" s="309"/>
      <c r="J463" s="99"/>
      <c r="K463" s="292"/>
      <c r="L463" s="295"/>
      <c r="M463" s="99"/>
      <c r="N463" s="299"/>
      <c r="O463" s="302"/>
      <c r="P463" s="135"/>
      <c r="Q463" s="191"/>
      <c r="R463" s="193"/>
      <c r="S463" s="173"/>
      <c r="T463" s="173"/>
      <c r="U463" s="173"/>
      <c r="V463" s="174"/>
      <c r="W463" s="173"/>
      <c r="X463" s="173"/>
      <c r="Y463" s="172"/>
      <c r="Z463" s="94"/>
      <c r="AA463" s="44"/>
      <c r="AB463" s="44"/>
      <c r="AC463" s="44"/>
    </row>
    <row r="464" spans="1:29" ht="15" customHeight="1">
      <c r="A464" s="202"/>
      <c r="B464" s="203"/>
      <c r="C464" s="299"/>
      <c r="D464" s="300"/>
      <c r="E464" s="301"/>
      <c r="F464" s="309"/>
      <c r="G464" s="99"/>
      <c r="H464" s="299"/>
      <c r="I464" s="309"/>
      <c r="J464" s="99"/>
      <c r="K464" s="292"/>
      <c r="L464" s="295"/>
      <c r="M464" s="99"/>
      <c r="N464" s="299"/>
      <c r="O464" s="302"/>
      <c r="P464" s="135"/>
      <c r="Q464" s="191"/>
      <c r="R464" s="193"/>
      <c r="S464" s="173"/>
      <c r="T464" s="173"/>
      <c r="U464" s="173"/>
      <c r="V464" s="174"/>
      <c r="W464" s="173"/>
      <c r="X464" s="173"/>
      <c r="Y464" s="172"/>
      <c r="Z464" s="94"/>
      <c r="AA464" s="44"/>
      <c r="AB464" s="44"/>
      <c r="AC464" s="44"/>
    </row>
    <row r="465" spans="1:29" ht="15" customHeight="1">
      <c r="A465" s="202"/>
      <c r="B465" s="203"/>
      <c r="C465" s="299"/>
      <c r="D465" s="300"/>
      <c r="E465" s="301"/>
      <c r="F465" s="309"/>
      <c r="G465" s="99"/>
      <c r="H465" s="299"/>
      <c r="I465" s="309"/>
      <c r="J465" s="99"/>
      <c r="K465" s="292"/>
      <c r="L465" s="295"/>
      <c r="M465" s="99"/>
      <c r="N465" s="299"/>
      <c r="O465" s="302"/>
      <c r="P465" s="135"/>
      <c r="Q465" s="191"/>
      <c r="R465" s="193"/>
      <c r="S465" s="173"/>
      <c r="T465" s="173"/>
      <c r="U465" s="173"/>
      <c r="V465" s="174"/>
      <c r="W465" s="173"/>
      <c r="X465" s="173"/>
      <c r="Y465" s="172"/>
      <c r="Z465" s="94"/>
      <c r="AA465" s="44"/>
      <c r="AB465" s="44"/>
      <c r="AC465" s="44"/>
    </row>
    <row r="466" spans="1:29" ht="15" customHeight="1">
      <c r="A466" s="202"/>
      <c r="B466" s="203"/>
      <c r="C466" s="299"/>
      <c r="D466" s="300"/>
      <c r="E466" s="301"/>
      <c r="F466" s="309"/>
      <c r="G466" s="99"/>
      <c r="H466" s="299"/>
      <c r="I466" s="309"/>
      <c r="J466" s="99"/>
      <c r="K466" s="292"/>
      <c r="L466" s="295"/>
      <c r="M466" s="99"/>
      <c r="N466" s="299"/>
      <c r="O466" s="302"/>
      <c r="P466" s="135"/>
      <c r="Q466" s="191"/>
      <c r="R466" s="193"/>
      <c r="S466" s="173"/>
      <c r="T466" s="173"/>
      <c r="U466" s="173"/>
      <c r="V466" s="174"/>
      <c r="W466" s="173"/>
      <c r="X466" s="173"/>
      <c r="Y466" s="172"/>
      <c r="Z466" s="94"/>
      <c r="AA466" s="44"/>
      <c r="AB466" s="44"/>
      <c r="AC466" s="44"/>
    </row>
    <row r="467" spans="1:29" ht="15" customHeight="1">
      <c r="A467" s="202"/>
      <c r="B467" s="203"/>
      <c r="C467" s="299"/>
      <c r="D467" s="300"/>
      <c r="E467" s="301"/>
      <c r="F467" s="309"/>
      <c r="G467" s="99"/>
      <c r="H467" s="299"/>
      <c r="I467" s="309"/>
      <c r="J467" s="99"/>
      <c r="K467" s="292"/>
      <c r="L467" s="295"/>
      <c r="M467" s="99"/>
      <c r="N467" s="299"/>
      <c r="O467" s="302"/>
      <c r="P467" s="135"/>
      <c r="Q467" s="191"/>
      <c r="R467" s="193"/>
      <c r="S467" s="173"/>
      <c r="T467" s="173"/>
      <c r="U467" s="173"/>
      <c r="V467" s="174"/>
      <c r="W467" s="173"/>
      <c r="X467" s="173"/>
      <c r="Y467" s="172"/>
      <c r="Z467" s="94"/>
      <c r="AA467" s="44"/>
      <c r="AB467" s="44"/>
      <c r="AC467" s="44"/>
    </row>
    <row r="468" spans="1:29" ht="15" customHeight="1">
      <c r="A468" s="202"/>
      <c r="B468" s="203"/>
      <c r="C468" s="299"/>
      <c r="D468" s="300"/>
      <c r="E468" s="301"/>
      <c r="F468" s="309"/>
      <c r="G468" s="99"/>
      <c r="H468" s="299"/>
      <c r="I468" s="309"/>
      <c r="J468" s="99"/>
      <c r="K468" s="292"/>
      <c r="L468" s="295"/>
      <c r="M468" s="99"/>
      <c r="N468" s="299"/>
      <c r="O468" s="302"/>
      <c r="P468" s="135"/>
      <c r="Q468" s="191"/>
      <c r="R468" s="193"/>
      <c r="S468" s="173"/>
      <c r="T468" s="173"/>
      <c r="U468" s="173"/>
      <c r="V468" s="174"/>
      <c r="W468" s="173"/>
      <c r="X468" s="173"/>
      <c r="Y468" s="172"/>
      <c r="Z468" s="94"/>
      <c r="AA468" s="44"/>
      <c r="AB468" s="44"/>
      <c r="AC468" s="44"/>
    </row>
    <row r="469" spans="1:29" ht="15" customHeight="1">
      <c r="A469" s="202"/>
      <c r="B469" s="203"/>
      <c r="C469" s="299"/>
      <c r="D469" s="300"/>
      <c r="E469" s="301"/>
      <c r="F469" s="309"/>
      <c r="G469" s="99"/>
      <c r="H469" s="299"/>
      <c r="I469" s="309"/>
      <c r="J469" s="99"/>
      <c r="K469" s="292"/>
      <c r="L469" s="295"/>
      <c r="M469" s="99"/>
      <c r="N469" s="299"/>
      <c r="O469" s="302"/>
      <c r="P469" s="135"/>
      <c r="Q469" s="191"/>
      <c r="R469" s="193"/>
      <c r="S469" s="173"/>
      <c r="T469" s="173"/>
      <c r="U469" s="173"/>
      <c r="V469" s="174"/>
      <c r="W469" s="173"/>
      <c r="X469" s="173"/>
      <c r="Y469" s="172"/>
      <c r="Z469" s="94"/>
      <c r="AA469" s="44"/>
      <c r="AB469" s="44"/>
      <c r="AC469" s="44"/>
    </row>
    <row r="470" spans="1:29" ht="15" customHeight="1">
      <c r="A470" s="202"/>
      <c r="B470" s="203"/>
      <c r="C470" s="299"/>
      <c r="D470" s="300"/>
      <c r="E470" s="301"/>
      <c r="F470" s="309"/>
      <c r="G470" s="99"/>
      <c r="H470" s="299"/>
      <c r="I470" s="309"/>
      <c r="J470" s="99"/>
      <c r="K470" s="292"/>
      <c r="L470" s="295"/>
      <c r="M470" s="99"/>
      <c r="N470" s="299"/>
      <c r="O470" s="302"/>
      <c r="P470" s="135"/>
      <c r="Q470" s="191"/>
      <c r="R470" s="193"/>
      <c r="S470" s="173"/>
      <c r="T470" s="173"/>
      <c r="U470" s="173"/>
      <c r="V470" s="174"/>
      <c r="W470" s="173"/>
      <c r="X470" s="173"/>
      <c r="Y470" s="172"/>
      <c r="Z470" s="94"/>
      <c r="AA470" s="44"/>
      <c r="AB470" s="44"/>
      <c r="AC470" s="44"/>
    </row>
    <row r="471" spans="1:29" ht="15" customHeight="1">
      <c r="A471" s="202"/>
      <c r="B471" s="203"/>
      <c r="C471" s="299"/>
      <c r="D471" s="300"/>
      <c r="E471" s="301"/>
      <c r="F471" s="309"/>
      <c r="G471" s="99"/>
      <c r="H471" s="299"/>
      <c r="I471" s="309"/>
      <c r="J471" s="99"/>
      <c r="K471" s="292"/>
      <c r="L471" s="295"/>
      <c r="M471" s="99"/>
      <c r="N471" s="299"/>
      <c r="O471" s="302"/>
      <c r="P471" s="135"/>
      <c r="Q471" s="191"/>
      <c r="R471" s="193"/>
      <c r="S471" s="173"/>
      <c r="T471" s="173"/>
      <c r="U471" s="173"/>
      <c r="V471" s="174"/>
      <c r="W471" s="173"/>
      <c r="X471" s="173"/>
      <c r="Y471" s="172"/>
      <c r="Z471" s="94"/>
      <c r="AA471" s="44"/>
      <c r="AB471" s="44"/>
      <c r="AC471" s="44"/>
    </row>
    <row r="472" spans="1:29" ht="15" customHeight="1">
      <c r="A472" s="202"/>
      <c r="B472" s="203"/>
      <c r="C472" s="299"/>
      <c r="D472" s="300"/>
      <c r="E472" s="301"/>
      <c r="F472" s="309"/>
      <c r="G472" s="99"/>
      <c r="H472" s="299"/>
      <c r="I472" s="309"/>
      <c r="J472" s="99"/>
      <c r="K472" s="292"/>
      <c r="L472" s="295"/>
      <c r="M472" s="99"/>
      <c r="N472" s="299"/>
      <c r="O472" s="302"/>
      <c r="P472" s="135"/>
      <c r="Q472" s="191"/>
      <c r="R472" s="193"/>
      <c r="S472" s="173"/>
      <c r="T472" s="173"/>
      <c r="U472" s="173"/>
      <c r="V472" s="174"/>
      <c r="W472" s="173"/>
      <c r="X472" s="173"/>
      <c r="Y472" s="172"/>
      <c r="Z472" s="94"/>
      <c r="AA472" s="44"/>
      <c r="AB472" s="44"/>
      <c r="AC472" s="44"/>
    </row>
    <row r="473" spans="1:29" ht="15" customHeight="1">
      <c r="A473" s="202"/>
      <c r="B473" s="203"/>
      <c r="C473" s="299"/>
      <c r="D473" s="300"/>
      <c r="E473" s="301"/>
      <c r="F473" s="309"/>
      <c r="G473" s="99"/>
      <c r="H473" s="299"/>
      <c r="I473" s="309"/>
      <c r="J473" s="99"/>
      <c r="K473" s="292"/>
      <c r="L473" s="295"/>
      <c r="M473" s="99"/>
      <c r="N473" s="299"/>
      <c r="O473" s="302"/>
      <c r="P473" s="135"/>
      <c r="Q473" s="191"/>
      <c r="R473" s="193"/>
      <c r="S473" s="173"/>
      <c r="T473" s="173"/>
      <c r="U473" s="173"/>
      <c r="V473" s="174"/>
      <c r="W473" s="173"/>
      <c r="X473" s="173"/>
      <c r="Y473" s="172"/>
      <c r="Z473" s="94"/>
      <c r="AA473" s="44"/>
      <c r="AB473" s="44"/>
      <c r="AC473" s="44"/>
    </row>
    <row r="474" spans="1:29" ht="15" customHeight="1">
      <c r="A474" s="202"/>
      <c r="B474" s="203"/>
      <c r="C474" s="299"/>
      <c r="D474" s="300"/>
      <c r="E474" s="301"/>
      <c r="F474" s="309"/>
      <c r="G474" s="99"/>
      <c r="H474" s="299"/>
      <c r="I474" s="309"/>
      <c r="J474" s="99"/>
      <c r="K474" s="292"/>
      <c r="L474" s="295"/>
      <c r="M474" s="99"/>
      <c r="N474" s="299"/>
      <c r="O474" s="302"/>
      <c r="P474" s="135"/>
      <c r="Q474" s="191"/>
      <c r="R474" s="193"/>
      <c r="S474" s="173"/>
      <c r="T474" s="173"/>
      <c r="U474" s="173"/>
      <c r="V474" s="174"/>
      <c r="W474" s="173"/>
      <c r="X474" s="173"/>
      <c r="Y474" s="172"/>
      <c r="Z474" s="94"/>
      <c r="AA474" s="44"/>
      <c r="AB474" s="44"/>
      <c r="AC474" s="44"/>
    </row>
    <row r="475" spans="1:29" ht="15" customHeight="1">
      <c r="A475" s="202"/>
      <c r="B475" s="203"/>
      <c r="C475" s="299"/>
      <c r="D475" s="300"/>
      <c r="E475" s="301"/>
      <c r="F475" s="309"/>
      <c r="G475" s="99"/>
      <c r="H475" s="299"/>
      <c r="I475" s="309"/>
      <c r="J475" s="99"/>
      <c r="K475" s="292"/>
      <c r="L475" s="295"/>
      <c r="M475" s="99"/>
      <c r="N475" s="299"/>
      <c r="O475" s="302"/>
      <c r="P475" s="135"/>
      <c r="Q475" s="191"/>
      <c r="R475" s="193"/>
      <c r="S475" s="173"/>
      <c r="T475" s="173"/>
      <c r="U475" s="173"/>
      <c r="V475" s="174"/>
      <c r="W475" s="173"/>
      <c r="X475" s="173"/>
      <c r="Y475" s="172"/>
      <c r="Z475" s="94"/>
      <c r="AA475" s="44"/>
      <c r="AB475" s="44"/>
      <c r="AC475" s="44"/>
    </row>
    <row r="476" spans="1:29" ht="15" customHeight="1">
      <c r="A476" s="202"/>
      <c r="B476" s="203"/>
      <c r="C476" s="299"/>
      <c r="D476" s="300"/>
      <c r="E476" s="301"/>
      <c r="F476" s="309"/>
      <c r="G476" s="99"/>
      <c r="H476" s="299"/>
      <c r="I476" s="309"/>
      <c r="J476" s="99"/>
      <c r="K476" s="292"/>
      <c r="L476" s="295"/>
      <c r="M476" s="99"/>
      <c r="N476" s="299"/>
      <c r="O476" s="302"/>
      <c r="P476" s="135"/>
      <c r="Q476" s="191"/>
      <c r="R476" s="193"/>
      <c r="S476" s="173"/>
      <c r="T476" s="173"/>
      <c r="U476" s="173"/>
      <c r="V476" s="174"/>
      <c r="W476" s="173"/>
      <c r="X476" s="173"/>
      <c r="Y476" s="172"/>
      <c r="Z476" s="94"/>
      <c r="AA476" s="44"/>
      <c r="AB476" s="44"/>
      <c r="AC476" s="44"/>
    </row>
    <row r="477" spans="1:29" ht="15" customHeight="1">
      <c r="A477" s="202"/>
      <c r="B477" s="203"/>
      <c r="C477" s="299"/>
      <c r="D477" s="300"/>
      <c r="E477" s="301"/>
      <c r="F477" s="309"/>
      <c r="G477" s="99"/>
      <c r="H477" s="299"/>
      <c r="I477" s="309"/>
      <c r="J477" s="99"/>
      <c r="K477" s="292"/>
      <c r="L477" s="295"/>
      <c r="M477" s="99"/>
      <c r="N477" s="299"/>
      <c r="O477" s="302"/>
      <c r="P477" s="135"/>
      <c r="Q477" s="191"/>
      <c r="R477" s="193"/>
      <c r="S477" s="173"/>
      <c r="T477" s="173"/>
      <c r="U477" s="173"/>
      <c r="V477" s="174"/>
      <c r="W477" s="173"/>
      <c r="X477" s="173"/>
      <c r="Y477" s="172"/>
      <c r="Z477" s="94"/>
      <c r="AA477" s="44"/>
      <c r="AB477" s="44"/>
      <c r="AC477" s="44"/>
    </row>
    <row r="478" spans="1:29" ht="15" customHeight="1">
      <c r="A478" s="202"/>
      <c r="B478" s="203"/>
      <c r="C478" s="299"/>
      <c r="D478" s="300"/>
      <c r="E478" s="301"/>
      <c r="F478" s="309"/>
      <c r="G478" s="99"/>
      <c r="H478" s="299"/>
      <c r="I478" s="309"/>
      <c r="J478" s="99"/>
      <c r="K478" s="292"/>
      <c r="L478" s="295"/>
      <c r="M478" s="99"/>
      <c r="N478" s="299"/>
      <c r="O478" s="302"/>
      <c r="P478" s="135"/>
      <c r="Q478" s="191"/>
      <c r="R478" s="193"/>
      <c r="S478" s="173"/>
      <c r="T478" s="173"/>
      <c r="U478" s="173"/>
      <c r="V478" s="174"/>
      <c r="W478" s="173"/>
      <c r="X478" s="173"/>
      <c r="Y478" s="172"/>
      <c r="Z478" s="94"/>
      <c r="AA478" s="44"/>
      <c r="AB478" s="44"/>
      <c r="AC478" s="44"/>
    </row>
    <row r="479" spans="1:29" ht="15" customHeight="1">
      <c r="A479" s="202"/>
      <c r="B479" s="203"/>
      <c r="C479" s="299"/>
      <c r="D479" s="300"/>
      <c r="E479" s="301"/>
      <c r="F479" s="309"/>
      <c r="G479" s="99"/>
      <c r="H479" s="299"/>
      <c r="I479" s="309"/>
      <c r="J479" s="99"/>
      <c r="K479" s="292"/>
      <c r="L479" s="295"/>
      <c r="M479" s="99"/>
      <c r="N479" s="299"/>
      <c r="O479" s="302"/>
      <c r="P479" s="135"/>
      <c r="Q479" s="191"/>
      <c r="R479" s="193"/>
      <c r="S479" s="173"/>
      <c r="T479" s="173"/>
      <c r="U479" s="173"/>
      <c r="V479" s="174"/>
      <c r="W479" s="173"/>
      <c r="X479" s="173"/>
      <c r="Y479" s="172"/>
      <c r="Z479" s="94"/>
      <c r="AA479" s="44"/>
      <c r="AB479" s="44"/>
      <c r="AC479" s="44"/>
    </row>
    <row r="480" spans="1:29" ht="15" customHeight="1">
      <c r="A480" s="202"/>
      <c r="B480" s="203"/>
      <c r="C480" s="299"/>
      <c r="D480" s="300"/>
      <c r="E480" s="301"/>
      <c r="F480" s="309"/>
      <c r="G480" s="99"/>
      <c r="H480" s="299"/>
      <c r="I480" s="309"/>
      <c r="J480" s="99"/>
      <c r="K480" s="292"/>
      <c r="L480" s="295"/>
      <c r="M480" s="99"/>
      <c r="N480" s="299"/>
      <c r="O480" s="302"/>
      <c r="P480" s="135"/>
      <c r="Q480" s="191"/>
      <c r="R480" s="193"/>
      <c r="S480" s="173"/>
      <c r="T480" s="173"/>
      <c r="U480" s="173"/>
      <c r="V480" s="174"/>
      <c r="W480" s="173"/>
      <c r="X480" s="173"/>
      <c r="Y480" s="172"/>
      <c r="Z480" s="94"/>
      <c r="AA480" s="44"/>
      <c r="AB480" s="44"/>
      <c r="AC480" s="44"/>
    </row>
    <row r="481" spans="1:29" ht="15" customHeight="1">
      <c r="A481" s="202"/>
      <c r="B481" s="203"/>
      <c r="C481" s="299"/>
      <c r="D481" s="300"/>
      <c r="E481" s="301"/>
      <c r="F481" s="309"/>
      <c r="G481" s="99"/>
      <c r="H481" s="299"/>
      <c r="I481" s="309"/>
      <c r="J481" s="99"/>
      <c r="K481" s="292"/>
      <c r="L481" s="295"/>
      <c r="M481" s="99"/>
      <c r="N481" s="299"/>
      <c r="O481" s="302"/>
      <c r="P481" s="135"/>
      <c r="Q481" s="191"/>
      <c r="R481" s="193"/>
      <c r="S481" s="173"/>
      <c r="T481" s="173"/>
      <c r="U481" s="173"/>
      <c r="V481" s="174"/>
      <c r="W481" s="173"/>
      <c r="X481" s="173"/>
      <c r="Y481" s="172"/>
      <c r="Z481" s="94"/>
      <c r="AA481" s="44"/>
      <c r="AB481" s="44"/>
      <c r="AC481" s="44"/>
    </row>
    <row r="482" spans="1:29" ht="15" customHeight="1">
      <c r="A482" s="202"/>
      <c r="B482" s="203"/>
      <c r="C482" s="299"/>
      <c r="D482" s="300"/>
      <c r="E482" s="301"/>
      <c r="F482" s="309"/>
      <c r="G482" s="99"/>
      <c r="H482" s="299"/>
      <c r="I482" s="309"/>
      <c r="J482" s="99"/>
      <c r="K482" s="292"/>
      <c r="L482" s="295"/>
      <c r="M482" s="99"/>
      <c r="N482" s="299"/>
      <c r="O482" s="302"/>
      <c r="P482" s="135"/>
      <c r="Q482" s="191"/>
      <c r="R482" s="193"/>
      <c r="S482" s="173"/>
      <c r="T482" s="173"/>
      <c r="U482" s="173"/>
      <c r="V482" s="174"/>
      <c r="W482" s="173"/>
      <c r="X482" s="173"/>
      <c r="Y482" s="172"/>
      <c r="Z482" s="94"/>
      <c r="AA482" s="44"/>
      <c r="AB482" s="44"/>
      <c r="AC482" s="44"/>
    </row>
    <row r="483" spans="1:29" ht="15" customHeight="1">
      <c r="A483" s="202"/>
      <c r="B483" s="203"/>
      <c r="C483" s="299"/>
      <c r="D483" s="300"/>
      <c r="E483" s="301"/>
      <c r="F483" s="309"/>
      <c r="G483" s="99"/>
      <c r="H483" s="299"/>
      <c r="I483" s="309"/>
      <c r="J483" s="99"/>
      <c r="K483" s="292"/>
      <c r="L483" s="295"/>
      <c r="M483" s="99"/>
      <c r="N483" s="299"/>
      <c r="O483" s="302"/>
      <c r="P483" s="135"/>
      <c r="Q483" s="191"/>
      <c r="R483" s="193"/>
      <c r="S483" s="173"/>
      <c r="T483" s="173"/>
      <c r="U483" s="173"/>
      <c r="V483" s="174"/>
      <c r="W483" s="173"/>
      <c r="X483" s="173"/>
      <c r="Y483" s="172"/>
      <c r="Z483" s="94"/>
      <c r="AA483" s="44"/>
      <c r="AB483" s="44"/>
      <c r="AC483" s="44"/>
    </row>
    <row r="484" spans="1:29" ht="15" customHeight="1">
      <c r="A484" s="202"/>
      <c r="B484" s="203"/>
      <c r="C484" s="299"/>
      <c r="D484" s="300"/>
      <c r="E484" s="301"/>
      <c r="F484" s="309"/>
      <c r="G484" s="99"/>
      <c r="H484" s="299"/>
      <c r="I484" s="309"/>
      <c r="J484" s="99"/>
      <c r="K484" s="292"/>
      <c r="L484" s="295"/>
      <c r="M484" s="99"/>
      <c r="N484" s="299"/>
      <c r="O484" s="302"/>
      <c r="P484" s="135"/>
      <c r="Q484" s="191"/>
      <c r="R484" s="193"/>
      <c r="S484" s="173"/>
      <c r="T484" s="173"/>
      <c r="U484" s="173"/>
      <c r="V484" s="174"/>
      <c r="W484" s="173"/>
      <c r="X484" s="173"/>
      <c r="Y484" s="172"/>
      <c r="Z484" s="94"/>
      <c r="AA484" s="44"/>
      <c r="AB484" s="44"/>
      <c r="AC484" s="44"/>
    </row>
    <row r="485" spans="1:29" ht="15" customHeight="1">
      <c r="A485" s="202"/>
      <c r="B485" s="203"/>
      <c r="C485" s="299"/>
      <c r="D485" s="300"/>
      <c r="E485" s="301"/>
      <c r="F485" s="309"/>
      <c r="G485" s="99"/>
      <c r="H485" s="299"/>
      <c r="I485" s="309"/>
      <c r="J485" s="99"/>
      <c r="K485" s="292"/>
      <c r="L485" s="295"/>
      <c r="M485" s="99"/>
      <c r="N485" s="299"/>
      <c r="O485" s="302"/>
      <c r="P485" s="135"/>
      <c r="Q485" s="191"/>
      <c r="R485" s="193"/>
      <c r="S485" s="173"/>
      <c r="T485" s="173"/>
      <c r="U485" s="173"/>
      <c r="V485" s="174"/>
      <c r="W485" s="173"/>
      <c r="X485" s="173"/>
      <c r="Y485" s="172"/>
      <c r="Z485" s="94"/>
      <c r="AA485" s="44"/>
      <c r="AB485" s="44"/>
      <c r="AC485" s="44"/>
    </row>
    <row r="486" spans="1:29" ht="15" customHeight="1">
      <c r="A486" s="202"/>
      <c r="B486" s="203"/>
      <c r="C486" s="299"/>
      <c r="D486" s="300"/>
      <c r="E486" s="301"/>
      <c r="F486" s="309"/>
      <c r="G486" s="99"/>
      <c r="H486" s="299"/>
      <c r="I486" s="309"/>
      <c r="J486" s="99"/>
      <c r="K486" s="292"/>
      <c r="L486" s="295"/>
      <c r="M486" s="99"/>
      <c r="N486" s="299"/>
      <c r="O486" s="302"/>
      <c r="P486" s="135"/>
      <c r="Q486" s="191"/>
      <c r="R486" s="193"/>
      <c r="S486" s="173"/>
      <c r="T486" s="173"/>
      <c r="U486" s="173"/>
      <c r="V486" s="174"/>
      <c r="W486" s="173"/>
      <c r="X486" s="173"/>
      <c r="Y486" s="172"/>
      <c r="Z486" s="94"/>
      <c r="AA486" s="44"/>
      <c r="AB486" s="44"/>
      <c r="AC486" s="44"/>
    </row>
    <row r="487" spans="1:29" ht="15" customHeight="1">
      <c r="A487" s="202"/>
      <c r="B487" s="203"/>
      <c r="C487" s="299"/>
      <c r="D487" s="300"/>
      <c r="E487" s="301"/>
      <c r="F487" s="309"/>
      <c r="G487" s="99"/>
      <c r="H487" s="299"/>
      <c r="I487" s="309"/>
      <c r="J487" s="99"/>
      <c r="K487" s="292"/>
      <c r="L487" s="295"/>
      <c r="M487" s="99"/>
      <c r="N487" s="299"/>
      <c r="O487" s="302"/>
      <c r="P487" s="135"/>
      <c r="Q487" s="191"/>
      <c r="R487" s="193"/>
      <c r="S487" s="173"/>
      <c r="T487" s="173"/>
      <c r="U487" s="173"/>
      <c r="V487" s="174"/>
      <c r="W487" s="173"/>
      <c r="X487" s="173"/>
      <c r="Y487" s="172"/>
      <c r="Z487" s="94"/>
      <c r="AA487" s="44"/>
      <c r="AB487" s="44"/>
      <c r="AC487" s="44"/>
    </row>
    <row r="488" spans="1:29" ht="15" customHeight="1">
      <c r="A488" s="202"/>
      <c r="B488" s="203"/>
      <c r="C488" s="299"/>
      <c r="D488" s="300"/>
      <c r="E488" s="301"/>
      <c r="F488" s="309"/>
      <c r="G488" s="99"/>
      <c r="H488" s="299"/>
      <c r="I488" s="309"/>
      <c r="J488" s="99"/>
      <c r="K488" s="292"/>
      <c r="L488" s="295"/>
      <c r="M488" s="99"/>
      <c r="N488" s="299"/>
      <c r="O488" s="302"/>
      <c r="P488" s="135"/>
      <c r="Q488" s="191"/>
      <c r="R488" s="193"/>
      <c r="S488" s="173"/>
      <c r="T488" s="173"/>
      <c r="U488" s="173"/>
      <c r="V488" s="174"/>
      <c r="W488" s="173"/>
      <c r="X488" s="173"/>
      <c r="Y488" s="172"/>
      <c r="Z488" s="94"/>
      <c r="AA488" s="44"/>
      <c r="AB488" s="44"/>
      <c r="AC488" s="44"/>
    </row>
    <row r="489" spans="1:29" ht="15" customHeight="1">
      <c r="A489" s="202"/>
      <c r="B489" s="203"/>
      <c r="C489" s="299"/>
      <c r="D489" s="300"/>
      <c r="E489" s="301"/>
      <c r="F489" s="309"/>
      <c r="G489" s="99"/>
      <c r="H489" s="299"/>
      <c r="I489" s="309"/>
      <c r="J489" s="99"/>
      <c r="K489" s="292"/>
      <c r="L489" s="295"/>
      <c r="M489" s="99"/>
      <c r="N489" s="299"/>
      <c r="O489" s="302"/>
      <c r="P489" s="135"/>
      <c r="Q489" s="191"/>
      <c r="R489" s="193"/>
      <c r="S489" s="173"/>
      <c r="T489" s="173"/>
      <c r="U489" s="173"/>
      <c r="V489" s="174"/>
      <c r="W489" s="173"/>
      <c r="X489" s="173"/>
      <c r="Y489" s="172"/>
      <c r="Z489" s="94"/>
      <c r="AA489" s="44"/>
      <c r="AB489" s="44"/>
      <c r="AC489" s="44"/>
    </row>
    <row r="490" spans="1:29" ht="15" customHeight="1">
      <c r="A490" s="202"/>
      <c r="B490" s="203"/>
      <c r="C490" s="299"/>
      <c r="D490" s="300"/>
      <c r="E490" s="301"/>
      <c r="F490" s="309"/>
      <c r="G490" s="99"/>
      <c r="H490" s="299"/>
      <c r="I490" s="309"/>
      <c r="J490" s="99"/>
      <c r="K490" s="292"/>
      <c r="L490" s="295"/>
      <c r="M490" s="99"/>
      <c r="N490" s="299"/>
      <c r="O490" s="302"/>
      <c r="P490" s="135"/>
      <c r="Q490" s="191"/>
      <c r="R490" s="193"/>
      <c r="S490" s="173"/>
      <c r="T490" s="173"/>
      <c r="U490" s="173"/>
      <c r="V490" s="174"/>
      <c r="W490" s="173"/>
      <c r="X490" s="173"/>
      <c r="Y490" s="172"/>
      <c r="Z490" s="94"/>
      <c r="AA490" s="44"/>
      <c r="AB490" s="44"/>
      <c r="AC490" s="44"/>
    </row>
    <row r="491" spans="1:29" ht="15" customHeight="1">
      <c r="A491" s="202"/>
      <c r="B491" s="203"/>
      <c r="C491" s="299"/>
      <c r="D491" s="300"/>
      <c r="E491" s="301"/>
      <c r="F491" s="309"/>
      <c r="G491" s="99"/>
      <c r="H491" s="299"/>
      <c r="I491" s="309"/>
      <c r="J491" s="99"/>
      <c r="K491" s="292"/>
      <c r="L491" s="295"/>
      <c r="M491" s="99"/>
      <c r="N491" s="299"/>
      <c r="O491" s="302"/>
      <c r="P491" s="135"/>
      <c r="Q491" s="191"/>
      <c r="R491" s="193"/>
      <c r="S491" s="173"/>
      <c r="T491" s="173"/>
      <c r="U491" s="173"/>
      <c r="V491" s="174"/>
      <c r="W491" s="173"/>
      <c r="X491" s="173"/>
      <c r="Y491" s="172"/>
      <c r="Z491" s="94"/>
      <c r="AA491" s="44"/>
      <c r="AB491" s="44"/>
      <c r="AC491" s="44"/>
    </row>
    <row r="492" spans="1:29" ht="15" customHeight="1">
      <c r="A492" s="202"/>
      <c r="B492" s="203"/>
      <c r="C492" s="299"/>
      <c r="D492" s="300"/>
      <c r="E492" s="301"/>
      <c r="F492" s="309"/>
      <c r="G492" s="99"/>
      <c r="H492" s="299"/>
      <c r="I492" s="309"/>
      <c r="J492" s="99"/>
      <c r="K492" s="292"/>
      <c r="L492" s="295"/>
      <c r="M492" s="99"/>
      <c r="N492" s="299"/>
      <c r="O492" s="302"/>
      <c r="P492" s="135"/>
      <c r="Q492" s="191"/>
      <c r="R492" s="193"/>
      <c r="S492" s="173"/>
      <c r="T492" s="173"/>
      <c r="U492" s="173"/>
      <c r="V492" s="174"/>
      <c r="W492" s="173"/>
      <c r="X492" s="173"/>
      <c r="Y492" s="172"/>
      <c r="Z492" s="94"/>
      <c r="AA492" s="44"/>
      <c r="AB492" s="44"/>
      <c r="AC492" s="44"/>
    </row>
    <row r="493" spans="1:29" ht="15" customHeight="1">
      <c r="A493" s="202"/>
      <c r="B493" s="203"/>
      <c r="C493" s="299"/>
      <c r="D493" s="300"/>
      <c r="E493" s="301"/>
      <c r="F493" s="309"/>
      <c r="G493" s="99"/>
      <c r="H493" s="299"/>
      <c r="I493" s="309"/>
      <c r="J493" s="99"/>
      <c r="K493" s="292"/>
      <c r="L493" s="295"/>
      <c r="M493" s="99"/>
      <c r="N493" s="299"/>
      <c r="O493" s="302"/>
      <c r="P493" s="135"/>
      <c r="Q493" s="191"/>
      <c r="R493" s="193"/>
      <c r="S493" s="173"/>
      <c r="T493" s="173"/>
      <c r="U493" s="173"/>
      <c r="V493" s="174"/>
      <c r="W493" s="173"/>
      <c r="X493" s="173"/>
      <c r="Y493" s="172"/>
      <c r="Z493" s="94"/>
      <c r="AA493" s="44"/>
      <c r="AB493" s="44"/>
      <c r="AC493" s="44"/>
    </row>
    <row r="494" spans="1:29" ht="15" customHeight="1">
      <c r="A494" s="202"/>
      <c r="B494" s="203"/>
      <c r="C494" s="299"/>
      <c r="D494" s="300"/>
      <c r="E494" s="301"/>
      <c r="F494" s="309"/>
      <c r="G494" s="99"/>
      <c r="H494" s="299"/>
      <c r="I494" s="309"/>
      <c r="J494" s="99"/>
      <c r="K494" s="292"/>
      <c r="L494" s="295"/>
      <c r="M494" s="99"/>
      <c r="N494" s="299"/>
      <c r="O494" s="302"/>
      <c r="P494" s="135"/>
      <c r="Q494" s="191"/>
      <c r="R494" s="193"/>
      <c r="S494" s="173"/>
      <c r="T494" s="173"/>
      <c r="U494" s="173"/>
      <c r="V494" s="174"/>
      <c r="W494" s="173"/>
      <c r="X494" s="173"/>
      <c r="Y494" s="172"/>
      <c r="Z494" s="94"/>
      <c r="AA494" s="44"/>
      <c r="AB494" s="44"/>
      <c r="AC494" s="44"/>
    </row>
    <row r="495" spans="1:29" ht="15" customHeight="1">
      <c r="A495" s="202"/>
      <c r="B495" s="203"/>
      <c r="C495" s="299"/>
      <c r="D495" s="300"/>
      <c r="E495" s="301"/>
      <c r="F495" s="309"/>
      <c r="G495" s="99"/>
      <c r="H495" s="299"/>
      <c r="I495" s="309"/>
      <c r="J495" s="99"/>
      <c r="K495" s="292"/>
      <c r="L495" s="295"/>
      <c r="M495" s="99"/>
      <c r="N495" s="299"/>
      <c r="O495" s="302"/>
      <c r="P495" s="135"/>
      <c r="Q495" s="191"/>
      <c r="R495" s="193"/>
      <c r="S495" s="173"/>
      <c r="T495" s="173"/>
      <c r="U495" s="173"/>
      <c r="V495" s="174"/>
      <c r="W495" s="173"/>
      <c r="X495" s="173"/>
      <c r="Y495" s="172"/>
      <c r="Z495" s="94"/>
      <c r="AA495" s="44"/>
      <c r="AB495" s="44"/>
      <c r="AC495" s="44"/>
    </row>
    <row r="496" spans="1:29" ht="15" customHeight="1">
      <c r="A496" s="202"/>
      <c r="B496" s="203"/>
      <c r="C496" s="299"/>
      <c r="D496" s="300"/>
      <c r="E496" s="301"/>
      <c r="F496" s="309"/>
      <c r="G496" s="99"/>
      <c r="H496" s="299"/>
      <c r="I496" s="309"/>
      <c r="J496" s="99"/>
      <c r="K496" s="292"/>
      <c r="L496" s="295"/>
      <c r="M496" s="99"/>
      <c r="N496" s="299"/>
      <c r="O496" s="302"/>
      <c r="P496" s="135"/>
      <c r="Q496" s="191"/>
      <c r="R496" s="193"/>
      <c r="S496" s="173"/>
      <c r="T496" s="173"/>
      <c r="U496" s="173"/>
      <c r="V496" s="174"/>
      <c r="W496" s="173"/>
      <c r="X496" s="173"/>
      <c r="Y496" s="172"/>
      <c r="Z496" s="94"/>
      <c r="AA496" s="44"/>
      <c r="AB496" s="44"/>
      <c r="AC496" s="44"/>
    </row>
    <row r="497" spans="1:29" ht="15" customHeight="1">
      <c r="A497" s="202"/>
      <c r="B497" s="203"/>
      <c r="C497" s="299"/>
      <c r="D497" s="300"/>
      <c r="E497" s="301"/>
      <c r="F497" s="309"/>
      <c r="G497" s="99"/>
      <c r="H497" s="299"/>
      <c r="I497" s="309"/>
      <c r="J497" s="99"/>
      <c r="K497" s="292"/>
      <c r="L497" s="295"/>
      <c r="M497" s="99"/>
      <c r="N497" s="299"/>
      <c r="O497" s="302"/>
      <c r="P497" s="135"/>
      <c r="Q497" s="191"/>
      <c r="R497" s="193"/>
      <c r="S497" s="173"/>
      <c r="T497" s="173"/>
      <c r="U497" s="173"/>
      <c r="V497" s="174"/>
      <c r="W497" s="173"/>
      <c r="X497" s="173"/>
      <c r="Y497" s="172"/>
      <c r="Z497" s="94"/>
      <c r="AA497" s="44"/>
      <c r="AB497" s="44"/>
      <c r="AC497" s="44"/>
    </row>
    <row r="498" spans="1:29" ht="15" customHeight="1">
      <c r="A498" s="202"/>
      <c r="B498" s="203"/>
      <c r="C498" s="299"/>
      <c r="D498" s="300"/>
      <c r="E498" s="301"/>
      <c r="F498" s="309"/>
      <c r="G498" s="99"/>
      <c r="H498" s="299"/>
      <c r="I498" s="309"/>
      <c r="J498" s="99"/>
      <c r="K498" s="292"/>
      <c r="L498" s="295"/>
      <c r="M498" s="99"/>
      <c r="N498" s="299"/>
      <c r="O498" s="302"/>
      <c r="P498" s="135"/>
      <c r="Q498" s="191"/>
      <c r="R498" s="193"/>
      <c r="S498" s="173"/>
      <c r="T498" s="173"/>
      <c r="U498" s="173"/>
      <c r="V498" s="174"/>
      <c r="W498" s="173"/>
      <c r="X498" s="173"/>
      <c r="Y498" s="172"/>
      <c r="Z498" s="94"/>
      <c r="AA498" s="44"/>
      <c r="AB498" s="44"/>
      <c r="AC498" s="44"/>
    </row>
    <row r="499" spans="1:29" ht="15" customHeight="1">
      <c r="A499" s="202"/>
      <c r="B499" s="203"/>
      <c r="C499" s="299"/>
      <c r="D499" s="300"/>
      <c r="E499" s="301"/>
      <c r="F499" s="309"/>
      <c r="G499" s="99"/>
      <c r="H499" s="299"/>
      <c r="I499" s="309"/>
      <c r="J499" s="99"/>
      <c r="K499" s="292"/>
      <c r="L499" s="295"/>
      <c r="M499" s="99"/>
      <c r="N499" s="299"/>
      <c r="O499" s="302"/>
      <c r="P499" s="135"/>
      <c r="Q499" s="191"/>
      <c r="R499" s="193"/>
      <c r="S499" s="173"/>
      <c r="T499" s="173"/>
      <c r="U499" s="173"/>
      <c r="V499" s="174"/>
      <c r="W499" s="173"/>
      <c r="X499" s="173"/>
      <c r="Y499" s="172"/>
      <c r="Z499" s="94"/>
      <c r="AA499" s="44"/>
      <c r="AB499" s="44"/>
      <c r="AC499" s="44"/>
    </row>
    <row r="500" spans="1:29" ht="15" customHeight="1">
      <c r="A500" s="202"/>
      <c r="B500" s="203"/>
      <c r="C500" s="299"/>
      <c r="D500" s="300"/>
      <c r="E500" s="301"/>
      <c r="F500" s="309"/>
      <c r="G500" s="99"/>
      <c r="H500" s="299"/>
      <c r="I500" s="309"/>
      <c r="J500" s="99"/>
      <c r="K500" s="292"/>
      <c r="L500" s="295"/>
      <c r="M500" s="99"/>
      <c r="N500" s="299"/>
      <c r="O500" s="302"/>
      <c r="P500" s="135"/>
      <c r="Q500" s="191"/>
      <c r="R500" s="193"/>
      <c r="S500" s="173"/>
      <c r="T500" s="173"/>
      <c r="U500" s="173"/>
      <c r="V500" s="174"/>
      <c r="W500" s="173"/>
      <c r="X500" s="173"/>
      <c r="Y500" s="172"/>
      <c r="Z500" s="94"/>
      <c r="AA500" s="44"/>
      <c r="AB500" s="44"/>
      <c r="AC500" s="44"/>
    </row>
    <row r="501" spans="1:29" ht="15" customHeight="1">
      <c r="A501" s="202"/>
      <c r="B501" s="203"/>
      <c r="C501" s="299"/>
      <c r="D501" s="300"/>
      <c r="E501" s="301"/>
      <c r="F501" s="309"/>
      <c r="G501" s="99"/>
      <c r="H501" s="299"/>
      <c r="I501" s="309"/>
      <c r="J501" s="99"/>
      <c r="K501" s="292"/>
      <c r="L501" s="295"/>
      <c r="M501" s="99"/>
      <c r="N501" s="299"/>
      <c r="O501" s="302"/>
      <c r="P501" s="135"/>
      <c r="Q501" s="191"/>
      <c r="R501" s="193"/>
      <c r="S501" s="173"/>
      <c r="T501" s="173"/>
      <c r="U501" s="173"/>
      <c r="V501" s="174"/>
      <c r="W501" s="173"/>
      <c r="X501" s="173"/>
      <c r="Y501" s="172"/>
      <c r="Z501" s="94"/>
      <c r="AA501" s="44"/>
      <c r="AB501" s="44"/>
      <c r="AC501" s="44"/>
    </row>
    <row r="502" spans="1:29" ht="15" customHeight="1">
      <c r="A502" s="202"/>
      <c r="B502" s="203"/>
      <c r="C502" s="299"/>
      <c r="D502" s="300"/>
      <c r="E502" s="301"/>
      <c r="F502" s="309"/>
      <c r="G502" s="99"/>
      <c r="H502" s="299"/>
      <c r="I502" s="309"/>
      <c r="J502" s="99"/>
      <c r="K502" s="292"/>
      <c r="L502" s="295"/>
      <c r="M502" s="99"/>
      <c r="N502" s="299"/>
      <c r="O502" s="302"/>
      <c r="P502" s="135"/>
      <c r="Q502" s="191"/>
      <c r="R502" s="193"/>
      <c r="S502" s="173"/>
      <c r="T502" s="173"/>
      <c r="U502" s="173"/>
      <c r="V502" s="174"/>
      <c r="W502" s="173"/>
      <c r="X502" s="173"/>
      <c r="Y502" s="172"/>
      <c r="Z502" s="94"/>
      <c r="AA502" s="44"/>
      <c r="AB502" s="44"/>
      <c r="AC502" s="44"/>
    </row>
    <row r="503" spans="1:29" ht="15" customHeight="1">
      <c r="A503" s="202"/>
      <c r="B503" s="203"/>
      <c r="C503" s="299"/>
      <c r="D503" s="300"/>
      <c r="E503" s="301"/>
      <c r="F503" s="309"/>
      <c r="G503" s="99"/>
      <c r="H503" s="299"/>
      <c r="I503" s="309"/>
      <c r="J503" s="99"/>
      <c r="K503" s="292"/>
      <c r="L503" s="295"/>
      <c r="M503" s="99"/>
      <c r="N503" s="299"/>
      <c r="O503" s="302"/>
      <c r="P503" s="135"/>
      <c r="Q503" s="191"/>
      <c r="R503" s="193"/>
      <c r="S503" s="173"/>
      <c r="T503" s="173"/>
      <c r="U503" s="173"/>
      <c r="V503" s="174"/>
      <c r="W503" s="173"/>
      <c r="X503" s="173"/>
      <c r="Y503" s="172"/>
      <c r="Z503" s="94"/>
      <c r="AA503" s="44"/>
      <c r="AB503" s="44"/>
      <c r="AC503" s="44"/>
    </row>
    <row r="504" spans="1:29" ht="15" customHeight="1">
      <c r="A504" s="202"/>
      <c r="B504" s="203"/>
      <c r="C504" s="299"/>
      <c r="D504" s="300"/>
      <c r="E504" s="301"/>
      <c r="F504" s="309"/>
      <c r="G504" s="99"/>
      <c r="H504" s="299"/>
      <c r="I504" s="309"/>
      <c r="J504" s="99"/>
      <c r="K504" s="292"/>
      <c r="L504" s="295"/>
      <c r="M504" s="99"/>
      <c r="N504" s="299"/>
      <c r="O504" s="302"/>
      <c r="P504" s="135"/>
      <c r="Q504" s="191"/>
      <c r="R504" s="193"/>
      <c r="S504" s="173"/>
      <c r="T504" s="173"/>
      <c r="U504" s="173"/>
      <c r="V504" s="174"/>
      <c r="W504" s="173"/>
      <c r="X504" s="173"/>
      <c r="Y504" s="172"/>
      <c r="Z504" s="94"/>
      <c r="AA504" s="44"/>
      <c r="AB504" s="44"/>
      <c r="AC504" s="44"/>
    </row>
    <row r="505" spans="1:29" ht="15" customHeight="1">
      <c r="A505" s="202"/>
      <c r="B505" s="203"/>
      <c r="C505" s="299"/>
      <c r="D505" s="300"/>
      <c r="E505" s="301"/>
      <c r="F505" s="309"/>
      <c r="G505" s="99"/>
      <c r="H505" s="299"/>
      <c r="I505" s="309"/>
      <c r="J505" s="99"/>
      <c r="K505" s="292"/>
      <c r="L505" s="295"/>
      <c r="M505" s="99"/>
      <c r="N505" s="299"/>
      <c r="O505" s="302"/>
      <c r="P505" s="135"/>
      <c r="Q505" s="191"/>
      <c r="R505" s="193"/>
      <c r="S505" s="173"/>
      <c r="T505" s="173"/>
      <c r="U505" s="173"/>
      <c r="V505" s="174"/>
      <c r="W505" s="173"/>
      <c r="X505" s="173"/>
      <c r="Y505" s="172"/>
      <c r="Z505" s="94"/>
      <c r="AA505" s="44"/>
      <c r="AB505" s="44"/>
      <c r="AC505" s="44"/>
    </row>
    <row r="506" spans="1:29" ht="15" customHeight="1">
      <c r="A506" s="202"/>
      <c r="B506" s="203"/>
      <c r="C506" s="299"/>
      <c r="D506" s="300"/>
      <c r="E506" s="301"/>
      <c r="F506" s="309"/>
      <c r="G506" s="99"/>
      <c r="H506" s="299"/>
      <c r="I506" s="309"/>
      <c r="J506" s="99"/>
      <c r="K506" s="292"/>
      <c r="L506" s="295"/>
      <c r="M506" s="99"/>
      <c r="N506" s="299"/>
      <c r="O506" s="302"/>
      <c r="P506" s="135"/>
      <c r="Q506" s="191"/>
      <c r="R506" s="193"/>
      <c r="S506" s="173"/>
      <c r="T506" s="173"/>
      <c r="U506" s="173"/>
      <c r="V506" s="174"/>
      <c r="W506" s="173"/>
      <c r="X506" s="173"/>
      <c r="Y506" s="172"/>
      <c r="Z506" s="94"/>
      <c r="AA506" s="44"/>
      <c r="AB506" s="44"/>
      <c r="AC506" s="44"/>
    </row>
    <row r="507" spans="1:29" ht="15" customHeight="1">
      <c r="A507" s="202"/>
      <c r="B507" s="203"/>
      <c r="C507" s="299"/>
      <c r="D507" s="300"/>
      <c r="E507" s="301"/>
      <c r="F507" s="309"/>
      <c r="G507" s="99"/>
      <c r="H507" s="299"/>
      <c r="I507" s="309"/>
      <c r="J507" s="99"/>
      <c r="K507" s="292"/>
      <c r="L507" s="295"/>
      <c r="M507" s="99"/>
      <c r="N507" s="299"/>
      <c r="O507" s="302"/>
      <c r="P507" s="135"/>
      <c r="Q507" s="191"/>
      <c r="R507" s="193"/>
      <c r="S507" s="173"/>
      <c r="T507" s="173"/>
      <c r="U507" s="173"/>
      <c r="V507" s="174"/>
      <c r="W507" s="173"/>
      <c r="X507" s="173"/>
      <c r="Y507" s="172"/>
      <c r="Z507" s="94"/>
      <c r="AA507" s="44"/>
      <c r="AB507" s="44"/>
      <c r="AC507" s="44"/>
    </row>
    <row r="508" spans="1:29" ht="15" customHeight="1">
      <c r="A508" s="202"/>
      <c r="B508" s="203"/>
      <c r="C508" s="299"/>
      <c r="D508" s="300"/>
      <c r="E508" s="301"/>
      <c r="F508" s="309"/>
      <c r="G508" s="99"/>
      <c r="H508" s="299"/>
      <c r="I508" s="309"/>
      <c r="J508" s="99"/>
      <c r="K508" s="292"/>
      <c r="L508" s="295"/>
      <c r="M508" s="99"/>
      <c r="N508" s="299"/>
      <c r="O508" s="302"/>
      <c r="P508" s="135"/>
      <c r="Q508" s="191"/>
      <c r="R508" s="193"/>
      <c r="S508" s="173"/>
      <c r="T508" s="173"/>
      <c r="U508" s="173"/>
      <c r="V508" s="174"/>
      <c r="W508" s="173"/>
      <c r="X508" s="173"/>
      <c r="Y508" s="172"/>
      <c r="Z508" s="94"/>
      <c r="AA508" s="44"/>
      <c r="AB508" s="44"/>
      <c r="AC508" s="44"/>
    </row>
    <row r="509" spans="1:29" ht="15" customHeight="1">
      <c r="A509" s="202"/>
      <c r="B509" s="203"/>
      <c r="C509" s="299"/>
      <c r="D509" s="300"/>
      <c r="E509" s="301"/>
      <c r="F509" s="309"/>
      <c r="G509" s="99"/>
      <c r="H509" s="299"/>
      <c r="I509" s="309"/>
      <c r="J509" s="99"/>
      <c r="K509" s="292"/>
      <c r="L509" s="295"/>
      <c r="M509" s="99"/>
      <c r="N509" s="299"/>
      <c r="O509" s="302"/>
      <c r="P509" s="135"/>
      <c r="Q509" s="191"/>
      <c r="R509" s="193"/>
      <c r="S509" s="173"/>
      <c r="T509" s="173"/>
      <c r="U509" s="173"/>
      <c r="V509" s="174"/>
      <c r="W509" s="173"/>
      <c r="X509" s="173"/>
      <c r="Y509" s="172"/>
      <c r="Z509" s="94"/>
      <c r="AA509" s="44"/>
      <c r="AB509" s="44"/>
      <c r="AC509" s="44"/>
    </row>
    <row r="510" spans="1:29" ht="15" customHeight="1">
      <c r="A510" s="202"/>
      <c r="B510" s="203"/>
      <c r="C510" s="299"/>
      <c r="D510" s="300"/>
      <c r="E510" s="301"/>
      <c r="F510" s="309"/>
      <c r="G510" s="99"/>
      <c r="H510" s="299"/>
      <c r="I510" s="309"/>
      <c r="J510" s="99"/>
      <c r="K510" s="292"/>
      <c r="L510" s="295"/>
      <c r="M510" s="99"/>
      <c r="N510" s="299"/>
      <c r="O510" s="302"/>
      <c r="P510" s="135"/>
      <c r="Q510" s="191"/>
      <c r="R510" s="193"/>
      <c r="S510" s="173"/>
      <c r="T510" s="173"/>
      <c r="U510" s="173"/>
      <c r="V510" s="174"/>
      <c r="W510" s="173"/>
      <c r="X510" s="173"/>
      <c r="Y510" s="172"/>
      <c r="Z510" s="94"/>
      <c r="AA510" s="44"/>
      <c r="AB510" s="44"/>
      <c r="AC510" s="44"/>
    </row>
    <row r="511" spans="1:29" ht="15" customHeight="1">
      <c r="A511" s="202"/>
      <c r="B511" s="203"/>
      <c r="C511" s="299"/>
      <c r="D511" s="300"/>
      <c r="E511" s="301"/>
      <c r="F511" s="309"/>
      <c r="G511" s="99"/>
      <c r="H511" s="299"/>
      <c r="I511" s="309"/>
      <c r="J511" s="99"/>
      <c r="K511" s="292"/>
      <c r="L511" s="295"/>
      <c r="M511" s="99"/>
      <c r="N511" s="299"/>
      <c r="O511" s="302"/>
      <c r="P511" s="135"/>
      <c r="Q511" s="191"/>
      <c r="R511" s="193"/>
      <c r="S511" s="173"/>
      <c r="T511" s="173"/>
      <c r="U511" s="173"/>
      <c r="V511" s="174"/>
      <c r="W511" s="173"/>
      <c r="X511" s="173"/>
      <c r="Y511" s="172"/>
      <c r="Z511" s="94"/>
      <c r="AA511" s="44"/>
      <c r="AB511" s="44"/>
      <c r="AC511" s="44"/>
    </row>
    <row r="512" spans="1:29" ht="15" customHeight="1">
      <c r="A512" s="202"/>
      <c r="B512" s="203"/>
      <c r="C512" s="299"/>
      <c r="D512" s="300"/>
      <c r="E512" s="301"/>
      <c r="F512" s="309"/>
      <c r="G512" s="99"/>
      <c r="H512" s="299"/>
      <c r="I512" s="309"/>
      <c r="J512" s="99"/>
      <c r="K512" s="292"/>
      <c r="L512" s="295"/>
      <c r="M512" s="99"/>
      <c r="N512" s="299"/>
      <c r="O512" s="302"/>
      <c r="P512" s="135"/>
      <c r="Q512" s="191"/>
      <c r="R512" s="193"/>
      <c r="S512" s="173"/>
      <c r="T512" s="173"/>
      <c r="U512" s="173"/>
      <c r="V512" s="174"/>
      <c r="W512" s="173"/>
      <c r="X512" s="173"/>
      <c r="Y512" s="172"/>
      <c r="Z512" s="94"/>
      <c r="AA512" s="44"/>
      <c r="AB512" s="44"/>
      <c r="AC512" s="44"/>
    </row>
    <row r="513" spans="1:29" ht="15" customHeight="1">
      <c r="A513" s="202"/>
      <c r="B513" s="203"/>
      <c r="C513" s="299"/>
      <c r="D513" s="300"/>
      <c r="E513" s="301"/>
      <c r="F513" s="309"/>
      <c r="G513" s="99"/>
      <c r="H513" s="299"/>
      <c r="I513" s="309"/>
      <c r="J513" s="99"/>
      <c r="K513" s="292"/>
      <c r="L513" s="295"/>
      <c r="M513" s="99"/>
      <c r="N513" s="299"/>
      <c r="O513" s="302"/>
      <c r="P513" s="135"/>
      <c r="Q513" s="191"/>
      <c r="R513" s="193"/>
      <c r="S513" s="173"/>
      <c r="T513" s="173"/>
      <c r="U513" s="173"/>
      <c r="V513" s="174"/>
      <c r="W513" s="173"/>
      <c r="X513" s="173"/>
      <c r="Y513" s="172"/>
      <c r="Z513" s="94"/>
      <c r="AA513" s="44"/>
      <c r="AB513" s="44"/>
      <c r="AC513" s="44"/>
    </row>
    <row r="514" spans="1:29" ht="15" customHeight="1">
      <c r="A514" s="202"/>
      <c r="B514" s="203"/>
      <c r="C514" s="299"/>
      <c r="D514" s="300"/>
      <c r="E514" s="301"/>
      <c r="F514" s="309"/>
      <c r="G514" s="99"/>
      <c r="H514" s="299"/>
      <c r="I514" s="309"/>
      <c r="J514" s="99"/>
      <c r="K514" s="292"/>
      <c r="L514" s="295"/>
      <c r="M514" s="99"/>
      <c r="N514" s="299"/>
      <c r="O514" s="302"/>
      <c r="P514" s="135"/>
      <c r="Q514" s="191"/>
      <c r="R514" s="193"/>
      <c r="S514" s="173"/>
      <c r="T514" s="173"/>
      <c r="U514" s="173"/>
      <c r="V514" s="174"/>
      <c r="W514" s="173"/>
      <c r="X514" s="173"/>
      <c r="Y514" s="172"/>
      <c r="Z514" s="94"/>
      <c r="AA514" s="44"/>
      <c r="AB514" s="44"/>
      <c r="AC514" s="44"/>
    </row>
    <row r="515" spans="1:29" ht="15" customHeight="1">
      <c r="A515" s="202"/>
      <c r="B515" s="203"/>
      <c r="C515" s="299"/>
      <c r="D515" s="300"/>
      <c r="E515" s="301"/>
      <c r="F515" s="309"/>
      <c r="G515" s="99"/>
      <c r="H515" s="299"/>
      <c r="I515" s="309"/>
      <c r="J515" s="99"/>
      <c r="K515" s="292"/>
      <c r="L515" s="295"/>
      <c r="M515" s="99"/>
      <c r="N515" s="299"/>
      <c r="O515" s="302"/>
      <c r="P515" s="135"/>
      <c r="Q515" s="191"/>
      <c r="R515" s="193"/>
      <c r="S515" s="173"/>
      <c r="T515" s="173"/>
      <c r="U515" s="173"/>
      <c r="V515" s="174"/>
      <c r="W515" s="173"/>
      <c r="X515" s="173"/>
      <c r="Y515" s="172"/>
      <c r="Z515" s="94"/>
      <c r="AA515" s="44"/>
      <c r="AB515" s="44"/>
      <c r="AC515" s="44"/>
    </row>
    <row r="516" spans="1:29" ht="15" customHeight="1">
      <c r="A516" s="202"/>
      <c r="B516" s="203"/>
      <c r="C516" s="299"/>
      <c r="D516" s="300"/>
      <c r="E516" s="301"/>
      <c r="F516" s="309"/>
      <c r="G516" s="99"/>
      <c r="H516" s="299"/>
      <c r="I516" s="309"/>
      <c r="J516" s="99"/>
      <c r="K516" s="292"/>
      <c r="L516" s="295"/>
      <c r="M516" s="99"/>
      <c r="N516" s="299"/>
      <c r="O516" s="302"/>
      <c r="P516" s="135"/>
      <c r="Q516" s="191"/>
      <c r="R516" s="193"/>
      <c r="S516" s="173"/>
      <c r="T516" s="173"/>
      <c r="U516" s="173"/>
      <c r="V516" s="174"/>
      <c r="W516" s="173"/>
      <c r="X516" s="173"/>
      <c r="Y516" s="172"/>
      <c r="Z516" s="94"/>
      <c r="AA516" s="44"/>
      <c r="AB516" s="44"/>
      <c r="AC516" s="44"/>
    </row>
    <row r="517" spans="1:29" ht="15" customHeight="1">
      <c r="A517" s="202"/>
      <c r="B517" s="203"/>
      <c r="C517" s="299"/>
      <c r="D517" s="300"/>
      <c r="E517" s="301"/>
      <c r="F517" s="309"/>
      <c r="G517" s="99"/>
      <c r="H517" s="299"/>
      <c r="I517" s="309"/>
      <c r="J517" s="99"/>
      <c r="K517" s="292"/>
      <c r="L517" s="295"/>
      <c r="M517" s="99"/>
      <c r="N517" s="299"/>
      <c r="O517" s="302"/>
      <c r="P517" s="135"/>
      <c r="Q517" s="191"/>
      <c r="R517" s="193"/>
      <c r="S517" s="173"/>
      <c r="T517" s="173"/>
      <c r="U517" s="173"/>
      <c r="V517" s="174"/>
      <c r="W517" s="173"/>
      <c r="X517" s="173"/>
      <c r="Y517" s="172"/>
      <c r="Z517" s="94"/>
      <c r="AA517" s="44"/>
      <c r="AB517" s="44"/>
      <c r="AC517" s="44"/>
    </row>
    <row r="518" spans="1:29" ht="15" customHeight="1">
      <c r="A518" s="202"/>
      <c r="B518" s="203"/>
      <c r="C518" s="299"/>
      <c r="D518" s="300"/>
      <c r="E518" s="301"/>
      <c r="F518" s="309"/>
      <c r="G518" s="99"/>
      <c r="H518" s="299"/>
      <c r="I518" s="309"/>
      <c r="J518" s="99"/>
      <c r="K518" s="292"/>
      <c r="L518" s="295"/>
      <c r="M518" s="99"/>
      <c r="N518" s="299"/>
      <c r="O518" s="302"/>
      <c r="P518" s="135"/>
      <c r="Q518" s="191"/>
      <c r="R518" s="193"/>
      <c r="S518" s="173"/>
      <c r="T518" s="173"/>
      <c r="U518" s="173"/>
      <c r="V518" s="174"/>
      <c r="W518" s="173"/>
      <c r="X518" s="173"/>
      <c r="Y518" s="172"/>
      <c r="Z518" s="94"/>
      <c r="AA518" s="44"/>
      <c r="AB518" s="44"/>
      <c r="AC518" s="44"/>
    </row>
    <row r="519" spans="1:29" ht="15" customHeight="1">
      <c r="A519" s="202"/>
      <c r="B519" s="203"/>
      <c r="C519" s="299"/>
      <c r="D519" s="300"/>
      <c r="E519" s="301"/>
      <c r="F519" s="309"/>
      <c r="G519" s="99"/>
      <c r="H519" s="299"/>
      <c r="I519" s="309"/>
      <c r="J519" s="99"/>
      <c r="K519" s="292"/>
      <c r="L519" s="295"/>
      <c r="M519" s="99"/>
      <c r="N519" s="299"/>
      <c r="O519" s="302"/>
      <c r="P519" s="135"/>
      <c r="Q519" s="191"/>
      <c r="R519" s="193"/>
      <c r="S519" s="173"/>
      <c r="T519" s="173"/>
      <c r="U519" s="173"/>
      <c r="V519" s="174"/>
      <c r="W519" s="173"/>
      <c r="X519" s="173"/>
      <c r="Y519" s="172"/>
      <c r="Z519" s="94"/>
      <c r="AA519" s="44"/>
      <c r="AB519" s="44"/>
      <c r="AC519" s="44"/>
    </row>
    <row r="520" spans="1:29" ht="15" customHeight="1">
      <c r="A520" s="202"/>
      <c r="B520" s="203"/>
      <c r="C520" s="299"/>
      <c r="D520" s="300"/>
      <c r="E520" s="301"/>
      <c r="F520" s="309"/>
      <c r="G520" s="99"/>
      <c r="H520" s="299"/>
      <c r="I520" s="309"/>
      <c r="J520" s="99"/>
      <c r="K520" s="292"/>
      <c r="L520" s="295"/>
      <c r="M520" s="99"/>
      <c r="N520" s="299"/>
      <c r="O520" s="302"/>
      <c r="P520" s="135"/>
      <c r="Q520" s="191"/>
      <c r="R520" s="193"/>
      <c r="S520" s="173"/>
      <c r="T520" s="173"/>
      <c r="U520" s="173"/>
      <c r="V520" s="174"/>
      <c r="W520" s="173"/>
      <c r="X520" s="173"/>
      <c r="Y520" s="172"/>
      <c r="Z520" s="94"/>
      <c r="AA520" s="44"/>
      <c r="AB520" s="44"/>
      <c r="AC520" s="44"/>
    </row>
    <row r="521" spans="1:29" ht="15" customHeight="1">
      <c r="A521" s="202"/>
      <c r="B521" s="203"/>
      <c r="C521" s="299"/>
      <c r="D521" s="300"/>
      <c r="E521" s="301"/>
      <c r="F521" s="309"/>
      <c r="G521" s="99"/>
      <c r="H521" s="299"/>
      <c r="I521" s="309"/>
      <c r="J521" s="99"/>
      <c r="K521" s="292"/>
      <c r="L521" s="295"/>
      <c r="M521" s="99"/>
      <c r="N521" s="299"/>
      <c r="O521" s="302"/>
      <c r="P521" s="135"/>
      <c r="Q521" s="191"/>
      <c r="R521" s="193"/>
      <c r="S521" s="173"/>
      <c r="T521" s="173"/>
      <c r="U521" s="173"/>
      <c r="V521" s="174"/>
      <c r="W521" s="173"/>
      <c r="X521" s="173"/>
      <c r="Y521" s="172"/>
      <c r="Z521" s="94"/>
      <c r="AA521" s="44"/>
      <c r="AB521" s="44"/>
      <c r="AC521" s="44"/>
    </row>
    <row r="522" spans="1:29" ht="15" customHeight="1">
      <c r="A522" s="202"/>
      <c r="B522" s="203"/>
      <c r="C522" s="299"/>
      <c r="D522" s="300"/>
      <c r="E522" s="301"/>
      <c r="F522" s="309"/>
      <c r="G522" s="99"/>
      <c r="H522" s="299"/>
      <c r="I522" s="309"/>
      <c r="J522" s="99"/>
      <c r="K522" s="292"/>
      <c r="L522" s="295"/>
      <c r="M522" s="99"/>
      <c r="N522" s="299"/>
      <c r="O522" s="302"/>
      <c r="P522" s="135"/>
      <c r="Q522" s="191"/>
      <c r="R522" s="193"/>
      <c r="S522" s="173"/>
      <c r="T522" s="173"/>
      <c r="U522" s="173"/>
      <c r="V522" s="174"/>
      <c r="W522" s="173"/>
      <c r="X522" s="173"/>
      <c r="Y522" s="172"/>
      <c r="Z522" s="94"/>
      <c r="AA522" s="44"/>
      <c r="AB522" s="44"/>
      <c r="AC522" s="44"/>
    </row>
    <row r="523" spans="1:29" ht="15" customHeight="1">
      <c r="A523" s="202"/>
      <c r="B523" s="203"/>
      <c r="C523" s="299"/>
      <c r="D523" s="300"/>
      <c r="E523" s="301"/>
      <c r="F523" s="309"/>
      <c r="G523" s="99"/>
      <c r="H523" s="299"/>
      <c r="I523" s="309"/>
      <c r="J523" s="99"/>
      <c r="K523" s="292"/>
      <c r="L523" s="295"/>
      <c r="M523" s="99"/>
      <c r="N523" s="299"/>
      <c r="O523" s="302"/>
      <c r="P523" s="135"/>
      <c r="Q523" s="191"/>
      <c r="R523" s="193"/>
      <c r="S523" s="173"/>
      <c r="T523" s="173"/>
      <c r="U523" s="173"/>
      <c r="V523" s="174"/>
      <c r="W523" s="173"/>
      <c r="X523" s="173"/>
      <c r="Y523" s="172"/>
      <c r="Z523" s="94"/>
      <c r="AA523" s="44"/>
      <c r="AB523" s="44"/>
      <c r="AC523" s="44"/>
    </row>
    <row r="524" spans="1:29" ht="15" customHeight="1">
      <c r="A524" s="202"/>
      <c r="B524" s="203"/>
      <c r="C524" s="299"/>
      <c r="D524" s="300"/>
      <c r="E524" s="301"/>
      <c r="F524" s="309"/>
      <c r="G524" s="99"/>
      <c r="H524" s="299"/>
      <c r="I524" s="309"/>
      <c r="J524" s="99"/>
      <c r="K524" s="292"/>
      <c r="L524" s="295"/>
      <c r="M524" s="99"/>
      <c r="N524" s="299"/>
      <c r="O524" s="302"/>
      <c r="P524" s="135"/>
      <c r="Q524" s="191"/>
      <c r="R524" s="193"/>
      <c r="S524" s="173"/>
      <c r="T524" s="173"/>
      <c r="U524" s="173"/>
      <c r="V524" s="174"/>
      <c r="W524" s="173"/>
      <c r="X524" s="173"/>
      <c r="Y524" s="172"/>
      <c r="Z524" s="94"/>
      <c r="AA524" s="44"/>
      <c r="AB524" s="44"/>
      <c r="AC524" s="44"/>
    </row>
    <row r="525" spans="1:29" ht="15" customHeight="1">
      <c r="A525" s="202"/>
      <c r="B525" s="203"/>
      <c r="C525" s="299"/>
      <c r="D525" s="300"/>
      <c r="E525" s="301"/>
      <c r="F525" s="309"/>
      <c r="G525" s="99"/>
      <c r="H525" s="299"/>
      <c r="I525" s="309"/>
      <c r="J525" s="99"/>
      <c r="K525" s="292"/>
      <c r="L525" s="295"/>
      <c r="M525" s="99"/>
      <c r="N525" s="299"/>
      <c r="O525" s="302"/>
      <c r="P525" s="135"/>
      <c r="Q525" s="191"/>
      <c r="R525" s="193"/>
      <c r="S525" s="173"/>
      <c r="T525" s="173"/>
      <c r="U525" s="173"/>
      <c r="V525" s="174"/>
      <c r="W525" s="173"/>
      <c r="X525" s="173"/>
      <c r="Y525" s="172"/>
      <c r="Z525" s="94"/>
      <c r="AA525" s="44"/>
      <c r="AB525" s="44"/>
      <c r="AC525" s="44"/>
    </row>
    <row r="526" spans="1:29" ht="15" customHeight="1">
      <c r="A526" s="202"/>
      <c r="B526" s="203"/>
      <c r="C526" s="299"/>
      <c r="D526" s="300"/>
      <c r="E526" s="301"/>
      <c r="F526" s="309"/>
      <c r="G526" s="99"/>
      <c r="H526" s="299"/>
      <c r="I526" s="309"/>
      <c r="J526" s="99"/>
      <c r="K526" s="292"/>
      <c r="L526" s="295"/>
      <c r="M526" s="99"/>
      <c r="N526" s="299"/>
      <c r="O526" s="302"/>
      <c r="P526" s="135"/>
      <c r="Q526" s="191"/>
      <c r="R526" s="193"/>
      <c r="S526" s="173"/>
      <c r="T526" s="173"/>
      <c r="U526" s="173"/>
      <c r="V526" s="174"/>
      <c r="W526" s="173"/>
      <c r="X526" s="173"/>
      <c r="Y526" s="172"/>
      <c r="Z526" s="94"/>
      <c r="AA526" s="44"/>
      <c r="AB526" s="44"/>
      <c r="AC526" s="44"/>
    </row>
    <row r="527" spans="1:29" ht="15" customHeight="1">
      <c r="A527" s="202"/>
      <c r="B527" s="203"/>
      <c r="C527" s="299"/>
      <c r="D527" s="300"/>
      <c r="E527" s="301"/>
      <c r="F527" s="309"/>
      <c r="G527" s="99"/>
      <c r="H527" s="299"/>
      <c r="I527" s="309"/>
      <c r="J527" s="99"/>
      <c r="K527" s="292"/>
      <c r="L527" s="295"/>
      <c r="M527" s="99"/>
      <c r="N527" s="299"/>
      <c r="O527" s="302"/>
      <c r="P527" s="135"/>
      <c r="Q527" s="191"/>
      <c r="R527" s="193"/>
      <c r="S527" s="173"/>
      <c r="T527" s="173"/>
      <c r="U527" s="173"/>
      <c r="V527" s="174"/>
      <c r="W527" s="173"/>
      <c r="X527" s="173"/>
      <c r="Y527" s="172"/>
      <c r="Z527" s="94"/>
      <c r="AA527" s="44"/>
      <c r="AB527" s="44"/>
      <c r="AC527" s="44"/>
    </row>
    <row r="528" spans="1:29" ht="15" customHeight="1">
      <c r="A528" s="202"/>
      <c r="B528" s="203"/>
      <c r="C528" s="299"/>
      <c r="D528" s="300"/>
      <c r="E528" s="301"/>
      <c r="F528" s="309"/>
      <c r="G528" s="99"/>
      <c r="H528" s="299"/>
      <c r="I528" s="309"/>
      <c r="J528" s="99"/>
      <c r="K528" s="292"/>
      <c r="L528" s="295"/>
      <c r="M528" s="99"/>
      <c r="N528" s="299"/>
      <c r="O528" s="302"/>
      <c r="P528" s="135"/>
      <c r="Q528" s="191"/>
      <c r="R528" s="193"/>
      <c r="S528" s="173"/>
      <c r="T528" s="173"/>
      <c r="U528" s="173"/>
      <c r="V528" s="174"/>
      <c r="W528" s="173"/>
      <c r="X528" s="173"/>
      <c r="Y528" s="172"/>
      <c r="Z528" s="94"/>
      <c r="AA528" s="44"/>
      <c r="AB528" s="44"/>
      <c r="AC528" s="44"/>
    </row>
    <row r="529" spans="1:29" ht="15" customHeight="1">
      <c r="A529" s="202"/>
      <c r="B529" s="203"/>
      <c r="C529" s="299"/>
      <c r="D529" s="300"/>
      <c r="E529" s="301"/>
      <c r="F529" s="309"/>
      <c r="G529" s="99"/>
      <c r="H529" s="299"/>
      <c r="I529" s="309"/>
      <c r="J529" s="99"/>
      <c r="K529" s="292"/>
      <c r="L529" s="295"/>
      <c r="M529" s="99"/>
      <c r="N529" s="299"/>
      <c r="O529" s="302"/>
      <c r="P529" s="135"/>
      <c r="Q529" s="191"/>
      <c r="R529" s="193"/>
      <c r="S529" s="173"/>
      <c r="T529" s="173"/>
      <c r="U529" s="173"/>
      <c r="V529" s="174"/>
      <c r="W529" s="173"/>
      <c r="X529" s="173"/>
      <c r="Y529" s="172"/>
      <c r="Z529" s="94"/>
      <c r="AA529" s="44"/>
      <c r="AB529" s="44"/>
      <c r="AC529" s="44"/>
    </row>
    <row r="530" spans="1:29" ht="15" customHeight="1">
      <c r="A530" s="202"/>
      <c r="B530" s="203"/>
      <c r="C530" s="299"/>
      <c r="D530" s="300"/>
      <c r="E530" s="301"/>
      <c r="F530" s="309"/>
      <c r="G530" s="99"/>
      <c r="H530" s="299"/>
      <c r="I530" s="309"/>
      <c r="J530" s="99"/>
      <c r="K530" s="292"/>
      <c r="L530" s="295"/>
      <c r="M530" s="99"/>
      <c r="N530" s="299"/>
      <c r="O530" s="302"/>
      <c r="P530" s="135"/>
      <c r="Q530" s="191"/>
      <c r="R530" s="193"/>
      <c r="S530" s="173"/>
      <c r="T530" s="173"/>
      <c r="U530" s="173"/>
      <c r="V530" s="174"/>
      <c r="W530" s="173"/>
      <c r="X530" s="173"/>
      <c r="Y530" s="172"/>
      <c r="Z530" s="94"/>
      <c r="AA530" s="44"/>
      <c r="AB530" s="44"/>
      <c r="AC530" s="44"/>
    </row>
    <row r="531" spans="1:29" ht="15" customHeight="1">
      <c r="A531" s="202"/>
      <c r="B531" s="203"/>
      <c r="C531" s="299"/>
      <c r="D531" s="300"/>
      <c r="E531" s="301"/>
      <c r="F531" s="309"/>
      <c r="G531" s="99"/>
      <c r="H531" s="299"/>
      <c r="I531" s="309"/>
      <c r="J531" s="99"/>
      <c r="K531" s="292"/>
      <c r="L531" s="295"/>
      <c r="M531" s="99"/>
      <c r="N531" s="299"/>
      <c r="O531" s="302"/>
      <c r="P531" s="135"/>
      <c r="Q531" s="191"/>
      <c r="R531" s="193"/>
      <c r="S531" s="173"/>
      <c r="T531" s="173"/>
      <c r="U531" s="173"/>
      <c r="V531" s="174"/>
      <c r="W531" s="173"/>
      <c r="X531" s="173"/>
      <c r="Y531" s="172"/>
      <c r="Z531" s="94"/>
      <c r="AA531" s="44"/>
      <c r="AB531" s="44"/>
      <c r="AC531" s="44"/>
    </row>
    <row r="532" spans="1:29" ht="15" customHeight="1">
      <c r="A532" s="202"/>
      <c r="B532" s="203"/>
      <c r="C532" s="299"/>
      <c r="D532" s="300"/>
      <c r="E532" s="301"/>
      <c r="F532" s="309"/>
      <c r="G532" s="99"/>
      <c r="H532" s="299"/>
      <c r="I532" s="309"/>
      <c r="J532" s="99"/>
      <c r="K532" s="292"/>
      <c r="L532" s="295"/>
      <c r="M532" s="99"/>
      <c r="N532" s="299"/>
      <c r="O532" s="302"/>
      <c r="P532" s="135"/>
      <c r="Q532" s="191"/>
      <c r="R532" s="193"/>
      <c r="S532" s="173"/>
      <c r="T532" s="173"/>
      <c r="U532" s="173"/>
      <c r="V532" s="174"/>
      <c r="W532" s="173"/>
      <c r="X532" s="173"/>
      <c r="Y532" s="172"/>
      <c r="Z532" s="94"/>
      <c r="AA532" s="44"/>
      <c r="AB532" s="44"/>
      <c r="AC532" s="44"/>
    </row>
    <row r="533" spans="1:29" ht="15" customHeight="1">
      <c r="A533" s="202"/>
      <c r="B533" s="203"/>
      <c r="C533" s="299"/>
      <c r="D533" s="300"/>
      <c r="E533" s="301"/>
      <c r="F533" s="309"/>
      <c r="G533" s="99"/>
      <c r="H533" s="299"/>
      <c r="I533" s="309"/>
      <c r="J533" s="99"/>
      <c r="K533" s="292"/>
      <c r="L533" s="295"/>
      <c r="M533" s="99"/>
      <c r="N533" s="299"/>
      <c r="O533" s="302"/>
      <c r="P533" s="135"/>
      <c r="Q533" s="191"/>
      <c r="R533" s="193"/>
      <c r="S533" s="173"/>
      <c r="T533" s="173"/>
      <c r="U533" s="173"/>
      <c r="V533" s="174"/>
      <c r="W533" s="173"/>
      <c r="X533" s="173"/>
      <c r="Y533" s="172"/>
      <c r="Z533" s="94"/>
      <c r="AA533" s="44"/>
      <c r="AB533" s="44"/>
      <c r="AC533" s="44"/>
    </row>
    <row r="534" spans="1:29" ht="15" customHeight="1">
      <c r="A534" s="202"/>
      <c r="B534" s="203"/>
      <c r="C534" s="299"/>
      <c r="D534" s="300"/>
      <c r="E534" s="301"/>
      <c r="F534" s="309"/>
      <c r="G534" s="99"/>
      <c r="H534" s="299"/>
      <c r="I534" s="309"/>
      <c r="J534" s="99"/>
      <c r="K534" s="292"/>
      <c r="L534" s="295"/>
      <c r="M534" s="99"/>
      <c r="N534" s="299"/>
      <c r="O534" s="302"/>
      <c r="P534" s="135"/>
      <c r="Q534" s="191"/>
      <c r="R534" s="193"/>
      <c r="S534" s="173"/>
      <c r="T534" s="173"/>
      <c r="U534" s="173"/>
      <c r="V534" s="174"/>
      <c r="W534" s="173"/>
      <c r="X534" s="173"/>
      <c r="Y534" s="172"/>
      <c r="Z534" s="94"/>
      <c r="AA534" s="44"/>
      <c r="AB534" s="44"/>
      <c r="AC534" s="44"/>
    </row>
    <row r="535" spans="1:29" ht="15" customHeight="1">
      <c r="A535" s="202"/>
      <c r="B535" s="203"/>
      <c r="C535" s="299"/>
      <c r="D535" s="300"/>
      <c r="E535" s="301"/>
      <c r="F535" s="309"/>
      <c r="G535" s="99"/>
      <c r="H535" s="299"/>
      <c r="I535" s="309"/>
      <c r="J535" s="99"/>
      <c r="K535" s="292"/>
      <c r="L535" s="295"/>
      <c r="M535" s="99"/>
      <c r="N535" s="299"/>
      <c r="O535" s="302"/>
      <c r="P535" s="135"/>
      <c r="Q535" s="191"/>
      <c r="R535" s="193"/>
      <c r="S535" s="173"/>
      <c r="T535" s="173"/>
      <c r="U535" s="173"/>
      <c r="V535" s="174"/>
      <c r="W535" s="173"/>
      <c r="X535" s="173"/>
      <c r="Y535" s="172"/>
      <c r="Z535" s="94"/>
      <c r="AA535" s="44"/>
      <c r="AB535" s="44"/>
      <c r="AC535" s="44"/>
    </row>
    <row r="536" spans="1:29" ht="15" customHeight="1">
      <c r="A536" s="202"/>
      <c r="B536" s="203"/>
      <c r="C536" s="299"/>
      <c r="D536" s="300"/>
      <c r="E536" s="301"/>
      <c r="F536" s="309"/>
      <c r="G536" s="99"/>
      <c r="H536" s="299"/>
      <c r="I536" s="309"/>
      <c r="J536" s="99"/>
      <c r="K536" s="292"/>
      <c r="L536" s="295"/>
      <c r="M536" s="99"/>
      <c r="N536" s="299"/>
      <c r="O536" s="302"/>
      <c r="P536" s="135"/>
      <c r="Q536" s="191"/>
      <c r="R536" s="193"/>
      <c r="S536" s="173"/>
      <c r="T536" s="173"/>
      <c r="U536" s="173"/>
      <c r="V536" s="174"/>
      <c r="W536" s="173"/>
      <c r="X536" s="173"/>
      <c r="Y536" s="172"/>
      <c r="Z536" s="94"/>
      <c r="AA536" s="44"/>
      <c r="AB536" s="44"/>
      <c r="AC536" s="44"/>
    </row>
    <row r="537" spans="1:29" ht="15" customHeight="1">
      <c r="A537" s="202"/>
      <c r="B537" s="203"/>
      <c r="C537" s="299"/>
      <c r="D537" s="300"/>
      <c r="E537" s="301"/>
      <c r="F537" s="309"/>
      <c r="G537" s="99"/>
      <c r="H537" s="299"/>
      <c r="I537" s="309"/>
      <c r="J537" s="99"/>
      <c r="K537" s="292"/>
      <c r="L537" s="295"/>
      <c r="M537" s="99"/>
      <c r="N537" s="299"/>
      <c r="O537" s="302"/>
      <c r="P537" s="135"/>
      <c r="Q537" s="191"/>
      <c r="R537" s="193"/>
      <c r="S537" s="173"/>
      <c r="T537" s="173"/>
      <c r="U537" s="173"/>
      <c r="V537" s="174"/>
      <c r="W537" s="173"/>
      <c r="X537" s="173"/>
      <c r="Y537" s="172"/>
      <c r="Z537" s="94"/>
      <c r="AA537" s="44"/>
      <c r="AB537" s="44"/>
      <c r="AC537" s="44"/>
    </row>
    <row r="538" spans="1:29" ht="15" customHeight="1">
      <c r="A538" s="202"/>
      <c r="B538" s="203"/>
      <c r="C538" s="299"/>
      <c r="D538" s="300"/>
      <c r="E538" s="301"/>
      <c r="F538" s="309"/>
      <c r="G538" s="99"/>
      <c r="H538" s="299"/>
      <c r="I538" s="309"/>
      <c r="J538" s="99"/>
      <c r="K538" s="292"/>
      <c r="L538" s="295"/>
      <c r="M538" s="99"/>
      <c r="N538" s="299"/>
      <c r="O538" s="302"/>
      <c r="P538" s="135"/>
      <c r="Q538" s="191"/>
      <c r="R538" s="193"/>
      <c r="S538" s="173"/>
      <c r="T538" s="173"/>
      <c r="U538" s="173"/>
      <c r="V538" s="174"/>
      <c r="W538" s="173"/>
      <c r="X538" s="173"/>
      <c r="Y538" s="172"/>
      <c r="Z538" s="94"/>
      <c r="AA538" s="44"/>
      <c r="AB538" s="44"/>
      <c r="AC538" s="44"/>
    </row>
    <row r="539" spans="1:29" ht="15" customHeight="1">
      <c r="A539" s="202"/>
      <c r="B539" s="203"/>
      <c r="C539" s="299"/>
      <c r="D539" s="300"/>
      <c r="E539" s="301"/>
      <c r="F539" s="309"/>
      <c r="G539" s="99"/>
      <c r="H539" s="299"/>
      <c r="I539" s="309"/>
      <c r="J539" s="99"/>
      <c r="K539" s="292"/>
      <c r="L539" s="295"/>
      <c r="M539" s="99"/>
      <c r="N539" s="299"/>
      <c r="O539" s="302"/>
      <c r="P539" s="135"/>
      <c r="Q539" s="191"/>
      <c r="R539" s="193"/>
      <c r="S539" s="173"/>
      <c r="T539" s="173"/>
      <c r="U539" s="173"/>
      <c r="V539" s="174"/>
      <c r="W539" s="173"/>
      <c r="X539" s="173"/>
      <c r="Y539" s="172"/>
      <c r="Z539" s="94"/>
      <c r="AA539" s="44"/>
      <c r="AB539" s="44"/>
      <c r="AC539" s="44"/>
    </row>
    <row r="540" spans="1:29" ht="15" customHeight="1">
      <c r="A540" s="202"/>
      <c r="B540" s="203"/>
      <c r="C540" s="299"/>
      <c r="D540" s="300"/>
      <c r="E540" s="301"/>
      <c r="F540" s="309"/>
      <c r="G540" s="99"/>
      <c r="H540" s="299"/>
      <c r="I540" s="309"/>
      <c r="J540" s="99"/>
      <c r="K540" s="292"/>
      <c r="L540" s="295"/>
      <c r="M540" s="99"/>
      <c r="N540" s="299"/>
      <c r="O540" s="302"/>
      <c r="P540" s="135"/>
      <c r="Q540" s="191"/>
      <c r="R540" s="193"/>
      <c r="S540" s="173"/>
      <c r="T540" s="173"/>
      <c r="U540" s="173"/>
      <c r="V540" s="174"/>
      <c r="W540" s="173"/>
      <c r="X540" s="173"/>
      <c r="Y540" s="172"/>
      <c r="Z540" s="94"/>
      <c r="AA540" s="44"/>
      <c r="AB540" s="44"/>
      <c r="AC540" s="44"/>
    </row>
    <row r="541" spans="1:29" ht="15" customHeight="1">
      <c r="A541" s="202"/>
      <c r="B541" s="203"/>
      <c r="C541" s="299"/>
      <c r="D541" s="300"/>
      <c r="E541" s="301"/>
      <c r="F541" s="309"/>
      <c r="G541" s="99"/>
      <c r="H541" s="299"/>
      <c r="I541" s="309"/>
      <c r="J541" s="99"/>
      <c r="K541" s="292"/>
      <c r="L541" s="295"/>
      <c r="M541" s="99"/>
      <c r="N541" s="299"/>
      <c r="O541" s="302"/>
      <c r="P541" s="135"/>
      <c r="Q541" s="191"/>
      <c r="R541" s="193"/>
      <c r="S541" s="173"/>
      <c r="T541" s="173"/>
      <c r="U541" s="173"/>
      <c r="V541" s="174"/>
      <c r="W541" s="173"/>
      <c r="X541" s="173"/>
      <c r="Y541" s="172"/>
      <c r="Z541" s="94"/>
      <c r="AA541" s="44"/>
      <c r="AB541" s="44"/>
      <c r="AC541" s="44"/>
    </row>
    <row r="542" spans="1:29" ht="15" customHeight="1">
      <c r="A542" s="202"/>
      <c r="B542" s="203"/>
      <c r="C542" s="299"/>
      <c r="D542" s="300"/>
      <c r="E542" s="301"/>
      <c r="F542" s="309"/>
      <c r="G542" s="99"/>
      <c r="H542" s="299"/>
      <c r="I542" s="309"/>
      <c r="J542" s="99"/>
      <c r="K542" s="292"/>
      <c r="L542" s="295"/>
      <c r="M542" s="99"/>
      <c r="N542" s="299"/>
      <c r="O542" s="302"/>
      <c r="P542" s="135"/>
      <c r="Q542" s="191"/>
      <c r="R542" s="193"/>
      <c r="S542" s="173"/>
      <c r="T542" s="173"/>
      <c r="U542" s="173"/>
      <c r="V542" s="174"/>
      <c r="W542" s="173"/>
      <c r="X542" s="173"/>
      <c r="Y542" s="172"/>
      <c r="Z542" s="94"/>
      <c r="AA542" s="44"/>
      <c r="AB542" s="44"/>
      <c r="AC542" s="44"/>
    </row>
    <row r="543" spans="1:29" ht="15" customHeight="1">
      <c r="A543" s="202"/>
      <c r="B543" s="203"/>
      <c r="C543" s="299"/>
      <c r="D543" s="300"/>
      <c r="E543" s="301"/>
      <c r="F543" s="309"/>
      <c r="G543" s="99"/>
      <c r="H543" s="299"/>
      <c r="I543" s="309"/>
      <c r="J543" s="99"/>
      <c r="K543" s="292"/>
      <c r="L543" s="295"/>
      <c r="M543" s="99"/>
      <c r="N543" s="299"/>
      <c r="O543" s="302"/>
      <c r="P543" s="135"/>
      <c r="Q543" s="191"/>
      <c r="R543" s="193"/>
      <c r="S543" s="173"/>
      <c r="T543" s="173"/>
      <c r="U543" s="173"/>
      <c r="V543" s="174"/>
      <c r="W543" s="173"/>
      <c r="X543" s="173"/>
      <c r="Y543" s="172"/>
      <c r="Z543" s="94"/>
      <c r="AA543" s="44"/>
      <c r="AB543" s="44"/>
      <c r="AC543" s="44"/>
    </row>
    <row r="544" spans="1:29" ht="15" customHeight="1">
      <c r="A544" s="202"/>
      <c r="B544" s="203"/>
      <c r="C544" s="299"/>
      <c r="D544" s="300"/>
      <c r="E544" s="301"/>
      <c r="F544" s="309"/>
      <c r="G544" s="99"/>
      <c r="H544" s="299"/>
      <c r="I544" s="309"/>
      <c r="J544" s="99"/>
      <c r="K544" s="292"/>
      <c r="L544" s="295"/>
      <c r="M544" s="99"/>
      <c r="N544" s="299"/>
      <c r="O544" s="302"/>
      <c r="P544" s="135"/>
      <c r="Q544" s="191"/>
      <c r="R544" s="193"/>
      <c r="S544" s="173"/>
      <c r="T544" s="173"/>
      <c r="U544" s="173"/>
      <c r="V544" s="174"/>
      <c r="W544" s="173"/>
      <c r="X544" s="173"/>
      <c r="Y544" s="172"/>
      <c r="Z544" s="94"/>
      <c r="AA544" s="44"/>
      <c r="AB544" s="44"/>
      <c r="AC544" s="44"/>
    </row>
    <row r="545" spans="1:29" ht="15" customHeight="1">
      <c r="A545" s="202"/>
      <c r="B545" s="203"/>
      <c r="C545" s="299"/>
      <c r="D545" s="300"/>
      <c r="E545" s="301"/>
      <c r="F545" s="309"/>
      <c r="G545" s="99"/>
      <c r="H545" s="299"/>
      <c r="I545" s="309"/>
      <c r="J545" s="99"/>
      <c r="K545" s="292"/>
      <c r="L545" s="295"/>
      <c r="M545" s="99"/>
      <c r="N545" s="299"/>
      <c r="O545" s="302"/>
      <c r="P545" s="135"/>
      <c r="Q545" s="191"/>
      <c r="R545" s="193"/>
      <c r="S545" s="173"/>
      <c r="T545" s="173"/>
      <c r="U545" s="173"/>
      <c r="V545" s="174"/>
      <c r="W545" s="173"/>
      <c r="X545" s="173"/>
      <c r="Y545" s="172"/>
      <c r="Z545" s="94"/>
      <c r="AA545" s="44"/>
      <c r="AB545" s="44"/>
      <c r="AC545" s="44"/>
    </row>
    <row r="546" spans="1:29" ht="15" customHeight="1">
      <c r="A546" s="202"/>
      <c r="B546" s="203"/>
      <c r="C546" s="299"/>
      <c r="D546" s="300"/>
      <c r="E546" s="301"/>
      <c r="F546" s="309"/>
      <c r="G546" s="99"/>
      <c r="H546" s="299"/>
      <c r="I546" s="309"/>
      <c r="J546" s="99"/>
      <c r="K546" s="292"/>
      <c r="L546" s="295"/>
      <c r="M546" s="99"/>
      <c r="N546" s="299"/>
      <c r="O546" s="302"/>
      <c r="P546" s="135"/>
      <c r="Q546" s="191"/>
      <c r="R546" s="193"/>
      <c r="S546" s="173"/>
      <c r="T546" s="173"/>
      <c r="U546" s="173"/>
      <c r="V546" s="174"/>
      <c r="W546" s="173"/>
      <c r="X546" s="173"/>
      <c r="Y546" s="172"/>
      <c r="Z546" s="94"/>
      <c r="AA546" s="44"/>
      <c r="AB546" s="44"/>
      <c r="AC546" s="44"/>
    </row>
    <row r="547" spans="1:29" ht="15" customHeight="1">
      <c r="A547" s="202"/>
      <c r="B547" s="203"/>
      <c r="C547" s="299"/>
      <c r="D547" s="300"/>
      <c r="E547" s="301"/>
      <c r="F547" s="309"/>
      <c r="G547" s="99"/>
      <c r="H547" s="299"/>
      <c r="I547" s="309"/>
      <c r="J547" s="99"/>
      <c r="K547" s="292"/>
      <c r="L547" s="295"/>
      <c r="M547" s="99"/>
      <c r="N547" s="299"/>
      <c r="O547" s="302"/>
      <c r="P547" s="135"/>
      <c r="Q547" s="191"/>
      <c r="R547" s="193"/>
      <c r="S547" s="173"/>
      <c r="T547" s="173"/>
      <c r="U547" s="173"/>
      <c r="V547" s="174"/>
      <c r="W547" s="173"/>
      <c r="X547" s="173"/>
      <c r="Y547" s="172"/>
      <c r="Z547" s="94"/>
      <c r="AA547" s="44"/>
      <c r="AB547" s="44"/>
      <c r="AC547" s="44"/>
    </row>
    <row r="548" spans="1:29" ht="15" customHeight="1">
      <c r="A548" s="202"/>
      <c r="B548" s="203"/>
      <c r="C548" s="299"/>
      <c r="D548" s="300"/>
      <c r="E548" s="301"/>
      <c r="F548" s="309"/>
      <c r="G548" s="99"/>
      <c r="H548" s="299"/>
      <c r="I548" s="309"/>
      <c r="J548" s="99"/>
      <c r="K548" s="292"/>
      <c r="L548" s="295"/>
      <c r="M548" s="99"/>
      <c r="N548" s="299"/>
      <c r="O548" s="302"/>
      <c r="P548" s="135"/>
      <c r="Q548" s="191"/>
      <c r="R548" s="193"/>
      <c r="S548" s="173"/>
      <c r="T548" s="173"/>
      <c r="U548" s="173"/>
      <c r="V548" s="174"/>
      <c r="W548" s="173"/>
      <c r="X548" s="173"/>
      <c r="Y548" s="172"/>
      <c r="Z548" s="94"/>
      <c r="AA548" s="44"/>
      <c r="AB548" s="44"/>
      <c r="AC548" s="44"/>
    </row>
    <row r="549" spans="1:29" ht="15" customHeight="1">
      <c r="A549" s="202"/>
      <c r="B549" s="203"/>
      <c r="C549" s="299"/>
      <c r="D549" s="300"/>
      <c r="E549" s="301"/>
      <c r="F549" s="309"/>
      <c r="G549" s="99"/>
      <c r="H549" s="299"/>
      <c r="I549" s="309"/>
      <c r="J549" s="99"/>
      <c r="K549" s="292"/>
      <c r="L549" s="295"/>
      <c r="M549" s="99"/>
      <c r="N549" s="299"/>
      <c r="O549" s="302"/>
      <c r="P549" s="135"/>
      <c r="Q549" s="191"/>
      <c r="R549" s="193"/>
      <c r="S549" s="173"/>
      <c r="T549" s="173"/>
      <c r="U549" s="173"/>
      <c r="V549" s="174"/>
      <c r="W549" s="173"/>
      <c r="X549" s="173"/>
      <c r="Y549" s="172"/>
      <c r="Z549" s="94"/>
      <c r="AA549" s="44"/>
      <c r="AB549" s="44"/>
      <c r="AC549" s="44"/>
    </row>
    <row r="550" spans="1:29" ht="15" customHeight="1">
      <c r="A550" s="202"/>
      <c r="B550" s="203"/>
      <c r="C550" s="299"/>
      <c r="D550" s="300"/>
      <c r="E550" s="301"/>
      <c r="F550" s="309"/>
      <c r="G550" s="99"/>
      <c r="H550" s="299"/>
      <c r="I550" s="309"/>
      <c r="J550" s="99"/>
      <c r="K550" s="292"/>
      <c r="L550" s="295"/>
      <c r="M550" s="99"/>
      <c r="N550" s="299"/>
      <c r="O550" s="302"/>
      <c r="P550" s="135"/>
      <c r="Q550" s="191"/>
      <c r="R550" s="193"/>
      <c r="S550" s="173"/>
      <c r="T550" s="173"/>
      <c r="U550" s="173"/>
      <c r="V550" s="174"/>
      <c r="W550" s="173"/>
      <c r="X550" s="173"/>
      <c r="Y550" s="172"/>
      <c r="Z550" s="94"/>
      <c r="AA550" s="44"/>
      <c r="AB550" s="44"/>
      <c r="AC550" s="44"/>
    </row>
    <row r="551" spans="1:29" ht="15" customHeight="1">
      <c r="A551" s="202"/>
      <c r="B551" s="203"/>
      <c r="C551" s="299"/>
      <c r="D551" s="300"/>
      <c r="E551" s="301"/>
      <c r="F551" s="309"/>
      <c r="G551" s="99"/>
      <c r="H551" s="299"/>
      <c r="I551" s="309"/>
      <c r="J551" s="99"/>
      <c r="K551" s="292"/>
      <c r="L551" s="295"/>
      <c r="M551" s="99"/>
      <c r="N551" s="299"/>
      <c r="O551" s="302"/>
      <c r="P551" s="135"/>
      <c r="Q551" s="191"/>
      <c r="R551" s="193"/>
      <c r="S551" s="173"/>
      <c r="T551" s="173"/>
      <c r="U551" s="173"/>
      <c r="V551" s="174"/>
      <c r="W551" s="173"/>
      <c r="X551" s="173"/>
      <c r="Y551" s="172"/>
      <c r="Z551" s="94"/>
      <c r="AA551" s="44"/>
      <c r="AB551" s="44"/>
      <c r="AC551" s="44"/>
    </row>
    <row r="552" spans="1:29" ht="15" customHeight="1">
      <c r="A552" s="202"/>
      <c r="B552" s="203"/>
      <c r="C552" s="299"/>
      <c r="D552" s="300"/>
      <c r="E552" s="301"/>
      <c r="F552" s="309"/>
      <c r="G552" s="99"/>
      <c r="H552" s="299"/>
      <c r="I552" s="309"/>
      <c r="J552" s="99"/>
      <c r="K552" s="292"/>
      <c r="L552" s="295"/>
      <c r="M552" s="99"/>
      <c r="N552" s="299"/>
      <c r="O552" s="302"/>
      <c r="P552" s="135"/>
      <c r="Q552" s="191"/>
      <c r="R552" s="193"/>
      <c r="S552" s="173"/>
      <c r="T552" s="173"/>
      <c r="U552" s="173"/>
      <c r="V552" s="174"/>
      <c r="W552" s="173"/>
      <c r="X552" s="173"/>
      <c r="Y552" s="172"/>
      <c r="Z552" s="94"/>
      <c r="AA552" s="44"/>
      <c r="AB552" s="44"/>
      <c r="AC552" s="44"/>
    </row>
    <row r="553" spans="1:29" ht="15" customHeight="1">
      <c r="A553" s="202"/>
      <c r="B553" s="203"/>
      <c r="C553" s="299"/>
      <c r="D553" s="300"/>
      <c r="E553" s="301"/>
      <c r="F553" s="309"/>
      <c r="G553" s="99"/>
      <c r="H553" s="299"/>
      <c r="I553" s="309"/>
      <c r="J553" s="99"/>
      <c r="K553" s="292"/>
      <c r="L553" s="295"/>
      <c r="M553" s="99"/>
      <c r="N553" s="299"/>
      <c r="O553" s="302"/>
      <c r="P553" s="135"/>
      <c r="Q553" s="191"/>
      <c r="R553" s="193"/>
      <c r="S553" s="173"/>
      <c r="T553" s="173"/>
      <c r="U553" s="173"/>
      <c r="V553" s="174"/>
      <c r="W553" s="173"/>
      <c r="X553" s="173"/>
      <c r="Y553" s="172"/>
      <c r="Z553" s="94"/>
      <c r="AA553" s="44"/>
      <c r="AB553" s="44"/>
      <c r="AC553" s="44"/>
    </row>
    <row r="554" spans="1:29" ht="15" customHeight="1">
      <c r="A554" s="202"/>
      <c r="B554" s="203"/>
      <c r="C554" s="299"/>
      <c r="D554" s="300"/>
      <c r="E554" s="301"/>
      <c r="F554" s="309"/>
      <c r="G554" s="99"/>
      <c r="H554" s="299"/>
      <c r="I554" s="309"/>
      <c r="J554" s="99"/>
      <c r="K554" s="292"/>
      <c r="L554" s="295"/>
      <c r="M554" s="99"/>
      <c r="N554" s="299"/>
      <c r="O554" s="302"/>
      <c r="P554" s="135"/>
      <c r="Q554" s="191"/>
      <c r="R554" s="193"/>
      <c r="S554" s="173"/>
      <c r="T554" s="173"/>
      <c r="U554" s="173"/>
      <c r="V554" s="174"/>
      <c r="W554" s="173"/>
      <c r="X554" s="173"/>
      <c r="Y554" s="172"/>
      <c r="Z554" s="94"/>
      <c r="AA554" s="44"/>
      <c r="AB554" s="44"/>
      <c r="AC554" s="44"/>
    </row>
    <row r="555" spans="1:29" ht="15" customHeight="1">
      <c r="A555" s="202"/>
      <c r="B555" s="203"/>
      <c r="C555" s="299"/>
      <c r="D555" s="300"/>
      <c r="E555" s="301"/>
      <c r="F555" s="309"/>
      <c r="G555" s="99"/>
      <c r="H555" s="299"/>
      <c r="I555" s="309"/>
      <c r="J555" s="99"/>
      <c r="K555" s="292"/>
      <c r="L555" s="295"/>
      <c r="M555" s="99"/>
      <c r="N555" s="299"/>
      <c r="O555" s="302"/>
      <c r="P555" s="135"/>
      <c r="Q555" s="191"/>
      <c r="R555" s="193"/>
      <c r="S555" s="173"/>
      <c r="T555" s="173"/>
      <c r="U555" s="173"/>
      <c r="V555" s="174"/>
      <c r="W555" s="173"/>
      <c r="X555" s="173"/>
      <c r="Y555" s="172"/>
      <c r="Z555" s="94"/>
      <c r="AA555" s="44"/>
      <c r="AB555" s="44"/>
      <c r="AC555" s="44"/>
    </row>
    <row r="556" spans="1:29" ht="15" customHeight="1">
      <c r="A556" s="202"/>
      <c r="B556" s="203"/>
      <c r="C556" s="299"/>
      <c r="D556" s="300"/>
      <c r="E556" s="301"/>
      <c r="F556" s="309"/>
      <c r="G556" s="99"/>
      <c r="H556" s="299"/>
      <c r="I556" s="309"/>
      <c r="J556" s="99"/>
      <c r="K556" s="292"/>
      <c r="L556" s="295"/>
      <c r="M556" s="99"/>
      <c r="N556" s="299"/>
      <c r="O556" s="302"/>
      <c r="P556" s="135"/>
      <c r="Q556" s="191"/>
      <c r="R556" s="193"/>
      <c r="S556" s="173"/>
      <c r="T556" s="173"/>
      <c r="U556" s="173"/>
      <c r="V556" s="174"/>
      <c r="W556" s="173"/>
      <c r="X556" s="173"/>
      <c r="Y556" s="172"/>
      <c r="Z556" s="94"/>
      <c r="AA556" s="44"/>
      <c r="AB556" s="44"/>
      <c r="AC556" s="44"/>
    </row>
    <row r="557" spans="1:29" ht="15" customHeight="1">
      <c r="A557" s="202"/>
      <c r="B557" s="203"/>
      <c r="C557" s="299"/>
      <c r="D557" s="300"/>
      <c r="E557" s="301"/>
      <c r="F557" s="309"/>
      <c r="G557" s="99"/>
      <c r="H557" s="299"/>
      <c r="I557" s="309"/>
      <c r="J557" s="99"/>
      <c r="K557" s="292"/>
      <c r="L557" s="295"/>
      <c r="M557" s="99"/>
      <c r="N557" s="299"/>
      <c r="O557" s="302"/>
      <c r="P557" s="135"/>
      <c r="Q557" s="191"/>
      <c r="R557" s="193"/>
      <c r="S557" s="173"/>
      <c r="T557" s="173"/>
      <c r="U557" s="173"/>
      <c r="V557" s="174"/>
      <c r="W557" s="173"/>
      <c r="X557" s="173"/>
      <c r="Y557" s="172"/>
      <c r="Z557" s="94"/>
      <c r="AA557" s="44"/>
      <c r="AB557" s="44"/>
      <c r="AC557" s="44"/>
    </row>
    <row r="558" spans="1:29" ht="15" customHeight="1">
      <c r="A558" s="202"/>
      <c r="B558" s="203"/>
      <c r="C558" s="299"/>
      <c r="D558" s="300"/>
      <c r="E558" s="301"/>
      <c r="F558" s="309"/>
      <c r="G558" s="99"/>
      <c r="H558" s="299"/>
      <c r="I558" s="309"/>
      <c r="J558" s="99"/>
      <c r="K558" s="292"/>
      <c r="L558" s="295"/>
      <c r="M558" s="99"/>
      <c r="N558" s="299"/>
      <c r="O558" s="302"/>
      <c r="P558" s="135"/>
      <c r="Q558" s="191"/>
      <c r="R558" s="193"/>
      <c r="S558" s="173"/>
      <c r="T558" s="173"/>
      <c r="U558" s="173"/>
      <c r="V558" s="174"/>
      <c r="W558" s="173"/>
      <c r="X558" s="173"/>
      <c r="Y558" s="172"/>
      <c r="Z558" s="94"/>
      <c r="AA558" s="44"/>
      <c r="AB558" s="44"/>
      <c r="AC558" s="44"/>
    </row>
    <row r="559" spans="1:29" ht="15" customHeight="1">
      <c r="A559" s="202"/>
      <c r="B559" s="203"/>
      <c r="C559" s="299"/>
      <c r="D559" s="300"/>
      <c r="E559" s="301"/>
      <c r="F559" s="309"/>
      <c r="G559" s="99"/>
      <c r="H559" s="299"/>
      <c r="I559" s="309"/>
      <c r="J559" s="99"/>
      <c r="K559" s="292"/>
      <c r="L559" s="295"/>
      <c r="M559" s="99"/>
      <c r="N559" s="299"/>
      <c r="O559" s="302"/>
      <c r="P559" s="135"/>
      <c r="Q559" s="191"/>
      <c r="R559" s="193"/>
      <c r="S559" s="173"/>
      <c r="T559" s="173"/>
      <c r="U559" s="173"/>
      <c r="V559" s="174"/>
      <c r="W559" s="173"/>
      <c r="X559" s="173"/>
      <c r="Y559" s="172"/>
      <c r="Z559" s="94"/>
      <c r="AA559" s="44"/>
      <c r="AB559" s="44"/>
      <c r="AC559" s="44"/>
    </row>
    <row r="560" spans="1:29" ht="15" customHeight="1">
      <c r="A560" s="202"/>
      <c r="B560" s="203"/>
      <c r="C560" s="299"/>
      <c r="D560" s="300"/>
      <c r="E560" s="301"/>
      <c r="F560" s="309"/>
      <c r="G560" s="99"/>
      <c r="H560" s="299"/>
      <c r="I560" s="309"/>
      <c r="J560" s="99"/>
      <c r="K560" s="292"/>
      <c r="L560" s="295"/>
      <c r="M560" s="99"/>
      <c r="N560" s="299"/>
      <c r="O560" s="302"/>
      <c r="P560" s="135"/>
      <c r="Q560" s="191"/>
      <c r="R560" s="193"/>
      <c r="S560" s="173"/>
      <c r="T560" s="173"/>
      <c r="U560" s="173"/>
      <c r="V560" s="174"/>
      <c r="W560" s="173"/>
      <c r="X560" s="173"/>
      <c r="Y560" s="172"/>
      <c r="Z560" s="94"/>
      <c r="AA560" s="44"/>
      <c r="AB560" s="44"/>
      <c r="AC560" s="44"/>
    </row>
    <row r="561" spans="1:29" ht="15" customHeight="1">
      <c r="A561" s="202"/>
      <c r="B561" s="203"/>
      <c r="C561" s="299"/>
      <c r="D561" s="300"/>
      <c r="E561" s="301"/>
      <c r="F561" s="309"/>
      <c r="G561" s="99"/>
      <c r="H561" s="299"/>
      <c r="I561" s="309"/>
      <c r="J561" s="99"/>
      <c r="K561" s="292"/>
      <c r="L561" s="295"/>
      <c r="M561" s="99"/>
      <c r="N561" s="299"/>
      <c r="O561" s="302"/>
      <c r="P561" s="135"/>
      <c r="Q561" s="191"/>
      <c r="R561" s="193"/>
      <c r="S561" s="173"/>
      <c r="T561" s="173"/>
      <c r="U561" s="173"/>
      <c r="V561" s="174"/>
      <c r="W561" s="173"/>
      <c r="X561" s="173"/>
      <c r="Y561" s="172"/>
      <c r="Z561" s="94"/>
      <c r="AA561" s="44"/>
      <c r="AB561" s="44"/>
      <c r="AC561" s="44"/>
    </row>
    <row r="562" spans="1:29" ht="15" customHeight="1">
      <c r="A562" s="202"/>
      <c r="B562" s="203"/>
      <c r="C562" s="299"/>
      <c r="D562" s="300"/>
      <c r="E562" s="301"/>
      <c r="F562" s="309"/>
      <c r="G562" s="99"/>
      <c r="H562" s="299"/>
      <c r="I562" s="309"/>
      <c r="J562" s="99"/>
      <c r="K562" s="292"/>
      <c r="L562" s="295"/>
      <c r="M562" s="99"/>
      <c r="N562" s="299"/>
      <c r="O562" s="302"/>
      <c r="P562" s="135"/>
      <c r="Q562" s="191"/>
      <c r="R562" s="193"/>
      <c r="S562" s="173"/>
      <c r="T562" s="173"/>
      <c r="U562" s="173"/>
      <c r="V562" s="174"/>
      <c r="W562" s="173"/>
      <c r="X562" s="173"/>
      <c r="Y562" s="172"/>
      <c r="Z562" s="94"/>
      <c r="AA562" s="44"/>
      <c r="AB562" s="44"/>
      <c r="AC562" s="44"/>
    </row>
    <row r="563" spans="1:29" ht="15" customHeight="1">
      <c r="A563" s="202"/>
      <c r="B563" s="203"/>
      <c r="C563" s="299"/>
      <c r="D563" s="300"/>
      <c r="E563" s="301"/>
      <c r="F563" s="309"/>
      <c r="G563" s="99"/>
      <c r="H563" s="299"/>
      <c r="I563" s="309"/>
      <c r="J563" s="99"/>
      <c r="K563" s="292"/>
      <c r="L563" s="295"/>
      <c r="M563" s="99"/>
      <c r="N563" s="299"/>
      <c r="O563" s="302"/>
      <c r="P563" s="135"/>
      <c r="Q563" s="191"/>
      <c r="R563" s="193"/>
      <c r="S563" s="173"/>
      <c r="T563" s="173"/>
      <c r="U563" s="173"/>
      <c r="V563" s="174"/>
      <c r="W563" s="173"/>
      <c r="X563" s="173"/>
      <c r="Y563" s="172"/>
      <c r="Z563" s="94"/>
      <c r="AA563" s="44"/>
      <c r="AB563" s="44"/>
      <c r="AC563" s="44"/>
    </row>
    <row r="564" spans="1:29" ht="15" customHeight="1">
      <c r="A564" s="202"/>
      <c r="B564" s="203"/>
      <c r="C564" s="299"/>
      <c r="D564" s="300"/>
      <c r="E564" s="301"/>
      <c r="F564" s="309"/>
      <c r="G564" s="99"/>
      <c r="H564" s="299"/>
      <c r="I564" s="309"/>
      <c r="J564" s="99"/>
      <c r="K564" s="292"/>
      <c r="L564" s="295"/>
      <c r="M564" s="99"/>
      <c r="N564" s="299"/>
      <c r="O564" s="302"/>
      <c r="P564" s="135"/>
      <c r="Q564" s="191"/>
      <c r="R564" s="193"/>
      <c r="S564" s="173"/>
      <c r="T564" s="173"/>
      <c r="U564" s="173"/>
      <c r="V564" s="174"/>
      <c r="W564" s="173"/>
      <c r="X564" s="173"/>
      <c r="Y564" s="172"/>
      <c r="Z564" s="94"/>
      <c r="AA564" s="44"/>
      <c r="AB564" s="44"/>
      <c r="AC564" s="44"/>
    </row>
    <row r="565" spans="1:29" ht="15" customHeight="1">
      <c r="A565" s="202"/>
      <c r="B565" s="203"/>
      <c r="C565" s="299"/>
      <c r="D565" s="300"/>
      <c r="E565" s="301"/>
      <c r="F565" s="309"/>
      <c r="G565" s="99"/>
      <c r="H565" s="299"/>
      <c r="I565" s="309"/>
      <c r="J565" s="99"/>
      <c r="K565" s="292"/>
      <c r="L565" s="295"/>
      <c r="M565" s="99"/>
      <c r="N565" s="299"/>
      <c r="O565" s="302"/>
      <c r="P565" s="135"/>
      <c r="Q565" s="191"/>
      <c r="R565" s="193"/>
      <c r="S565" s="173"/>
      <c r="T565" s="173"/>
      <c r="U565" s="173"/>
      <c r="V565" s="174"/>
      <c r="W565" s="173"/>
      <c r="X565" s="173"/>
      <c r="Y565" s="172"/>
      <c r="Z565" s="94"/>
      <c r="AA565" s="44"/>
      <c r="AB565" s="44"/>
      <c r="AC565" s="44"/>
    </row>
    <row r="566" spans="1:29" ht="15" customHeight="1">
      <c r="A566" s="202"/>
      <c r="B566" s="203"/>
      <c r="C566" s="299"/>
      <c r="D566" s="300"/>
      <c r="E566" s="301"/>
      <c r="F566" s="309"/>
      <c r="G566" s="99"/>
      <c r="H566" s="299"/>
      <c r="I566" s="309"/>
      <c r="J566" s="99"/>
      <c r="K566" s="292"/>
      <c r="L566" s="295"/>
      <c r="M566" s="99"/>
      <c r="N566" s="299"/>
      <c r="O566" s="302"/>
      <c r="P566" s="135"/>
      <c r="Q566" s="191"/>
      <c r="R566" s="193"/>
      <c r="S566" s="173"/>
      <c r="T566" s="173"/>
      <c r="U566" s="173"/>
      <c r="V566" s="174"/>
      <c r="W566" s="173"/>
      <c r="X566" s="173"/>
      <c r="Y566" s="172"/>
      <c r="Z566" s="94"/>
      <c r="AA566" s="44"/>
      <c r="AB566" s="44"/>
      <c r="AC566" s="44"/>
    </row>
    <row r="567" spans="1:29" ht="15" customHeight="1">
      <c r="A567" s="202"/>
      <c r="B567" s="203"/>
      <c r="C567" s="299"/>
      <c r="D567" s="300"/>
      <c r="E567" s="301"/>
      <c r="F567" s="309"/>
      <c r="G567" s="99"/>
      <c r="H567" s="299"/>
      <c r="I567" s="309"/>
      <c r="J567" s="99"/>
      <c r="K567" s="292"/>
      <c r="L567" s="295"/>
      <c r="M567" s="99"/>
      <c r="N567" s="299"/>
      <c r="O567" s="302"/>
      <c r="P567" s="135"/>
      <c r="Q567" s="191"/>
      <c r="R567" s="193"/>
      <c r="S567" s="173"/>
      <c r="T567" s="173"/>
      <c r="U567" s="173"/>
      <c r="V567" s="174"/>
      <c r="W567" s="173"/>
      <c r="X567" s="173"/>
      <c r="Y567" s="172"/>
      <c r="Z567" s="94"/>
      <c r="AA567" s="44"/>
      <c r="AB567" s="44"/>
      <c r="AC567" s="44"/>
    </row>
    <row r="568" spans="1:29" ht="15" customHeight="1">
      <c r="A568" s="202"/>
      <c r="B568" s="203"/>
      <c r="C568" s="299"/>
      <c r="D568" s="300"/>
      <c r="E568" s="301"/>
      <c r="F568" s="309"/>
      <c r="G568" s="99"/>
      <c r="H568" s="299"/>
      <c r="I568" s="309"/>
      <c r="J568" s="99"/>
      <c r="K568" s="292"/>
      <c r="L568" s="295"/>
      <c r="M568" s="99"/>
      <c r="N568" s="299"/>
      <c r="O568" s="302"/>
      <c r="P568" s="135"/>
      <c r="Q568" s="191"/>
      <c r="R568" s="193"/>
      <c r="S568" s="173"/>
      <c r="T568" s="173"/>
      <c r="U568" s="173"/>
      <c r="V568" s="174"/>
      <c r="W568" s="173"/>
      <c r="X568" s="173"/>
      <c r="Y568" s="172"/>
      <c r="Z568" s="94"/>
      <c r="AA568" s="44"/>
      <c r="AB568" s="44"/>
      <c r="AC568" s="44"/>
    </row>
    <row r="569" spans="1:29" ht="15" customHeight="1">
      <c r="A569" s="202"/>
      <c r="B569" s="203"/>
      <c r="C569" s="299"/>
      <c r="D569" s="300"/>
      <c r="E569" s="301"/>
      <c r="F569" s="309"/>
      <c r="G569" s="99"/>
      <c r="H569" s="299"/>
      <c r="I569" s="309"/>
      <c r="J569" s="99"/>
      <c r="K569" s="292"/>
      <c r="L569" s="295"/>
      <c r="M569" s="99"/>
      <c r="N569" s="299"/>
      <c r="O569" s="302"/>
      <c r="P569" s="135"/>
      <c r="Q569" s="191"/>
      <c r="R569" s="193"/>
      <c r="S569" s="173"/>
      <c r="T569" s="173"/>
      <c r="U569" s="173"/>
      <c r="V569" s="174"/>
      <c r="W569" s="173"/>
      <c r="X569" s="173"/>
      <c r="Y569" s="172"/>
      <c r="Z569" s="94"/>
      <c r="AA569" s="44"/>
      <c r="AB569" s="44"/>
      <c r="AC569" s="44"/>
    </row>
    <row r="570" spans="1:29" ht="15" customHeight="1">
      <c r="A570" s="202"/>
      <c r="B570" s="203"/>
      <c r="C570" s="299"/>
      <c r="D570" s="300"/>
      <c r="E570" s="301"/>
      <c r="F570" s="309"/>
      <c r="G570" s="99"/>
      <c r="H570" s="299"/>
      <c r="I570" s="309"/>
      <c r="J570" s="99"/>
      <c r="K570" s="292"/>
      <c r="L570" s="295"/>
      <c r="M570" s="99"/>
      <c r="N570" s="299"/>
      <c r="O570" s="302"/>
      <c r="P570" s="135"/>
      <c r="Q570" s="191"/>
      <c r="R570" s="193"/>
      <c r="S570" s="173"/>
      <c r="T570" s="173"/>
      <c r="U570" s="173"/>
      <c r="V570" s="174"/>
      <c r="W570" s="173"/>
      <c r="X570" s="173"/>
      <c r="Y570" s="172"/>
      <c r="Z570" s="94"/>
      <c r="AA570" s="44"/>
      <c r="AB570" s="44"/>
      <c r="AC570" s="44"/>
    </row>
    <row r="571" spans="1:29" ht="15" customHeight="1">
      <c r="A571" s="202"/>
      <c r="B571" s="203"/>
      <c r="C571" s="299"/>
      <c r="D571" s="300"/>
      <c r="E571" s="301"/>
      <c r="F571" s="309"/>
      <c r="G571" s="99"/>
      <c r="H571" s="299"/>
      <c r="I571" s="309"/>
      <c r="J571" s="99"/>
      <c r="K571" s="292"/>
      <c r="L571" s="295"/>
      <c r="M571" s="99"/>
      <c r="N571" s="299"/>
      <c r="O571" s="302"/>
      <c r="P571" s="135"/>
      <c r="Q571" s="191"/>
      <c r="R571" s="193"/>
      <c r="S571" s="173"/>
      <c r="T571" s="173"/>
      <c r="U571" s="173"/>
      <c r="V571" s="174"/>
      <c r="W571" s="173"/>
      <c r="X571" s="173"/>
      <c r="Y571" s="172"/>
      <c r="Z571" s="94"/>
      <c r="AA571" s="44"/>
      <c r="AB571" s="44"/>
      <c r="AC571" s="44"/>
    </row>
    <row r="572" spans="1:29" ht="15" customHeight="1">
      <c r="A572" s="202"/>
      <c r="B572" s="203"/>
      <c r="C572" s="299"/>
      <c r="D572" s="300"/>
      <c r="E572" s="301"/>
      <c r="F572" s="309"/>
      <c r="G572" s="99"/>
      <c r="H572" s="299"/>
      <c r="I572" s="309"/>
      <c r="J572" s="99"/>
      <c r="K572" s="292"/>
      <c r="L572" s="295"/>
      <c r="M572" s="99"/>
      <c r="N572" s="299"/>
      <c r="O572" s="302"/>
      <c r="P572" s="135"/>
      <c r="Q572" s="191"/>
      <c r="R572" s="193"/>
      <c r="S572" s="173"/>
      <c r="T572" s="173"/>
      <c r="U572" s="173"/>
      <c r="V572" s="174"/>
      <c r="W572" s="173"/>
      <c r="X572" s="173"/>
      <c r="Y572" s="172"/>
      <c r="Z572" s="94"/>
      <c r="AA572" s="44"/>
      <c r="AB572" s="44"/>
      <c r="AC572" s="44"/>
    </row>
    <row r="573" spans="1:29" ht="15" customHeight="1">
      <c r="A573" s="202"/>
      <c r="B573" s="203"/>
      <c r="C573" s="299"/>
      <c r="D573" s="300"/>
      <c r="E573" s="301"/>
      <c r="F573" s="309"/>
      <c r="G573" s="99"/>
      <c r="H573" s="299"/>
      <c r="I573" s="309"/>
      <c r="J573" s="99"/>
      <c r="K573" s="292"/>
      <c r="L573" s="295"/>
      <c r="M573" s="99"/>
      <c r="N573" s="299"/>
      <c r="O573" s="302"/>
      <c r="P573" s="135"/>
      <c r="Q573" s="191"/>
      <c r="R573" s="193"/>
      <c r="S573" s="173"/>
      <c r="T573" s="173"/>
      <c r="U573" s="173"/>
      <c r="V573" s="174"/>
      <c r="W573" s="173"/>
      <c r="X573" s="173"/>
      <c r="Y573" s="172"/>
      <c r="Z573" s="94"/>
      <c r="AA573" s="44"/>
      <c r="AB573" s="44"/>
      <c r="AC573" s="44"/>
    </row>
    <row r="574" spans="1:29" ht="15" customHeight="1">
      <c r="A574" s="202"/>
      <c r="B574" s="203"/>
      <c r="C574" s="299"/>
      <c r="D574" s="300"/>
      <c r="E574" s="301"/>
      <c r="F574" s="309"/>
      <c r="G574" s="99"/>
      <c r="H574" s="299"/>
      <c r="I574" s="309"/>
      <c r="J574" s="99"/>
      <c r="K574" s="292"/>
      <c r="L574" s="295"/>
      <c r="M574" s="99"/>
      <c r="N574" s="299"/>
      <c r="O574" s="302"/>
      <c r="P574" s="135"/>
      <c r="Q574" s="191"/>
      <c r="R574" s="193"/>
      <c r="S574" s="173"/>
      <c r="T574" s="173"/>
      <c r="U574" s="173"/>
      <c r="V574" s="174"/>
      <c r="W574" s="173"/>
      <c r="X574" s="173"/>
      <c r="Y574" s="172"/>
      <c r="Z574" s="94"/>
      <c r="AA574" s="44"/>
      <c r="AB574" s="44"/>
      <c r="AC574" s="44"/>
    </row>
    <row r="575" spans="1:29" ht="15" customHeight="1">
      <c r="A575" s="202"/>
      <c r="B575" s="203"/>
      <c r="C575" s="299"/>
      <c r="D575" s="300"/>
      <c r="E575" s="301"/>
      <c r="F575" s="309"/>
      <c r="G575" s="99"/>
      <c r="H575" s="299"/>
      <c r="I575" s="309"/>
      <c r="J575" s="99"/>
      <c r="K575" s="292"/>
      <c r="L575" s="295"/>
      <c r="M575" s="99"/>
      <c r="N575" s="299"/>
      <c r="O575" s="302"/>
      <c r="P575" s="135"/>
      <c r="Q575" s="191"/>
      <c r="R575" s="193"/>
      <c r="S575" s="173"/>
      <c r="T575" s="173"/>
      <c r="U575" s="173"/>
      <c r="V575" s="174"/>
      <c r="W575" s="173"/>
      <c r="X575" s="173"/>
      <c r="Y575" s="172"/>
      <c r="Z575" s="94"/>
      <c r="AA575" s="44"/>
      <c r="AB575" s="44"/>
      <c r="AC575" s="44"/>
    </row>
    <row r="576" spans="1:29" ht="15" customHeight="1">
      <c r="A576" s="202"/>
      <c r="B576" s="203"/>
      <c r="C576" s="299"/>
      <c r="D576" s="300"/>
      <c r="E576" s="301"/>
      <c r="F576" s="309"/>
      <c r="G576" s="99"/>
      <c r="H576" s="299"/>
      <c r="I576" s="309"/>
      <c r="J576" s="99"/>
      <c r="K576" s="292"/>
      <c r="L576" s="295"/>
      <c r="M576" s="99"/>
      <c r="N576" s="299"/>
      <c r="O576" s="302"/>
      <c r="P576" s="135"/>
      <c r="Q576" s="191"/>
      <c r="R576" s="193"/>
      <c r="S576" s="173"/>
      <c r="T576" s="173"/>
      <c r="U576" s="173"/>
      <c r="V576" s="174"/>
      <c r="W576" s="173"/>
      <c r="X576" s="173"/>
      <c r="Y576" s="172"/>
      <c r="Z576" s="94"/>
      <c r="AA576" s="44"/>
      <c r="AB576" s="44"/>
      <c r="AC576" s="44"/>
    </row>
    <row r="577" spans="1:29" ht="15" customHeight="1">
      <c r="A577" s="202"/>
      <c r="B577" s="203"/>
      <c r="C577" s="299"/>
      <c r="D577" s="300"/>
      <c r="E577" s="301"/>
      <c r="F577" s="309"/>
      <c r="G577" s="99"/>
      <c r="H577" s="299"/>
      <c r="I577" s="309"/>
      <c r="J577" s="99"/>
      <c r="K577" s="292"/>
      <c r="L577" s="295"/>
      <c r="M577" s="99"/>
      <c r="N577" s="299"/>
      <c r="O577" s="302"/>
      <c r="P577" s="135"/>
      <c r="Q577" s="191"/>
      <c r="R577" s="193"/>
      <c r="S577" s="173"/>
      <c r="T577" s="173"/>
      <c r="U577" s="173"/>
      <c r="V577" s="174"/>
      <c r="W577" s="173"/>
      <c r="X577" s="173"/>
      <c r="Y577" s="172"/>
      <c r="Z577" s="94"/>
      <c r="AA577" s="44"/>
      <c r="AB577" s="44"/>
      <c r="AC577" s="44"/>
    </row>
    <row r="578" spans="1:29" ht="15" customHeight="1">
      <c r="A578" s="202"/>
      <c r="B578" s="203"/>
      <c r="C578" s="299"/>
      <c r="D578" s="300"/>
      <c r="E578" s="301"/>
      <c r="F578" s="309"/>
      <c r="G578" s="99"/>
      <c r="H578" s="299"/>
      <c r="I578" s="309"/>
      <c r="J578" s="99"/>
      <c r="K578" s="292"/>
      <c r="L578" s="295"/>
      <c r="M578" s="99"/>
      <c r="N578" s="299"/>
      <c r="O578" s="302"/>
      <c r="P578" s="135"/>
      <c r="Q578" s="191"/>
      <c r="R578" s="193"/>
      <c r="S578" s="173"/>
      <c r="T578" s="173"/>
      <c r="U578" s="173"/>
      <c r="V578" s="174"/>
      <c r="W578" s="173"/>
      <c r="X578" s="173"/>
      <c r="Y578" s="172"/>
      <c r="Z578" s="94"/>
      <c r="AA578" s="44"/>
      <c r="AB578" s="44"/>
      <c r="AC578" s="44"/>
    </row>
    <row r="579" spans="1:29" ht="15" customHeight="1">
      <c r="A579" s="202"/>
      <c r="B579" s="203"/>
      <c r="C579" s="299"/>
      <c r="D579" s="300"/>
      <c r="E579" s="301"/>
      <c r="F579" s="309"/>
      <c r="G579" s="99"/>
      <c r="H579" s="299"/>
      <c r="I579" s="309"/>
      <c r="J579" s="99"/>
      <c r="K579" s="292"/>
      <c r="L579" s="295"/>
      <c r="M579" s="99"/>
      <c r="N579" s="299"/>
      <c r="O579" s="302"/>
      <c r="P579" s="135"/>
      <c r="Q579" s="191"/>
      <c r="R579" s="193"/>
      <c r="S579" s="173"/>
      <c r="T579" s="173"/>
      <c r="U579" s="173"/>
      <c r="V579" s="174"/>
      <c r="W579" s="173"/>
      <c r="X579" s="173"/>
      <c r="Y579" s="172"/>
      <c r="Z579" s="94"/>
      <c r="AA579" s="44"/>
      <c r="AB579" s="44"/>
      <c r="AC579" s="44"/>
    </row>
    <row r="580" spans="1:29" ht="15" customHeight="1">
      <c r="A580" s="202"/>
      <c r="B580" s="203"/>
      <c r="C580" s="299"/>
      <c r="D580" s="300"/>
      <c r="E580" s="301"/>
      <c r="F580" s="309"/>
      <c r="G580" s="99"/>
      <c r="H580" s="299"/>
      <c r="I580" s="309"/>
      <c r="J580" s="99"/>
      <c r="K580" s="292"/>
      <c r="L580" s="295"/>
      <c r="M580" s="99"/>
      <c r="N580" s="299"/>
      <c r="O580" s="302"/>
      <c r="P580" s="135"/>
      <c r="Q580" s="191"/>
      <c r="R580" s="193"/>
      <c r="S580" s="173"/>
      <c r="T580" s="173"/>
      <c r="U580" s="173"/>
      <c r="V580" s="174"/>
      <c r="W580" s="173"/>
      <c r="X580" s="173"/>
      <c r="Y580" s="172"/>
      <c r="Z580" s="94"/>
      <c r="AA580" s="44"/>
      <c r="AB580" s="44"/>
      <c r="AC580" s="44"/>
    </row>
    <row r="581" spans="1:29" ht="15" customHeight="1">
      <c r="A581" s="202"/>
      <c r="B581" s="203"/>
      <c r="C581" s="299"/>
      <c r="D581" s="300"/>
      <c r="E581" s="301"/>
      <c r="F581" s="309"/>
      <c r="G581" s="99"/>
      <c r="H581" s="299"/>
      <c r="I581" s="309"/>
      <c r="J581" s="99"/>
      <c r="K581" s="292"/>
      <c r="L581" s="295"/>
      <c r="M581" s="99"/>
      <c r="N581" s="299"/>
      <c r="O581" s="302"/>
      <c r="P581" s="135"/>
      <c r="Q581" s="191"/>
      <c r="R581" s="193"/>
      <c r="S581" s="173"/>
      <c r="T581" s="173"/>
      <c r="U581" s="173"/>
      <c r="V581" s="174"/>
      <c r="W581" s="173"/>
      <c r="X581" s="173"/>
      <c r="Y581" s="172"/>
      <c r="Z581" s="94"/>
      <c r="AA581" s="44"/>
      <c r="AB581" s="44"/>
      <c r="AC581" s="44"/>
    </row>
    <row r="582" spans="1:29" ht="15" customHeight="1">
      <c r="A582" s="202"/>
      <c r="B582" s="203"/>
      <c r="C582" s="299"/>
      <c r="D582" s="300"/>
      <c r="E582" s="301"/>
      <c r="F582" s="309"/>
      <c r="G582" s="99"/>
      <c r="H582" s="299"/>
      <c r="I582" s="309"/>
      <c r="J582" s="99"/>
      <c r="K582" s="292"/>
      <c r="L582" s="295"/>
      <c r="M582" s="99"/>
      <c r="N582" s="299"/>
      <c r="O582" s="302"/>
      <c r="P582" s="135"/>
      <c r="Q582" s="191"/>
      <c r="R582" s="193"/>
      <c r="S582" s="173"/>
      <c r="T582" s="173"/>
      <c r="U582" s="173"/>
      <c r="V582" s="174"/>
      <c r="W582" s="173"/>
      <c r="X582" s="173"/>
      <c r="Y582" s="172"/>
      <c r="Z582" s="94"/>
      <c r="AA582" s="44"/>
      <c r="AB582" s="44"/>
      <c r="AC582" s="44"/>
    </row>
    <row r="583" spans="1:29" ht="15" customHeight="1">
      <c r="A583" s="202"/>
      <c r="B583" s="203"/>
      <c r="C583" s="299"/>
      <c r="D583" s="300"/>
      <c r="E583" s="301"/>
      <c r="F583" s="309"/>
      <c r="G583" s="99"/>
      <c r="H583" s="299"/>
      <c r="I583" s="309"/>
      <c r="J583" s="99"/>
      <c r="K583" s="292"/>
      <c r="L583" s="295"/>
      <c r="M583" s="99"/>
      <c r="N583" s="299"/>
      <c r="O583" s="302"/>
      <c r="P583" s="135"/>
      <c r="Q583" s="191"/>
      <c r="R583" s="193"/>
      <c r="S583" s="173"/>
      <c r="T583" s="173"/>
      <c r="U583" s="173"/>
      <c r="V583" s="174"/>
      <c r="W583" s="173"/>
      <c r="X583" s="173"/>
      <c r="Y583" s="172"/>
      <c r="Z583" s="94"/>
      <c r="AA583" s="44"/>
      <c r="AB583" s="44"/>
      <c r="AC583" s="44"/>
    </row>
    <row r="584" spans="1:29" ht="15" customHeight="1">
      <c r="A584" s="202"/>
      <c r="B584" s="203"/>
      <c r="C584" s="299"/>
      <c r="D584" s="300"/>
      <c r="E584" s="301"/>
      <c r="F584" s="309"/>
      <c r="G584" s="99"/>
      <c r="H584" s="299"/>
      <c r="I584" s="309"/>
      <c r="J584" s="99"/>
      <c r="K584" s="292"/>
      <c r="L584" s="295"/>
      <c r="M584" s="99"/>
      <c r="N584" s="299"/>
      <c r="O584" s="302"/>
      <c r="P584" s="135"/>
      <c r="Q584" s="191"/>
      <c r="R584" s="193"/>
      <c r="S584" s="173"/>
      <c r="T584" s="173"/>
      <c r="U584" s="173"/>
      <c r="V584" s="174"/>
      <c r="W584" s="173"/>
      <c r="X584" s="173"/>
      <c r="Y584" s="172"/>
      <c r="Z584" s="94"/>
      <c r="AA584" s="44"/>
      <c r="AB584" s="44"/>
      <c r="AC584" s="44"/>
    </row>
    <row r="585" spans="1:29" ht="15" customHeight="1">
      <c r="A585" s="202"/>
      <c r="B585" s="203"/>
      <c r="C585" s="299"/>
      <c r="D585" s="300"/>
      <c r="E585" s="301"/>
      <c r="F585" s="309"/>
      <c r="G585" s="99"/>
      <c r="H585" s="299"/>
      <c r="I585" s="309"/>
      <c r="J585" s="99"/>
      <c r="K585" s="292"/>
      <c r="L585" s="295"/>
      <c r="M585" s="99"/>
      <c r="N585" s="299"/>
      <c r="O585" s="302"/>
      <c r="P585" s="135"/>
      <c r="Q585" s="191"/>
      <c r="R585" s="193"/>
      <c r="S585" s="173"/>
      <c r="T585" s="173"/>
      <c r="U585" s="173"/>
      <c r="V585" s="174"/>
      <c r="W585" s="173"/>
      <c r="X585" s="173"/>
      <c r="Y585" s="172"/>
      <c r="Z585" s="94"/>
      <c r="AA585" s="44"/>
      <c r="AB585" s="44"/>
      <c r="AC585" s="44"/>
    </row>
    <row r="586" spans="1:29" ht="15" customHeight="1">
      <c r="A586" s="202"/>
      <c r="B586" s="203"/>
      <c r="C586" s="299"/>
      <c r="D586" s="300"/>
      <c r="E586" s="301"/>
      <c r="F586" s="309"/>
      <c r="G586" s="99"/>
      <c r="H586" s="299"/>
      <c r="I586" s="309"/>
      <c r="J586" s="99"/>
      <c r="K586" s="292"/>
      <c r="L586" s="295"/>
      <c r="M586" s="99"/>
      <c r="N586" s="299"/>
      <c r="O586" s="302"/>
      <c r="P586" s="135"/>
      <c r="Q586" s="191"/>
      <c r="R586" s="193"/>
      <c r="S586" s="173"/>
      <c r="T586" s="173"/>
      <c r="U586" s="173"/>
      <c r="V586" s="174"/>
      <c r="W586" s="173"/>
      <c r="X586" s="173"/>
      <c r="Y586" s="172"/>
      <c r="Z586" s="94"/>
      <c r="AA586" s="44"/>
      <c r="AB586" s="44"/>
      <c r="AC586" s="44"/>
    </row>
    <row r="587" spans="1:29" ht="15" customHeight="1">
      <c r="A587" s="202"/>
      <c r="B587" s="203"/>
      <c r="C587" s="299"/>
      <c r="D587" s="300"/>
      <c r="E587" s="301"/>
      <c r="F587" s="309"/>
      <c r="G587" s="99"/>
      <c r="H587" s="299"/>
      <c r="I587" s="309"/>
      <c r="J587" s="99"/>
      <c r="K587" s="292"/>
      <c r="L587" s="295"/>
      <c r="M587" s="99"/>
      <c r="N587" s="299"/>
      <c r="O587" s="302"/>
      <c r="P587" s="135"/>
      <c r="Q587" s="191"/>
      <c r="R587" s="193"/>
      <c r="S587" s="173"/>
      <c r="T587" s="173"/>
      <c r="U587" s="173"/>
      <c r="V587" s="174"/>
      <c r="W587" s="173"/>
      <c r="X587" s="173"/>
      <c r="Y587" s="172"/>
      <c r="Z587" s="94"/>
      <c r="AA587" s="44"/>
      <c r="AB587" s="44"/>
      <c r="AC587" s="44"/>
    </row>
    <row r="588" spans="1:29" ht="15" customHeight="1">
      <c r="A588" s="202"/>
      <c r="B588" s="203"/>
      <c r="C588" s="299"/>
      <c r="D588" s="300"/>
      <c r="E588" s="301"/>
      <c r="F588" s="309"/>
      <c r="G588" s="99"/>
      <c r="H588" s="299"/>
      <c r="I588" s="309"/>
      <c r="J588" s="99"/>
      <c r="K588" s="292"/>
      <c r="L588" s="295"/>
      <c r="M588" s="99"/>
      <c r="N588" s="299"/>
      <c r="O588" s="302"/>
      <c r="P588" s="135"/>
      <c r="Q588" s="191"/>
      <c r="R588" s="193"/>
      <c r="S588" s="173"/>
      <c r="T588" s="173"/>
      <c r="U588" s="173"/>
      <c r="V588" s="174"/>
      <c r="W588" s="173"/>
      <c r="X588" s="173"/>
      <c r="Y588" s="172"/>
      <c r="Z588" s="94"/>
      <c r="AA588" s="44"/>
      <c r="AB588" s="44"/>
      <c r="AC588" s="44"/>
    </row>
    <row r="589" spans="1:29" ht="15" customHeight="1">
      <c r="A589" s="202"/>
      <c r="B589" s="203"/>
      <c r="C589" s="299"/>
      <c r="D589" s="300"/>
      <c r="E589" s="301"/>
      <c r="F589" s="309"/>
      <c r="G589" s="99"/>
      <c r="H589" s="299"/>
      <c r="I589" s="309"/>
      <c r="J589" s="99"/>
      <c r="K589" s="292"/>
      <c r="L589" s="295"/>
      <c r="M589" s="99"/>
      <c r="N589" s="299"/>
      <c r="O589" s="302"/>
      <c r="P589" s="135"/>
      <c r="Q589" s="191"/>
      <c r="R589" s="193"/>
      <c r="S589" s="173"/>
      <c r="T589" s="173"/>
      <c r="U589" s="173"/>
      <c r="V589" s="174"/>
      <c r="W589" s="173"/>
      <c r="X589" s="173"/>
      <c r="Y589" s="172"/>
      <c r="Z589" s="94"/>
      <c r="AA589" s="44"/>
      <c r="AB589" s="44"/>
      <c r="AC589" s="44"/>
    </row>
    <row r="590" spans="1:29" ht="15" customHeight="1">
      <c r="A590" s="202"/>
      <c r="B590" s="203"/>
      <c r="C590" s="299"/>
      <c r="D590" s="300"/>
      <c r="E590" s="301"/>
      <c r="F590" s="309"/>
      <c r="G590" s="99"/>
      <c r="H590" s="299"/>
      <c r="I590" s="309"/>
      <c r="J590" s="99"/>
      <c r="K590" s="292"/>
      <c r="L590" s="295"/>
      <c r="M590" s="99"/>
      <c r="N590" s="299"/>
      <c r="O590" s="302"/>
      <c r="P590" s="135"/>
      <c r="Q590" s="191"/>
      <c r="R590" s="193"/>
      <c r="S590" s="173"/>
      <c r="T590" s="173"/>
      <c r="U590" s="173"/>
      <c r="V590" s="174"/>
      <c r="W590" s="173"/>
      <c r="X590" s="173"/>
      <c r="Y590" s="172"/>
      <c r="Z590" s="94"/>
      <c r="AA590" s="44"/>
      <c r="AB590" s="44"/>
      <c r="AC590" s="44"/>
    </row>
    <row r="591" spans="1:29" ht="15" customHeight="1">
      <c r="A591" s="202"/>
      <c r="B591" s="203"/>
      <c r="C591" s="299"/>
      <c r="D591" s="300"/>
      <c r="E591" s="301"/>
      <c r="F591" s="309"/>
      <c r="G591" s="99"/>
      <c r="H591" s="299"/>
      <c r="I591" s="309"/>
      <c r="J591" s="99"/>
      <c r="K591" s="292"/>
      <c r="L591" s="295"/>
      <c r="M591" s="99"/>
      <c r="N591" s="299"/>
      <c r="O591" s="302"/>
      <c r="P591" s="135"/>
      <c r="Q591" s="191"/>
      <c r="R591" s="193"/>
      <c r="S591" s="173"/>
      <c r="T591" s="173"/>
      <c r="U591" s="173"/>
      <c r="V591" s="174"/>
      <c r="W591" s="173"/>
      <c r="X591" s="173"/>
      <c r="Y591" s="172"/>
      <c r="Z591" s="94"/>
      <c r="AA591" s="44"/>
      <c r="AB591" s="44"/>
      <c r="AC591" s="44"/>
    </row>
    <row r="592" spans="1:29" ht="15" customHeight="1">
      <c r="A592" s="202"/>
      <c r="B592" s="203"/>
      <c r="C592" s="299"/>
      <c r="D592" s="300"/>
      <c r="E592" s="301"/>
      <c r="F592" s="309"/>
      <c r="G592" s="99"/>
      <c r="H592" s="299"/>
      <c r="I592" s="309"/>
      <c r="J592" s="99"/>
      <c r="K592" s="292"/>
      <c r="L592" s="295"/>
      <c r="M592" s="99"/>
      <c r="N592" s="299"/>
      <c r="O592" s="302"/>
      <c r="P592" s="135"/>
      <c r="Q592" s="191"/>
      <c r="R592" s="193"/>
      <c r="S592" s="173"/>
      <c r="T592" s="173"/>
      <c r="U592" s="173"/>
      <c r="V592" s="174"/>
      <c r="W592" s="173"/>
      <c r="X592" s="173"/>
      <c r="Y592" s="172"/>
      <c r="Z592" s="94"/>
      <c r="AA592" s="44"/>
      <c r="AB592" s="44"/>
      <c r="AC592" s="44"/>
    </row>
    <row r="593" spans="1:29" ht="15" customHeight="1">
      <c r="A593" s="202"/>
      <c r="B593" s="203"/>
      <c r="C593" s="299"/>
      <c r="D593" s="300"/>
      <c r="E593" s="301"/>
      <c r="F593" s="309"/>
      <c r="G593" s="99"/>
      <c r="H593" s="299"/>
      <c r="I593" s="309"/>
      <c r="J593" s="99"/>
      <c r="K593" s="292"/>
      <c r="L593" s="295"/>
      <c r="M593" s="99"/>
      <c r="N593" s="299"/>
      <c r="O593" s="302"/>
      <c r="P593" s="135"/>
      <c r="Q593" s="191"/>
      <c r="R593" s="193"/>
      <c r="S593" s="173"/>
      <c r="T593" s="173"/>
      <c r="U593" s="173"/>
      <c r="V593" s="174"/>
      <c r="W593" s="173"/>
      <c r="X593" s="173"/>
      <c r="Y593" s="172"/>
      <c r="Z593" s="94"/>
      <c r="AA593" s="44"/>
      <c r="AB593" s="44"/>
      <c r="AC593" s="44"/>
    </row>
    <row r="594" spans="1:29" ht="15" customHeight="1">
      <c r="A594" s="202"/>
      <c r="B594" s="203"/>
      <c r="C594" s="299"/>
      <c r="D594" s="300"/>
      <c r="E594" s="301"/>
      <c r="F594" s="309"/>
      <c r="G594" s="99"/>
      <c r="H594" s="299"/>
      <c r="I594" s="309"/>
      <c r="J594" s="99"/>
      <c r="K594" s="292"/>
      <c r="L594" s="295"/>
      <c r="M594" s="99"/>
      <c r="N594" s="299"/>
      <c r="O594" s="302"/>
      <c r="P594" s="135"/>
      <c r="Q594" s="191"/>
      <c r="R594" s="193"/>
      <c r="S594" s="173"/>
      <c r="T594" s="173"/>
      <c r="U594" s="173"/>
      <c r="V594" s="174"/>
      <c r="W594" s="173"/>
      <c r="X594" s="173"/>
      <c r="Y594" s="172"/>
      <c r="Z594" s="94"/>
      <c r="AA594" s="44"/>
      <c r="AB594" s="44"/>
      <c r="AC594" s="44"/>
    </row>
    <row r="595" spans="1:29" ht="15" customHeight="1">
      <c r="A595" s="202"/>
      <c r="B595" s="203"/>
      <c r="C595" s="299"/>
      <c r="D595" s="300"/>
      <c r="E595" s="301"/>
      <c r="F595" s="309"/>
      <c r="G595" s="99"/>
      <c r="H595" s="299"/>
      <c r="I595" s="309"/>
      <c r="J595" s="99"/>
      <c r="K595" s="292"/>
      <c r="L595" s="295"/>
      <c r="M595" s="99"/>
      <c r="N595" s="299"/>
      <c r="O595" s="302"/>
      <c r="P595" s="135"/>
      <c r="Q595" s="191"/>
      <c r="R595" s="193"/>
      <c r="S595" s="173"/>
      <c r="T595" s="173"/>
      <c r="U595" s="173"/>
      <c r="V595" s="174"/>
      <c r="W595" s="173"/>
      <c r="X595" s="173"/>
      <c r="Y595" s="172"/>
      <c r="Z595" s="94"/>
      <c r="AA595" s="44"/>
      <c r="AB595" s="44"/>
      <c r="AC595" s="44"/>
    </row>
    <row r="596" spans="1:29" ht="15" customHeight="1">
      <c r="A596" s="202"/>
      <c r="B596" s="203"/>
      <c r="C596" s="299"/>
      <c r="D596" s="300"/>
      <c r="E596" s="301"/>
      <c r="F596" s="309"/>
      <c r="G596" s="99"/>
      <c r="H596" s="299"/>
      <c r="I596" s="309"/>
      <c r="J596" s="99"/>
      <c r="K596" s="292"/>
      <c r="L596" s="295"/>
      <c r="M596" s="99"/>
      <c r="N596" s="299"/>
      <c r="O596" s="302"/>
      <c r="P596" s="135"/>
      <c r="Q596" s="191"/>
      <c r="R596" s="193"/>
      <c r="S596" s="173"/>
      <c r="T596" s="173"/>
      <c r="U596" s="173"/>
      <c r="V596" s="174"/>
      <c r="W596" s="173"/>
      <c r="X596" s="173"/>
      <c r="Y596" s="172"/>
      <c r="Z596" s="94"/>
      <c r="AA596" s="44"/>
      <c r="AB596" s="44"/>
      <c r="AC596" s="44"/>
    </row>
    <row r="597" spans="1:29" ht="15" customHeight="1">
      <c r="A597" s="202"/>
      <c r="B597" s="203"/>
      <c r="C597" s="299"/>
      <c r="D597" s="300"/>
      <c r="E597" s="301"/>
      <c r="F597" s="309"/>
      <c r="G597" s="99"/>
      <c r="H597" s="299"/>
      <c r="I597" s="309"/>
      <c r="J597" s="99"/>
      <c r="K597" s="292"/>
      <c r="L597" s="295"/>
      <c r="M597" s="99"/>
      <c r="N597" s="299"/>
      <c r="O597" s="302"/>
      <c r="P597" s="135"/>
      <c r="Q597" s="191"/>
      <c r="R597" s="193"/>
      <c r="S597" s="173"/>
      <c r="T597" s="173"/>
      <c r="U597" s="173"/>
      <c r="V597" s="174"/>
      <c r="W597" s="173"/>
      <c r="X597" s="173"/>
      <c r="Y597" s="172"/>
      <c r="Z597" s="94"/>
      <c r="AA597" s="44"/>
      <c r="AB597" s="44"/>
      <c r="AC597" s="44"/>
    </row>
    <row r="598" spans="1:29" ht="15" customHeight="1">
      <c r="A598" s="202"/>
      <c r="B598" s="203"/>
      <c r="C598" s="299"/>
      <c r="D598" s="300"/>
      <c r="E598" s="301"/>
      <c r="F598" s="309"/>
      <c r="G598" s="99"/>
      <c r="H598" s="299"/>
      <c r="I598" s="309"/>
      <c r="J598" s="99"/>
      <c r="K598" s="292"/>
      <c r="L598" s="295"/>
      <c r="M598" s="99"/>
      <c r="N598" s="299"/>
      <c r="O598" s="302"/>
      <c r="P598" s="135"/>
      <c r="Q598" s="191"/>
      <c r="R598" s="193"/>
      <c r="S598" s="173"/>
      <c r="T598" s="173"/>
      <c r="U598" s="173"/>
      <c r="V598" s="174"/>
      <c r="W598" s="173"/>
      <c r="X598" s="173"/>
      <c r="Y598" s="172"/>
      <c r="Z598" s="94"/>
      <c r="AA598" s="44"/>
      <c r="AB598" s="44"/>
      <c r="AC598" s="44"/>
    </row>
    <row r="599" spans="1:29" ht="15" customHeight="1">
      <c r="A599" s="202"/>
      <c r="B599" s="203"/>
      <c r="C599" s="299"/>
      <c r="D599" s="300"/>
      <c r="E599" s="301"/>
      <c r="F599" s="309"/>
      <c r="G599" s="99"/>
      <c r="H599" s="299"/>
      <c r="I599" s="309"/>
      <c r="J599" s="99"/>
      <c r="K599" s="292"/>
      <c r="L599" s="295"/>
      <c r="M599" s="99"/>
      <c r="N599" s="299"/>
      <c r="O599" s="302"/>
      <c r="P599" s="135"/>
      <c r="Q599" s="191"/>
      <c r="R599" s="193"/>
      <c r="S599" s="173"/>
      <c r="T599" s="173"/>
      <c r="U599" s="173"/>
      <c r="V599" s="174"/>
      <c r="W599" s="173"/>
      <c r="X599" s="173"/>
      <c r="Y599" s="172"/>
      <c r="Z599" s="94"/>
      <c r="AA599" s="44"/>
      <c r="AB599" s="44"/>
      <c r="AC599" s="44"/>
    </row>
    <row r="600" spans="1:29" ht="15" customHeight="1">
      <c r="A600" s="202"/>
      <c r="B600" s="203"/>
      <c r="C600" s="299"/>
      <c r="D600" s="300"/>
      <c r="E600" s="301"/>
      <c r="F600" s="309"/>
      <c r="G600" s="99"/>
      <c r="H600" s="299"/>
      <c r="I600" s="309"/>
      <c r="J600" s="99"/>
      <c r="K600" s="292"/>
      <c r="L600" s="295"/>
      <c r="M600" s="99"/>
      <c r="N600" s="299"/>
      <c r="O600" s="302"/>
      <c r="P600" s="135"/>
      <c r="Q600" s="191"/>
      <c r="R600" s="193"/>
      <c r="S600" s="173"/>
      <c r="T600" s="173"/>
      <c r="U600" s="173"/>
      <c r="V600" s="174"/>
      <c r="W600" s="173"/>
      <c r="X600" s="173"/>
      <c r="Y600" s="172"/>
      <c r="Z600" s="94"/>
      <c r="AA600" s="44"/>
      <c r="AB600" s="44"/>
      <c r="AC600" s="44"/>
    </row>
    <row r="601" spans="1:29" ht="15" customHeight="1">
      <c r="A601" s="202"/>
      <c r="B601" s="203"/>
      <c r="C601" s="299"/>
      <c r="D601" s="300"/>
      <c r="E601" s="301"/>
      <c r="F601" s="309"/>
      <c r="G601" s="99"/>
      <c r="H601" s="299"/>
      <c r="I601" s="309"/>
      <c r="J601" s="99"/>
      <c r="K601" s="292"/>
      <c r="L601" s="295"/>
      <c r="M601" s="99"/>
      <c r="N601" s="299"/>
      <c r="O601" s="302"/>
      <c r="P601" s="135"/>
      <c r="Q601" s="191"/>
      <c r="R601" s="193"/>
      <c r="S601" s="173"/>
      <c r="T601" s="173"/>
      <c r="U601" s="173"/>
      <c r="V601" s="174"/>
      <c r="W601" s="173"/>
      <c r="X601" s="173"/>
      <c r="Y601" s="172"/>
      <c r="Z601" s="94"/>
      <c r="AA601" s="44"/>
      <c r="AB601" s="44"/>
      <c r="AC601" s="44"/>
    </row>
    <row r="602" spans="1:29" ht="15" customHeight="1">
      <c r="A602" s="202"/>
      <c r="B602" s="203"/>
      <c r="C602" s="299"/>
      <c r="D602" s="300"/>
      <c r="E602" s="301"/>
      <c r="F602" s="309"/>
      <c r="G602" s="99"/>
      <c r="H602" s="299"/>
      <c r="I602" s="309"/>
      <c r="J602" s="99"/>
      <c r="K602" s="292"/>
      <c r="L602" s="295"/>
      <c r="M602" s="99"/>
      <c r="N602" s="299"/>
      <c r="O602" s="302"/>
      <c r="P602" s="135"/>
      <c r="Q602" s="191"/>
      <c r="R602" s="193"/>
      <c r="S602" s="173"/>
      <c r="T602" s="173"/>
      <c r="U602" s="173"/>
      <c r="V602" s="174"/>
      <c r="W602" s="173"/>
      <c r="X602" s="173"/>
      <c r="Y602" s="172"/>
      <c r="Z602" s="94"/>
      <c r="AA602" s="44"/>
      <c r="AB602" s="44"/>
      <c r="AC602" s="44"/>
    </row>
    <row r="603" spans="1:29" ht="15" customHeight="1">
      <c r="A603" s="202"/>
      <c r="B603" s="203"/>
      <c r="C603" s="299"/>
      <c r="D603" s="300"/>
      <c r="E603" s="301"/>
      <c r="F603" s="309"/>
      <c r="G603" s="99"/>
      <c r="H603" s="299"/>
      <c r="I603" s="309"/>
      <c r="J603" s="99"/>
      <c r="K603" s="292"/>
      <c r="L603" s="295"/>
      <c r="M603" s="99"/>
      <c r="N603" s="299"/>
      <c r="O603" s="302"/>
      <c r="P603" s="135"/>
      <c r="Q603" s="191"/>
      <c r="R603" s="193"/>
      <c r="S603" s="173"/>
      <c r="T603" s="173"/>
      <c r="U603" s="173"/>
      <c r="V603" s="174"/>
      <c r="W603" s="173"/>
      <c r="X603" s="173"/>
      <c r="Y603" s="172"/>
      <c r="Z603" s="94"/>
      <c r="AA603" s="44"/>
      <c r="AB603" s="44"/>
      <c r="AC603" s="44"/>
    </row>
    <row r="604" spans="1:29" ht="15" customHeight="1">
      <c r="A604" s="202"/>
      <c r="B604" s="203"/>
      <c r="C604" s="299"/>
      <c r="D604" s="300"/>
      <c r="E604" s="301"/>
      <c r="F604" s="309"/>
      <c r="G604" s="99"/>
      <c r="H604" s="299"/>
      <c r="I604" s="309"/>
      <c r="J604" s="99"/>
      <c r="K604" s="292"/>
      <c r="L604" s="295"/>
      <c r="M604" s="99"/>
      <c r="N604" s="299"/>
      <c r="O604" s="302"/>
      <c r="P604" s="135"/>
      <c r="Q604" s="191"/>
      <c r="R604" s="193"/>
      <c r="S604" s="173"/>
      <c r="T604" s="173"/>
      <c r="U604" s="173"/>
      <c r="V604" s="174"/>
      <c r="W604" s="173"/>
      <c r="X604" s="173"/>
      <c r="Y604" s="172"/>
      <c r="Z604" s="94"/>
      <c r="AA604" s="44"/>
      <c r="AB604" s="44"/>
      <c r="AC604" s="44"/>
    </row>
    <row r="605" spans="1:29" ht="15" customHeight="1">
      <c r="A605" s="202"/>
      <c r="B605" s="203"/>
      <c r="C605" s="299"/>
      <c r="D605" s="300"/>
      <c r="E605" s="301"/>
      <c r="F605" s="309"/>
      <c r="G605" s="99"/>
      <c r="H605" s="299"/>
      <c r="I605" s="309"/>
      <c r="J605" s="99"/>
      <c r="K605" s="292"/>
      <c r="L605" s="295"/>
      <c r="M605" s="99"/>
      <c r="N605" s="299"/>
      <c r="O605" s="302"/>
      <c r="P605" s="135"/>
      <c r="Q605" s="191"/>
      <c r="R605" s="193"/>
      <c r="S605" s="173"/>
      <c r="T605" s="173"/>
      <c r="U605" s="173"/>
      <c r="V605" s="174"/>
      <c r="W605" s="173"/>
      <c r="X605" s="173"/>
      <c r="Y605" s="172"/>
      <c r="Z605" s="94"/>
      <c r="AA605" s="44"/>
      <c r="AB605" s="44"/>
      <c r="AC605" s="44"/>
    </row>
    <row r="606" spans="1:29" ht="15" customHeight="1">
      <c r="A606" s="202"/>
      <c r="B606" s="203"/>
      <c r="C606" s="299"/>
      <c r="D606" s="300"/>
      <c r="E606" s="301"/>
      <c r="F606" s="309"/>
      <c r="G606" s="99"/>
      <c r="H606" s="299"/>
      <c r="I606" s="309"/>
      <c r="J606" s="99"/>
      <c r="K606" s="292"/>
      <c r="L606" s="295"/>
      <c r="M606" s="99"/>
      <c r="N606" s="299"/>
      <c r="O606" s="302"/>
      <c r="P606" s="135"/>
      <c r="Q606" s="191"/>
      <c r="R606" s="193"/>
      <c r="S606" s="173"/>
      <c r="T606" s="173"/>
      <c r="U606" s="173"/>
      <c r="V606" s="174"/>
      <c r="W606" s="173"/>
      <c r="X606" s="173"/>
      <c r="Y606" s="172"/>
      <c r="Z606" s="94"/>
      <c r="AA606" s="44"/>
      <c r="AB606" s="44"/>
      <c r="AC606" s="44"/>
    </row>
    <row r="607" spans="1:29" ht="15" customHeight="1">
      <c r="A607" s="202"/>
      <c r="B607" s="203"/>
      <c r="C607" s="299"/>
      <c r="D607" s="300"/>
      <c r="E607" s="301"/>
      <c r="F607" s="309"/>
      <c r="G607" s="99"/>
      <c r="H607" s="299"/>
      <c r="I607" s="309"/>
      <c r="J607" s="99"/>
      <c r="K607" s="292"/>
      <c r="L607" s="295"/>
      <c r="M607" s="99"/>
      <c r="N607" s="299"/>
      <c r="O607" s="302"/>
      <c r="P607" s="135"/>
      <c r="Q607" s="191"/>
      <c r="R607" s="193"/>
      <c r="S607" s="173"/>
      <c r="T607" s="173"/>
      <c r="U607" s="173"/>
      <c r="V607" s="174"/>
      <c r="W607" s="173"/>
      <c r="X607" s="173"/>
      <c r="Y607" s="172"/>
      <c r="Z607" s="94"/>
      <c r="AA607" s="44"/>
      <c r="AB607" s="44"/>
      <c r="AC607" s="44"/>
    </row>
    <row r="608" spans="1:29" ht="15" customHeight="1">
      <c r="A608" s="202"/>
      <c r="B608" s="203"/>
      <c r="C608" s="299"/>
      <c r="D608" s="300"/>
      <c r="E608" s="301"/>
      <c r="F608" s="309"/>
      <c r="G608" s="99"/>
      <c r="H608" s="299"/>
      <c r="I608" s="309"/>
      <c r="J608" s="99"/>
      <c r="K608" s="292"/>
      <c r="L608" s="295"/>
      <c r="M608" s="99"/>
      <c r="N608" s="299"/>
      <c r="O608" s="302"/>
      <c r="P608" s="135"/>
      <c r="Q608" s="191"/>
      <c r="R608" s="193"/>
      <c r="S608" s="173"/>
      <c r="T608" s="173"/>
      <c r="U608" s="173"/>
      <c r="V608" s="174"/>
      <c r="W608" s="173"/>
      <c r="X608" s="173"/>
      <c r="Y608" s="172"/>
      <c r="Z608" s="94"/>
      <c r="AA608" s="44"/>
      <c r="AB608" s="44"/>
      <c r="AC608" s="44"/>
    </row>
    <row r="609" spans="1:29" ht="15" customHeight="1">
      <c r="A609" s="202"/>
      <c r="B609" s="203"/>
      <c r="C609" s="299"/>
      <c r="D609" s="300"/>
      <c r="E609" s="301"/>
      <c r="F609" s="309"/>
      <c r="G609" s="99"/>
      <c r="H609" s="299"/>
      <c r="I609" s="309"/>
      <c r="J609" s="99"/>
      <c r="K609" s="292"/>
      <c r="L609" s="295"/>
      <c r="M609" s="99"/>
      <c r="N609" s="299"/>
      <c r="O609" s="302"/>
      <c r="P609" s="135"/>
      <c r="Q609" s="191"/>
      <c r="R609" s="193"/>
      <c r="S609" s="173"/>
      <c r="T609" s="173"/>
      <c r="U609" s="173"/>
      <c r="V609" s="174"/>
      <c r="W609" s="173"/>
      <c r="X609" s="173"/>
      <c r="Y609" s="172"/>
      <c r="Z609" s="94"/>
      <c r="AA609" s="44"/>
      <c r="AB609" s="44"/>
      <c r="AC609" s="44"/>
    </row>
    <row r="610" spans="1:29" ht="15" customHeight="1">
      <c r="A610" s="202"/>
      <c r="B610" s="203"/>
      <c r="C610" s="299"/>
      <c r="D610" s="300"/>
      <c r="E610" s="301"/>
      <c r="F610" s="309"/>
      <c r="G610" s="99"/>
      <c r="H610" s="299"/>
      <c r="I610" s="309"/>
      <c r="J610" s="99"/>
      <c r="K610" s="292"/>
      <c r="L610" s="295"/>
      <c r="M610" s="99"/>
      <c r="N610" s="299"/>
      <c r="O610" s="302"/>
      <c r="P610" s="135"/>
      <c r="Q610" s="191"/>
      <c r="R610" s="193"/>
      <c r="S610" s="173"/>
      <c r="T610" s="173"/>
      <c r="U610" s="173"/>
      <c r="V610" s="174"/>
      <c r="W610" s="173"/>
      <c r="X610" s="173"/>
      <c r="Y610" s="172"/>
      <c r="Z610" s="94"/>
      <c r="AA610" s="44"/>
      <c r="AB610" s="44"/>
      <c r="AC610" s="44"/>
    </row>
    <row r="611" spans="1:29" ht="15" customHeight="1">
      <c r="A611" s="202"/>
      <c r="B611" s="203"/>
      <c r="C611" s="299"/>
      <c r="D611" s="300"/>
      <c r="E611" s="301"/>
      <c r="F611" s="309"/>
      <c r="G611" s="99"/>
      <c r="H611" s="299"/>
      <c r="I611" s="309"/>
      <c r="J611" s="99"/>
      <c r="K611" s="292"/>
      <c r="L611" s="295"/>
      <c r="M611" s="99"/>
      <c r="N611" s="299"/>
      <c r="O611" s="302"/>
      <c r="P611" s="135"/>
      <c r="Q611" s="191"/>
      <c r="R611" s="193"/>
      <c r="S611" s="173"/>
      <c r="T611" s="173"/>
      <c r="U611" s="173"/>
      <c r="V611" s="174"/>
      <c r="W611" s="173"/>
      <c r="X611" s="173"/>
      <c r="Y611" s="172"/>
      <c r="Z611" s="94"/>
      <c r="AA611" s="44"/>
      <c r="AB611" s="44"/>
      <c r="AC611" s="44"/>
    </row>
    <row r="612" spans="1:29" ht="15" customHeight="1">
      <c r="A612" s="202"/>
      <c r="B612" s="203"/>
      <c r="C612" s="299"/>
      <c r="D612" s="300"/>
      <c r="E612" s="301"/>
      <c r="F612" s="309"/>
      <c r="G612" s="99"/>
      <c r="H612" s="299"/>
      <c r="I612" s="309"/>
      <c r="J612" s="99"/>
      <c r="K612" s="292"/>
      <c r="L612" s="295"/>
      <c r="M612" s="99"/>
      <c r="N612" s="299"/>
      <c r="O612" s="302"/>
      <c r="P612" s="135"/>
      <c r="Q612" s="191"/>
      <c r="R612" s="193"/>
      <c r="S612" s="173"/>
      <c r="T612" s="173"/>
      <c r="U612" s="173"/>
      <c r="V612" s="174"/>
      <c r="W612" s="173"/>
      <c r="X612" s="173"/>
      <c r="Y612" s="172"/>
      <c r="Z612" s="94"/>
      <c r="AA612" s="44"/>
      <c r="AB612" s="44"/>
      <c r="AC612" s="44"/>
    </row>
    <row r="613" spans="1:29" ht="15" customHeight="1">
      <c r="A613" s="202"/>
      <c r="B613" s="203"/>
      <c r="C613" s="299"/>
      <c r="D613" s="300"/>
      <c r="E613" s="301"/>
      <c r="F613" s="309"/>
      <c r="G613" s="99"/>
      <c r="H613" s="299"/>
      <c r="I613" s="309"/>
      <c r="J613" s="99"/>
      <c r="K613" s="292"/>
      <c r="L613" s="295"/>
      <c r="M613" s="99"/>
      <c r="N613" s="299"/>
      <c r="O613" s="302"/>
      <c r="P613" s="135"/>
      <c r="Q613" s="191"/>
      <c r="R613" s="193"/>
      <c r="S613" s="173"/>
      <c r="T613" s="173"/>
      <c r="U613" s="173"/>
      <c r="V613" s="174"/>
      <c r="W613" s="173"/>
      <c r="X613" s="173"/>
      <c r="Y613" s="172"/>
      <c r="Z613" s="94"/>
      <c r="AA613" s="44"/>
      <c r="AB613" s="44"/>
      <c r="AC613" s="44"/>
    </row>
    <row r="614" spans="1:29" ht="15" customHeight="1">
      <c r="A614" s="202"/>
      <c r="B614" s="203"/>
      <c r="C614" s="299"/>
      <c r="D614" s="300"/>
      <c r="E614" s="301"/>
      <c r="F614" s="309"/>
      <c r="G614" s="99"/>
      <c r="H614" s="299"/>
      <c r="I614" s="309"/>
      <c r="J614" s="99"/>
      <c r="K614" s="292"/>
      <c r="L614" s="295"/>
      <c r="M614" s="99"/>
      <c r="N614" s="299"/>
      <c r="O614" s="302"/>
      <c r="P614" s="135"/>
      <c r="Q614" s="191"/>
      <c r="R614" s="193"/>
      <c r="S614" s="173"/>
      <c r="T614" s="173"/>
      <c r="U614" s="173"/>
      <c r="V614" s="174"/>
      <c r="W614" s="173"/>
      <c r="X614" s="173"/>
      <c r="Y614" s="172"/>
      <c r="Z614" s="94"/>
      <c r="AA614" s="44"/>
      <c r="AB614" s="44"/>
      <c r="AC614" s="44"/>
    </row>
    <row r="615" spans="1:29" ht="15" customHeight="1">
      <c r="A615" s="202"/>
      <c r="B615" s="203"/>
      <c r="C615" s="299"/>
      <c r="D615" s="300"/>
      <c r="E615" s="301"/>
      <c r="F615" s="309"/>
      <c r="G615" s="99"/>
      <c r="H615" s="299"/>
      <c r="I615" s="309"/>
      <c r="J615" s="99"/>
      <c r="K615" s="292"/>
      <c r="L615" s="295"/>
      <c r="M615" s="99"/>
      <c r="N615" s="299"/>
      <c r="O615" s="302"/>
      <c r="P615" s="135"/>
      <c r="Q615" s="191"/>
      <c r="R615" s="193"/>
      <c r="S615" s="173"/>
      <c r="T615" s="173"/>
      <c r="U615" s="173"/>
      <c r="V615" s="174"/>
      <c r="W615" s="173"/>
      <c r="X615" s="173"/>
      <c r="Y615" s="172"/>
      <c r="Z615" s="94"/>
      <c r="AA615" s="44"/>
      <c r="AB615" s="44"/>
      <c r="AC615" s="44"/>
    </row>
    <row r="616" spans="1:29" ht="15" customHeight="1">
      <c r="A616" s="202"/>
      <c r="B616" s="203"/>
      <c r="C616" s="299"/>
      <c r="D616" s="300"/>
      <c r="E616" s="301"/>
      <c r="F616" s="309"/>
      <c r="G616" s="99"/>
      <c r="H616" s="299"/>
      <c r="I616" s="309"/>
      <c r="J616" s="99"/>
      <c r="K616" s="292"/>
      <c r="L616" s="295"/>
      <c r="M616" s="99"/>
      <c r="N616" s="299"/>
      <c r="O616" s="302"/>
      <c r="P616" s="135"/>
      <c r="Q616" s="191"/>
      <c r="R616" s="193"/>
      <c r="S616" s="173"/>
      <c r="T616" s="173"/>
      <c r="U616" s="173"/>
      <c r="V616" s="174"/>
      <c r="W616" s="173"/>
      <c r="X616" s="173"/>
      <c r="Y616" s="172"/>
      <c r="Z616" s="94"/>
      <c r="AA616" s="44"/>
      <c r="AB616" s="44"/>
      <c r="AC616" s="44"/>
    </row>
    <row r="617" spans="1:29" ht="15" customHeight="1">
      <c r="A617" s="202"/>
      <c r="B617" s="203"/>
      <c r="C617" s="299"/>
      <c r="D617" s="300"/>
      <c r="E617" s="301"/>
      <c r="F617" s="309"/>
      <c r="G617" s="99"/>
      <c r="H617" s="299"/>
      <c r="I617" s="309"/>
      <c r="J617" s="99"/>
      <c r="K617" s="292"/>
      <c r="L617" s="295"/>
      <c r="M617" s="99"/>
      <c r="N617" s="299"/>
      <c r="O617" s="302"/>
      <c r="P617" s="135"/>
      <c r="Q617" s="191"/>
      <c r="R617" s="193"/>
      <c r="S617" s="173"/>
      <c r="T617" s="173"/>
      <c r="U617" s="173"/>
      <c r="V617" s="174"/>
      <c r="W617" s="173"/>
      <c r="X617" s="173"/>
      <c r="Y617" s="172"/>
      <c r="Z617" s="94"/>
      <c r="AA617" s="44"/>
      <c r="AB617" s="44"/>
      <c r="AC617" s="44"/>
    </row>
    <row r="618" spans="1:29" ht="15" customHeight="1">
      <c r="A618" s="202"/>
      <c r="B618" s="203"/>
      <c r="C618" s="299"/>
      <c r="D618" s="300"/>
      <c r="E618" s="301"/>
      <c r="F618" s="309"/>
      <c r="G618" s="99"/>
      <c r="H618" s="299"/>
      <c r="I618" s="309"/>
      <c r="J618" s="99"/>
      <c r="K618" s="292"/>
      <c r="L618" s="295"/>
      <c r="M618" s="99"/>
      <c r="N618" s="299"/>
      <c r="O618" s="302"/>
      <c r="P618" s="135"/>
      <c r="Q618" s="191"/>
      <c r="R618" s="193"/>
      <c r="S618" s="173"/>
      <c r="T618" s="173"/>
      <c r="U618" s="173"/>
      <c r="V618" s="174"/>
      <c r="W618" s="173"/>
      <c r="X618" s="173"/>
      <c r="Y618" s="172"/>
      <c r="Z618" s="94"/>
      <c r="AA618" s="44"/>
      <c r="AB618" s="44"/>
      <c r="AC618" s="44"/>
    </row>
    <row r="619" spans="1:29" ht="15" customHeight="1">
      <c r="A619" s="202"/>
      <c r="B619" s="203"/>
      <c r="C619" s="299"/>
      <c r="D619" s="300"/>
      <c r="E619" s="301"/>
      <c r="F619" s="309"/>
      <c r="G619" s="99"/>
      <c r="H619" s="299"/>
      <c r="I619" s="309"/>
      <c r="J619" s="99"/>
      <c r="K619" s="292"/>
      <c r="L619" s="295"/>
      <c r="M619" s="99"/>
      <c r="N619" s="299"/>
      <c r="O619" s="302"/>
      <c r="P619" s="135"/>
      <c r="Q619" s="191"/>
      <c r="R619" s="193"/>
      <c r="S619" s="173"/>
      <c r="T619" s="173"/>
      <c r="U619" s="173"/>
      <c r="V619" s="174"/>
      <c r="W619" s="173"/>
      <c r="X619" s="173"/>
      <c r="Y619" s="172"/>
      <c r="Z619" s="94"/>
      <c r="AA619" s="44"/>
      <c r="AB619" s="44"/>
      <c r="AC619" s="44"/>
    </row>
    <row r="620" spans="1:29" ht="15" customHeight="1">
      <c r="A620" s="202"/>
      <c r="B620" s="203"/>
      <c r="C620" s="299"/>
      <c r="D620" s="300"/>
      <c r="E620" s="301"/>
      <c r="F620" s="309"/>
      <c r="G620" s="99"/>
      <c r="H620" s="299"/>
      <c r="I620" s="309"/>
      <c r="J620" s="99"/>
      <c r="K620" s="292"/>
      <c r="L620" s="295"/>
      <c r="M620" s="99"/>
      <c r="N620" s="299"/>
      <c r="O620" s="302"/>
      <c r="P620" s="135"/>
      <c r="Q620" s="191"/>
      <c r="R620" s="193"/>
      <c r="S620" s="173"/>
      <c r="T620" s="173"/>
      <c r="U620" s="173"/>
      <c r="V620" s="174"/>
      <c r="W620" s="173"/>
      <c r="X620" s="173"/>
      <c r="Y620" s="172"/>
      <c r="Z620" s="94"/>
      <c r="AA620" s="44"/>
      <c r="AB620" s="44"/>
      <c r="AC620" s="44"/>
    </row>
    <row r="621" spans="1:29" ht="15" customHeight="1">
      <c r="A621" s="202"/>
      <c r="B621" s="203"/>
      <c r="C621" s="299"/>
      <c r="D621" s="300"/>
      <c r="E621" s="301"/>
      <c r="F621" s="309"/>
      <c r="G621" s="99"/>
      <c r="H621" s="299"/>
      <c r="I621" s="309"/>
      <c r="J621" s="99"/>
      <c r="K621" s="292"/>
      <c r="L621" s="295"/>
      <c r="M621" s="99"/>
      <c r="N621" s="299"/>
      <c r="O621" s="302"/>
      <c r="P621" s="135"/>
      <c r="Q621" s="191"/>
      <c r="R621" s="193"/>
      <c r="S621" s="173"/>
      <c r="T621" s="173"/>
      <c r="U621" s="173"/>
      <c r="V621" s="174"/>
      <c r="W621" s="173"/>
      <c r="X621" s="173"/>
      <c r="Y621" s="172"/>
      <c r="Z621" s="94"/>
      <c r="AA621" s="44"/>
      <c r="AB621" s="44"/>
      <c r="AC621" s="44"/>
    </row>
    <row r="622" spans="1:29" ht="15" customHeight="1">
      <c r="A622" s="202"/>
      <c r="B622" s="203"/>
      <c r="C622" s="299"/>
      <c r="D622" s="300"/>
      <c r="E622" s="301"/>
      <c r="F622" s="309"/>
      <c r="G622" s="99"/>
      <c r="H622" s="299"/>
      <c r="I622" s="309"/>
      <c r="J622" s="99"/>
      <c r="K622" s="292"/>
      <c r="L622" s="295"/>
      <c r="M622" s="99"/>
      <c r="N622" s="299"/>
      <c r="O622" s="302"/>
      <c r="P622" s="135"/>
      <c r="Q622" s="191"/>
      <c r="R622" s="193"/>
      <c r="S622" s="173"/>
      <c r="T622" s="173"/>
      <c r="U622" s="173"/>
      <c r="V622" s="174"/>
      <c r="W622" s="173"/>
      <c r="X622" s="173"/>
      <c r="Y622" s="172"/>
      <c r="Z622" s="94"/>
      <c r="AA622" s="44"/>
      <c r="AB622" s="44"/>
      <c r="AC622" s="44"/>
    </row>
    <row r="623" spans="1:29" ht="15" customHeight="1">
      <c r="A623" s="202"/>
      <c r="B623" s="203"/>
      <c r="C623" s="299"/>
      <c r="D623" s="300"/>
      <c r="E623" s="301"/>
      <c r="F623" s="309"/>
      <c r="G623" s="99"/>
      <c r="H623" s="299"/>
      <c r="I623" s="309"/>
      <c r="J623" s="99"/>
      <c r="K623" s="292"/>
      <c r="L623" s="295"/>
      <c r="M623" s="99"/>
      <c r="N623" s="299"/>
      <c r="O623" s="302"/>
      <c r="P623" s="135"/>
      <c r="Q623" s="191"/>
      <c r="R623" s="193"/>
      <c r="S623" s="173"/>
      <c r="T623" s="173"/>
      <c r="U623" s="173"/>
      <c r="V623" s="174"/>
      <c r="W623" s="173"/>
      <c r="X623" s="173"/>
      <c r="Y623" s="172"/>
      <c r="Z623" s="94"/>
      <c r="AA623" s="44"/>
      <c r="AB623" s="44"/>
      <c r="AC623" s="44"/>
    </row>
    <row r="624" spans="1:29" ht="15" customHeight="1">
      <c r="A624" s="202"/>
      <c r="B624" s="203"/>
      <c r="C624" s="299"/>
      <c r="D624" s="300"/>
      <c r="E624" s="301"/>
      <c r="F624" s="309"/>
      <c r="G624" s="99"/>
      <c r="H624" s="299"/>
      <c r="I624" s="309"/>
      <c r="J624" s="99"/>
      <c r="K624" s="292"/>
      <c r="L624" s="295"/>
      <c r="M624" s="99"/>
      <c r="N624" s="299"/>
      <c r="O624" s="302"/>
      <c r="P624" s="135"/>
      <c r="Q624" s="191"/>
      <c r="R624" s="193"/>
      <c r="S624" s="173"/>
      <c r="T624" s="173"/>
      <c r="U624" s="173"/>
      <c r="V624" s="174"/>
      <c r="W624" s="173"/>
      <c r="X624" s="173"/>
      <c r="Y624" s="172"/>
      <c r="Z624" s="94"/>
      <c r="AA624" s="44"/>
      <c r="AB624" s="44"/>
      <c r="AC624" s="44"/>
    </row>
    <row r="625" spans="1:29" ht="15" customHeight="1">
      <c r="A625" s="202"/>
      <c r="B625" s="203"/>
      <c r="C625" s="299"/>
      <c r="D625" s="300"/>
      <c r="E625" s="301"/>
      <c r="F625" s="309"/>
      <c r="G625" s="99"/>
      <c r="H625" s="299"/>
      <c r="I625" s="309"/>
      <c r="J625" s="99"/>
      <c r="K625" s="292"/>
      <c r="L625" s="295"/>
      <c r="M625" s="99"/>
      <c r="N625" s="299"/>
      <c r="O625" s="302"/>
      <c r="P625" s="135"/>
      <c r="Q625" s="191"/>
      <c r="R625" s="193"/>
      <c r="S625" s="173"/>
      <c r="T625" s="173"/>
      <c r="U625" s="173"/>
      <c r="V625" s="174"/>
      <c r="W625" s="173"/>
      <c r="X625" s="173"/>
      <c r="Y625" s="172"/>
      <c r="Z625" s="94"/>
      <c r="AA625" s="44"/>
      <c r="AB625" s="44"/>
      <c r="AC625" s="44"/>
    </row>
    <row r="626" spans="1:29" ht="15" customHeight="1">
      <c r="A626" s="202"/>
      <c r="B626" s="203"/>
      <c r="C626" s="299"/>
      <c r="D626" s="300"/>
      <c r="E626" s="301"/>
      <c r="F626" s="309"/>
      <c r="G626" s="99"/>
      <c r="H626" s="299"/>
      <c r="I626" s="309"/>
      <c r="J626" s="99"/>
      <c r="K626" s="292"/>
      <c r="L626" s="295"/>
      <c r="M626" s="99"/>
      <c r="N626" s="299"/>
      <c r="O626" s="302"/>
      <c r="P626" s="135"/>
      <c r="Q626" s="191"/>
      <c r="R626" s="193"/>
      <c r="S626" s="173"/>
      <c r="T626" s="173"/>
      <c r="U626" s="173"/>
      <c r="V626" s="174"/>
      <c r="W626" s="173"/>
      <c r="X626" s="173"/>
      <c r="Y626" s="172"/>
      <c r="Z626" s="94"/>
      <c r="AA626" s="44"/>
      <c r="AB626" s="44"/>
      <c r="AC626" s="44"/>
    </row>
    <row r="627" spans="1:29" ht="15" customHeight="1">
      <c r="A627" s="202"/>
      <c r="B627" s="203"/>
      <c r="C627" s="299"/>
      <c r="D627" s="300"/>
      <c r="E627" s="301"/>
      <c r="F627" s="309"/>
      <c r="G627" s="99"/>
      <c r="H627" s="299"/>
      <c r="I627" s="309"/>
      <c r="J627" s="99"/>
      <c r="K627" s="292"/>
      <c r="L627" s="295"/>
      <c r="M627" s="99"/>
      <c r="N627" s="299"/>
      <c r="O627" s="302"/>
      <c r="P627" s="135"/>
      <c r="Q627" s="191"/>
      <c r="R627" s="193"/>
      <c r="S627" s="173"/>
      <c r="T627" s="173"/>
      <c r="U627" s="173"/>
      <c r="V627" s="174"/>
      <c r="W627" s="173"/>
      <c r="X627" s="173"/>
      <c r="Y627" s="172"/>
      <c r="Z627" s="94"/>
      <c r="AA627" s="44"/>
      <c r="AB627" s="44"/>
      <c r="AC627" s="44"/>
    </row>
    <row r="628" spans="1:29" ht="15" customHeight="1">
      <c r="A628" s="202"/>
      <c r="B628" s="203"/>
      <c r="C628" s="299"/>
      <c r="D628" s="300"/>
      <c r="E628" s="301"/>
      <c r="F628" s="309"/>
      <c r="G628" s="99"/>
      <c r="H628" s="299"/>
      <c r="I628" s="309"/>
      <c r="J628" s="99"/>
      <c r="K628" s="292"/>
      <c r="L628" s="295"/>
      <c r="M628" s="99"/>
      <c r="N628" s="299"/>
      <c r="O628" s="302"/>
      <c r="P628" s="135"/>
      <c r="Q628" s="191"/>
      <c r="R628" s="193"/>
      <c r="S628" s="173"/>
      <c r="T628" s="173"/>
      <c r="U628" s="173"/>
      <c r="V628" s="174"/>
      <c r="W628" s="173"/>
      <c r="X628" s="173"/>
      <c r="Y628" s="172"/>
      <c r="Z628" s="94"/>
      <c r="AA628" s="44"/>
      <c r="AB628" s="44"/>
      <c r="AC628" s="44"/>
    </row>
    <row r="629" spans="1:29" ht="15" customHeight="1">
      <c r="A629" s="202"/>
      <c r="B629" s="203"/>
      <c r="C629" s="299"/>
      <c r="D629" s="300"/>
      <c r="E629" s="301"/>
      <c r="F629" s="309"/>
      <c r="G629" s="99"/>
      <c r="H629" s="299"/>
      <c r="I629" s="309"/>
      <c r="J629" s="99"/>
      <c r="K629" s="292"/>
      <c r="L629" s="295"/>
      <c r="M629" s="99"/>
      <c r="N629" s="299"/>
      <c r="O629" s="302"/>
      <c r="P629" s="135"/>
      <c r="Q629" s="191"/>
      <c r="R629" s="193"/>
      <c r="S629" s="173"/>
      <c r="T629" s="173"/>
      <c r="U629" s="173"/>
      <c r="V629" s="174"/>
      <c r="W629" s="173"/>
      <c r="X629" s="173"/>
      <c r="Y629" s="172"/>
      <c r="Z629" s="94"/>
      <c r="AA629" s="44"/>
      <c r="AB629" s="44"/>
      <c r="AC629" s="44"/>
    </row>
    <row r="630" spans="1:29" ht="15" customHeight="1">
      <c r="A630" s="202"/>
      <c r="B630" s="203"/>
      <c r="C630" s="299"/>
      <c r="D630" s="300"/>
      <c r="E630" s="301"/>
      <c r="F630" s="309"/>
      <c r="G630" s="99"/>
      <c r="H630" s="299"/>
      <c r="I630" s="309"/>
      <c r="J630" s="99"/>
      <c r="K630" s="292"/>
      <c r="L630" s="295"/>
      <c r="M630" s="99"/>
      <c r="N630" s="299"/>
      <c r="O630" s="302"/>
      <c r="P630" s="135"/>
      <c r="Q630" s="191"/>
      <c r="R630" s="193"/>
      <c r="S630" s="173"/>
      <c r="T630" s="173"/>
      <c r="U630" s="173"/>
      <c r="V630" s="174"/>
      <c r="W630" s="173"/>
      <c r="X630" s="173"/>
      <c r="Y630" s="172"/>
      <c r="Z630" s="94"/>
      <c r="AA630" s="44"/>
      <c r="AB630" s="44"/>
      <c r="AC630" s="44"/>
    </row>
    <row r="631" spans="1:29" ht="15" customHeight="1">
      <c r="A631" s="202"/>
      <c r="B631" s="203"/>
      <c r="C631" s="299"/>
      <c r="D631" s="300"/>
      <c r="E631" s="301"/>
      <c r="F631" s="309"/>
      <c r="G631" s="99"/>
      <c r="H631" s="299"/>
      <c r="I631" s="309"/>
      <c r="J631" s="99"/>
      <c r="K631" s="292"/>
      <c r="L631" s="295"/>
      <c r="M631" s="99"/>
      <c r="N631" s="299"/>
      <c r="O631" s="302"/>
      <c r="P631" s="135"/>
      <c r="Q631" s="191"/>
      <c r="R631" s="193"/>
      <c r="S631" s="173"/>
      <c r="T631" s="173"/>
      <c r="U631" s="173"/>
      <c r="V631" s="174"/>
      <c r="W631" s="173"/>
      <c r="X631" s="173"/>
      <c r="Y631" s="172"/>
      <c r="Z631" s="94"/>
      <c r="AA631" s="44"/>
      <c r="AB631" s="44"/>
      <c r="AC631" s="44"/>
    </row>
    <row r="632" spans="1:29" ht="15" customHeight="1">
      <c r="A632" s="202"/>
      <c r="B632" s="203"/>
      <c r="C632" s="299"/>
      <c r="D632" s="300"/>
      <c r="E632" s="301"/>
      <c r="F632" s="309"/>
      <c r="G632" s="99"/>
      <c r="H632" s="299"/>
      <c r="I632" s="309"/>
      <c r="J632" s="99"/>
      <c r="K632" s="292"/>
      <c r="L632" s="295"/>
      <c r="M632" s="99"/>
      <c r="N632" s="299"/>
      <c r="O632" s="302"/>
      <c r="P632" s="135"/>
      <c r="Q632" s="191"/>
      <c r="R632" s="193"/>
      <c r="S632" s="173"/>
      <c r="T632" s="173"/>
      <c r="U632" s="173"/>
      <c r="V632" s="174"/>
      <c r="W632" s="173"/>
      <c r="X632" s="173"/>
      <c r="Y632" s="172"/>
      <c r="Z632" s="94"/>
      <c r="AA632" s="44"/>
      <c r="AB632" s="44"/>
      <c r="AC632" s="44"/>
    </row>
    <row r="633" spans="1:29" ht="15" customHeight="1">
      <c r="A633" s="202"/>
      <c r="B633" s="203"/>
      <c r="C633" s="299"/>
      <c r="D633" s="300"/>
      <c r="E633" s="301"/>
      <c r="F633" s="309"/>
      <c r="G633" s="99"/>
      <c r="H633" s="299"/>
      <c r="I633" s="309"/>
      <c r="J633" s="99"/>
      <c r="K633" s="292"/>
      <c r="L633" s="295"/>
      <c r="M633" s="99"/>
      <c r="N633" s="299"/>
      <c r="O633" s="302"/>
      <c r="P633" s="135"/>
      <c r="Q633" s="191"/>
      <c r="R633" s="193"/>
      <c r="S633" s="173"/>
      <c r="T633" s="173"/>
      <c r="U633" s="173"/>
      <c r="V633" s="174"/>
      <c r="W633" s="173"/>
      <c r="X633" s="173"/>
      <c r="Y633" s="172"/>
      <c r="Z633" s="94"/>
      <c r="AA633" s="44"/>
      <c r="AB633" s="44"/>
      <c r="AC633" s="44"/>
    </row>
    <row r="634" spans="1:29" ht="15" customHeight="1">
      <c r="A634" s="202"/>
      <c r="B634" s="203"/>
      <c r="C634" s="299"/>
      <c r="D634" s="300"/>
      <c r="E634" s="301"/>
      <c r="F634" s="309"/>
      <c r="G634" s="99"/>
      <c r="H634" s="299"/>
      <c r="I634" s="309"/>
      <c r="J634" s="99"/>
      <c r="K634" s="292"/>
      <c r="L634" s="295"/>
      <c r="M634" s="99"/>
      <c r="N634" s="299"/>
      <c r="O634" s="302"/>
      <c r="P634" s="135"/>
      <c r="Q634" s="191"/>
      <c r="R634" s="193"/>
      <c r="S634" s="173"/>
      <c r="T634" s="173"/>
      <c r="U634" s="173"/>
      <c r="V634" s="174"/>
      <c r="W634" s="173"/>
      <c r="X634" s="173"/>
      <c r="Y634" s="172"/>
      <c r="Z634" s="94"/>
      <c r="AA634" s="44"/>
      <c r="AB634" s="44"/>
      <c r="AC634" s="44"/>
    </row>
    <row r="635" spans="1:29" ht="15" customHeight="1">
      <c r="A635" s="202"/>
      <c r="B635" s="203"/>
      <c r="C635" s="299"/>
      <c r="D635" s="300"/>
      <c r="E635" s="301"/>
      <c r="F635" s="309"/>
      <c r="G635" s="99"/>
      <c r="H635" s="299"/>
      <c r="I635" s="309"/>
      <c r="J635" s="99"/>
      <c r="K635" s="292"/>
      <c r="L635" s="295"/>
      <c r="M635" s="99"/>
      <c r="N635" s="299"/>
      <c r="O635" s="302"/>
      <c r="P635" s="135"/>
      <c r="Q635" s="191"/>
      <c r="R635" s="193"/>
      <c r="S635" s="173"/>
      <c r="T635" s="173"/>
      <c r="U635" s="173"/>
      <c r="V635" s="174"/>
      <c r="W635" s="173"/>
      <c r="X635" s="173"/>
      <c r="Y635" s="172"/>
      <c r="Z635" s="94"/>
      <c r="AA635" s="44"/>
      <c r="AB635" s="44"/>
      <c r="AC635" s="44"/>
    </row>
    <row r="636" spans="1:29" ht="15" customHeight="1">
      <c r="A636" s="202"/>
      <c r="B636" s="203"/>
      <c r="C636" s="299"/>
      <c r="D636" s="300"/>
      <c r="E636" s="301"/>
      <c r="F636" s="309"/>
      <c r="G636" s="99"/>
      <c r="H636" s="299"/>
      <c r="I636" s="309"/>
      <c r="J636" s="99"/>
      <c r="K636" s="292"/>
      <c r="L636" s="295"/>
      <c r="M636" s="99"/>
      <c r="N636" s="299"/>
      <c r="O636" s="302"/>
      <c r="P636" s="135"/>
      <c r="Q636" s="191"/>
      <c r="R636" s="193"/>
      <c r="S636" s="173"/>
      <c r="T636" s="173"/>
      <c r="U636" s="173"/>
      <c r="V636" s="174"/>
      <c r="W636" s="173"/>
      <c r="X636" s="173"/>
      <c r="Y636" s="172"/>
      <c r="Z636" s="94"/>
      <c r="AA636" s="44"/>
      <c r="AB636" s="44"/>
      <c r="AC636" s="44"/>
    </row>
    <row r="637" spans="1:29" ht="15" customHeight="1">
      <c r="A637" s="202"/>
      <c r="B637" s="203"/>
      <c r="C637" s="299"/>
      <c r="D637" s="300"/>
      <c r="E637" s="301"/>
      <c r="F637" s="309"/>
      <c r="G637" s="99"/>
      <c r="H637" s="299"/>
      <c r="I637" s="309"/>
      <c r="J637" s="99"/>
      <c r="K637" s="292"/>
      <c r="L637" s="295"/>
      <c r="M637" s="99"/>
      <c r="N637" s="299"/>
      <c r="O637" s="302"/>
      <c r="P637" s="135"/>
      <c r="Q637" s="191"/>
      <c r="R637" s="193"/>
      <c r="S637" s="173"/>
      <c r="T637" s="173"/>
      <c r="U637" s="173"/>
      <c r="V637" s="174"/>
      <c r="W637" s="173"/>
      <c r="X637" s="173"/>
      <c r="Y637" s="172"/>
      <c r="Z637" s="94"/>
      <c r="AA637" s="44"/>
      <c r="AB637" s="44"/>
      <c r="AC637" s="44"/>
    </row>
    <row r="638" spans="1:29" ht="15" customHeight="1">
      <c r="A638" s="202"/>
      <c r="B638" s="203"/>
      <c r="C638" s="299"/>
      <c r="D638" s="300"/>
      <c r="E638" s="301"/>
      <c r="F638" s="309"/>
      <c r="G638" s="99"/>
      <c r="H638" s="299"/>
      <c r="I638" s="309"/>
      <c r="J638" s="99"/>
      <c r="K638" s="292"/>
      <c r="L638" s="295"/>
      <c r="M638" s="99"/>
      <c r="N638" s="299"/>
      <c r="O638" s="302"/>
      <c r="P638" s="135"/>
      <c r="Q638" s="191"/>
      <c r="R638" s="193"/>
      <c r="S638" s="173"/>
      <c r="T638" s="173"/>
      <c r="U638" s="173"/>
      <c r="V638" s="174"/>
      <c r="W638" s="173"/>
      <c r="X638" s="173"/>
      <c r="Y638" s="172"/>
      <c r="Z638" s="94"/>
      <c r="AA638" s="44"/>
      <c r="AB638" s="44"/>
      <c r="AC638" s="44"/>
    </row>
    <row r="639" spans="1:29" ht="15" customHeight="1">
      <c r="A639" s="202"/>
      <c r="B639" s="203"/>
      <c r="C639" s="299"/>
      <c r="D639" s="300"/>
      <c r="E639" s="301"/>
      <c r="F639" s="309"/>
      <c r="G639" s="99"/>
      <c r="H639" s="299"/>
      <c r="I639" s="309"/>
      <c r="J639" s="99"/>
      <c r="K639" s="292"/>
      <c r="L639" s="295"/>
      <c r="M639" s="99"/>
      <c r="N639" s="299"/>
      <c r="O639" s="302"/>
      <c r="P639" s="135"/>
      <c r="Q639" s="191"/>
      <c r="R639" s="193"/>
      <c r="S639" s="173"/>
      <c r="T639" s="173"/>
      <c r="U639" s="173"/>
      <c r="V639" s="174"/>
      <c r="W639" s="173"/>
      <c r="X639" s="173"/>
      <c r="Y639" s="172"/>
      <c r="Z639" s="94"/>
      <c r="AA639" s="44"/>
      <c r="AB639" s="44"/>
      <c r="AC639" s="44"/>
    </row>
    <row r="640" spans="1:29" ht="15" customHeight="1">
      <c r="A640" s="202"/>
      <c r="B640" s="203"/>
      <c r="C640" s="299"/>
      <c r="D640" s="300"/>
      <c r="E640" s="301"/>
      <c r="F640" s="309"/>
      <c r="G640" s="99"/>
      <c r="H640" s="299"/>
      <c r="I640" s="309"/>
      <c r="J640" s="99"/>
      <c r="K640" s="292"/>
      <c r="L640" s="295"/>
      <c r="M640" s="99"/>
      <c r="N640" s="299"/>
      <c r="O640" s="302"/>
      <c r="P640" s="135"/>
      <c r="Q640" s="191"/>
      <c r="R640" s="193"/>
      <c r="S640" s="173"/>
      <c r="T640" s="173"/>
      <c r="U640" s="173"/>
      <c r="V640" s="174"/>
      <c r="W640" s="173"/>
      <c r="X640" s="173"/>
      <c r="Y640" s="172"/>
      <c r="Z640" s="94"/>
      <c r="AA640" s="44"/>
      <c r="AB640" s="44"/>
      <c r="AC640" s="44"/>
    </row>
    <row r="641" spans="1:29" ht="15" customHeight="1">
      <c r="A641" s="202"/>
      <c r="B641" s="203"/>
      <c r="C641" s="299"/>
      <c r="D641" s="300"/>
      <c r="E641" s="301"/>
      <c r="F641" s="309"/>
      <c r="G641" s="99"/>
      <c r="H641" s="299"/>
      <c r="I641" s="309"/>
      <c r="J641" s="99"/>
      <c r="K641" s="292"/>
      <c r="L641" s="295"/>
      <c r="M641" s="99"/>
      <c r="N641" s="299"/>
      <c r="O641" s="302"/>
      <c r="P641" s="135"/>
      <c r="Q641" s="191"/>
      <c r="R641" s="193"/>
      <c r="S641" s="173"/>
      <c r="T641" s="173"/>
      <c r="U641" s="173"/>
      <c r="V641" s="174"/>
      <c r="W641" s="173"/>
      <c r="X641" s="173"/>
      <c r="Y641" s="172"/>
      <c r="Z641" s="94"/>
      <c r="AA641" s="44"/>
      <c r="AB641" s="44"/>
      <c r="AC641" s="44"/>
    </row>
    <row r="642" spans="1:29" ht="15" customHeight="1">
      <c r="A642" s="202"/>
      <c r="B642" s="203"/>
      <c r="C642" s="299"/>
      <c r="D642" s="300"/>
      <c r="E642" s="301"/>
      <c r="F642" s="309"/>
      <c r="G642" s="99"/>
      <c r="H642" s="299"/>
      <c r="I642" s="309"/>
      <c r="J642" s="99"/>
      <c r="K642" s="292"/>
      <c r="L642" s="295"/>
      <c r="M642" s="99"/>
      <c r="N642" s="299"/>
      <c r="O642" s="302"/>
      <c r="P642" s="135"/>
      <c r="Q642" s="191"/>
      <c r="R642" s="193"/>
      <c r="S642" s="173"/>
      <c r="T642" s="173"/>
      <c r="U642" s="173"/>
      <c r="V642" s="174"/>
      <c r="W642" s="173"/>
      <c r="X642" s="173"/>
      <c r="Y642" s="172"/>
      <c r="Z642" s="94"/>
      <c r="AA642" s="44"/>
      <c r="AB642" s="44"/>
      <c r="AC642" s="44"/>
    </row>
    <row r="643" spans="1:29" ht="15" customHeight="1">
      <c r="A643" s="202"/>
      <c r="B643" s="203"/>
      <c r="C643" s="299"/>
      <c r="D643" s="300"/>
      <c r="E643" s="301"/>
      <c r="F643" s="309"/>
      <c r="G643" s="99"/>
      <c r="H643" s="299"/>
      <c r="I643" s="309"/>
      <c r="J643" s="99"/>
      <c r="K643" s="292"/>
      <c r="L643" s="295"/>
      <c r="M643" s="99"/>
      <c r="N643" s="299"/>
      <c r="O643" s="302"/>
      <c r="P643" s="135"/>
      <c r="Q643" s="191"/>
      <c r="R643" s="193"/>
      <c r="S643" s="173"/>
      <c r="T643" s="173"/>
      <c r="U643" s="173"/>
      <c r="V643" s="174"/>
      <c r="W643" s="173"/>
      <c r="X643" s="173"/>
      <c r="Y643" s="172"/>
      <c r="Z643" s="94"/>
      <c r="AA643" s="44"/>
      <c r="AB643" s="44"/>
      <c r="AC643" s="44"/>
    </row>
    <row r="644" spans="1:29" ht="15" customHeight="1">
      <c r="A644" s="202"/>
      <c r="B644" s="203"/>
      <c r="C644" s="299"/>
      <c r="D644" s="300"/>
      <c r="E644" s="301"/>
      <c r="F644" s="309"/>
      <c r="G644" s="99"/>
      <c r="H644" s="299"/>
      <c r="I644" s="309"/>
      <c r="J644" s="99"/>
      <c r="K644" s="292"/>
      <c r="L644" s="295"/>
      <c r="M644" s="99"/>
      <c r="N644" s="299"/>
      <c r="O644" s="302"/>
      <c r="P644" s="135"/>
      <c r="Q644" s="191"/>
      <c r="R644" s="193"/>
      <c r="S644" s="173"/>
      <c r="T644" s="173"/>
      <c r="U644" s="173"/>
      <c r="V644" s="174"/>
      <c r="W644" s="173"/>
      <c r="X644" s="173"/>
      <c r="Y644" s="172"/>
      <c r="Z644" s="94"/>
      <c r="AA644" s="44"/>
      <c r="AB644" s="44"/>
      <c r="AC644" s="44"/>
    </row>
    <row r="645" spans="1:29" ht="15" customHeight="1">
      <c r="A645" s="202"/>
      <c r="B645" s="203"/>
      <c r="C645" s="299"/>
      <c r="D645" s="300"/>
      <c r="E645" s="301"/>
      <c r="F645" s="309"/>
      <c r="G645" s="99"/>
      <c r="H645" s="299"/>
      <c r="I645" s="309"/>
      <c r="J645" s="99"/>
      <c r="K645" s="292"/>
      <c r="L645" s="295"/>
      <c r="M645" s="99"/>
      <c r="N645" s="299"/>
      <c r="O645" s="302"/>
      <c r="P645" s="135"/>
      <c r="Q645" s="191"/>
      <c r="R645" s="193"/>
      <c r="S645" s="173"/>
      <c r="T645" s="173"/>
      <c r="U645" s="173"/>
      <c r="V645" s="174"/>
      <c r="W645" s="173"/>
      <c r="X645" s="173"/>
      <c r="Y645" s="172"/>
      <c r="Z645" s="94"/>
      <c r="AA645" s="44"/>
      <c r="AB645" s="44"/>
      <c r="AC645" s="44"/>
    </row>
    <row r="646" spans="1:29" ht="15" customHeight="1">
      <c r="A646" s="202"/>
      <c r="B646" s="203"/>
      <c r="C646" s="299"/>
      <c r="D646" s="300"/>
      <c r="E646" s="301"/>
      <c r="F646" s="309"/>
      <c r="G646" s="99"/>
      <c r="H646" s="299"/>
      <c r="I646" s="309"/>
      <c r="J646" s="99"/>
      <c r="K646" s="292"/>
      <c r="L646" s="295"/>
      <c r="M646" s="99"/>
      <c r="N646" s="299"/>
      <c r="O646" s="302"/>
      <c r="P646" s="135"/>
      <c r="Q646" s="191"/>
      <c r="R646" s="193"/>
      <c r="S646" s="173"/>
      <c r="T646" s="173"/>
      <c r="U646" s="173"/>
      <c r="V646" s="174"/>
      <c r="W646" s="173"/>
      <c r="X646" s="173"/>
      <c r="Y646" s="172"/>
      <c r="Z646" s="94"/>
      <c r="AA646" s="44"/>
      <c r="AB646" s="44"/>
      <c r="AC646" s="44"/>
    </row>
    <row r="647" spans="1:29" ht="15" customHeight="1">
      <c r="A647" s="202"/>
      <c r="B647" s="203"/>
      <c r="C647" s="299"/>
      <c r="D647" s="300"/>
      <c r="E647" s="301"/>
      <c r="F647" s="309"/>
      <c r="G647" s="99"/>
      <c r="H647" s="299"/>
      <c r="I647" s="309"/>
      <c r="J647" s="99"/>
      <c r="K647" s="292"/>
      <c r="L647" s="295"/>
      <c r="M647" s="99"/>
      <c r="N647" s="299"/>
      <c r="O647" s="302"/>
      <c r="P647" s="135"/>
      <c r="Q647" s="191"/>
      <c r="R647" s="193"/>
      <c r="S647" s="173"/>
      <c r="T647" s="173"/>
      <c r="U647" s="173"/>
      <c r="V647" s="174"/>
      <c r="W647" s="173"/>
      <c r="X647" s="173"/>
      <c r="Y647" s="172"/>
      <c r="Z647" s="94"/>
      <c r="AA647" s="44"/>
      <c r="AB647" s="44"/>
      <c r="AC647" s="44"/>
    </row>
    <row r="648" spans="1:29" ht="15" customHeight="1">
      <c r="A648" s="202"/>
      <c r="B648" s="203"/>
      <c r="C648" s="299"/>
      <c r="D648" s="300"/>
      <c r="E648" s="301"/>
      <c r="F648" s="309"/>
      <c r="G648" s="99"/>
      <c r="H648" s="299"/>
      <c r="I648" s="309"/>
      <c r="J648" s="99"/>
      <c r="K648" s="292"/>
      <c r="L648" s="295"/>
      <c r="M648" s="99"/>
      <c r="N648" s="299"/>
      <c r="O648" s="302"/>
      <c r="P648" s="135"/>
      <c r="Q648" s="191"/>
      <c r="R648" s="193"/>
      <c r="S648" s="173"/>
      <c r="T648" s="173"/>
      <c r="U648" s="173"/>
      <c r="V648" s="174"/>
      <c r="W648" s="173"/>
      <c r="X648" s="173"/>
      <c r="Y648" s="172"/>
      <c r="Z648" s="94"/>
      <c r="AA648" s="44"/>
      <c r="AB648" s="44"/>
      <c r="AC648" s="44"/>
    </row>
    <row r="649" spans="1:29" ht="15" customHeight="1">
      <c r="A649" s="202"/>
      <c r="B649" s="203"/>
      <c r="C649" s="299"/>
      <c r="D649" s="300"/>
      <c r="E649" s="301"/>
      <c r="F649" s="309"/>
      <c r="G649" s="99"/>
      <c r="H649" s="299"/>
      <c r="I649" s="309"/>
      <c r="J649" s="99"/>
      <c r="K649" s="292"/>
      <c r="L649" s="295"/>
      <c r="M649" s="99"/>
      <c r="N649" s="299"/>
      <c r="O649" s="302"/>
      <c r="P649" s="135"/>
      <c r="Q649" s="191"/>
      <c r="R649" s="193"/>
      <c r="S649" s="173"/>
      <c r="T649" s="173"/>
      <c r="U649" s="173"/>
      <c r="V649" s="174"/>
      <c r="W649" s="173"/>
      <c r="X649" s="173"/>
      <c r="Y649" s="172"/>
      <c r="Z649" s="94"/>
      <c r="AA649" s="44"/>
      <c r="AB649" s="44"/>
      <c r="AC649" s="44"/>
    </row>
    <row r="650" spans="1:29" ht="15" customHeight="1">
      <c r="A650" s="202"/>
      <c r="B650" s="203"/>
      <c r="C650" s="299"/>
      <c r="D650" s="300"/>
      <c r="E650" s="301"/>
      <c r="F650" s="309"/>
      <c r="G650" s="99"/>
      <c r="H650" s="299"/>
      <c r="I650" s="309"/>
      <c r="J650" s="99"/>
      <c r="K650" s="292"/>
      <c r="L650" s="295"/>
      <c r="M650" s="99"/>
      <c r="N650" s="299"/>
      <c r="O650" s="302"/>
      <c r="P650" s="135"/>
      <c r="Q650" s="191"/>
      <c r="R650" s="193"/>
      <c r="S650" s="173"/>
      <c r="T650" s="173"/>
      <c r="U650" s="173"/>
      <c r="V650" s="174"/>
      <c r="W650" s="173"/>
      <c r="X650" s="173"/>
      <c r="Y650" s="172"/>
      <c r="Z650" s="94"/>
      <c r="AA650" s="44"/>
      <c r="AB650" s="44"/>
      <c r="AC650" s="44"/>
    </row>
    <row r="651" spans="1:29" ht="15" customHeight="1">
      <c r="A651" s="202"/>
      <c r="B651" s="203"/>
      <c r="C651" s="299"/>
      <c r="D651" s="300"/>
      <c r="E651" s="301"/>
      <c r="F651" s="309"/>
      <c r="G651" s="99"/>
      <c r="H651" s="299"/>
      <c r="I651" s="309"/>
      <c r="J651" s="99"/>
      <c r="K651" s="292"/>
      <c r="L651" s="295"/>
      <c r="M651" s="99"/>
      <c r="N651" s="299"/>
      <c r="O651" s="302"/>
      <c r="P651" s="135"/>
      <c r="Q651" s="191"/>
      <c r="R651" s="193"/>
      <c r="S651" s="173"/>
      <c r="T651" s="173"/>
      <c r="U651" s="173"/>
      <c r="V651" s="174"/>
      <c r="W651" s="173"/>
      <c r="X651" s="173"/>
      <c r="Y651" s="172"/>
      <c r="Z651" s="94"/>
      <c r="AA651" s="44"/>
      <c r="AB651" s="44"/>
      <c r="AC651" s="44"/>
    </row>
    <row r="652" spans="1:29" ht="15" customHeight="1">
      <c r="A652" s="202"/>
      <c r="B652" s="203"/>
      <c r="C652" s="299"/>
      <c r="D652" s="300"/>
      <c r="E652" s="301"/>
      <c r="F652" s="309"/>
      <c r="G652" s="99"/>
      <c r="H652" s="299"/>
      <c r="I652" s="309"/>
      <c r="J652" s="99"/>
      <c r="K652" s="292"/>
      <c r="L652" s="295"/>
      <c r="M652" s="99"/>
      <c r="N652" s="299"/>
      <c r="O652" s="302"/>
      <c r="P652" s="135"/>
      <c r="Q652" s="191"/>
      <c r="R652" s="193"/>
      <c r="S652" s="173"/>
      <c r="T652" s="173"/>
      <c r="U652" s="173"/>
      <c r="V652" s="174"/>
      <c r="W652" s="173"/>
      <c r="X652" s="173"/>
      <c r="Y652" s="172"/>
      <c r="Z652" s="94"/>
      <c r="AA652" s="44"/>
      <c r="AB652" s="44"/>
      <c r="AC652" s="44"/>
    </row>
    <row r="653" spans="1:29" ht="15" customHeight="1">
      <c r="A653" s="202"/>
      <c r="B653" s="203"/>
      <c r="C653" s="299"/>
      <c r="D653" s="300"/>
      <c r="E653" s="301"/>
      <c r="F653" s="309"/>
      <c r="G653" s="99"/>
      <c r="H653" s="299"/>
      <c r="I653" s="309"/>
      <c r="J653" s="99"/>
      <c r="K653" s="292"/>
      <c r="L653" s="295"/>
      <c r="M653" s="99"/>
      <c r="N653" s="299"/>
      <c r="O653" s="302"/>
      <c r="P653" s="135"/>
      <c r="Q653" s="191"/>
      <c r="R653" s="193"/>
      <c r="S653" s="173"/>
      <c r="T653" s="173"/>
      <c r="U653" s="173"/>
      <c r="V653" s="174"/>
      <c r="W653" s="173"/>
      <c r="X653" s="173"/>
      <c r="Y653" s="172"/>
      <c r="Z653" s="94"/>
      <c r="AA653" s="44"/>
      <c r="AB653" s="44"/>
      <c r="AC653" s="44"/>
    </row>
    <row r="654" spans="1:29" ht="15" customHeight="1">
      <c r="A654" s="202"/>
      <c r="B654" s="203"/>
      <c r="C654" s="299"/>
      <c r="D654" s="300"/>
      <c r="E654" s="301"/>
      <c r="F654" s="309"/>
      <c r="G654" s="99"/>
      <c r="H654" s="299"/>
      <c r="I654" s="309"/>
      <c r="J654" s="99"/>
      <c r="K654" s="292"/>
      <c r="L654" s="295"/>
      <c r="M654" s="99"/>
      <c r="N654" s="299"/>
      <c r="O654" s="302"/>
      <c r="P654" s="135"/>
      <c r="Q654" s="191"/>
      <c r="R654" s="193"/>
      <c r="S654" s="173"/>
      <c r="T654" s="173"/>
      <c r="U654" s="173"/>
      <c r="V654" s="174"/>
      <c r="W654" s="173"/>
      <c r="X654" s="173"/>
      <c r="Y654" s="172"/>
      <c r="Z654" s="94"/>
      <c r="AA654" s="44"/>
      <c r="AB654" s="44"/>
      <c r="AC654" s="44"/>
    </row>
    <row r="655" spans="1:29" ht="15" customHeight="1">
      <c r="A655" s="202"/>
      <c r="B655" s="203"/>
      <c r="C655" s="299"/>
      <c r="D655" s="300"/>
      <c r="E655" s="301"/>
      <c r="F655" s="309"/>
      <c r="G655" s="99"/>
      <c r="H655" s="299"/>
      <c r="I655" s="309"/>
      <c r="J655" s="99"/>
      <c r="K655" s="292"/>
      <c r="L655" s="295"/>
      <c r="M655" s="99"/>
      <c r="N655" s="299"/>
      <c r="O655" s="302"/>
      <c r="P655" s="135"/>
      <c r="Q655" s="191"/>
      <c r="R655" s="193"/>
      <c r="S655" s="173"/>
      <c r="T655" s="173"/>
      <c r="U655" s="173"/>
      <c r="V655" s="174"/>
      <c r="W655" s="173"/>
      <c r="X655" s="173"/>
      <c r="Y655" s="172"/>
      <c r="Z655" s="94"/>
      <c r="AA655" s="44"/>
      <c r="AB655" s="44"/>
      <c r="AC655" s="44"/>
    </row>
    <row r="656" spans="1:29" ht="15" customHeight="1">
      <c r="A656" s="202"/>
      <c r="B656" s="203"/>
      <c r="C656" s="299"/>
      <c r="D656" s="300"/>
      <c r="E656" s="301"/>
      <c r="F656" s="309"/>
      <c r="G656" s="99"/>
      <c r="H656" s="299"/>
      <c r="I656" s="309"/>
      <c r="J656" s="99"/>
      <c r="K656" s="292"/>
      <c r="L656" s="295"/>
      <c r="M656" s="99"/>
      <c r="N656" s="299"/>
      <c r="O656" s="302"/>
      <c r="P656" s="135"/>
      <c r="Q656" s="191"/>
      <c r="R656" s="193"/>
      <c r="S656" s="173"/>
      <c r="T656" s="173"/>
      <c r="U656" s="173"/>
      <c r="V656" s="174"/>
      <c r="W656" s="173"/>
      <c r="X656" s="173"/>
      <c r="Y656" s="172"/>
      <c r="Z656" s="94"/>
      <c r="AA656" s="44"/>
      <c r="AB656" s="44"/>
      <c r="AC656" s="44"/>
    </row>
    <row r="657" spans="1:29" ht="15" customHeight="1">
      <c r="A657" s="202"/>
      <c r="B657" s="203"/>
      <c r="C657" s="299"/>
      <c r="D657" s="300"/>
      <c r="E657" s="301"/>
      <c r="F657" s="309"/>
      <c r="G657" s="99"/>
      <c r="H657" s="299"/>
      <c r="I657" s="309"/>
      <c r="J657" s="99"/>
      <c r="K657" s="292"/>
      <c r="L657" s="295"/>
      <c r="M657" s="99"/>
      <c r="N657" s="299"/>
      <c r="O657" s="302"/>
      <c r="P657" s="135"/>
      <c r="Q657" s="191"/>
      <c r="R657" s="193"/>
      <c r="S657" s="173"/>
      <c r="T657" s="173"/>
      <c r="U657" s="173"/>
      <c r="V657" s="174"/>
      <c r="W657" s="173"/>
      <c r="X657" s="173"/>
      <c r="Y657" s="172"/>
      <c r="Z657" s="94"/>
      <c r="AA657" s="44"/>
      <c r="AB657" s="44"/>
      <c r="AC657" s="44"/>
    </row>
    <row r="658" spans="1:29" ht="15" customHeight="1">
      <c r="A658" s="202"/>
      <c r="B658" s="203"/>
      <c r="C658" s="299"/>
      <c r="D658" s="300"/>
      <c r="E658" s="301"/>
      <c r="F658" s="309"/>
      <c r="G658" s="99"/>
      <c r="H658" s="299"/>
      <c r="I658" s="309"/>
      <c r="J658" s="99"/>
      <c r="K658" s="292"/>
      <c r="L658" s="295"/>
      <c r="M658" s="99"/>
      <c r="N658" s="299"/>
      <c r="O658" s="302"/>
      <c r="P658" s="135"/>
      <c r="Q658" s="191"/>
      <c r="R658" s="193"/>
      <c r="S658" s="173"/>
      <c r="T658" s="173"/>
      <c r="U658" s="173"/>
      <c r="V658" s="174"/>
      <c r="W658" s="173"/>
      <c r="X658" s="173"/>
      <c r="Y658" s="172"/>
      <c r="Z658" s="94"/>
      <c r="AA658" s="44"/>
      <c r="AB658" s="44"/>
      <c r="AC658" s="44"/>
    </row>
    <row r="659" spans="1:29" ht="15" customHeight="1">
      <c r="A659" s="202"/>
      <c r="B659" s="203"/>
      <c r="C659" s="299"/>
      <c r="D659" s="300"/>
      <c r="E659" s="301"/>
      <c r="F659" s="309"/>
      <c r="G659" s="99"/>
      <c r="H659" s="299"/>
      <c r="I659" s="309"/>
      <c r="J659" s="99"/>
      <c r="K659" s="292"/>
      <c r="L659" s="295"/>
      <c r="M659" s="99"/>
      <c r="N659" s="299"/>
      <c r="O659" s="302"/>
      <c r="P659" s="135"/>
      <c r="Q659" s="191"/>
      <c r="R659" s="193"/>
      <c r="S659" s="173"/>
      <c r="T659" s="173"/>
      <c r="U659" s="173"/>
      <c r="V659" s="174"/>
      <c r="W659" s="173"/>
      <c r="X659" s="173"/>
      <c r="Y659" s="172"/>
      <c r="Z659" s="94"/>
      <c r="AA659" s="44"/>
      <c r="AB659" s="44"/>
      <c r="AC659" s="44"/>
    </row>
    <row r="660" spans="1:29" ht="15" customHeight="1">
      <c r="A660" s="202"/>
      <c r="B660" s="203"/>
      <c r="C660" s="299"/>
      <c r="D660" s="300"/>
      <c r="E660" s="301"/>
      <c r="F660" s="309"/>
      <c r="G660" s="99"/>
      <c r="H660" s="299"/>
      <c r="I660" s="309"/>
      <c r="J660" s="99"/>
      <c r="K660" s="292"/>
      <c r="L660" s="295"/>
      <c r="M660" s="99"/>
      <c r="N660" s="299"/>
      <c r="O660" s="302"/>
      <c r="P660" s="135"/>
      <c r="Q660" s="191"/>
      <c r="R660" s="193"/>
      <c r="S660" s="173"/>
      <c r="T660" s="173"/>
      <c r="U660" s="173"/>
      <c r="V660" s="174"/>
      <c r="W660" s="173"/>
      <c r="X660" s="173"/>
      <c r="Y660" s="172"/>
      <c r="Z660" s="94"/>
      <c r="AA660" s="44"/>
      <c r="AB660" s="44"/>
      <c r="AC660" s="44"/>
    </row>
    <row r="661" spans="1:29" ht="15" customHeight="1">
      <c r="A661" s="202"/>
      <c r="B661" s="203"/>
      <c r="C661" s="299"/>
      <c r="D661" s="300"/>
      <c r="E661" s="301"/>
      <c r="F661" s="309"/>
      <c r="G661" s="99"/>
      <c r="H661" s="299"/>
      <c r="I661" s="309"/>
      <c r="J661" s="99"/>
      <c r="K661" s="292"/>
      <c r="L661" s="295"/>
      <c r="M661" s="99"/>
      <c r="N661" s="299"/>
      <c r="O661" s="302"/>
      <c r="P661" s="135"/>
      <c r="Q661" s="191"/>
      <c r="R661" s="193"/>
      <c r="S661" s="173"/>
      <c r="T661" s="173"/>
      <c r="U661" s="173"/>
      <c r="V661" s="174"/>
      <c r="W661" s="173"/>
      <c r="X661" s="173"/>
      <c r="Y661" s="172"/>
      <c r="Z661" s="94"/>
      <c r="AA661" s="44"/>
      <c r="AB661" s="44"/>
      <c r="AC661" s="44"/>
    </row>
    <row r="662" spans="1:29" ht="15" customHeight="1">
      <c r="A662" s="202"/>
      <c r="B662" s="203"/>
      <c r="C662" s="299"/>
      <c r="D662" s="300"/>
      <c r="E662" s="301"/>
      <c r="F662" s="309"/>
      <c r="G662" s="99"/>
      <c r="H662" s="299"/>
      <c r="I662" s="309"/>
      <c r="J662" s="99"/>
      <c r="K662" s="292"/>
      <c r="L662" s="295"/>
      <c r="M662" s="99"/>
      <c r="N662" s="299"/>
      <c r="O662" s="302"/>
      <c r="P662" s="135"/>
      <c r="Q662" s="191"/>
      <c r="R662" s="193"/>
      <c r="S662" s="173"/>
      <c r="T662" s="173"/>
      <c r="U662" s="173"/>
      <c r="V662" s="174"/>
      <c r="W662" s="173"/>
      <c r="X662" s="173"/>
      <c r="Y662" s="172"/>
      <c r="Z662" s="94"/>
      <c r="AA662" s="44"/>
      <c r="AB662" s="44"/>
      <c r="AC662" s="44"/>
    </row>
    <row r="663" spans="1:29" ht="15" customHeight="1">
      <c r="A663" s="202"/>
      <c r="B663" s="203"/>
      <c r="C663" s="299"/>
      <c r="D663" s="300"/>
      <c r="E663" s="301"/>
      <c r="F663" s="309"/>
      <c r="G663" s="99"/>
      <c r="H663" s="299"/>
      <c r="I663" s="309"/>
      <c r="J663" s="99"/>
      <c r="K663" s="292"/>
      <c r="L663" s="295"/>
      <c r="M663" s="99"/>
      <c r="N663" s="299"/>
      <c r="O663" s="302"/>
      <c r="P663" s="135"/>
      <c r="Q663" s="191"/>
      <c r="R663" s="193"/>
      <c r="S663" s="173"/>
      <c r="T663" s="173"/>
      <c r="U663" s="173"/>
      <c r="V663" s="174"/>
      <c r="W663" s="173"/>
      <c r="X663" s="173"/>
      <c r="Y663" s="172"/>
      <c r="Z663" s="94"/>
      <c r="AA663" s="44"/>
      <c r="AB663" s="44"/>
      <c r="AC663" s="44"/>
    </row>
    <row r="664" spans="1:29" ht="15" customHeight="1">
      <c r="A664" s="202"/>
      <c r="B664" s="203"/>
      <c r="C664" s="299"/>
      <c r="D664" s="300"/>
      <c r="E664" s="301"/>
      <c r="F664" s="309"/>
      <c r="G664" s="99"/>
      <c r="H664" s="299"/>
      <c r="I664" s="309"/>
      <c r="J664" s="99"/>
      <c r="K664" s="292"/>
      <c r="L664" s="295"/>
      <c r="M664" s="99"/>
      <c r="N664" s="299"/>
      <c r="O664" s="302"/>
      <c r="P664" s="135"/>
      <c r="Q664" s="191"/>
      <c r="R664" s="193"/>
      <c r="S664" s="173"/>
      <c r="T664" s="173"/>
      <c r="U664" s="173"/>
      <c r="V664" s="174"/>
      <c r="W664" s="173"/>
      <c r="X664" s="173"/>
      <c r="Y664" s="172"/>
      <c r="Z664" s="94"/>
      <c r="AA664" s="44"/>
      <c r="AB664" s="44"/>
      <c r="AC664" s="44"/>
    </row>
    <row r="665" spans="1:29" ht="15" customHeight="1">
      <c r="A665" s="202"/>
      <c r="B665" s="203"/>
      <c r="C665" s="299"/>
      <c r="D665" s="300"/>
      <c r="E665" s="301"/>
      <c r="F665" s="309"/>
      <c r="G665" s="99"/>
      <c r="H665" s="299"/>
      <c r="I665" s="309"/>
      <c r="J665" s="99"/>
      <c r="K665" s="292"/>
      <c r="L665" s="295"/>
      <c r="M665" s="99"/>
      <c r="N665" s="299"/>
      <c r="O665" s="302"/>
      <c r="P665" s="135"/>
      <c r="Q665" s="191"/>
      <c r="R665" s="193"/>
      <c r="S665" s="173"/>
      <c r="T665" s="173"/>
      <c r="U665" s="173"/>
      <c r="V665" s="174"/>
      <c r="W665" s="173"/>
      <c r="X665" s="173"/>
      <c r="Y665" s="172"/>
      <c r="Z665" s="94"/>
      <c r="AA665" s="44"/>
      <c r="AB665" s="44"/>
      <c r="AC665" s="44"/>
    </row>
    <row r="666" spans="1:29" ht="15" customHeight="1">
      <c r="A666" s="202"/>
      <c r="B666" s="203"/>
      <c r="C666" s="299"/>
      <c r="D666" s="300"/>
      <c r="E666" s="301"/>
      <c r="F666" s="309"/>
      <c r="G666" s="99"/>
      <c r="H666" s="299"/>
      <c r="I666" s="309"/>
      <c r="J666" s="99"/>
      <c r="K666" s="292"/>
      <c r="L666" s="295"/>
      <c r="M666" s="99"/>
      <c r="N666" s="299"/>
      <c r="O666" s="302"/>
      <c r="P666" s="135"/>
      <c r="Q666" s="191"/>
      <c r="R666" s="193"/>
      <c r="S666" s="173"/>
      <c r="T666" s="173"/>
      <c r="U666" s="173"/>
      <c r="V666" s="174"/>
      <c r="W666" s="173"/>
      <c r="X666" s="173"/>
      <c r="Y666" s="172"/>
      <c r="Z666" s="94"/>
      <c r="AA666" s="44"/>
      <c r="AB666" s="44"/>
      <c r="AC666" s="44"/>
    </row>
    <row r="667" spans="1:29" ht="15" customHeight="1">
      <c r="A667" s="202"/>
      <c r="B667" s="203"/>
      <c r="C667" s="299"/>
      <c r="D667" s="300"/>
      <c r="E667" s="301"/>
      <c r="F667" s="309"/>
      <c r="G667" s="99"/>
      <c r="H667" s="299"/>
      <c r="I667" s="309"/>
      <c r="J667" s="99"/>
      <c r="K667" s="292"/>
      <c r="L667" s="295"/>
      <c r="M667" s="99"/>
      <c r="N667" s="299"/>
      <c r="O667" s="302"/>
      <c r="P667" s="135"/>
      <c r="Q667" s="191"/>
      <c r="R667" s="193"/>
      <c r="S667" s="173"/>
      <c r="T667" s="173"/>
      <c r="U667" s="173"/>
      <c r="V667" s="174"/>
      <c r="W667" s="173"/>
      <c r="X667" s="173"/>
      <c r="Y667" s="172"/>
      <c r="Z667" s="94"/>
      <c r="AA667" s="44"/>
      <c r="AB667" s="44"/>
      <c r="AC667" s="44"/>
    </row>
    <row r="668" spans="1:29" ht="15" customHeight="1">
      <c r="A668" s="202"/>
      <c r="B668" s="203"/>
      <c r="C668" s="299"/>
      <c r="D668" s="300"/>
      <c r="E668" s="301"/>
      <c r="F668" s="309"/>
      <c r="G668" s="99"/>
      <c r="H668" s="299"/>
      <c r="I668" s="309"/>
      <c r="J668" s="99"/>
      <c r="K668" s="292"/>
      <c r="L668" s="295"/>
      <c r="M668" s="99"/>
      <c r="N668" s="299"/>
      <c r="O668" s="302"/>
      <c r="P668" s="135"/>
      <c r="Q668" s="191"/>
      <c r="R668" s="193"/>
      <c r="S668" s="173"/>
      <c r="T668" s="173"/>
      <c r="U668" s="173"/>
      <c r="V668" s="174"/>
      <c r="W668" s="173"/>
      <c r="X668" s="173"/>
      <c r="Y668" s="172"/>
      <c r="Z668" s="94"/>
      <c r="AA668" s="44"/>
      <c r="AB668" s="44"/>
      <c r="AC668" s="44"/>
    </row>
    <row r="669" spans="1:29" ht="15" customHeight="1">
      <c r="A669" s="202"/>
      <c r="B669" s="203"/>
      <c r="C669" s="299"/>
      <c r="D669" s="300"/>
      <c r="E669" s="301"/>
      <c r="F669" s="309"/>
      <c r="G669" s="99"/>
      <c r="H669" s="299"/>
      <c r="I669" s="309"/>
      <c r="J669" s="99"/>
      <c r="K669" s="292"/>
      <c r="L669" s="295"/>
      <c r="M669" s="99"/>
      <c r="N669" s="299"/>
      <c r="O669" s="302"/>
      <c r="P669" s="135"/>
      <c r="Q669" s="191"/>
      <c r="R669" s="193"/>
      <c r="S669" s="173"/>
      <c r="T669" s="173"/>
      <c r="U669" s="173"/>
      <c r="V669" s="174"/>
      <c r="W669" s="173"/>
      <c r="X669" s="173"/>
      <c r="Y669" s="172"/>
      <c r="Z669" s="94"/>
      <c r="AA669" s="44"/>
      <c r="AB669" s="44"/>
      <c r="AC669" s="44"/>
    </row>
    <row r="670" spans="1:29" ht="15" customHeight="1">
      <c r="A670" s="202"/>
      <c r="B670" s="203"/>
      <c r="C670" s="299"/>
      <c r="D670" s="300"/>
      <c r="E670" s="301"/>
      <c r="F670" s="309"/>
      <c r="G670" s="99"/>
      <c r="H670" s="299"/>
      <c r="I670" s="309"/>
      <c r="J670" s="99"/>
      <c r="K670" s="292"/>
      <c r="L670" s="295"/>
      <c r="M670" s="99"/>
      <c r="N670" s="299"/>
      <c r="O670" s="302"/>
      <c r="P670" s="135"/>
      <c r="Q670" s="191"/>
      <c r="R670" s="193"/>
      <c r="S670" s="173"/>
      <c r="T670" s="173"/>
      <c r="U670" s="173"/>
      <c r="V670" s="174"/>
      <c r="W670" s="173"/>
      <c r="X670" s="173"/>
      <c r="Y670" s="172"/>
      <c r="Z670" s="94"/>
      <c r="AA670" s="44"/>
      <c r="AB670" s="44"/>
      <c r="AC670" s="44"/>
    </row>
    <row r="671" spans="1:29" ht="15" customHeight="1">
      <c r="A671" s="202"/>
      <c r="B671" s="203"/>
      <c r="C671" s="299"/>
      <c r="D671" s="300"/>
      <c r="E671" s="301"/>
      <c r="F671" s="309"/>
      <c r="G671" s="99"/>
      <c r="H671" s="299"/>
      <c r="I671" s="309"/>
      <c r="J671" s="99"/>
      <c r="K671" s="292"/>
      <c r="L671" s="295"/>
      <c r="M671" s="99"/>
      <c r="N671" s="299"/>
      <c r="O671" s="302"/>
      <c r="P671" s="135"/>
      <c r="Q671" s="191"/>
      <c r="R671" s="193"/>
      <c r="S671" s="173"/>
      <c r="T671" s="173"/>
      <c r="U671" s="173"/>
      <c r="V671" s="174"/>
      <c r="W671" s="173"/>
      <c r="X671" s="173"/>
      <c r="Y671" s="172"/>
      <c r="Z671" s="94"/>
      <c r="AA671" s="44"/>
      <c r="AB671" s="44"/>
      <c r="AC671" s="44"/>
    </row>
    <row r="672" spans="1:29" ht="15" customHeight="1">
      <c r="A672" s="202"/>
      <c r="B672" s="203"/>
      <c r="C672" s="299"/>
      <c r="D672" s="300"/>
      <c r="E672" s="301"/>
      <c r="F672" s="309"/>
      <c r="G672" s="99"/>
      <c r="H672" s="299"/>
      <c r="I672" s="309"/>
      <c r="J672" s="99"/>
      <c r="K672" s="292"/>
      <c r="L672" s="295"/>
      <c r="M672" s="99"/>
      <c r="N672" s="299"/>
      <c r="O672" s="302"/>
      <c r="P672" s="135"/>
      <c r="Q672" s="191"/>
      <c r="R672" s="193"/>
      <c r="S672" s="173"/>
      <c r="T672" s="173"/>
      <c r="U672" s="173"/>
      <c r="V672" s="174"/>
      <c r="W672" s="173"/>
      <c r="X672" s="173"/>
      <c r="Y672" s="172"/>
      <c r="Z672" s="94"/>
      <c r="AA672" s="44"/>
      <c r="AB672" s="44"/>
      <c r="AC672" s="44"/>
    </row>
    <row r="673" spans="1:29" ht="15" customHeight="1">
      <c r="A673" s="202"/>
      <c r="B673" s="203"/>
      <c r="C673" s="299"/>
      <c r="D673" s="300"/>
      <c r="E673" s="301"/>
      <c r="F673" s="309"/>
      <c r="G673" s="99"/>
      <c r="H673" s="299"/>
      <c r="I673" s="309"/>
      <c r="J673" s="99"/>
      <c r="K673" s="292"/>
      <c r="L673" s="295"/>
      <c r="M673" s="99"/>
      <c r="N673" s="299"/>
      <c r="O673" s="302"/>
      <c r="P673" s="135"/>
      <c r="Q673" s="191"/>
      <c r="R673" s="193"/>
      <c r="S673" s="173"/>
      <c r="T673" s="173"/>
      <c r="U673" s="173"/>
      <c r="V673" s="174"/>
      <c r="W673" s="173"/>
      <c r="X673" s="173"/>
      <c r="Y673" s="172"/>
      <c r="Z673" s="94"/>
      <c r="AA673" s="44"/>
      <c r="AB673" s="44"/>
      <c r="AC673" s="44"/>
    </row>
    <row r="674" spans="1:29" ht="15" customHeight="1">
      <c r="A674" s="202"/>
      <c r="B674" s="203"/>
      <c r="C674" s="299"/>
      <c r="D674" s="300"/>
      <c r="E674" s="301"/>
      <c r="F674" s="309"/>
      <c r="G674" s="99"/>
      <c r="H674" s="299"/>
      <c r="I674" s="309"/>
      <c r="J674" s="99"/>
      <c r="K674" s="292"/>
      <c r="L674" s="295"/>
      <c r="M674" s="99"/>
      <c r="N674" s="299"/>
      <c r="O674" s="302"/>
      <c r="P674" s="135"/>
      <c r="Q674" s="191"/>
      <c r="R674" s="193"/>
      <c r="S674" s="173"/>
      <c r="T674" s="173"/>
      <c r="U674" s="173"/>
      <c r="V674" s="174"/>
      <c r="W674" s="173"/>
      <c r="X674" s="173"/>
      <c r="Y674" s="172"/>
      <c r="Z674" s="94"/>
      <c r="AA674" s="44"/>
      <c r="AB674" s="44"/>
      <c r="AC674" s="44"/>
    </row>
    <row r="675" spans="1:29" ht="15" customHeight="1">
      <c r="A675" s="202"/>
      <c r="B675" s="203"/>
      <c r="C675" s="299"/>
      <c r="D675" s="300"/>
      <c r="E675" s="301"/>
      <c r="F675" s="309"/>
      <c r="G675" s="99"/>
      <c r="H675" s="299"/>
      <c r="I675" s="309"/>
      <c r="J675" s="99"/>
      <c r="K675" s="292"/>
      <c r="L675" s="295"/>
      <c r="M675" s="99"/>
      <c r="N675" s="299"/>
      <c r="O675" s="302"/>
      <c r="P675" s="135"/>
      <c r="Q675" s="191"/>
      <c r="R675" s="193"/>
      <c r="S675" s="173"/>
      <c r="T675" s="173"/>
      <c r="U675" s="173"/>
      <c r="V675" s="174"/>
      <c r="W675" s="173"/>
      <c r="X675" s="173"/>
      <c r="Y675" s="172"/>
      <c r="Z675" s="94"/>
      <c r="AA675" s="44"/>
      <c r="AB675" s="44"/>
      <c r="AC675" s="44"/>
    </row>
    <row r="676" spans="1:29" ht="15" customHeight="1">
      <c r="A676" s="202"/>
      <c r="B676" s="203"/>
      <c r="C676" s="299"/>
      <c r="D676" s="300"/>
      <c r="E676" s="301"/>
      <c r="F676" s="309"/>
      <c r="G676" s="99"/>
      <c r="H676" s="299"/>
      <c r="I676" s="309"/>
      <c r="J676" s="99"/>
      <c r="K676" s="292"/>
      <c r="L676" s="295"/>
      <c r="M676" s="99"/>
      <c r="N676" s="299"/>
      <c r="O676" s="302"/>
      <c r="P676" s="135"/>
      <c r="Q676" s="191"/>
      <c r="R676" s="193"/>
      <c r="S676" s="173"/>
      <c r="T676" s="173"/>
      <c r="U676" s="173"/>
      <c r="V676" s="174"/>
      <c r="W676" s="173"/>
      <c r="X676" s="173"/>
      <c r="Y676" s="172"/>
      <c r="Z676" s="94"/>
      <c r="AA676" s="44"/>
      <c r="AB676" s="44"/>
      <c r="AC676" s="44"/>
    </row>
    <row r="677" spans="1:29" ht="15" customHeight="1">
      <c r="A677" s="202"/>
      <c r="B677" s="203"/>
      <c r="C677" s="299"/>
      <c r="D677" s="300"/>
      <c r="E677" s="301"/>
      <c r="F677" s="309"/>
      <c r="G677" s="99"/>
      <c r="H677" s="299"/>
      <c r="I677" s="309"/>
      <c r="J677" s="99"/>
      <c r="K677" s="292"/>
      <c r="L677" s="295"/>
      <c r="M677" s="99"/>
      <c r="N677" s="299"/>
      <c r="O677" s="302"/>
      <c r="P677" s="135"/>
      <c r="Q677" s="191"/>
      <c r="R677" s="193"/>
      <c r="S677" s="173"/>
      <c r="T677" s="173"/>
      <c r="U677" s="173"/>
      <c r="V677" s="174"/>
      <c r="W677" s="173"/>
      <c r="X677" s="173"/>
      <c r="Y677" s="172"/>
      <c r="Z677" s="94"/>
      <c r="AA677" s="44"/>
      <c r="AB677" s="44"/>
      <c r="AC677" s="44"/>
    </row>
    <row r="678" spans="1:29" ht="15" customHeight="1">
      <c r="A678" s="202"/>
      <c r="B678" s="203"/>
      <c r="C678" s="299"/>
      <c r="D678" s="300"/>
      <c r="E678" s="301"/>
      <c r="F678" s="309"/>
      <c r="G678" s="99"/>
      <c r="H678" s="299"/>
      <c r="I678" s="309"/>
      <c r="J678" s="99"/>
      <c r="K678" s="292"/>
      <c r="L678" s="295"/>
      <c r="M678" s="99"/>
      <c r="N678" s="299"/>
      <c r="O678" s="302"/>
      <c r="P678" s="135"/>
      <c r="Q678" s="191"/>
      <c r="R678" s="193"/>
      <c r="S678" s="173"/>
      <c r="T678" s="173"/>
      <c r="U678" s="173"/>
      <c r="V678" s="174"/>
      <c r="W678" s="173"/>
      <c r="X678" s="173"/>
      <c r="Y678" s="172"/>
      <c r="Z678" s="94"/>
      <c r="AA678" s="44"/>
      <c r="AB678" s="44"/>
      <c r="AC678" s="44"/>
    </row>
    <row r="679" spans="1:29" ht="15" customHeight="1">
      <c r="A679" s="202"/>
      <c r="B679" s="203"/>
      <c r="C679" s="299"/>
      <c r="D679" s="300"/>
      <c r="E679" s="301"/>
      <c r="F679" s="309"/>
      <c r="G679" s="99"/>
      <c r="H679" s="299"/>
      <c r="I679" s="309"/>
      <c r="J679" s="99"/>
      <c r="K679" s="292"/>
      <c r="L679" s="295"/>
      <c r="M679" s="99"/>
      <c r="N679" s="299"/>
      <c r="O679" s="302"/>
      <c r="P679" s="135"/>
      <c r="Q679" s="191"/>
      <c r="R679" s="193"/>
      <c r="S679" s="173"/>
      <c r="T679" s="173"/>
      <c r="U679" s="173"/>
      <c r="V679" s="174"/>
      <c r="W679" s="173"/>
      <c r="X679" s="173"/>
      <c r="Y679" s="172"/>
      <c r="Z679" s="94"/>
      <c r="AA679" s="44"/>
      <c r="AB679" s="44"/>
      <c r="AC679" s="44"/>
    </row>
    <row r="680" spans="1:29" ht="15" customHeight="1">
      <c r="A680" s="202"/>
      <c r="B680" s="203"/>
      <c r="C680" s="299"/>
      <c r="D680" s="300"/>
      <c r="E680" s="301"/>
      <c r="F680" s="309"/>
      <c r="G680" s="99"/>
      <c r="H680" s="299"/>
      <c r="I680" s="309"/>
      <c r="J680" s="99"/>
      <c r="K680" s="292"/>
      <c r="L680" s="295"/>
      <c r="M680" s="99"/>
      <c r="N680" s="299"/>
      <c r="O680" s="302"/>
      <c r="P680" s="135"/>
      <c r="Q680" s="191"/>
      <c r="R680" s="193"/>
      <c r="S680" s="173"/>
      <c r="T680" s="173"/>
      <c r="U680" s="173"/>
      <c r="V680" s="174"/>
      <c r="W680" s="173"/>
      <c r="X680" s="173"/>
      <c r="Y680" s="172"/>
      <c r="Z680" s="94"/>
      <c r="AA680" s="44"/>
      <c r="AB680" s="44"/>
      <c r="AC680" s="44"/>
    </row>
    <row r="681" spans="1:29" ht="15" customHeight="1">
      <c r="A681" s="202"/>
      <c r="B681" s="203"/>
      <c r="C681" s="299"/>
      <c r="D681" s="300"/>
      <c r="E681" s="301"/>
      <c r="F681" s="309"/>
      <c r="G681" s="99"/>
      <c r="H681" s="299"/>
      <c r="I681" s="309"/>
      <c r="J681" s="99"/>
      <c r="K681" s="292"/>
      <c r="L681" s="295"/>
      <c r="M681" s="99"/>
      <c r="N681" s="299"/>
      <c r="O681" s="302"/>
      <c r="P681" s="135"/>
      <c r="Q681" s="191"/>
      <c r="R681" s="193"/>
      <c r="S681" s="173"/>
      <c r="T681" s="173"/>
      <c r="U681" s="173"/>
      <c r="V681" s="174"/>
      <c r="W681" s="173"/>
      <c r="X681" s="173"/>
      <c r="Y681" s="172"/>
      <c r="Z681" s="94"/>
      <c r="AA681" s="44"/>
      <c r="AB681" s="44"/>
      <c r="AC681" s="44"/>
    </row>
    <row r="682" spans="1:29" ht="15" customHeight="1">
      <c r="A682" s="202"/>
      <c r="B682" s="203"/>
      <c r="C682" s="299"/>
      <c r="D682" s="300"/>
      <c r="E682" s="301"/>
      <c r="F682" s="309"/>
      <c r="G682" s="99"/>
      <c r="H682" s="299"/>
      <c r="I682" s="309"/>
      <c r="J682" s="99"/>
      <c r="K682" s="292"/>
      <c r="L682" s="295"/>
      <c r="M682" s="99"/>
      <c r="N682" s="299"/>
      <c r="O682" s="302"/>
      <c r="P682" s="135"/>
      <c r="Q682" s="191"/>
      <c r="R682" s="193"/>
      <c r="S682" s="173"/>
      <c r="T682" s="173"/>
      <c r="U682" s="173"/>
      <c r="V682" s="174"/>
      <c r="W682" s="173"/>
      <c r="X682" s="173"/>
      <c r="Y682" s="172"/>
      <c r="Z682" s="94"/>
      <c r="AA682" s="44"/>
      <c r="AB682" s="44"/>
      <c r="AC682" s="44"/>
    </row>
    <row r="683" spans="1:29" ht="15" customHeight="1">
      <c r="A683" s="202"/>
      <c r="B683" s="203"/>
      <c r="C683" s="299"/>
      <c r="D683" s="300"/>
      <c r="E683" s="301"/>
      <c r="F683" s="309"/>
      <c r="G683" s="99"/>
      <c r="H683" s="299"/>
      <c r="I683" s="309"/>
      <c r="J683" s="99"/>
      <c r="K683" s="292"/>
      <c r="L683" s="295"/>
      <c r="M683" s="99"/>
      <c r="N683" s="299"/>
      <c r="O683" s="302"/>
      <c r="P683" s="135"/>
      <c r="Q683" s="191"/>
      <c r="R683" s="193"/>
      <c r="S683" s="173"/>
      <c r="T683" s="173"/>
      <c r="U683" s="173"/>
      <c r="V683" s="174"/>
      <c r="W683" s="173"/>
      <c r="X683" s="173"/>
      <c r="Y683" s="172"/>
      <c r="Z683" s="94"/>
      <c r="AA683" s="44"/>
      <c r="AB683" s="44"/>
      <c r="AC683" s="44"/>
    </row>
    <row r="684" spans="1:29" ht="15" customHeight="1">
      <c r="A684" s="202"/>
      <c r="B684" s="203"/>
      <c r="C684" s="299"/>
      <c r="D684" s="300"/>
      <c r="E684" s="301"/>
      <c r="F684" s="309"/>
      <c r="G684" s="99"/>
      <c r="H684" s="299"/>
      <c r="I684" s="309"/>
      <c r="J684" s="99"/>
      <c r="K684" s="292"/>
      <c r="L684" s="295"/>
      <c r="M684" s="99"/>
      <c r="N684" s="299"/>
      <c r="O684" s="302"/>
      <c r="P684" s="135"/>
      <c r="Q684" s="191"/>
      <c r="R684" s="193"/>
      <c r="S684" s="173"/>
      <c r="T684" s="173"/>
      <c r="U684" s="173"/>
      <c r="V684" s="174"/>
      <c r="W684" s="173"/>
      <c r="X684" s="173"/>
      <c r="Y684" s="172"/>
      <c r="Z684" s="94"/>
      <c r="AA684" s="44"/>
      <c r="AB684" s="44"/>
      <c r="AC684" s="44"/>
    </row>
    <row r="685" spans="1:29" ht="15" customHeight="1">
      <c r="A685" s="202"/>
      <c r="B685" s="203"/>
      <c r="C685" s="299"/>
      <c r="D685" s="300"/>
      <c r="E685" s="301"/>
      <c r="F685" s="309"/>
      <c r="G685" s="99"/>
      <c r="H685" s="299"/>
      <c r="I685" s="309"/>
      <c r="J685" s="99"/>
      <c r="K685" s="292"/>
      <c r="L685" s="295"/>
      <c r="M685" s="99"/>
      <c r="N685" s="299"/>
      <c r="O685" s="302"/>
      <c r="P685" s="135"/>
      <c r="Q685" s="191"/>
      <c r="R685" s="193"/>
      <c r="S685" s="173"/>
      <c r="T685" s="173"/>
      <c r="U685" s="173"/>
      <c r="V685" s="174"/>
      <c r="W685" s="173"/>
      <c r="X685" s="173"/>
      <c r="Y685" s="172"/>
      <c r="Z685" s="94"/>
      <c r="AA685" s="44"/>
      <c r="AB685" s="44"/>
      <c r="AC685" s="44"/>
    </row>
    <row r="686" spans="1:29" ht="15" customHeight="1">
      <c r="A686" s="202"/>
      <c r="B686" s="203"/>
      <c r="C686" s="299"/>
      <c r="D686" s="300"/>
      <c r="E686" s="301"/>
      <c r="F686" s="309"/>
      <c r="G686" s="99"/>
      <c r="H686" s="299"/>
      <c r="I686" s="309"/>
      <c r="J686" s="99"/>
      <c r="K686" s="292"/>
      <c r="L686" s="295"/>
      <c r="M686" s="99"/>
      <c r="N686" s="299"/>
      <c r="O686" s="302"/>
      <c r="P686" s="135"/>
      <c r="Q686" s="191"/>
      <c r="R686" s="193"/>
      <c r="S686" s="173"/>
      <c r="T686" s="173"/>
      <c r="U686" s="173"/>
      <c r="V686" s="174"/>
      <c r="W686" s="173"/>
      <c r="X686" s="173"/>
      <c r="Y686" s="172"/>
      <c r="Z686" s="94"/>
      <c r="AA686" s="44"/>
      <c r="AB686" s="44"/>
      <c r="AC686" s="44"/>
    </row>
    <row r="687" spans="1:29" ht="15" customHeight="1">
      <c r="A687" s="202"/>
      <c r="B687" s="203"/>
      <c r="C687" s="299"/>
      <c r="D687" s="300"/>
      <c r="E687" s="301"/>
      <c r="F687" s="309"/>
      <c r="G687" s="99"/>
      <c r="H687" s="299"/>
      <c r="I687" s="309"/>
      <c r="J687" s="99"/>
      <c r="K687" s="292"/>
      <c r="L687" s="295"/>
      <c r="M687" s="99"/>
      <c r="N687" s="299"/>
      <c r="O687" s="302"/>
      <c r="P687" s="135"/>
      <c r="Q687" s="191"/>
      <c r="R687" s="193"/>
      <c r="S687" s="173"/>
      <c r="T687" s="173"/>
      <c r="U687" s="173"/>
      <c r="V687" s="174"/>
      <c r="W687" s="173"/>
      <c r="X687" s="173"/>
      <c r="Y687" s="172"/>
      <c r="Z687" s="94"/>
      <c r="AA687" s="44"/>
      <c r="AB687" s="44"/>
      <c r="AC687" s="44"/>
    </row>
    <row r="688" spans="1:29" ht="15" customHeight="1">
      <c r="A688" s="202"/>
      <c r="B688" s="203"/>
      <c r="C688" s="299"/>
      <c r="D688" s="300"/>
      <c r="E688" s="301"/>
      <c r="F688" s="309"/>
      <c r="G688" s="99"/>
      <c r="H688" s="299"/>
      <c r="I688" s="309"/>
      <c r="J688" s="99"/>
      <c r="K688" s="292"/>
      <c r="L688" s="295"/>
      <c r="M688" s="99"/>
      <c r="N688" s="299"/>
      <c r="O688" s="302"/>
      <c r="P688" s="135"/>
      <c r="Q688" s="191"/>
      <c r="R688" s="193"/>
      <c r="S688" s="173"/>
      <c r="T688" s="173"/>
      <c r="U688" s="173"/>
      <c r="V688" s="174"/>
      <c r="W688" s="173"/>
      <c r="X688" s="173"/>
      <c r="Y688" s="172"/>
      <c r="Z688" s="94"/>
      <c r="AA688" s="44"/>
      <c r="AB688" s="44"/>
      <c r="AC688" s="44"/>
    </row>
    <row r="689" spans="1:29" ht="15" customHeight="1">
      <c r="A689" s="202"/>
      <c r="B689" s="203"/>
      <c r="C689" s="299"/>
      <c r="D689" s="300"/>
      <c r="E689" s="301"/>
      <c r="F689" s="309"/>
      <c r="G689" s="99"/>
      <c r="H689" s="299"/>
      <c r="I689" s="309"/>
      <c r="J689" s="99"/>
      <c r="K689" s="292"/>
      <c r="L689" s="295"/>
      <c r="M689" s="99"/>
      <c r="N689" s="299"/>
      <c r="O689" s="302"/>
      <c r="P689" s="135"/>
      <c r="Q689" s="191"/>
      <c r="R689" s="193"/>
      <c r="S689" s="173"/>
      <c r="T689" s="173"/>
      <c r="U689" s="173"/>
      <c r="V689" s="174"/>
      <c r="W689" s="173"/>
      <c r="X689" s="173"/>
      <c r="Y689" s="172"/>
      <c r="Z689" s="94"/>
      <c r="AA689" s="44"/>
      <c r="AB689" s="44"/>
      <c r="AC689" s="44"/>
    </row>
    <row r="690" spans="1:29" ht="15" customHeight="1">
      <c r="A690" s="202"/>
      <c r="B690" s="203"/>
      <c r="C690" s="299"/>
      <c r="D690" s="300"/>
      <c r="E690" s="301"/>
      <c r="F690" s="309"/>
      <c r="G690" s="99"/>
      <c r="H690" s="299"/>
      <c r="I690" s="309"/>
      <c r="J690" s="99"/>
      <c r="K690" s="292"/>
      <c r="L690" s="295"/>
      <c r="M690" s="99"/>
      <c r="N690" s="299"/>
      <c r="O690" s="302"/>
      <c r="P690" s="135"/>
      <c r="Q690" s="191"/>
      <c r="R690" s="193"/>
      <c r="S690" s="173"/>
      <c r="T690" s="173"/>
      <c r="U690" s="173"/>
      <c r="V690" s="174"/>
      <c r="W690" s="173"/>
      <c r="X690" s="173"/>
      <c r="Y690" s="172"/>
      <c r="Z690" s="94"/>
      <c r="AA690" s="44"/>
      <c r="AB690" s="44"/>
      <c r="AC690" s="44"/>
    </row>
    <row r="691" spans="1:29" ht="15" customHeight="1">
      <c r="A691" s="202"/>
      <c r="B691" s="203"/>
      <c r="C691" s="299"/>
      <c r="D691" s="300"/>
      <c r="E691" s="301"/>
      <c r="F691" s="309"/>
      <c r="G691" s="99"/>
      <c r="H691" s="299"/>
      <c r="I691" s="309"/>
      <c r="J691" s="99"/>
      <c r="K691" s="292"/>
      <c r="L691" s="295"/>
      <c r="M691" s="99"/>
      <c r="N691" s="299"/>
      <c r="O691" s="302"/>
      <c r="P691" s="135"/>
      <c r="Q691" s="191"/>
      <c r="R691" s="193"/>
      <c r="S691" s="173"/>
      <c r="T691" s="173"/>
      <c r="U691" s="173"/>
      <c r="V691" s="174"/>
      <c r="W691" s="173"/>
      <c r="X691" s="173"/>
      <c r="Y691" s="172"/>
      <c r="Z691" s="94"/>
      <c r="AA691" s="44"/>
      <c r="AB691" s="44"/>
      <c r="AC691" s="44"/>
    </row>
    <row r="692" spans="1:29" ht="15" customHeight="1">
      <c r="A692" s="202"/>
      <c r="B692" s="203"/>
      <c r="C692" s="299"/>
      <c r="D692" s="300"/>
      <c r="E692" s="301"/>
      <c r="F692" s="309"/>
      <c r="G692" s="99"/>
      <c r="H692" s="299"/>
      <c r="I692" s="309"/>
      <c r="J692" s="99"/>
      <c r="K692" s="292"/>
      <c r="L692" s="295"/>
      <c r="M692" s="99"/>
      <c r="N692" s="299"/>
      <c r="O692" s="302"/>
      <c r="P692" s="135"/>
      <c r="Q692" s="191"/>
      <c r="R692" s="193"/>
      <c r="S692" s="173"/>
      <c r="T692" s="173"/>
      <c r="U692" s="173"/>
      <c r="V692" s="174"/>
      <c r="W692" s="173"/>
      <c r="X692" s="173"/>
      <c r="Y692" s="172"/>
      <c r="Z692" s="94"/>
      <c r="AA692" s="44"/>
      <c r="AB692" s="44"/>
      <c r="AC692" s="44"/>
    </row>
    <row r="693" spans="1:29" ht="15" customHeight="1">
      <c r="A693" s="202"/>
      <c r="B693" s="203"/>
      <c r="C693" s="299"/>
      <c r="D693" s="300"/>
      <c r="E693" s="301"/>
      <c r="F693" s="309"/>
      <c r="G693" s="99"/>
      <c r="H693" s="299"/>
      <c r="I693" s="309"/>
      <c r="J693" s="99"/>
      <c r="K693" s="292"/>
      <c r="L693" s="295"/>
      <c r="M693" s="99"/>
      <c r="N693" s="299"/>
      <c r="O693" s="302"/>
      <c r="P693" s="135"/>
      <c r="Q693" s="191"/>
      <c r="R693" s="193"/>
      <c r="S693" s="173"/>
      <c r="T693" s="173"/>
      <c r="U693" s="173"/>
      <c r="V693" s="174"/>
      <c r="W693" s="173"/>
      <c r="X693" s="173"/>
      <c r="Y693" s="172"/>
      <c r="Z693" s="94"/>
      <c r="AA693" s="44"/>
      <c r="AB693" s="44"/>
      <c r="AC693" s="44"/>
    </row>
    <row r="694" spans="1:29" ht="15" customHeight="1">
      <c r="A694" s="202"/>
      <c r="B694" s="203"/>
      <c r="C694" s="299"/>
      <c r="D694" s="300"/>
      <c r="E694" s="301"/>
      <c r="F694" s="309"/>
      <c r="G694" s="99"/>
      <c r="H694" s="299"/>
      <c r="I694" s="309"/>
      <c r="J694" s="99"/>
      <c r="K694" s="292"/>
      <c r="L694" s="295"/>
      <c r="M694" s="99"/>
      <c r="N694" s="299"/>
      <c r="O694" s="302"/>
      <c r="P694" s="135"/>
      <c r="Q694" s="191"/>
      <c r="R694" s="193"/>
      <c r="S694" s="173"/>
      <c r="T694" s="173"/>
      <c r="U694" s="173"/>
      <c r="V694" s="174"/>
      <c r="W694" s="173"/>
      <c r="X694" s="173"/>
      <c r="Y694" s="172"/>
      <c r="Z694" s="94"/>
      <c r="AA694" s="44"/>
      <c r="AB694" s="44"/>
      <c r="AC694" s="44"/>
    </row>
    <row r="695" spans="1:29" ht="15" customHeight="1">
      <c r="A695" s="202"/>
      <c r="B695" s="203"/>
      <c r="C695" s="299"/>
      <c r="D695" s="300"/>
      <c r="E695" s="301"/>
      <c r="F695" s="309"/>
      <c r="G695" s="99"/>
      <c r="H695" s="299"/>
      <c r="I695" s="309"/>
      <c r="J695" s="99"/>
      <c r="K695" s="292"/>
      <c r="L695" s="295"/>
      <c r="M695" s="99"/>
      <c r="N695" s="299"/>
      <c r="O695" s="302"/>
      <c r="P695" s="135"/>
      <c r="Q695" s="191"/>
      <c r="R695" s="193"/>
      <c r="S695" s="173"/>
      <c r="T695" s="173"/>
      <c r="U695" s="173"/>
      <c r="V695" s="174"/>
      <c r="W695" s="173"/>
      <c r="X695" s="173"/>
      <c r="Y695" s="172"/>
      <c r="Z695" s="94"/>
      <c r="AA695" s="44"/>
      <c r="AB695" s="44"/>
      <c r="AC695" s="44"/>
    </row>
    <row r="696" spans="1:29" ht="15" customHeight="1">
      <c r="A696" s="202"/>
      <c r="B696" s="203"/>
      <c r="C696" s="299"/>
      <c r="D696" s="300"/>
      <c r="E696" s="301"/>
      <c r="F696" s="309"/>
      <c r="G696" s="99"/>
      <c r="H696" s="299"/>
      <c r="I696" s="309"/>
      <c r="J696" s="99"/>
      <c r="K696" s="292"/>
      <c r="L696" s="295"/>
      <c r="M696" s="99"/>
      <c r="N696" s="299"/>
      <c r="O696" s="302"/>
      <c r="P696" s="135"/>
      <c r="Q696" s="191"/>
      <c r="R696" s="193"/>
      <c r="S696" s="173"/>
      <c r="T696" s="173"/>
      <c r="U696" s="173"/>
      <c r="V696" s="174"/>
      <c r="W696" s="173"/>
      <c r="X696" s="173"/>
      <c r="Y696" s="172"/>
      <c r="Z696" s="94"/>
      <c r="AA696" s="44"/>
      <c r="AB696" s="44"/>
      <c r="AC696" s="44"/>
    </row>
    <row r="697" spans="1:29" ht="15" customHeight="1">
      <c r="A697" s="202"/>
      <c r="B697" s="203"/>
      <c r="C697" s="299"/>
      <c r="D697" s="300"/>
      <c r="E697" s="301"/>
      <c r="F697" s="309"/>
      <c r="G697" s="99"/>
      <c r="H697" s="299"/>
      <c r="I697" s="309"/>
      <c r="J697" s="99"/>
      <c r="K697" s="292"/>
      <c r="L697" s="295"/>
      <c r="M697" s="99"/>
      <c r="N697" s="299"/>
      <c r="O697" s="302"/>
      <c r="P697" s="135"/>
      <c r="Q697" s="191"/>
      <c r="R697" s="193"/>
      <c r="S697" s="173"/>
      <c r="T697" s="173"/>
      <c r="U697" s="173"/>
      <c r="V697" s="174"/>
      <c r="W697" s="173"/>
      <c r="X697" s="173"/>
      <c r="Y697" s="172"/>
      <c r="Z697" s="94"/>
      <c r="AA697" s="44"/>
      <c r="AB697" s="44"/>
      <c r="AC697" s="44"/>
    </row>
    <row r="698" spans="1:29" ht="15" customHeight="1">
      <c r="A698" s="202"/>
      <c r="B698" s="203"/>
      <c r="C698" s="299"/>
      <c r="D698" s="300"/>
      <c r="E698" s="301"/>
      <c r="F698" s="309"/>
      <c r="G698" s="99"/>
      <c r="H698" s="299"/>
      <c r="I698" s="309"/>
      <c r="J698" s="99"/>
      <c r="K698" s="292"/>
      <c r="L698" s="295"/>
      <c r="M698" s="99"/>
      <c r="N698" s="299"/>
      <c r="O698" s="302"/>
      <c r="P698" s="135"/>
      <c r="Q698" s="191"/>
      <c r="R698" s="193"/>
      <c r="S698" s="173"/>
      <c r="T698" s="173"/>
      <c r="U698" s="173"/>
      <c r="V698" s="174"/>
      <c r="W698" s="173"/>
      <c r="X698" s="173"/>
      <c r="Y698" s="172"/>
      <c r="Z698" s="94"/>
      <c r="AA698" s="44"/>
      <c r="AB698" s="44"/>
      <c r="AC698" s="44"/>
    </row>
    <row r="699" spans="1:29" ht="15" customHeight="1">
      <c r="A699" s="202"/>
      <c r="B699" s="203"/>
      <c r="C699" s="299"/>
      <c r="D699" s="300"/>
      <c r="E699" s="301"/>
      <c r="F699" s="309"/>
      <c r="G699" s="99"/>
      <c r="H699" s="299"/>
      <c r="I699" s="309"/>
      <c r="J699" s="99"/>
      <c r="K699" s="292"/>
      <c r="L699" s="295"/>
      <c r="M699" s="99"/>
      <c r="N699" s="299"/>
      <c r="O699" s="302"/>
      <c r="P699" s="135"/>
      <c r="Q699" s="191"/>
      <c r="R699" s="193"/>
      <c r="S699" s="173"/>
      <c r="T699" s="173"/>
      <c r="U699" s="173"/>
      <c r="V699" s="174"/>
      <c r="W699" s="173"/>
      <c r="X699" s="173"/>
      <c r="Y699" s="172"/>
      <c r="Z699" s="94"/>
      <c r="AA699" s="44"/>
      <c r="AB699" s="44"/>
      <c r="AC699" s="44"/>
    </row>
    <row r="700" spans="1:29" ht="15" customHeight="1">
      <c r="A700" s="202"/>
      <c r="B700" s="203"/>
      <c r="C700" s="299"/>
      <c r="D700" s="300"/>
      <c r="E700" s="301"/>
      <c r="F700" s="309"/>
      <c r="G700" s="99"/>
      <c r="H700" s="299"/>
      <c r="I700" s="309"/>
      <c r="J700" s="99"/>
      <c r="K700" s="292"/>
      <c r="L700" s="295"/>
      <c r="M700" s="99"/>
      <c r="N700" s="299"/>
      <c r="O700" s="302"/>
      <c r="P700" s="135"/>
      <c r="Q700" s="191"/>
      <c r="R700" s="193"/>
      <c r="S700" s="173"/>
      <c r="T700" s="173"/>
      <c r="U700" s="173"/>
      <c r="V700" s="174"/>
      <c r="W700" s="173"/>
      <c r="X700" s="173"/>
      <c r="Y700" s="172"/>
      <c r="Z700" s="94"/>
      <c r="AA700" s="44"/>
      <c r="AB700" s="44"/>
      <c r="AC700" s="44"/>
    </row>
    <row r="701" spans="1:29" ht="15" customHeight="1">
      <c r="A701" s="202"/>
      <c r="B701" s="203"/>
      <c r="C701" s="299"/>
      <c r="D701" s="300"/>
      <c r="E701" s="301"/>
      <c r="F701" s="309"/>
      <c r="G701" s="99"/>
      <c r="H701" s="299"/>
      <c r="I701" s="309"/>
      <c r="J701" s="99"/>
      <c r="K701" s="292"/>
      <c r="L701" s="295"/>
      <c r="M701" s="99"/>
      <c r="N701" s="299"/>
      <c r="O701" s="302"/>
      <c r="P701" s="135"/>
      <c r="Q701" s="191"/>
      <c r="R701" s="193"/>
      <c r="S701" s="173"/>
      <c r="T701" s="173"/>
      <c r="U701" s="173"/>
      <c r="V701" s="174"/>
      <c r="W701" s="173"/>
      <c r="X701" s="173"/>
      <c r="Y701" s="172"/>
      <c r="Z701" s="94"/>
      <c r="AA701" s="44"/>
      <c r="AB701" s="44"/>
      <c r="AC701" s="44"/>
    </row>
    <row r="702" spans="1:29" ht="15" customHeight="1">
      <c r="A702" s="202"/>
      <c r="B702" s="203"/>
      <c r="C702" s="299"/>
      <c r="D702" s="300"/>
      <c r="E702" s="301"/>
      <c r="F702" s="309"/>
      <c r="G702" s="99"/>
      <c r="H702" s="299"/>
      <c r="I702" s="309"/>
      <c r="J702" s="99"/>
      <c r="K702" s="292"/>
      <c r="L702" s="295"/>
      <c r="M702" s="99"/>
      <c r="N702" s="299"/>
      <c r="O702" s="302"/>
      <c r="P702" s="135"/>
      <c r="Q702" s="191"/>
      <c r="R702" s="193"/>
      <c r="S702" s="173"/>
      <c r="T702" s="173"/>
      <c r="U702" s="173"/>
      <c r="V702" s="174"/>
      <c r="W702" s="173"/>
      <c r="X702" s="173"/>
      <c r="Y702" s="172"/>
      <c r="Z702" s="94"/>
      <c r="AA702" s="44"/>
      <c r="AB702" s="44"/>
      <c r="AC702" s="44"/>
    </row>
    <row r="703" spans="1:29" ht="15" customHeight="1">
      <c r="A703" s="202"/>
      <c r="B703" s="203"/>
      <c r="C703" s="299"/>
      <c r="D703" s="300"/>
      <c r="E703" s="301"/>
      <c r="F703" s="309"/>
      <c r="G703" s="99"/>
      <c r="H703" s="299"/>
      <c r="I703" s="309"/>
      <c r="J703" s="99"/>
      <c r="K703" s="292"/>
      <c r="L703" s="295"/>
      <c r="M703" s="99"/>
      <c r="N703" s="299"/>
      <c r="O703" s="302"/>
      <c r="P703" s="135"/>
      <c r="Q703" s="191"/>
      <c r="R703" s="193"/>
      <c r="S703" s="173"/>
      <c r="T703" s="173"/>
      <c r="U703" s="173"/>
      <c r="V703" s="174"/>
      <c r="W703" s="173"/>
      <c r="X703" s="173"/>
      <c r="Y703" s="172"/>
      <c r="Z703" s="94"/>
      <c r="AA703" s="44"/>
      <c r="AB703" s="44"/>
      <c r="AC703" s="44"/>
    </row>
    <row r="704" spans="1:29" ht="15" customHeight="1">
      <c r="A704" s="202"/>
      <c r="B704" s="203"/>
      <c r="C704" s="299"/>
      <c r="D704" s="300"/>
      <c r="E704" s="301"/>
      <c r="F704" s="309"/>
      <c r="G704" s="99"/>
      <c r="H704" s="299"/>
      <c r="I704" s="309"/>
      <c r="J704" s="99"/>
      <c r="K704" s="292"/>
      <c r="L704" s="295"/>
      <c r="M704" s="99"/>
      <c r="N704" s="299"/>
      <c r="O704" s="302"/>
      <c r="P704" s="135"/>
      <c r="Q704" s="191"/>
      <c r="R704" s="193"/>
      <c r="S704" s="173"/>
      <c r="T704" s="173"/>
      <c r="U704" s="173"/>
      <c r="V704" s="174"/>
      <c r="W704" s="173"/>
      <c r="X704" s="173"/>
      <c r="Y704" s="172"/>
      <c r="Z704" s="94"/>
      <c r="AA704" s="44"/>
      <c r="AB704" s="44"/>
      <c r="AC704" s="44"/>
    </row>
    <row r="705" spans="1:29" ht="15" customHeight="1">
      <c r="A705" s="202"/>
      <c r="B705" s="203"/>
      <c r="C705" s="299"/>
      <c r="D705" s="300"/>
      <c r="E705" s="301"/>
      <c r="F705" s="309"/>
      <c r="G705" s="99"/>
      <c r="H705" s="299"/>
      <c r="I705" s="309"/>
      <c r="J705" s="99"/>
      <c r="K705" s="292"/>
      <c r="L705" s="295"/>
      <c r="M705" s="99"/>
      <c r="N705" s="299"/>
      <c r="O705" s="302"/>
      <c r="P705" s="135"/>
      <c r="Q705" s="191"/>
      <c r="R705" s="193"/>
      <c r="S705" s="173"/>
      <c r="T705" s="173"/>
      <c r="U705" s="173"/>
      <c r="V705" s="174"/>
      <c r="W705" s="173"/>
      <c r="X705" s="173"/>
      <c r="Y705" s="172"/>
      <c r="Z705" s="94"/>
      <c r="AA705" s="44"/>
      <c r="AB705" s="44"/>
      <c r="AC705" s="44"/>
    </row>
    <row r="706" spans="1:29" ht="15" customHeight="1">
      <c r="A706" s="202"/>
      <c r="B706" s="203"/>
      <c r="C706" s="299"/>
      <c r="D706" s="300"/>
      <c r="E706" s="301"/>
      <c r="F706" s="309"/>
      <c r="G706" s="99"/>
      <c r="H706" s="299"/>
      <c r="I706" s="309"/>
      <c r="J706" s="99"/>
      <c r="K706" s="292"/>
      <c r="L706" s="295"/>
      <c r="M706" s="99"/>
      <c r="N706" s="299"/>
      <c r="O706" s="302"/>
      <c r="P706" s="135"/>
      <c r="Q706" s="191"/>
      <c r="R706" s="193"/>
      <c r="S706" s="173"/>
      <c r="T706" s="173"/>
      <c r="U706" s="173"/>
      <c r="V706" s="174"/>
      <c r="W706" s="173"/>
      <c r="X706" s="173"/>
      <c r="Y706" s="172"/>
      <c r="Z706" s="94"/>
      <c r="AA706" s="44"/>
      <c r="AB706" s="44"/>
      <c r="AC706" s="44"/>
    </row>
    <row r="707" spans="1:29" ht="15" customHeight="1">
      <c r="A707" s="202"/>
      <c r="B707" s="203"/>
      <c r="C707" s="299"/>
      <c r="D707" s="300"/>
      <c r="E707" s="301"/>
      <c r="F707" s="309"/>
      <c r="G707" s="99"/>
      <c r="H707" s="299"/>
      <c r="I707" s="309"/>
      <c r="J707" s="99"/>
      <c r="K707" s="292"/>
      <c r="L707" s="295"/>
      <c r="M707" s="99"/>
      <c r="N707" s="299"/>
      <c r="O707" s="302"/>
      <c r="P707" s="135"/>
      <c r="Q707" s="191"/>
      <c r="R707" s="193"/>
      <c r="S707" s="173"/>
      <c r="T707" s="173"/>
      <c r="U707" s="173"/>
      <c r="V707" s="174"/>
      <c r="W707" s="173"/>
      <c r="X707" s="173"/>
      <c r="Y707" s="172"/>
      <c r="Z707" s="94"/>
      <c r="AA707" s="44"/>
      <c r="AB707" s="44"/>
      <c r="AC707" s="44"/>
    </row>
    <row r="708" spans="1:29" ht="15" customHeight="1">
      <c r="A708" s="202"/>
      <c r="B708" s="203"/>
      <c r="C708" s="299"/>
      <c r="D708" s="300"/>
      <c r="E708" s="301"/>
      <c r="F708" s="309"/>
      <c r="G708" s="99"/>
      <c r="H708" s="299"/>
      <c r="I708" s="309"/>
      <c r="J708" s="99"/>
      <c r="K708" s="292"/>
      <c r="L708" s="295"/>
      <c r="M708" s="99"/>
      <c r="N708" s="299"/>
      <c r="O708" s="302"/>
      <c r="P708" s="135"/>
      <c r="Q708" s="191"/>
      <c r="R708" s="193"/>
      <c r="S708" s="173"/>
      <c r="T708" s="173"/>
      <c r="U708" s="173"/>
      <c r="V708" s="174"/>
      <c r="W708" s="173"/>
      <c r="X708" s="173"/>
      <c r="Y708" s="172"/>
      <c r="Z708" s="94"/>
      <c r="AA708" s="44"/>
      <c r="AB708" s="44"/>
      <c r="AC708" s="44"/>
    </row>
    <row r="709" spans="1:29" ht="15" customHeight="1">
      <c r="A709" s="202"/>
      <c r="B709" s="203"/>
      <c r="C709" s="299"/>
      <c r="D709" s="300"/>
      <c r="E709" s="301"/>
      <c r="F709" s="309"/>
      <c r="G709" s="99"/>
      <c r="H709" s="299"/>
      <c r="I709" s="309"/>
      <c r="J709" s="99"/>
      <c r="K709" s="292"/>
      <c r="L709" s="295"/>
      <c r="M709" s="99"/>
      <c r="N709" s="299"/>
      <c r="O709" s="302"/>
      <c r="P709" s="135"/>
      <c r="Q709" s="191"/>
      <c r="R709" s="193"/>
      <c r="S709" s="173"/>
      <c r="T709" s="173"/>
      <c r="U709" s="173"/>
      <c r="V709" s="174"/>
      <c r="W709" s="173"/>
      <c r="X709" s="173"/>
      <c r="Y709" s="172"/>
      <c r="Z709" s="94"/>
      <c r="AA709" s="44"/>
      <c r="AB709" s="44"/>
      <c r="AC709" s="44"/>
    </row>
    <row r="710" spans="1:29" ht="15" customHeight="1">
      <c r="A710" s="202"/>
      <c r="B710" s="203"/>
      <c r="C710" s="299"/>
      <c r="D710" s="300"/>
      <c r="E710" s="301"/>
      <c r="F710" s="309"/>
      <c r="G710" s="99"/>
      <c r="H710" s="299"/>
      <c r="I710" s="309"/>
      <c r="J710" s="99"/>
      <c r="K710" s="292"/>
      <c r="L710" s="295"/>
      <c r="M710" s="99"/>
      <c r="N710" s="299"/>
      <c r="O710" s="302"/>
      <c r="P710" s="135"/>
      <c r="Q710" s="191"/>
      <c r="R710" s="193"/>
      <c r="S710" s="173"/>
      <c r="T710" s="173"/>
      <c r="U710" s="173"/>
      <c r="V710" s="174"/>
      <c r="W710" s="173"/>
      <c r="X710" s="173"/>
      <c r="Y710" s="172"/>
      <c r="Z710" s="94"/>
      <c r="AA710" s="44"/>
      <c r="AB710" s="44"/>
      <c r="AC710" s="44"/>
    </row>
    <row r="711" spans="1:29" ht="15" customHeight="1">
      <c r="A711" s="202"/>
      <c r="B711" s="203"/>
      <c r="C711" s="299"/>
      <c r="D711" s="300"/>
      <c r="E711" s="301"/>
      <c r="F711" s="309"/>
      <c r="G711" s="99"/>
      <c r="H711" s="299"/>
      <c r="I711" s="309"/>
      <c r="J711" s="99"/>
      <c r="K711" s="292"/>
      <c r="L711" s="295"/>
      <c r="M711" s="99"/>
      <c r="N711" s="299"/>
      <c r="O711" s="302"/>
      <c r="P711" s="135"/>
      <c r="Q711" s="191"/>
      <c r="R711" s="193"/>
      <c r="S711" s="173"/>
      <c r="T711" s="173"/>
      <c r="U711" s="173"/>
      <c r="V711" s="174"/>
      <c r="W711" s="173"/>
      <c r="X711" s="173"/>
      <c r="Y711" s="172"/>
      <c r="Z711" s="94"/>
      <c r="AA711" s="44"/>
      <c r="AB711" s="44"/>
      <c r="AC711" s="44"/>
    </row>
    <row r="712" spans="1:29" ht="15" customHeight="1">
      <c r="A712" s="202"/>
      <c r="B712" s="203"/>
      <c r="C712" s="299"/>
      <c r="D712" s="300"/>
      <c r="E712" s="301"/>
      <c r="F712" s="309"/>
      <c r="G712" s="99"/>
      <c r="H712" s="299"/>
      <c r="I712" s="309"/>
      <c r="J712" s="99"/>
      <c r="K712" s="292"/>
      <c r="L712" s="295"/>
      <c r="M712" s="99"/>
      <c r="N712" s="299"/>
      <c r="O712" s="302"/>
      <c r="P712" s="135"/>
      <c r="Q712" s="191"/>
      <c r="R712" s="193"/>
      <c r="S712" s="173"/>
      <c r="T712" s="173"/>
      <c r="U712" s="173"/>
      <c r="V712" s="174"/>
      <c r="W712" s="173"/>
      <c r="X712" s="173"/>
      <c r="Y712" s="172"/>
      <c r="Z712" s="94"/>
      <c r="AA712" s="44"/>
      <c r="AB712" s="44"/>
      <c r="AC712" s="44"/>
    </row>
    <row r="713" spans="1:29" ht="15" customHeight="1">
      <c r="A713" s="202"/>
      <c r="B713" s="203"/>
      <c r="C713" s="299"/>
      <c r="D713" s="300"/>
      <c r="E713" s="301"/>
      <c r="F713" s="309"/>
      <c r="G713" s="99"/>
      <c r="H713" s="299"/>
      <c r="I713" s="309"/>
      <c r="J713" s="99"/>
      <c r="K713" s="292"/>
      <c r="L713" s="295"/>
      <c r="M713" s="99"/>
      <c r="N713" s="299"/>
      <c r="O713" s="302"/>
      <c r="P713" s="135"/>
      <c r="Q713" s="191"/>
      <c r="R713" s="193"/>
      <c r="S713" s="173"/>
      <c r="T713" s="173"/>
      <c r="U713" s="173"/>
      <c r="V713" s="174"/>
      <c r="W713" s="173"/>
      <c r="X713" s="173"/>
      <c r="Y713" s="172"/>
      <c r="Z713" s="94"/>
      <c r="AA713" s="44"/>
      <c r="AB713" s="44"/>
      <c r="AC713" s="44"/>
    </row>
    <row r="714" spans="1:29" ht="15" customHeight="1">
      <c r="A714" s="202"/>
      <c r="B714" s="203"/>
      <c r="C714" s="299"/>
      <c r="D714" s="300"/>
      <c r="E714" s="301"/>
      <c r="F714" s="309"/>
      <c r="G714" s="99"/>
      <c r="H714" s="299"/>
      <c r="I714" s="309"/>
      <c r="J714" s="99"/>
      <c r="K714" s="292"/>
      <c r="L714" s="295"/>
      <c r="M714" s="99"/>
      <c r="N714" s="299"/>
      <c r="O714" s="302"/>
      <c r="P714" s="135"/>
      <c r="Q714" s="191"/>
      <c r="R714" s="193"/>
      <c r="S714" s="173"/>
      <c r="T714" s="173"/>
      <c r="U714" s="173"/>
      <c r="V714" s="174"/>
      <c r="W714" s="173"/>
      <c r="X714" s="173"/>
      <c r="Y714" s="172"/>
      <c r="Z714" s="94"/>
      <c r="AA714" s="44"/>
      <c r="AB714" s="44"/>
      <c r="AC714" s="44"/>
    </row>
    <row r="715" spans="1:29" ht="15" customHeight="1">
      <c r="A715" s="202"/>
      <c r="B715" s="203"/>
      <c r="C715" s="299"/>
      <c r="D715" s="300"/>
      <c r="E715" s="301"/>
      <c r="F715" s="309"/>
      <c r="G715" s="99"/>
      <c r="H715" s="299"/>
      <c r="I715" s="309"/>
      <c r="J715" s="99"/>
      <c r="K715" s="292"/>
      <c r="L715" s="295"/>
      <c r="M715" s="99"/>
      <c r="N715" s="299"/>
      <c r="O715" s="302"/>
      <c r="P715" s="135"/>
      <c r="Q715" s="191"/>
      <c r="R715" s="193"/>
      <c r="S715" s="173"/>
      <c r="T715" s="173"/>
      <c r="U715" s="173"/>
      <c r="V715" s="174"/>
      <c r="W715" s="173"/>
      <c r="X715" s="173"/>
      <c r="Y715" s="172"/>
      <c r="Z715" s="94"/>
      <c r="AA715" s="44"/>
      <c r="AB715" s="44"/>
      <c r="AC715" s="44"/>
    </row>
    <row r="716" spans="1:29" ht="15" customHeight="1">
      <c r="A716" s="202"/>
      <c r="B716" s="203"/>
      <c r="C716" s="299"/>
      <c r="D716" s="300"/>
      <c r="E716" s="301"/>
      <c r="F716" s="309"/>
      <c r="G716" s="99"/>
      <c r="H716" s="299"/>
      <c r="I716" s="309"/>
      <c r="J716" s="99"/>
      <c r="K716" s="292"/>
      <c r="L716" s="295"/>
      <c r="M716" s="99"/>
      <c r="N716" s="299"/>
      <c r="O716" s="302"/>
      <c r="P716" s="135"/>
      <c r="Q716" s="191"/>
      <c r="R716" s="193"/>
      <c r="S716" s="173"/>
      <c r="T716" s="173"/>
      <c r="U716" s="173"/>
      <c r="V716" s="174"/>
      <c r="W716" s="173"/>
      <c r="X716" s="173"/>
      <c r="Y716" s="172"/>
      <c r="Z716" s="94"/>
      <c r="AA716" s="44"/>
      <c r="AB716" s="44"/>
      <c r="AC716" s="44"/>
    </row>
    <row r="717" spans="1:29" ht="15" customHeight="1">
      <c r="A717" s="202"/>
      <c r="B717" s="203"/>
      <c r="C717" s="299"/>
      <c r="D717" s="300"/>
      <c r="E717" s="301"/>
      <c r="F717" s="309"/>
      <c r="G717" s="99"/>
      <c r="H717" s="299"/>
      <c r="I717" s="309"/>
      <c r="J717" s="99"/>
      <c r="K717" s="292"/>
      <c r="L717" s="295"/>
      <c r="M717" s="99"/>
      <c r="N717" s="299"/>
      <c r="O717" s="302"/>
      <c r="P717" s="135"/>
      <c r="Q717" s="191"/>
      <c r="R717" s="193"/>
      <c r="S717" s="173"/>
      <c r="T717" s="173"/>
      <c r="U717" s="173"/>
      <c r="V717" s="174"/>
      <c r="W717" s="173"/>
      <c r="X717" s="173"/>
      <c r="Y717" s="172"/>
      <c r="Z717" s="94"/>
      <c r="AA717" s="44"/>
      <c r="AB717" s="44"/>
      <c r="AC717" s="44"/>
    </row>
    <row r="718" spans="1:29" ht="15" customHeight="1">
      <c r="A718" s="202"/>
      <c r="B718" s="203"/>
      <c r="C718" s="299"/>
      <c r="D718" s="300"/>
      <c r="E718" s="301"/>
      <c r="F718" s="309"/>
      <c r="G718" s="99"/>
      <c r="H718" s="299"/>
      <c r="I718" s="309"/>
      <c r="J718" s="99"/>
      <c r="K718" s="292"/>
      <c r="L718" s="295"/>
      <c r="M718" s="99"/>
      <c r="N718" s="299"/>
      <c r="O718" s="302"/>
      <c r="P718" s="135"/>
      <c r="Q718" s="191"/>
      <c r="R718" s="193"/>
      <c r="S718" s="173"/>
      <c r="T718" s="173"/>
      <c r="U718" s="173"/>
      <c r="V718" s="174"/>
      <c r="W718" s="173"/>
      <c r="X718" s="173"/>
      <c r="Y718" s="172"/>
      <c r="Z718" s="94"/>
      <c r="AA718" s="44"/>
      <c r="AB718" s="44"/>
      <c r="AC718" s="44"/>
    </row>
    <row r="719" spans="1:29" ht="15" customHeight="1">
      <c r="A719" s="202"/>
      <c r="B719" s="203"/>
      <c r="C719" s="299"/>
      <c r="D719" s="300"/>
      <c r="E719" s="301"/>
      <c r="F719" s="309"/>
      <c r="G719" s="99"/>
      <c r="H719" s="299"/>
      <c r="I719" s="309"/>
      <c r="J719" s="99"/>
      <c r="K719" s="292"/>
      <c r="L719" s="295"/>
      <c r="M719" s="99"/>
      <c r="N719" s="299"/>
      <c r="O719" s="302"/>
      <c r="P719" s="135"/>
      <c r="Q719" s="191"/>
      <c r="R719" s="193"/>
      <c r="S719" s="173"/>
      <c r="T719" s="173"/>
      <c r="U719" s="173"/>
      <c r="V719" s="174"/>
      <c r="W719" s="173"/>
      <c r="X719" s="173"/>
      <c r="Y719" s="172"/>
      <c r="Z719" s="94"/>
      <c r="AA719" s="44"/>
      <c r="AB719" s="44"/>
      <c r="AC719" s="44"/>
    </row>
    <row r="720" spans="1:29" ht="15" customHeight="1">
      <c r="A720" s="202"/>
      <c r="B720" s="203"/>
      <c r="C720" s="299"/>
      <c r="D720" s="300"/>
      <c r="E720" s="301"/>
      <c r="F720" s="309"/>
      <c r="G720" s="99"/>
      <c r="H720" s="299"/>
      <c r="I720" s="309"/>
      <c r="J720" s="99"/>
      <c r="K720" s="292"/>
      <c r="L720" s="295"/>
      <c r="M720" s="99"/>
      <c r="N720" s="299"/>
      <c r="O720" s="302"/>
      <c r="P720" s="135"/>
      <c r="Q720" s="191"/>
      <c r="R720" s="193"/>
      <c r="S720" s="173"/>
      <c r="T720" s="173"/>
      <c r="U720" s="173"/>
      <c r="V720" s="174"/>
      <c r="W720" s="173"/>
      <c r="X720" s="173"/>
      <c r="Y720" s="172"/>
      <c r="Z720" s="94"/>
      <c r="AA720" s="44"/>
      <c r="AB720" s="44"/>
      <c r="AC720" s="44"/>
    </row>
    <row r="721" spans="1:29" ht="15" customHeight="1">
      <c r="A721" s="202"/>
      <c r="B721" s="203"/>
      <c r="C721" s="299"/>
      <c r="D721" s="300"/>
      <c r="E721" s="301"/>
      <c r="F721" s="309"/>
      <c r="G721" s="99"/>
      <c r="H721" s="299"/>
      <c r="I721" s="309"/>
      <c r="J721" s="99"/>
      <c r="K721" s="292"/>
      <c r="L721" s="295"/>
      <c r="M721" s="99"/>
      <c r="N721" s="299"/>
      <c r="O721" s="302"/>
      <c r="P721" s="135"/>
      <c r="Q721" s="191"/>
      <c r="R721" s="193"/>
      <c r="S721" s="173"/>
      <c r="T721" s="173"/>
      <c r="U721" s="173"/>
      <c r="V721" s="174"/>
      <c r="W721" s="173"/>
      <c r="X721" s="173"/>
      <c r="Y721" s="172"/>
      <c r="Z721" s="94"/>
      <c r="AA721" s="44"/>
      <c r="AB721" s="44"/>
      <c r="AC721" s="44"/>
    </row>
    <row r="722" spans="1:29" ht="15" customHeight="1">
      <c r="A722" s="202"/>
      <c r="B722" s="203"/>
      <c r="C722" s="299"/>
      <c r="D722" s="300"/>
      <c r="E722" s="301"/>
      <c r="F722" s="309"/>
      <c r="G722" s="99"/>
      <c r="H722" s="299"/>
      <c r="I722" s="309"/>
      <c r="J722" s="99"/>
      <c r="K722" s="292"/>
      <c r="L722" s="295"/>
      <c r="M722" s="99"/>
      <c r="N722" s="299"/>
      <c r="O722" s="302"/>
      <c r="P722" s="135"/>
      <c r="Q722" s="191"/>
      <c r="R722" s="193"/>
      <c r="S722" s="173"/>
      <c r="T722" s="173"/>
      <c r="U722" s="173"/>
      <c r="V722" s="174"/>
      <c r="W722" s="173"/>
      <c r="X722" s="173"/>
      <c r="Y722" s="172"/>
      <c r="Z722" s="94"/>
      <c r="AA722" s="44"/>
      <c r="AB722" s="44"/>
      <c r="AC722" s="44"/>
    </row>
    <row r="723" spans="1:29" ht="15" customHeight="1">
      <c r="A723" s="202"/>
      <c r="B723" s="203"/>
      <c r="C723" s="299"/>
      <c r="D723" s="300"/>
      <c r="E723" s="301"/>
      <c r="F723" s="309"/>
      <c r="G723" s="99"/>
      <c r="H723" s="299"/>
      <c r="I723" s="309"/>
      <c r="J723" s="99"/>
      <c r="K723" s="292"/>
      <c r="L723" s="295"/>
      <c r="M723" s="99"/>
      <c r="N723" s="299"/>
      <c r="O723" s="302"/>
      <c r="P723" s="135"/>
      <c r="Q723" s="191"/>
      <c r="R723" s="193"/>
      <c r="S723" s="173"/>
      <c r="T723" s="173"/>
      <c r="U723" s="173"/>
      <c r="V723" s="174"/>
      <c r="W723" s="173"/>
      <c r="X723" s="173"/>
      <c r="Y723" s="172"/>
      <c r="Z723" s="94"/>
      <c r="AA723" s="44"/>
      <c r="AB723" s="44"/>
      <c r="AC723" s="44"/>
    </row>
    <row r="724" spans="1:29" ht="15" customHeight="1">
      <c r="A724" s="202"/>
      <c r="B724" s="203"/>
      <c r="C724" s="299"/>
      <c r="D724" s="300"/>
      <c r="E724" s="301"/>
      <c r="F724" s="309"/>
      <c r="G724" s="99"/>
      <c r="H724" s="299"/>
      <c r="I724" s="309"/>
      <c r="J724" s="99"/>
      <c r="K724" s="292"/>
      <c r="L724" s="295"/>
      <c r="M724" s="99"/>
      <c r="N724" s="299"/>
      <c r="O724" s="302"/>
      <c r="P724" s="135"/>
      <c r="Q724" s="191"/>
      <c r="R724" s="193"/>
      <c r="S724" s="173"/>
      <c r="T724" s="173"/>
      <c r="U724" s="173"/>
      <c r="V724" s="174"/>
      <c r="W724" s="173"/>
      <c r="X724" s="173"/>
      <c r="Y724" s="172"/>
      <c r="Z724" s="94"/>
      <c r="AA724" s="44"/>
      <c r="AB724" s="44"/>
      <c r="AC724" s="44"/>
    </row>
    <row r="725" spans="1:29" ht="15" customHeight="1">
      <c r="A725" s="202"/>
      <c r="B725" s="203"/>
      <c r="C725" s="299"/>
      <c r="D725" s="300"/>
      <c r="E725" s="301"/>
      <c r="F725" s="309"/>
      <c r="G725" s="99"/>
      <c r="H725" s="299"/>
      <c r="I725" s="309"/>
      <c r="J725" s="99"/>
      <c r="K725" s="292"/>
      <c r="L725" s="295"/>
      <c r="M725" s="99"/>
      <c r="N725" s="299"/>
      <c r="O725" s="302"/>
      <c r="P725" s="135"/>
      <c r="Q725" s="191"/>
      <c r="R725" s="193"/>
      <c r="S725" s="173"/>
      <c r="T725" s="173"/>
      <c r="U725" s="173"/>
      <c r="V725" s="174"/>
      <c r="W725" s="173"/>
      <c r="X725" s="173"/>
      <c r="Y725" s="172"/>
      <c r="Z725" s="94"/>
      <c r="AA725" s="44"/>
      <c r="AB725" s="44"/>
      <c r="AC725" s="44"/>
    </row>
    <row r="726" spans="1:29" ht="15" customHeight="1">
      <c r="A726" s="202"/>
      <c r="B726" s="203"/>
      <c r="C726" s="299"/>
      <c r="D726" s="300"/>
      <c r="E726" s="301"/>
      <c r="F726" s="309"/>
      <c r="G726" s="99"/>
      <c r="H726" s="299"/>
      <c r="I726" s="309"/>
      <c r="J726" s="99"/>
      <c r="K726" s="292"/>
      <c r="L726" s="295"/>
      <c r="M726" s="99"/>
      <c r="N726" s="299"/>
      <c r="O726" s="302"/>
      <c r="P726" s="135"/>
      <c r="Q726" s="191"/>
      <c r="R726" s="193"/>
      <c r="S726" s="173"/>
      <c r="T726" s="173"/>
      <c r="U726" s="173"/>
      <c r="V726" s="174"/>
      <c r="W726" s="173"/>
      <c r="X726" s="173"/>
      <c r="Y726" s="172"/>
      <c r="Z726" s="94"/>
      <c r="AA726" s="44"/>
      <c r="AB726" s="44"/>
      <c r="AC726" s="44"/>
    </row>
    <row r="727" spans="1:29" ht="15" customHeight="1">
      <c r="A727" s="202"/>
      <c r="B727" s="203"/>
      <c r="C727" s="299"/>
      <c r="D727" s="300"/>
      <c r="E727" s="301"/>
      <c r="F727" s="309"/>
      <c r="G727" s="99"/>
      <c r="H727" s="299"/>
      <c r="I727" s="309"/>
      <c r="J727" s="99"/>
      <c r="K727" s="292"/>
      <c r="L727" s="295"/>
      <c r="M727" s="99"/>
      <c r="N727" s="299"/>
      <c r="O727" s="302"/>
      <c r="P727" s="135"/>
      <c r="Q727" s="191"/>
      <c r="R727" s="193"/>
      <c r="S727" s="173"/>
      <c r="T727" s="173"/>
      <c r="U727" s="173"/>
      <c r="V727" s="174"/>
      <c r="W727" s="173"/>
      <c r="X727" s="173"/>
      <c r="Y727" s="172"/>
      <c r="Z727" s="94"/>
      <c r="AA727" s="44"/>
      <c r="AB727" s="44"/>
      <c r="AC727" s="44"/>
    </row>
    <row r="728" spans="1:29" ht="15" customHeight="1">
      <c r="A728" s="202"/>
      <c r="B728" s="203"/>
      <c r="C728" s="299"/>
      <c r="D728" s="300"/>
      <c r="E728" s="301"/>
      <c r="F728" s="309"/>
      <c r="G728" s="99"/>
      <c r="H728" s="299"/>
      <c r="I728" s="309"/>
      <c r="J728" s="99"/>
      <c r="K728" s="292"/>
      <c r="L728" s="295"/>
      <c r="M728" s="99"/>
      <c r="N728" s="299"/>
      <c r="O728" s="302"/>
      <c r="P728" s="135"/>
      <c r="Q728" s="191"/>
      <c r="R728" s="193"/>
      <c r="S728" s="173"/>
      <c r="T728" s="173"/>
      <c r="U728" s="173"/>
      <c r="V728" s="174"/>
      <c r="W728" s="173"/>
      <c r="X728" s="173"/>
      <c r="Y728" s="172"/>
      <c r="Z728" s="94"/>
      <c r="AA728" s="44"/>
      <c r="AB728" s="44"/>
      <c r="AC728" s="44"/>
    </row>
    <row r="729" spans="1:29" ht="15" customHeight="1">
      <c r="A729" s="202"/>
      <c r="B729" s="203"/>
      <c r="C729" s="299"/>
      <c r="D729" s="300"/>
      <c r="E729" s="301"/>
      <c r="F729" s="309"/>
      <c r="G729" s="99"/>
      <c r="H729" s="299"/>
      <c r="I729" s="309"/>
      <c r="J729" s="99"/>
      <c r="K729" s="292"/>
      <c r="L729" s="295"/>
      <c r="M729" s="99"/>
      <c r="N729" s="299"/>
      <c r="O729" s="302"/>
      <c r="P729" s="135"/>
      <c r="Q729" s="191"/>
      <c r="R729" s="193"/>
      <c r="S729" s="173"/>
      <c r="T729" s="173"/>
      <c r="U729" s="173"/>
      <c r="V729" s="174"/>
      <c r="W729" s="173"/>
      <c r="X729" s="173"/>
      <c r="Y729" s="172"/>
      <c r="Z729" s="94"/>
      <c r="AA729" s="44"/>
      <c r="AB729" s="44"/>
      <c r="AC729" s="44"/>
    </row>
    <row r="730" spans="1:29" ht="15" customHeight="1">
      <c r="A730" s="202"/>
      <c r="B730" s="203"/>
      <c r="C730" s="299"/>
      <c r="D730" s="300"/>
      <c r="E730" s="301"/>
      <c r="F730" s="309"/>
      <c r="G730" s="99"/>
      <c r="H730" s="299"/>
      <c r="I730" s="309"/>
      <c r="J730" s="99"/>
      <c r="K730" s="292"/>
      <c r="L730" s="295"/>
      <c r="M730" s="99"/>
      <c r="N730" s="299"/>
      <c r="O730" s="302"/>
      <c r="P730" s="135"/>
      <c r="Q730" s="191"/>
      <c r="R730" s="193"/>
      <c r="S730" s="173"/>
      <c r="T730" s="173"/>
      <c r="U730" s="173"/>
      <c r="V730" s="174"/>
      <c r="W730" s="173"/>
      <c r="X730" s="173"/>
      <c r="Y730" s="172"/>
      <c r="Z730" s="94"/>
      <c r="AA730" s="44"/>
      <c r="AB730" s="44"/>
      <c r="AC730" s="44"/>
    </row>
    <row r="731" spans="1:29" ht="15" customHeight="1">
      <c r="A731" s="202"/>
      <c r="B731" s="203"/>
      <c r="C731" s="299"/>
      <c r="D731" s="300"/>
      <c r="E731" s="301"/>
      <c r="F731" s="309"/>
      <c r="G731" s="99"/>
      <c r="H731" s="299"/>
      <c r="I731" s="309"/>
      <c r="J731" s="99"/>
      <c r="K731" s="292"/>
      <c r="L731" s="295"/>
      <c r="M731" s="99"/>
      <c r="N731" s="299"/>
      <c r="O731" s="302"/>
      <c r="P731" s="135"/>
      <c r="Q731" s="191"/>
      <c r="R731" s="193"/>
      <c r="S731" s="173"/>
      <c r="T731" s="173"/>
      <c r="U731" s="173"/>
      <c r="V731" s="174"/>
      <c r="W731" s="173"/>
      <c r="X731" s="173"/>
      <c r="Y731" s="172"/>
      <c r="Z731" s="94"/>
      <c r="AA731" s="44"/>
      <c r="AB731" s="44"/>
      <c r="AC731" s="44"/>
    </row>
    <row r="732" spans="1:29" ht="15" customHeight="1">
      <c r="A732" s="202"/>
      <c r="B732" s="203"/>
      <c r="C732" s="299"/>
      <c r="D732" s="300"/>
      <c r="E732" s="301"/>
      <c r="F732" s="309"/>
      <c r="G732" s="99"/>
      <c r="H732" s="299"/>
      <c r="I732" s="309"/>
      <c r="J732" s="99"/>
      <c r="K732" s="292"/>
      <c r="L732" s="295"/>
      <c r="M732" s="99"/>
      <c r="N732" s="299"/>
      <c r="O732" s="302"/>
      <c r="P732" s="135"/>
      <c r="Q732" s="191"/>
      <c r="R732" s="193"/>
      <c r="S732" s="173"/>
      <c r="T732" s="173"/>
      <c r="U732" s="173"/>
      <c r="V732" s="174"/>
      <c r="W732" s="173"/>
      <c r="X732" s="173"/>
      <c r="Y732" s="172"/>
      <c r="Z732" s="94"/>
      <c r="AA732" s="44"/>
      <c r="AB732" s="44"/>
      <c r="AC732" s="44"/>
    </row>
    <row r="733" spans="1:29" ht="15" customHeight="1">
      <c r="A733" s="202"/>
      <c r="B733" s="203"/>
      <c r="C733" s="299"/>
      <c r="D733" s="300"/>
      <c r="E733" s="301"/>
      <c r="F733" s="309"/>
      <c r="G733" s="99"/>
      <c r="H733" s="299"/>
      <c r="I733" s="309"/>
      <c r="J733" s="99"/>
      <c r="K733" s="292"/>
      <c r="L733" s="295"/>
      <c r="M733" s="99"/>
      <c r="N733" s="299"/>
      <c r="O733" s="302"/>
      <c r="P733" s="135"/>
      <c r="Q733" s="191"/>
      <c r="R733" s="193"/>
      <c r="S733" s="173"/>
      <c r="T733" s="173"/>
      <c r="U733" s="173"/>
      <c r="V733" s="174"/>
      <c r="W733" s="173"/>
      <c r="X733" s="173"/>
      <c r="Y733" s="172"/>
      <c r="Z733" s="94"/>
      <c r="AA733" s="44"/>
      <c r="AB733" s="44"/>
      <c r="AC733" s="44"/>
    </row>
    <row r="734" spans="1:29" ht="15" customHeight="1">
      <c r="A734" s="202"/>
      <c r="B734" s="203"/>
      <c r="C734" s="299"/>
      <c r="D734" s="300"/>
      <c r="E734" s="301"/>
      <c r="F734" s="309"/>
      <c r="G734" s="99"/>
      <c r="H734" s="299"/>
      <c r="I734" s="309"/>
      <c r="J734" s="99"/>
      <c r="K734" s="292"/>
      <c r="L734" s="295"/>
      <c r="M734" s="99"/>
      <c r="N734" s="299"/>
      <c r="O734" s="302"/>
      <c r="P734" s="135"/>
      <c r="Q734" s="191"/>
      <c r="R734" s="193"/>
      <c r="S734" s="173"/>
      <c r="T734" s="173"/>
      <c r="U734" s="173"/>
      <c r="V734" s="174"/>
      <c r="W734" s="173"/>
      <c r="X734" s="173"/>
      <c r="Y734" s="172"/>
      <c r="Z734" s="94"/>
      <c r="AA734" s="44"/>
      <c r="AB734" s="44"/>
      <c r="AC734" s="44"/>
    </row>
    <row r="735" spans="1:29" ht="15" customHeight="1">
      <c r="A735" s="202"/>
      <c r="B735" s="203"/>
      <c r="C735" s="299"/>
      <c r="D735" s="300"/>
      <c r="E735" s="301"/>
      <c r="F735" s="309"/>
      <c r="G735" s="99"/>
      <c r="H735" s="299"/>
      <c r="I735" s="309"/>
      <c r="J735" s="99"/>
      <c r="K735" s="292"/>
      <c r="L735" s="295"/>
      <c r="M735" s="99"/>
      <c r="N735" s="299"/>
      <c r="O735" s="302"/>
      <c r="P735" s="135"/>
      <c r="Q735" s="191"/>
      <c r="R735" s="193"/>
      <c r="S735" s="173"/>
      <c r="T735" s="173"/>
      <c r="U735" s="173"/>
      <c r="V735" s="174"/>
      <c r="W735" s="173"/>
      <c r="X735" s="173"/>
      <c r="Y735" s="172"/>
      <c r="Z735" s="94"/>
      <c r="AA735" s="44"/>
      <c r="AB735" s="44"/>
      <c r="AC735" s="44"/>
    </row>
    <row r="736" spans="1:29" ht="15" customHeight="1">
      <c r="A736" s="202"/>
      <c r="B736" s="203"/>
      <c r="C736" s="299"/>
      <c r="D736" s="300"/>
      <c r="E736" s="301"/>
      <c r="F736" s="309"/>
      <c r="G736" s="99"/>
      <c r="H736" s="299"/>
      <c r="I736" s="309"/>
      <c r="J736" s="99"/>
      <c r="K736" s="292"/>
      <c r="L736" s="295"/>
      <c r="M736" s="99"/>
      <c r="N736" s="299"/>
      <c r="O736" s="302"/>
      <c r="P736" s="135"/>
      <c r="Q736" s="191"/>
      <c r="R736" s="193"/>
      <c r="S736" s="173"/>
      <c r="T736" s="173"/>
      <c r="U736" s="173"/>
      <c r="V736" s="174"/>
      <c r="W736" s="173"/>
      <c r="X736" s="173"/>
      <c r="Y736" s="172"/>
      <c r="Z736" s="94"/>
      <c r="AA736" s="44"/>
      <c r="AB736" s="44"/>
      <c r="AC736" s="44"/>
    </row>
    <row r="737" spans="1:29" ht="15" customHeight="1">
      <c r="A737" s="202"/>
      <c r="B737" s="203"/>
      <c r="C737" s="299"/>
      <c r="D737" s="300"/>
      <c r="E737" s="301"/>
      <c r="F737" s="309"/>
      <c r="G737" s="99"/>
      <c r="H737" s="299"/>
      <c r="I737" s="309"/>
      <c r="J737" s="99"/>
      <c r="K737" s="292"/>
      <c r="L737" s="295"/>
      <c r="M737" s="99"/>
      <c r="N737" s="299"/>
      <c r="O737" s="302"/>
      <c r="P737" s="135"/>
      <c r="Q737" s="191"/>
      <c r="R737" s="193"/>
      <c r="S737" s="173"/>
      <c r="T737" s="173"/>
      <c r="U737" s="173"/>
      <c r="V737" s="174"/>
      <c r="W737" s="173"/>
      <c r="X737" s="173"/>
      <c r="Y737" s="172"/>
      <c r="Z737" s="94"/>
      <c r="AA737" s="44"/>
      <c r="AB737" s="44"/>
      <c r="AC737" s="44"/>
    </row>
    <row r="738" spans="1:29" ht="15" customHeight="1">
      <c r="A738" s="202"/>
      <c r="B738" s="203"/>
      <c r="C738" s="299"/>
      <c r="D738" s="300"/>
      <c r="E738" s="301"/>
      <c r="F738" s="309"/>
      <c r="G738" s="99"/>
      <c r="H738" s="299"/>
      <c r="I738" s="309"/>
      <c r="J738" s="99"/>
      <c r="K738" s="292"/>
      <c r="L738" s="295"/>
      <c r="M738" s="99"/>
      <c r="N738" s="299"/>
      <c r="O738" s="302"/>
      <c r="P738" s="135"/>
      <c r="Q738" s="191"/>
      <c r="R738" s="193"/>
      <c r="S738" s="173"/>
      <c r="T738" s="173"/>
      <c r="U738" s="173"/>
      <c r="V738" s="174"/>
      <c r="W738" s="173"/>
      <c r="X738" s="173"/>
      <c r="Y738" s="172"/>
      <c r="Z738" s="94"/>
      <c r="AA738" s="44"/>
      <c r="AB738" s="44"/>
      <c r="AC738" s="44"/>
    </row>
    <row r="739" spans="1:29" ht="15" customHeight="1">
      <c r="A739" s="202"/>
      <c r="B739" s="203"/>
      <c r="C739" s="299"/>
      <c r="D739" s="300"/>
      <c r="E739" s="301"/>
      <c r="F739" s="309"/>
      <c r="G739" s="99"/>
      <c r="H739" s="299"/>
      <c r="I739" s="309"/>
      <c r="J739" s="99"/>
      <c r="K739" s="292"/>
      <c r="L739" s="295"/>
      <c r="M739" s="99"/>
      <c r="N739" s="299"/>
      <c r="O739" s="302"/>
      <c r="P739" s="135"/>
      <c r="Q739" s="191"/>
      <c r="R739" s="193"/>
      <c r="S739" s="173"/>
      <c r="T739" s="173"/>
      <c r="U739" s="173"/>
      <c r="V739" s="174"/>
      <c r="W739" s="173"/>
      <c r="X739" s="173"/>
      <c r="Y739" s="172"/>
      <c r="Z739" s="94"/>
      <c r="AA739" s="44"/>
      <c r="AB739" s="44"/>
      <c r="AC739" s="44"/>
    </row>
    <row r="740" spans="1:29" ht="15" customHeight="1">
      <c r="A740" s="202"/>
      <c r="B740" s="203"/>
      <c r="C740" s="299"/>
      <c r="D740" s="300"/>
      <c r="E740" s="301"/>
      <c r="F740" s="309"/>
      <c r="G740" s="99"/>
      <c r="H740" s="299"/>
      <c r="I740" s="309"/>
      <c r="J740" s="99"/>
      <c r="K740" s="292"/>
      <c r="L740" s="295"/>
      <c r="M740" s="99"/>
      <c r="N740" s="299"/>
      <c r="O740" s="302"/>
      <c r="P740" s="135"/>
      <c r="Q740" s="191"/>
      <c r="R740" s="193"/>
      <c r="S740" s="173"/>
      <c r="T740" s="173"/>
      <c r="U740" s="173"/>
      <c r="V740" s="174"/>
      <c r="W740" s="173"/>
      <c r="X740" s="173"/>
      <c r="Y740" s="172"/>
      <c r="Z740" s="94"/>
      <c r="AA740" s="44"/>
      <c r="AB740" s="44"/>
      <c r="AC740" s="44"/>
    </row>
    <row r="741" spans="1:29" ht="15" customHeight="1">
      <c r="A741" s="202"/>
      <c r="B741" s="203"/>
      <c r="C741" s="299"/>
      <c r="D741" s="300"/>
      <c r="E741" s="301"/>
      <c r="F741" s="309"/>
      <c r="G741" s="99"/>
      <c r="H741" s="299"/>
      <c r="I741" s="309"/>
      <c r="J741" s="99"/>
      <c r="K741" s="292"/>
      <c r="L741" s="295"/>
      <c r="M741" s="99"/>
      <c r="N741" s="299"/>
      <c r="O741" s="302"/>
      <c r="P741" s="135"/>
      <c r="Q741" s="191"/>
      <c r="R741" s="193"/>
      <c r="S741" s="173"/>
      <c r="T741" s="173"/>
      <c r="U741" s="173"/>
      <c r="V741" s="174"/>
      <c r="W741" s="173"/>
      <c r="X741" s="173"/>
      <c r="Y741" s="172"/>
      <c r="Z741" s="94"/>
      <c r="AA741" s="44"/>
      <c r="AB741" s="44"/>
      <c r="AC741" s="44"/>
    </row>
    <row r="742" spans="1:29" ht="15" customHeight="1">
      <c r="A742" s="202"/>
      <c r="B742" s="203"/>
      <c r="C742" s="299"/>
      <c r="D742" s="300"/>
      <c r="E742" s="301"/>
      <c r="F742" s="309"/>
      <c r="G742" s="99"/>
      <c r="H742" s="299"/>
      <c r="I742" s="309"/>
      <c r="J742" s="99"/>
      <c r="K742" s="292"/>
      <c r="L742" s="295"/>
      <c r="M742" s="99"/>
      <c r="N742" s="299"/>
      <c r="O742" s="302"/>
      <c r="P742" s="135"/>
      <c r="Q742" s="191"/>
      <c r="R742" s="193"/>
      <c r="S742" s="173"/>
      <c r="T742" s="173"/>
      <c r="U742" s="173"/>
      <c r="V742" s="174"/>
      <c r="W742" s="173"/>
      <c r="X742" s="173"/>
      <c r="Y742" s="172"/>
      <c r="Z742" s="94"/>
      <c r="AA742" s="44"/>
      <c r="AB742" s="44"/>
      <c r="AC742" s="44"/>
    </row>
    <row r="743" spans="1:29" ht="15" customHeight="1">
      <c r="A743" s="202"/>
      <c r="B743" s="203"/>
      <c r="C743" s="299"/>
      <c r="D743" s="300"/>
      <c r="E743" s="301"/>
      <c r="F743" s="309"/>
      <c r="G743" s="99"/>
      <c r="H743" s="299"/>
      <c r="I743" s="309"/>
      <c r="J743" s="99"/>
      <c r="K743" s="292"/>
      <c r="L743" s="295"/>
      <c r="M743" s="99"/>
      <c r="N743" s="299"/>
      <c r="O743" s="302"/>
      <c r="P743" s="135"/>
      <c r="Q743" s="191"/>
      <c r="R743" s="193"/>
      <c r="S743" s="173"/>
      <c r="T743" s="173"/>
      <c r="U743" s="173"/>
      <c r="V743" s="174"/>
      <c r="W743" s="173"/>
      <c r="X743" s="173"/>
      <c r="Y743" s="172"/>
      <c r="Z743" s="94"/>
      <c r="AA743" s="44"/>
      <c r="AB743" s="44"/>
      <c r="AC743" s="44"/>
    </row>
    <row r="744" spans="1:29" ht="15" customHeight="1">
      <c r="A744" s="202"/>
      <c r="B744" s="203"/>
      <c r="C744" s="299"/>
      <c r="D744" s="300"/>
      <c r="E744" s="301"/>
      <c r="F744" s="309"/>
      <c r="G744" s="99"/>
      <c r="H744" s="299"/>
      <c r="I744" s="309"/>
      <c r="J744" s="99"/>
      <c r="K744" s="292"/>
      <c r="L744" s="295"/>
      <c r="M744" s="99"/>
      <c r="N744" s="299"/>
      <c r="O744" s="302"/>
      <c r="P744" s="135"/>
      <c r="Q744" s="191"/>
      <c r="R744" s="193"/>
      <c r="S744" s="173"/>
      <c r="T744" s="173"/>
      <c r="U744" s="173"/>
      <c r="V744" s="174"/>
      <c r="W744" s="173"/>
      <c r="X744" s="173"/>
      <c r="Y744" s="172"/>
      <c r="Z744" s="94"/>
      <c r="AA744" s="44"/>
      <c r="AB744" s="44"/>
      <c r="AC744" s="44"/>
    </row>
    <row r="745" spans="1:29" ht="15" customHeight="1">
      <c r="A745" s="202"/>
      <c r="B745" s="203"/>
      <c r="C745" s="299"/>
      <c r="D745" s="300"/>
      <c r="E745" s="301"/>
      <c r="F745" s="309"/>
      <c r="G745" s="99"/>
      <c r="H745" s="299"/>
      <c r="I745" s="309"/>
      <c r="J745" s="99"/>
      <c r="K745" s="292"/>
      <c r="L745" s="295"/>
      <c r="M745" s="99"/>
      <c r="N745" s="299"/>
      <c r="O745" s="302"/>
      <c r="P745" s="135"/>
      <c r="Q745" s="191"/>
      <c r="R745" s="193"/>
      <c r="S745" s="173"/>
      <c r="T745" s="173"/>
      <c r="U745" s="173"/>
      <c r="V745" s="174"/>
      <c r="W745" s="173"/>
      <c r="X745" s="173"/>
      <c r="Y745" s="172"/>
      <c r="Z745" s="94"/>
      <c r="AA745" s="44"/>
      <c r="AB745" s="44"/>
      <c r="AC745" s="44"/>
    </row>
    <row r="746" spans="1:29" ht="15" customHeight="1">
      <c r="A746" s="202"/>
      <c r="B746" s="203"/>
      <c r="C746" s="299"/>
      <c r="D746" s="300"/>
      <c r="E746" s="301"/>
      <c r="F746" s="309"/>
      <c r="G746" s="99"/>
      <c r="H746" s="299"/>
      <c r="I746" s="309"/>
      <c r="J746" s="99"/>
      <c r="K746" s="292"/>
      <c r="L746" s="295"/>
      <c r="M746" s="99"/>
      <c r="N746" s="299"/>
      <c r="O746" s="302"/>
      <c r="P746" s="135"/>
      <c r="Q746" s="191"/>
      <c r="R746" s="193"/>
      <c r="S746" s="173"/>
      <c r="T746" s="173"/>
      <c r="U746" s="173"/>
      <c r="V746" s="174"/>
      <c r="W746" s="173"/>
      <c r="X746" s="173"/>
      <c r="Y746" s="172"/>
      <c r="Z746" s="94"/>
      <c r="AA746" s="44"/>
      <c r="AB746" s="44"/>
      <c r="AC746" s="44"/>
    </row>
    <row r="747" spans="1:29" ht="15" customHeight="1">
      <c r="A747" s="202"/>
      <c r="B747" s="203"/>
      <c r="C747" s="299"/>
      <c r="D747" s="300"/>
      <c r="E747" s="301"/>
      <c r="F747" s="309"/>
      <c r="G747" s="99"/>
      <c r="H747" s="299"/>
      <c r="I747" s="309"/>
      <c r="J747" s="99"/>
      <c r="K747" s="292"/>
      <c r="L747" s="295"/>
      <c r="M747" s="99"/>
      <c r="N747" s="299"/>
      <c r="O747" s="302"/>
      <c r="P747" s="135"/>
      <c r="Q747" s="191"/>
      <c r="R747" s="193"/>
      <c r="S747" s="173"/>
      <c r="T747" s="173"/>
      <c r="U747" s="173"/>
      <c r="V747" s="174"/>
      <c r="W747" s="173"/>
      <c r="X747" s="173"/>
      <c r="Y747" s="172"/>
      <c r="Z747" s="94"/>
      <c r="AA747" s="44"/>
      <c r="AB747" s="44"/>
      <c r="AC747" s="44"/>
    </row>
    <row r="748" spans="1:29" ht="15" customHeight="1">
      <c r="A748" s="202"/>
      <c r="B748" s="203"/>
      <c r="C748" s="299"/>
      <c r="D748" s="300"/>
      <c r="E748" s="301"/>
      <c r="F748" s="309"/>
      <c r="G748" s="99"/>
      <c r="H748" s="299"/>
      <c r="I748" s="309"/>
      <c r="J748" s="99"/>
      <c r="K748" s="292"/>
      <c r="L748" s="295"/>
      <c r="M748" s="99"/>
      <c r="N748" s="299"/>
      <c r="O748" s="302"/>
      <c r="P748" s="135"/>
      <c r="Q748" s="191"/>
      <c r="R748" s="193"/>
      <c r="S748" s="173"/>
      <c r="T748" s="173"/>
      <c r="U748" s="173"/>
      <c r="V748" s="174"/>
      <c r="W748" s="173"/>
      <c r="X748" s="173"/>
      <c r="Y748" s="172"/>
      <c r="Z748" s="94"/>
      <c r="AA748" s="44"/>
      <c r="AB748" s="44"/>
      <c r="AC748" s="44"/>
    </row>
    <row r="749" spans="1:29" ht="15" customHeight="1">
      <c r="A749" s="202"/>
      <c r="B749" s="203"/>
      <c r="C749" s="299"/>
      <c r="D749" s="300"/>
      <c r="E749" s="301"/>
      <c r="F749" s="309"/>
      <c r="G749" s="99"/>
      <c r="H749" s="299"/>
      <c r="I749" s="309"/>
      <c r="J749" s="99"/>
      <c r="K749" s="292"/>
      <c r="L749" s="295"/>
      <c r="M749" s="99"/>
      <c r="N749" s="299"/>
      <c r="O749" s="302"/>
      <c r="P749" s="135"/>
      <c r="Q749" s="191"/>
      <c r="R749" s="193"/>
      <c r="S749" s="173"/>
      <c r="T749" s="173"/>
      <c r="U749" s="173"/>
      <c r="V749" s="174"/>
      <c r="W749" s="173"/>
      <c r="X749" s="173"/>
      <c r="Y749" s="172"/>
      <c r="Z749" s="94"/>
      <c r="AA749" s="44"/>
      <c r="AB749" s="44"/>
      <c r="AC749" s="44"/>
    </row>
    <row r="750" spans="1:29" ht="15" customHeight="1">
      <c r="A750" s="202"/>
      <c r="B750" s="203"/>
      <c r="C750" s="299"/>
      <c r="D750" s="300"/>
      <c r="E750" s="301"/>
      <c r="F750" s="309"/>
      <c r="G750" s="99"/>
      <c r="H750" s="299"/>
      <c r="I750" s="309"/>
      <c r="J750" s="99"/>
      <c r="K750" s="292"/>
      <c r="L750" s="295"/>
      <c r="M750" s="99"/>
      <c r="N750" s="299"/>
      <c r="O750" s="302"/>
      <c r="P750" s="135"/>
      <c r="Q750" s="191"/>
      <c r="R750" s="193"/>
      <c r="S750" s="173"/>
      <c r="T750" s="173"/>
      <c r="U750" s="173"/>
      <c r="V750" s="174"/>
      <c r="W750" s="173"/>
      <c r="X750" s="173"/>
      <c r="Y750" s="172"/>
      <c r="Z750" s="94"/>
      <c r="AA750" s="44"/>
      <c r="AB750" s="44"/>
      <c r="AC750" s="44"/>
    </row>
    <row r="751" spans="1:29" ht="15" customHeight="1">
      <c r="A751" s="202"/>
      <c r="B751" s="203"/>
      <c r="C751" s="299"/>
      <c r="D751" s="300"/>
      <c r="E751" s="301"/>
      <c r="F751" s="309"/>
      <c r="G751" s="99"/>
      <c r="H751" s="299"/>
      <c r="I751" s="309"/>
      <c r="J751" s="99"/>
      <c r="K751" s="292"/>
      <c r="L751" s="295"/>
      <c r="M751" s="99"/>
      <c r="N751" s="299"/>
      <c r="O751" s="302"/>
      <c r="P751" s="135"/>
      <c r="Q751" s="191"/>
      <c r="R751" s="193"/>
      <c r="S751" s="173"/>
      <c r="T751" s="173"/>
      <c r="U751" s="173"/>
      <c r="V751" s="174"/>
      <c r="W751" s="173"/>
      <c r="X751" s="173"/>
      <c r="Y751" s="172"/>
      <c r="Z751" s="94"/>
      <c r="AA751" s="44"/>
      <c r="AB751" s="44"/>
      <c r="AC751" s="44"/>
    </row>
    <row r="752" spans="1:29" ht="15" customHeight="1">
      <c r="A752" s="202"/>
      <c r="B752" s="203"/>
      <c r="C752" s="299"/>
      <c r="D752" s="300"/>
      <c r="E752" s="301"/>
      <c r="F752" s="309"/>
      <c r="G752" s="99"/>
      <c r="H752" s="299"/>
      <c r="I752" s="309"/>
      <c r="J752" s="99"/>
      <c r="K752" s="292"/>
      <c r="L752" s="295"/>
      <c r="M752" s="99"/>
      <c r="N752" s="299"/>
      <c r="O752" s="302"/>
      <c r="P752" s="135"/>
      <c r="Q752" s="191"/>
      <c r="R752" s="193"/>
      <c r="S752" s="173"/>
      <c r="T752" s="173"/>
      <c r="U752" s="173"/>
      <c r="V752" s="174"/>
      <c r="W752" s="173"/>
      <c r="X752" s="173"/>
      <c r="Y752" s="172"/>
      <c r="Z752" s="94"/>
      <c r="AA752" s="44"/>
      <c r="AB752" s="44"/>
      <c r="AC752" s="44"/>
    </row>
    <row r="753" spans="1:29" ht="15" customHeight="1">
      <c r="A753" s="202"/>
      <c r="B753" s="203"/>
      <c r="C753" s="299"/>
      <c r="D753" s="300"/>
      <c r="E753" s="301"/>
      <c r="F753" s="309"/>
      <c r="G753" s="99"/>
      <c r="H753" s="299"/>
      <c r="I753" s="309"/>
      <c r="J753" s="99"/>
      <c r="K753" s="292"/>
      <c r="L753" s="295"/>
      <c r="M753" s="99"/>
      <c r="N753" s="299"/>
      <c r="O753" s="302"/>
      <c r="P753" s="135"/>
      <c r="Q753" s="191"/>
      <c r="R753" s="193"/>
      <c r="S753" s="173"/>
      <c r="T753" s="173"/>
      <c r="U753" s="173"/>
      <c r="V753" s="174"/>
      <c r="W753" s="173"/>
      <c r="X753" s="173"/>
      <c r="Y753" s="172"/>
      <c r="Z753" s="94"/>
      <c r="AA753" s="44"/>
      <c r="AB753" s="44"/>
      <c r="AC753" s="44"/>
    </row>
    <row r="754" spans="1:29" ht="15" customHeight="1">
      <c r="A754" s="202"/>
      <c r="B754" s="203"/>
      <c r="C754" s="299"/>
      <c r="D754" s="300"/>
      <c r="E754" s="301"/>
      <c r="F754" s="309"/>
      <c r="G754" s="99"/>
      <c r="H754" s="299"/>
      <c r="I754" s="309"/>
      <c r="J754" s="99"/>
      <c r="K754" s="292"/>
      <c r="L754" s="295"/>
      <c r="M754" s="99"/>
      <c r="N754" s="299"/>
      <c r="O754" s="302"/>
      <c r="P754" s="135"/>
      <c r="Q754" s="191"/>
      <c r="R754" s="193"/>
      <c r="S754" s="173"/>
      <c r="T754" s="173"/>
      <c r="U754" s="173"/>
      <c r="V754" s="174"/>
      <c r="W754" s="173"/>
      <c r="X754" s="173"/>
      <c r="Y754" s="172"/>
      <c r="Z754" s="94"/>
      <c r="AA754" s="44"/>
      <c r="AB754" s="44"/>
      <c r="AC754" s="44"/>
    </row>
    <row r="755" spans="1:29" ht="15" customHeight="1">
      <c r="A755" s="202"/>
      <c r="B755" s="203"/>
      <c r="C755" s="299"/>
      <c r="D755" s="300"/>
      <c r="E755" s="301"/>
      <c r="F755" s="309"/>
      <c r="G755" s="99"/>
      <c r="H755" s="299"/>
      <c r="I755" s="309"/>
      <c r="J755" s="99"/>
      <c r="K755" s="292"/>
      <c r="L755" s="295"/>
      <c r="M755" s="99"/>
      <c r="N755" s="299"/>
      <c r="O755" s="302"/>
      <c r="P755" s="135"/>
      <c r="Q755" s="191"/>
      <c r="R755" s="193"/>
      <c r="S755" s="173"/>
      <c r="T755" s="173"/>
      <c r="U755" s="173"/>
      <c r="V755" s="174"/>
      <c r="W755" s="173"/>
      <c r="X755" s="173"/>
      <c r="Y755" s="172"/>
      <c r="Z755" s="94"/>
      <c r="AA755" s="44"/>
      <c r="AB755" s="44"/>
      <c r="AC755" s="44"/>
    </row>
    <row r="756" spans="1:29" ht="15" customHeight="1">
      <c r="A756" s="202"/>
      <c r="B756" s="203"/>
      <c r="C756" s="299"/>
      <c r="D756" s="300"/>
      <c r="E756" s="301"/>
      <c r="F756" s="309"/>
      <c r="G756" s="99"/>
      <c r="H756" s="299"/>
      <c r="I756" s="309"/>
      <c r="J756" s="99"/>
      <c r="K756" s="292"/>
      <c r="L756" s="295"/>
      <c r="M756" s="99"/>
      <c r="N756" s="299"/>
      <c r="O756" s="302"/>
      <c r="P756" s="135"/>
      <c r="Q756" s="191"/>
      <c r="R756" s="193"/>
      <c r="S756" s="173"/>
      <c r="T756" s="173"/>
      <c r="U756" s="173"/>
      <c r="V756" s="174"/>
      <c r="W756" s="173"/>
      <c r="X756" s="173"/>
      <c r="Y756" s="172"/>
      <c r="Z756" s="94"/>
      <c r="AA756" s="44"/>
      <c r="AB756" s="44"/>
      <c r="AC756" s="44"/>
    </row>
    <row r="757" spans="1:29" ht="15" customHeight="1">
      <c r="A757" s="202"/>
      <c r="B757" s="203"/>
      <c r="C757" s="299"/>
      <c r="D757" s="300"/>
      <c r="E757" s="301"/>
      <c r="F757" s="309"/>
      <c r="G757" s="99"/>
      <c r="H757" s="299"/>
      <c r="I757" s="309"/>
      <c r="J757" s="99"/>
      <c r="K757" s="292"/>
      <c r="L757" s="295"/>
      <c r="M757" s="99"/>
      <c r="N757" s="299"/>
      <c r="O757" s="302"/>
      <c r="P757" s="135"/>
      <c r="Q757" s="191"/>
      <c r="R757" s="193"/>
      <c r="S757" s="173"/>
      <c r="T757" s="173"/>
      <c r="U757" s="173"/>
      <c r="V757" s="174"/>
      <c r="W757" s="173"/>
      <c r="X757" s="173"/>
      <c r="Y757" s="172"/>
      <c r="Z757" s="94"/>
      <c r="AA757" s="44"/>
      <c r="AB757" s="44"/>
      <c r="AC757" s="44"/>
    </row>
    <row r="758" spans="1:29" ht="15" customHeight="1">
      <c r="A758" s="202"/>
      <c r="B758" s="203"/>
      <c r="C758" s="299"/>
      <c r="D758" s="300"/>
      <c r="E758" s="301"/>
      <c r="F758" s="309"/>
      <c r="G758" s="99"/>
      <c r="H758" s="299"/>
      <c r="I758" s="309"/>
      <c r="J758" s="99"/>
      <c r="K758" s="292"/>
      <c r="L758" s="295"/>
      <c r="M758" s="99"/>
      <c r="N758" s="299"/>
      <c r="O758" s="302"/>
      <c r="P758" s="135"/>
      <c r="Q758" s="191"/>
      <c r="R758" s="193"/>
      <c r="S758" s="173"/>
      <c r="T758" s="173"/>
      <c r="U758" s="173"/>
      <c r="V758" s="174"/>
      <c r="W758" s="173"/>
      <c r="X758" s="173"/>
      <c r="Y758" s="172"/>
      <c r="Z758" s="94"/>
      <c r="AA758" s="44"/>
      <c r="AB758" s="44"/>
      <c r="AC758" s="44"/>
    </row>
    <row r="759" spans="1:29" ht="15" customHeight="1">
      <c r="A759" s="202"/>
      <c r="B759" s="203"/>
      <c r="C759" s="299"/>
      <c r="D759" s="300"/>
      <c r="E759" s="301"/>
      <c r="F759" s="309"/>
      <c r="G759" s="99"/>
      <c r="H759" s="299"/>
      <c r="I759" s="309"/>
      <c r="J759" s="99"/>
      <c r="K759" s="292"/>
      <c r="L759" s="295"/>
      <c r="M759" s="99"/>
      <c r="N759" s="299"/>
      <c r="O759" s="302"/>
      <c r="P759" s="135"/>
      <c r="Q759" s="191"/>
      <c r="R759" s="193"/>
      <c r="S759" s="173"/>
      <c r="T759" s="173"/>
      <c r="U759" s="173"/>
      <c r="V759" s="174"/>
      <c r="W759" s="173"/>
      <c r="X759" s="173"/>
      <c r="Y759" s="172"/>
      <c r="Z759" s="94"/>
      <c r="AA759" s="44"/>
      <c r="AB759" s="44"/>
      <c r="AC759" s="44"/>
    </row>
    <row r="760" spans="1:29" ht="15" customHeight="1">
      <c r="A760" s="202"/>
      <c r="B760" s="203"/>
      <c r="C760" s="299"/>
      <c r="D760" s="300"/>
      <c r="E760" s="301"/>
      <c r="F760" s="309"/>
      <c r="G760" s="99"/>
      <c r="H760" s="299"/>
      <c r="I760" s="309"/>
      <c r="J760" s="99"/>
      <c r="K760" s="292"/>
      <c r="L760" s="295"/>
      <c r="M760" s="99"/>
      <c r="N760" s="299"/>
      <c r="O760" s="302"/>
      <c r="P760" s="135"/>
      <c r="Q760" s="191"/>
      <c r="R760" s="193"/>
      <c r="S760" s="173"/>
      <c r="T760" s="173"/>
      <c r="U760" s="173"/>
      <c r="V760" s="174"/>
      <c r="W760" s="173"/>
      <c r="X760" s="173"/>
      <c r="Y760" s="172"/>
      <c r="Z760" s="94"/>
      <c r="AA760" s="44"/>
      <c r="AB760" s="44"/>
      <c r="AC760" s="44"/>
    </row>
    <row r="761" spans="1:29" ht="15" customHeight="1">
      <c r="A761" s="202"/>
      <c r="B761" s="203"/>
      <c r="C761" s="299"/>
      <c r="D761" s="300"/>
      <c r="E761" s="301"/>
      <c r="F761" s="309"/>
      <c r="G761" s="99"/>
      <c r="H761" s="299"/>
      <c r="I761" s="309"/>
      <c r="J761" s="99"/>
      <c r="K761" s="292"/>
      <c r="L761" s="295"/>
      <c r="M761" s="99"/>
      <c r="N761" s="299"/>
      <c r="O761" s="302"/>
      <c r="P761" s="135"/>
      <c r="Q761" s="191"/>
      <c r="R761" s="193"/>
      <c r="S761" s="173"/>
      <c r="T761" s="173"/>
      <c r="U761" s="173"/>
      <c r="V761" s="174"/>
      <c r="W761" s="173"/>
      <c r="X761" s="173"/>
      <c r="Y761" s="172"/>
      <c r="Z761" s="94"/>
      <c r="AA761" s="44"/>
      <c r="AB761" s="44"/>
      <c r="AC761" s="44"/>
    </row>
    <row r="762" spans="1:29" ht="15" customHeight="1">
      <c r="A762" s="202"/>
      <c r="B762" s="203"/>
      <c r="C762" s="299"/>
      <c r="D762" s="300"/>
      <c r="E762" s="301"/>
      <c r="F762" s="309"/>
      <c r="G762" s="99"/>
      <c r="H762" s="299"/>
      <c r="I762" s="309"/>
      <c r="J762" s="99"/>
      <c r="K762" s="292"/>
      <c r="L762" s="295"/>
      <c r="M762" s="99"/>
      <c r="N762" s="299"/>
      <c r="O762" s="302"/>
      <c r="P762" s="135"/>
      <c r="Q762" s="191"/>
      <c r="R762" s="193"/>
      <c r="S762" s="173"/>
      <c r="T762" s="173"/>
      <c r="U762" s="173"/>
      <c r="V762" s="174"/>
      <c r="W762" s="173"/>
      <c r="X762" s="173"/>
      <c r="Y762" s="172"/>
      <c r="Z762" s="94"/>
      <c r="AA762" s="44"/>
      <c r="AB762" s="44"/>
      <c r="AC762" s="44"/>
    </row>
    <row r="763" spans="1:29" ht="15" customHeight="1">
      <c r="A763" s="202"/>
      <c r="B763" s="203"/>
      <c r="C763" s="299"/>
      <c r="D763" s="300"/>
      <c r="E763" s="301"/>
      <c r="F763" s="309"/>
      <c r="G763" s="99"/>
      <c r="H763" s="299"/>
      <c r="I763" s="309"/>
      <c r="J763" s="99"/>
      <c r="K763" s="292"/>
      <c r="L763" s="295"/>
      <c r="M763" s="99"/>
      <c r="N763" s="299"/>
      <c r="O763" s="302"/>
      <c r="P763" s="135"/>
      <c r="Q763" s="191"/>
      <c r="R763" s="193"/>
      <c r="S763" s="173"/>
      <c r="T763" s="173"/>
      <c r="U763" s="173"/>
      <c r="V763" s="174"/>
      <c r="W763" s="173"/>
      <c r="X763" s="173"/>
      <c r="Y763" s="172"/>
      <c r="Z763" s="94"/>
      <c r="AA763" s="44"/>
      <c r="AB763" s="44"/>
      <c r="AC763" s="44"/>
    </row>
    <row r="764" spans="1:29" ht="15" customHeight="1">
      <c r="A764" s="202"/>
      <c r="B764" s="203"/>
      <c r="C764" s="299"/>
      <c r="D764" s="300"/>
      <c r="E764" s="301"/>
      <c r="F764" s="309"/>
      <c r="G764" s="99"/>
      <c r="H764" s="299"/>
      <c r="I764" s="309"/>
      <c r="J764" s="99"/>
      <c r="K764" s="292"/>
      <c r="L764" s="295"/>
      <c r="M764" s="99"/>
      <c r="N764" s="299"/>
      <c r="O764" s="302"/>
      <c r="P764" s="135"/>
      <c r="Q764" s="191"/>
      <c r="R764" s="193"/>
      <c r="S764" s="173"/>
      <c r="T764" s="173"/>
      <c r="U764" s="173"/>
      <c r="V764" s="174"/>
      <c r="W764" s="173"/>
      <c r="X764" s="173"/>
      <c r="Y764" s="172"/>
      <c r="Z764" s="94"/>
      <c r="AA764" s="44"/>
      <c r="AB764" s="44"/>
      <c r="AC764" s="44"/>
    </row>
    <row r="765" spans="1:29" ht="15" customHeight="1">
      <c r="A765" s="202"/>
      <c r="B765" s="203"/>
      <c r="C765" s="299"/>
      <c r="D765" s="300"/>
      <c r="E765" s="301"/>
      <c r="F765" s="309"/>
      <c r="G765" s="99"/>
      <c r="H765" s="299"/>
      <c r="I765" s="309"/>
      <c r="J765" s="99"/>
      <c r="K765" s="292"/>
      <c r="L765" s="295"/>
      <c r="M765" s="99"/>
      <c r="N765" s="299"/>
      <c r="O765" s="302"/>
      <c r="P765" s="135"/>
      <c r="Q765" s="191"/>
      <c r="R765" s="193"/>
      <c r="S765" s="173"/>
      <c r="T765" s="173"/>
      <c r="U765" s="173"/>
      <c r="V765" s="174"/>
      <c r="W765" s="173"/>
      <c r="X765" s="173"/>
      <c r="Y765" s="172"/>
      <c r="Z765" s="94"/>
      <c r="AA765" s="44"/>
      <c r="AB765" s="44"/>
      <c r="AC765" s="44"/>
    </row>
    <row r="766" spans="1:29" ht="15" customHeight="1">
      <c r="A766" s="202"/>
      <c r="B766" s="203"/>
      <c r="C766" s="299"/>
      <c r="D766" s="300"/>
      <c r="E766" s="301"/>
      <c r="F766" s="309"/>
      <c r="G766" s="99"/>
      <c r="H766" s="299"/>
      <c r="I766" s="309"/>
      <c r="J766" s="99"/>
      <c r="K766" s="292"/>
      <c r="L766" s="295"/>
      <c r="M766" s="99"/>
      <c r="N766" s="299"/>
      <c r="O766" s="302"/>
      <c r="P766" s="135"/>
      <c r="Q766" s="191"/>
      <c r="R766" s="193"/>
      <c r="S766" s="173"/>
      <c r="T766" s="173"/>
      <c r="U766" s="173"/>
      <c r="V766" s="174"/>
      <c r="W766" s="173"/>
      <c r="X766" s="173"/>
      <c r="Y766" s="172"/>
      <c r="Z766" s="94"/>
      <c r="AA766" s="44"/>
      <c r="AB766" s="44"/>
      <c r="AC766" s="44"/>
    </row>
    <row r="767" spans="1:29" ht="15" customHeight="1">
      <c r="A767" s="202"/>
      <c r="B767" s="203"/>
      <c r="C767" s="299"/>
      <c r="D767" s="300"/>
      <c r="E767" s="301"/>
      <c r="F767" s="309"/>
      <c r="G767" s="99"/>
      <c r="H767" s="299"/>
      <c r="I767" s="309"/>
      <c r="J767" s="99"/>
      <c r="K767" s="292"/>
      <c r="L767" s="295"/>
      <c r="M767" s="99"/>
      <c r="N767" s="299"/>
      <c r="O767" s="302"/>
      <c r="P767" s="135"/>
      <c r="Q767" s="191"/>
      <c r="R767" s="193"/>
      <c r="S767" s="173"/>
      <c r="T767" s="173"/>
      <c r="U767" s="173"/>
      <c r="V767" s="174"/>
      <c r="W767" s="173"/>
      <c r="X767" s="173"/>
      <c r="Y767" s="172"/>
      <c r="Z767" s="94"/>
      <c r="AA767" s="44"/>
      <c r="AB767" s="44"/>
      <c r="AC767" s="44"/>
    </row>
    <row r="768" spans="1:29" ht="15" customHeight="1">
      <c r="A768" s="202"/>
      <c r="B768" s="203"/>
      <c r="C768" s="299"/>
      <c r="D768" s="300"/>
      <c r="E768" s="301"/>
      <c r="F768" s="309"/>
      <c r="G768" s="99"/>
      <c r="H768" s="299"/>
      <c r="I768" s="309"/>
      <c r="J768" s="99"/>
      <c r="K768" s="292"/>
      <c r="L768" s="295"/>
      <c r="M768" s="99"/>
      <c r="N768" s="299"/>
      <c r="O768" s="302"/>
      <c r="P768" s="135"/>
      <c r="Q768" s="191"/>
      <c r="R768" s="193"/>
      <c r="S768" s="173"/>
      <c r="T768" s="173"/>
      <c r="U768" s="173"/>
      <c r="V768" s="174"/>
      <c r="W768" s="173"/>
      <c r="X768" s="173"/>
      <c r="Y768" s="172"/>
      <c r="Z768" s="94"/>
      <c r="AA768" s="44"/>
      <c r="AB768" s="44"/>
      <c r="AC768" s="44"/>
    </row>
    <row r="769" spans="1:29" ht="15" customHeight="1">
      <c r="A769" s="202"/>
      <c r="B769" s="203"/>
      <c r="C769" s="299"/>
      <c r="D769" s="300"/>
      <c r="E769" s="301"/>
      <c r="F769" s="309"/>
      <c r="G769" s="99"/>
      <c r="H769" s="299"/>
      <c r="I769" s="309"/>
      <c r="J769" s="99"/>
      <c r="K769" s="292"/>
      <c r="L769" s="295"/>
      <c r="M769" s="99"/>
      <c r="N769" s="299"/>
      <c r="O769" s="302"/>
      <c r="P769" s="135"/>
      <c r="Q769" s="191"/>
      <c r="R769" s="193"/>
      <c r="S769" s="173"/>
      <c r="T769" s="173"/>
      <c r="U769" s="173"/>
      <c r="V769" s="174"/>
      <c r="W769" s="173"/>
      <c r="X769" s="173"/>
      <c r="Y769" s="172"/>
      <c r="Z769" s="94"/>
      <c r="AA769" s="44"/>
      <c r="AB769" s="44"/>
      <c r="AC769" s="44"/>
    </row>
    <row r="770" spans="1:29" ht="15" customHeight="1">
      <c r="A770" s="202"/>
      <c r="B770" s="203"/>
      <c r="C770" s="299"/>
      <c r="D770" s="300"/>
      <c r="E770" s="301"/>
      <c r="F770" s="309"/>
      <c r="G770" s="99"/>
      <c r="H770" s="299"/>
      <c r="I770" s="309"/>
      <c r="J770" s="99"/>
      <c r="K770" s="292"/>
      <c r="L770" s="295"/>
      <c r="M770" s="99"/>
      <c r="N770" s="299"/>
      <c r="O770" s="302"/>
      <c r="P770" s="135"/>
      <c r="Q770" s="191"/>
      <c r="R770" s="193"/>
      <c r="S770" s="173"/>
      <c r="T770" s="173"/>
      <c r="U770" s="173"/>
      <c r="V770" s="174"/>
      <c r="W770" s="173"/>
      <c r="X770" s="173"/>
      <c r="Y770" s="172"/>
      <c r="Z770" s="94"/>
      <c r="AA770" s="44"/>
      <c r="AB770" s="44"/>
      <c r="AC770" s="44"/>
    </row>
    <row r="771" spans="1:29" ht="15" customHeight="1">
      <c r="A771" s="202"/>
      <c r="B771" s="203"/>
      <c r="C771" s="299"/>
      <c r="D771" s="300"/>
      <c r="E771" s="301"/>
      <c r="F771" s="309"/>
      <c r="G771" s="99"/>
      <c r="H771" s="299"/>
      <c r="I771" s="309"/>
      <c r="J771" s="99"/>
      <c r="K771" s="292"/>
      <c r="L771" s="295"/>
      <c r="M771" s="99"/>
      <c r="N771" s="299"/>
      <c r="O771" s="302"/>
      <c r="P771" s="135"/>
      <c r="Q771" s="191"/>
      <c r="R771" s="193"/>
      <c r="S771" s="173"/>
      <c r="T771" s="173"/>
      <c r="U771" s="173"/>
      <c r="V771" s="174"/>
      <c r="W771" s="173"/>
      <c r="X771" s="173"/>
      <c r="Y771" s="172"/>
      <c r="Z771" s="94"/>
      <c r="AA771" s="44"/>
      <c r="AB771" s="44"/>
      <c r="AC771" s="44"/>
    </row>
    <row r="772" spans="1:29" ht="15" customHeight="1">
      <c r="A772" s="202"/>
      <c r="B772" s="203"/>
      <c r="C772" s="299"/>
      <c r="D772" s="300"/>
      <c r="E772" s="301"/>
      <c r="F772" s="309"/>
      <c r="G772" s="99"/>
      <c r="H772" s="299"/>
      <c r="I772" s="309"/>
      <c r="J772" s="99"/>
      <c r="K772" s="292"/>
      <c r="L772" s="295"/>
      <c r="M772" s="99"/>
      <c r="N772" s="299"/>
      <c r="O772" s="302"/>
      <c r="P772" s="135"/>
      <c r="Q772" s="191"/>
      <c r="R772" s="193"/>
      <c r="S772" s="173"/>
      <c r="T772" s="173"/>
      <c r="U772" s="173"/>
      <c r="V772" s="174"/>
      <c r="W772" s="173"/>
      <c r="X772" s="173"/>
      <c r="Y772" s="172"/>
      <c r="Z772" s="94"/>
      <c r="AA772" s="44"/>
      <c r="AB772" s="44"/>
      <c r="AC772" s="44"/>
    </row>
    <row r="773" spans="1:29" ht="15" customHeight="1">
      <c r="A773" s="202"/>
      <c r="B773" s="203"/>
      <c r="C773" s="299"/>
      <c r="D773" s="300"/>
      <c r="E773" s="301"/>
      <c r="F773" s="309"/>
      <c r="G773" s="99"/>
      <c r="H773" s="299"/>
      <c r="I773" s="309"/>
      <c r="J773" s="99"/>
      <c r="K773" s="292"/>
      <c r="L773" s="295"/>
      <c r="M773" s="99"/>
      <c r="N773" s="299"/>
      <c r="O773" s="302"/>
      <c r="P773" s="135"/>
      <c r="Q773" s="191"/>
      <c r="R773" s="193"/>
      <c r="S773" s="173"/>
      <c r="T773" s="173"/>
      <c r="U773" s="173"/>
      <c r="V773" s="174"/>
      <c r="W773" s="173"/>
      <c r="X773" s="173"/>
      <c r="Y773" s="172"/>
      <c r="Z773" s="94"/>
      <c r="AA773" s="44"/>
      <c r="AB773" s="44"/>
      <c r="AC773" s="44"/>
    </row>
    <row r="774" spans="1:29" ht="15" customHeight="1">
      <c r="A774" s="202"/>
      <c r="B774" s="203"/>
      <c r="C774" s="299"/>
      <c r="D774" s="300"/>
      <c r="E774" s="301"/>
      <c r="F774" s="309"/>
      <c r="G774" s="99"/>
      <c r="H774" s="299"/>
      <c r="I774" s="309"/>
      <c r="J774" s="99"/>
      <c r="K774" s="292"/>
      <c r="L774" s="295"/>
      <c r="M774" s="99"/>
      <c r="N774" s="299"/>
      <c r="O774" s="302"/>
      <c r="P774" s="135"/>
      <c r="Q774" s="191"/>
      <c r="R774" s="193"/>
      <c r="S774" s="173"/>
      <c r="T774" s="173"/>
      <c r="U774" s="173"/>
      <c r="V774" s="174"/>
      <c r="W774" s="173"/>
      <c r="X774" s="173"/>
      <c r="Y774" s="172"/>
      <c r="Z774" s="94"/>
      <c r="AA774" s="44"/>
      <c r="AB774" s="44"/>
      <c r="AC774" s="44"/>
    </row>
    <row r="775" spans="1:29" ht="15" customHeight="1">
      <c r="A775" s="202"/>
      <c r="B775" s="203"/>
      <c r="C775" s="299"/>
      <c r="D775" s="300"/>
      <c r="E775" s="301"/>
      <c r="F775" s="309"/>
      <c r="G775" s="99"/>
      <c r="H775" s="299"/>
      <c r="I775" s="309"/>
      <c r="J775" s="99"/>
      <c r="K775" s="292"/>
      <c r="L775" s="295"/>
      <c r="M775" s="99"/>
      <c r="N775" s="299"/>
      <c r="O775" s="302"/>
      <c r="P775" s="135"/>
      <c r="Q775" s="191"/>
      <c r="R775" s="193"/>
      <c r="S775" s="173"/>
      <c r="T775" s="173"/>
      <c r="U775" s="173"/>
      <c r="V775" s="174"/>
      <c r="W775" s="173"/>
      <c r="X775" s="173"/>
      <c r="Y775" s="172"/>
      <c r="Z775" s="94"/>
      <c r="AA775" s="44"/>
      <c r="AB775" s="44"/>
      <c r="AC775" s="44"/>
    </row>
    <row r="776" spans="1:29" ht="15" customHeight="1">
      <c r="A776" s="202"/>
      <c r="B776" s="203"/>
      <c r="C776" s="299"/>
      <c r="D776" s="300"/>
      <c r="E776" s="301"/>
      <c r="F776" s="309"/>
      <c r="G776" s="99"/>
      <c r="H776" s="299"/>
      <c r="I776" s="309"/>
      <c r="J776" s="99"/>
      <c r="K776" s="292"/>
      <c r="L776" s="295"/>
      <c r="M776" s="99"/>
      <c r="N776" s="299"/>
      <c r="O776" s="302"/>
      <c r="P776" s="135"/>
      <c r="Q776" s="191"/>
      <c r="R776" s="193"/>
      <c r="S776" s="173"/>
      <c r="T776" s="173"/>
      <c r="U776" s="173"/>
      <c r="V776" s="174"/>
      <c r="W776" s="173"/>
      <c r="X776" s="173"/>
      <c r="Y776" s="172"/>
      <c r="Z776" s="94"/>
      <c r="AA776" s="44"/>
      <c r="AB776" s="44"/>
      <c r="AC776" s="44"/>
    </row>
    <row r="777" spans="1:29" ht="15" customHeight="1">
      <c r="A777" s="202"/>
      <c r="B777" s="203"/>
      <c r="C777" s="299"/>
      <c r="D777" s="300"/>
      <c r="E777" s="301"/>
      <c r="F777" s="309"/>
      <c r="G777" s="99"/>
      <c r="H777" s="299"/>
      <c r="I777" s="309"/>
      <c r="J777" s="99"/>
      <c r="K777" s="292"/>
      <c r="L777" s="295"/>
      <c r="M777" s="99"/>
      <c r="N777" s="299"/>
      <c r="O777" s="302"/>
      <c r="P777" s="135"/>
      <c r="Q777" s="191"/>
      <c r="R777" s="193"/>
      <c r="S777" s="173"/>
      <c r="T777" s="173"/>
      <c r="U777" s="173"/>
      <c r="V777" s="174"/>
      <c r="W777" s="173"/>
      <c r="X777" s="173"/>
      <c r="Y777" s="172"/>
      <c r="Z777" s="94"/>
      <c r="AA777" s="44"/>
      <c r="AB777" s="44"/>
      <c r="AC777" s="44"/>
    </row>
    <row r="778" spans="1:29" ht="15" customHeight="1">
      <c r="A778" s="202"/>
      <c r="B778" s="203"/>
      <c r="C778" s="299"/>
      <c r="D778" s="300"/>
      <c r="E778" s="301"/>
      <c r="F778" s="309"/>
      <c r="G778" s="99"/>
      <c r="H778" s="299"/>
      <c r="I778" s="309"/>
      <c r="J778" s="99"/>
      <c r="K778" s="292"/>
      <c r="L778" s="295"/>
      <c r="M778" s="99"/>
      <c r="N778" s="299"/>
      <c r="O778" s="302"/>
      <c r="P778" s="135"/>
      <c r="Q778" s="191"/>
      <c r="R778" s="193"/>
      <c r="S778" s="173"/>
      <c r="T778" s="173"/>
      <c r="U778" s="173"/>
      <c r="V778" s="174"/>
      <c r="W778" s="173"/>
      <c r="X778" s="173"/>
      <c r="Y778" s="172"/>
      <c r="Z778" s="94"/>
      <c r="AA778" s="44"/>
      <c r="AB778" s="44"/>
      <c r="AC778" s="44"/>
    </row>
    <row r="779" spans="1:29" ht="15" customHeight="1">
      <c r="A779" s="202"/>
      <c r="B779" s="203"/>
      <c r="C779" s="299"/>
      <c r="D779" s="300"/>
      <c r="E779" s="301"/>
      <c r="F779" s="309"/>
      <c r="G779" s="99"/>
      <c r="H779" s="299"/>
      <c r="I779" s="309"/>
      <c r="J779" s="99"/>
      <c r="K779" s="292"/>
      <c r="L779" s="295"/>
      <c r="M779" s="99"/>
      <c r="N779" s="299"/>
      <c r="O779" s="302"/>
      <c r="P779" s="135"/>
      <c r="Q779" s="191"/>
      <c r="R779" s="193"/>
      <c r="S779" s="173"/>
      <c r="T779" s="173"/>
      <c r="U779" s="173"/>
      <c r="V779" s="174"/>
      <c r="W779" s="173"/>
      <c r="X779" s="173"/>
      <c r="Y779" s="172"/>
      <c r="Z779" s="94"/>
      <c r="AA779" s="44"/>
      <c r="AB779" s="44"/>
      <c r="AC779" s="44"/>
    </row>
    <row r="780" spans="1:29" ht="15" customHeight="1">
      <c r="A780" s="202"/>
      <c r="B780" s="203"/>
      <c r="C780" s="299"/>
      <c r="D780" s="300"/>
      <c r="E780" s="301"/>
      <c r="F780" s="309"/>
      <c r="G780" s="99"/>
      <c r="H780" s="299"/>
      <c r="I780" s="309"/>
      <c r="J780" s="99"/>
      <c r="K780" s="292"/>
      <c r="L780" s="295"/>
      <c r="M780" s="99"/>
      <c r="N780" s="299"/>
      <c r="O780" s="302"/>
      <c r="P780" s="135"/>
      <c r="Q780" s="191"/>
      <c r="R780" s="193"/>
      <c r="S780" s="173"/>
      <c r="T780" s="173"/>
      <c r="U780" s="173"/>
      <c r="V780" s="174"/>
      <c r="W780" s="173"/>
      <c r="X780" s="173"/>
      <c r="Y780" s="172"/>
      <c r="Z780" s="94"/>
      <c r="AA780" s="44"/>
      <c r="AB780" s="44"/>
      <c r="AC780" s="44"/>
    </row>
    <row r="781" spans="1:29" ht="15" customHeight="1">
      <c r="A781" s="202"/>
      <c r="B781" s="203"/>
      <c r="C781" s="299"/>
      <c r="D781" s="300"/>
      <c r="E781" s="301"/>
      <c r="F781" s="309"/>
      <c r="G781" s="99"/>
      <c r="H781" s="299"/>
      <c r="I781" s="309"/>
      <c r="J781" s="99"/>
      <c r="K781" s="292"/>
      <c r="L781" s="295"/>
      <c r="M781" s="99"/>
      <c r="N781" s="299"/>
      <c r="O781" s="302"/>
      <c r="P781" s="135"/>
      <c r="Q781" s="191"/>
      <c r="R781" s="193"/>
      <c r="S781" s="173"/>
      <c r="T781" s="173"/>
      <c r="U781" s="173"/>
      <c r="V781" s="174"/>
      <c r="W781" s="173"/>
      <c r="X781" s="173"/>
      <c r="Y781" s="172"/>
      <c r="Z781" s="94"/>
      <c r="AA781" s="44"/>
      <c r="AB781" s="44"/>
      <c r="AC781" s="44"/>
    </row>
    <row r="782" spans="1:29" ht="15" customHeight="1">
      <c r="A782" s="202"/>
      <c r="B782" s="203"/>
      <c r="C782" s="299"/>
      <c r="D782" s="300"/>
      <c r="E782" s="301"/>
      <c r="F782" s="309"/>
      <c r="G782" s="99"/>
      <c r="H782" s="299"/>
      <c r="I782" s="309"/>
      <c r="J782" s="99"/>
      <c r="K782" s="292"/>
      <c r="L782" s="295"/>
      <c r="M782" s="99"/>
      <c r="N782" s="299"/>
      <c r="O782" s="302"/>
      <c r="P782" s="135"/>
      <c r="Q782" s="191"/>
      <c r="R782" s="193"/>
      <c r="S782" s="173"/>
      <c r="T782" s="173"/>
      <c r="U782" s="173"/>
      <c r="V782" s="174"/>
      <c r="W782" s="173"/>
      <c r="X782" s="173"/>
      <c r="Y782" s="172"/>
      <c r="Z782" s="94"/>
      <c r="AA782" s="44"/>
      <c r="AB782" s="44"/>
      <c r="AC782" s="44"/>
    </row>
    <row r="783" spans="1:29" ht="15" customHeight="1">
      <c r="A783" s="202"/>
      <c r="B783" s="203"/>
      <c r="C783" s="299"/>
      <c r="D783" s="300"/>
      <c r="E783" s="301"/>
      <c r="F783" s="309"/>
      <c r="G783" s="99"/>
      <c r="H783" s="299"/>
      <c r="I783" s="309"/>
      <c r="J783" s="99"/>
      <c r="K783" s="292"/>
      <c r="L783" s="295"/>
      <c r="M783" s="99"/>
      <c r="N783" s="299"/>
      <c r="O783" s="302"/>
      <c r="P783" s="135"/>
      <c r="Q783" s="191"/>
      <c r="R783" s="193"/>
      <c r="S783" s="173"/>
      <c r="T783" s="173"/>
      <c r="U783" s="173"/>
      <c r="V783" s="174"/>
      <c r="W783" s="173"/>
      <c r="X783" s="173"/>
      <c r="Y783" s="172"/>
      <c r="Z783" s="94"/>
      <c r="AA783" s="44"/>
      <c r="AB783" s="44"/>
      <c r="AC783" s="44"/>
    </row>
    <row r="784" spans="1:29" ht="15" customHeight="1">
      <c r="A784" s="202"/>
      <c r="B784" s="203"/>
      <c r="C784" s="299"/>
      <c r="D784" s="300"/>
      <c r="E784" s="301"/>
      <c r="F784" s="309"/>
      <c r="G784" s="99"/>
      <c r="H784" s="299"/>
      <c r="I784" s="309"/>
      <c r="J784" s="99"/>
      <c r="K784" s="292"/>
      <c r="L784" s="295"/>
      <c r="M784" s="99"/>
      <c r="N784" s="299"/>
      <c r="O784" s="302"/>
      <c r="P784" s="135"/>
      <c r="Q784" s="191"/>
      <c r="R784" s="193"/>
      <c r="S784" s="173"/>
      <c r="T784" s="173"/>
      <c r="U784" s="173"/>
      <c r="V784" s="174"/>
      <c r="W784" s="173"/>
      <c r="X784" s="173"/>
      <c r="Y784" s="172"/>
      <c r="Z784" s="94"/>
      <c r="AA784" s="44"/>
      <c r="AB784" s="44"/>
      <c r="AC784" s="44"/>
    </row>
    <row r="785" spans="1:29" ht="15" customHeight="1">
      <c r="A785" s="202"/>
      <c r="B785" s="203"/>
      <c r="C785" s="299"/>
      <c r="D785" s="300"/>
      <c r="E785" s="301"/>
      <c r="F785" s="309"/>
      <c r="G785" s="99"/>
      <c r="H785" s="299"/>
      <c r="I785" s="309"/>
      <c r="J785" s="99"/>
      <c r="K785" s="292"/>
      <c r="L785" s="295"/>
      <c r="M785" s="99"/>
      <c r="N785" s="299"/>
      <c r="O785" s="302"/>
      <c r="P785" s="135"/>
      <c r="Q785" s="191"/>
      <c r="R785" s="193"/>
      <c r="S785" s="173"/>
      <c r="T785" s="173"/>
      <c r="U785" s="173"/>
      <c r="V785" s="174"/>
      <c r="W785" s="173"/>
      <c r="X785" s="173"/>
      <c r="Y785" s="172"/>
      <c r="Z785" s="94"/>
      <c r="AA785" s="44"/>
      <c r="AB785" s="44"/>
      <c r="AC785" s="44"/>
    </row>
    <row r="786" spans="1:29" ht="15" customHeight="1">
      <c r="A786" s="202"/>
      <c r="B786" s="203"/>
      <c r="C786" s="299"/>
      <c r="D786" s="300"/>
      <c r="E786" s="301"/>
      <c r="F786" s="309"/>
      <c r="G786" s="99"/>
      <c r="H786" s="299"/>
      <c r="I786" s="309"/>
      <c r="J786" s="99"/>
      <c r="K786" s="292"/>
      <c r="L786" s="295"/>
      <c r="M786" s="99"/>
      <c r="N786" s="299"/>
      <c r="O786" s="302"/>
      <c r="P786" s="135"/>
      <c r="Q786" s="191"/>
      <c r="R786" s="193"/>
      <c r="S786" s="173"/>
      <c r="T786" s="173"/>
      <c r="U786" s="173"/>
      <c r="V786" s="174"/>
      <c r="W786" s="173"/>
      <c r="X786" s="173"/>
      <c r="Y786" s="172"/>
      <c r="Z786" s="94"/>
      <c r="AA786" s="44"/>
      <c r="AB786" s="44"/>
      <c r="AC786" s="44"/>
    </row>
    <row r="787" spans="1:29" ht="15" customHeight="1">
      <c r="A787" s="202"/>
      <c r="B787" s="203"/>
      <c r="C787" s="299"/>
      <c r="D787" s="300"/>
      <c r="E787" s="301"/>
      <c r="F787" s="309"/>
      <c r="G787" s="99"/>
      <c r="H787" s="299"/>
      <c r="I787" s="309"/>
      <c r="J787" s="99"/>
      <c r="K787" s="292"/>
      <c r="L787" s="295"/>
      <c r="M787" s="99"/>
      <c r="N787" s="299"/>
      <c r="O787" s="302"/>
      <c r="P787" s="135"/>
      <c r="Q787" s="191"/>
      <c r="R787" s="193"/>
      <c r="S787" s="173"/>
      <c r="T787" s="173"/>
      <c r="U787" s="173"/>
      <c r="V787" s="174"/>
      <c r="W787" s="173"/>
      <c r="X787" s="173"/>
      <c r="Y787" s="172"/>
      <c r="Z787" s="94"/>
      <c r="AA787" s="44"/>
      <c r="AB787" s="44"/>
      <c r="AC787" s="44"/>
    </row>
    <row r="788" spans="1:29" ht="15" customHeight="1">
      <c r="A788" s="202"/>
      <c r="B788" s="203"/>
      <c r="C788" s="299"/>
      <c r="D788" s="300"/>
      <c r="E788" s="301"/>
      <c r="F788" s="309"/>
      <c r="G788" s="99"/>
      <c r="H788" s="299"/>
      <c r="I788" s="309"/>
      <c r="J788" s="99"/>
      <c r="K788" s="292"/>
      <c r="L788" s="295"/>
      <c r="M788" s="99"/>
      <c r="N788" s="299"/>
      <c r="O788" s="302"/>
      <c r="P788" s="135"/>
      <c r="Q788" s="191"/>
      <c r="R788" s="193"/>
      <c r="S788" s="173"/>
      <c r="T788" s="173"/>
      <c r="U788" s="173"/>
      <c r="V788" s="174"/>
      <c r="W788" s="173"/>
      <c r="X788" s="173"/>
      <c r="Y788" s="172"/>
      <c r="Z788" s="94"/>
      <c r="AA788" s="44"/>
      <c r="AB788" s="44"/>
      <c r="AC788" s="44"/>
    </row>
    <row r="789" spans="1:29" ht="15" customHeight="1">
      <c r="A789" s="202"/>
      <c r="B789" s="203"/>
      <c r="C789" s="299"/>
      <c r="D789" s="300"/>
      <c r="E789" s="301"/>
      <c r="F789" s="309"/>
      <c r="G789" s="99"/>
      <c r="H789" s="299"/>
      <c r="I789" s="309"/>
      <c r="J789" s="99"/>
      <c r="K789" s="292"/>
      <c r="L789" s="295"/>
      <c r="M789" s="99"/>
      <c r="N789" s="299"/>
      <c r="O789" s="302"/>
      <c r="P789" s="135"/>
      <c r="Q789" s="191"/>
      <c r="R789" s="193"/>
      <c r="S789" s="173"/>
      <c r="T789" s="173"/>
      <c r="U789" s="173"/>
      <c r="V789" s="174"/>
      <c r="W789" s="173"/>
      <c r="X789" s="173"/>
      <c r="Y789" s="172"/>
      <c r="Z789" s="94"/>
      <c r="AA789" s="44"/>
      <c r="AB789" s="44"/>
      <c r="AC789" s="44"/>
    </row>
    <row r="790" spans="1:29" ht="15" customHeight="1">
      <c r="A790" s="202"/>
      <c r="B790" s="203"/>
      <c r="C790" s="299"/>
      <c r="D790" s="300"/>
      <c r="E790" s="301"/>
      <c r="F790" s="309"/>
      <c r="G790" s="99"/>
      <c r="H790" s="299"/>
      <c r="I790" s="309"/>
      <c r="J790" s="99"/>
      <c r="K790" s="292"/>
      <c r="L790" s="295"/>
      <c r="M790" s="99"/>
      <c r="N790" s="299"/>
      <c r="O790" s="302"/>
      <c r="P790" s="135"/>
      <c r="Q790" s="191"/>
      <c r="R790" s="193"/>
      <c r="S790" s="173"/>
      <c r="T790" s="173"/>
      <c r="U790" s="173"/>
      <c r="V790" s="174"/>
      <c r="W790" s="173"/>
      <c r="X790" s="173"/>
      <c r="Y790" s="172"/>
      <c r="Z790" s="94"/>
      <c r="AA790" s="44"/>
      <c r="AB790" s="44"/>
      <c r="AC790" s="44"/>
    </row>
    <row r="791" spans="1:29" ht="15" customHeight="1">
      <c r="A791" s="202"/>
      <c r="B791" s="203"/>
      <c r="C791" s="299"/>
      <c r="D791" s="300"/>
      <c r="E791" s="301"/>
      <c r="F791" s="309"/>
      <c r="G791" s="99"/>
      <c r="H791" s="299"/>
      <c r="I791" s="309"/>
      <c r="J791" s="99"/>
      <c r="K791" s="292"/>
      <c r="L791" s="295"/>
      <c r="M791" s="99"/>
      <c r="N791" s="299"/>
      <c r="O791" s="302"/>
      <c r="P791" s="135"/>
      <c r="Q791" s="191"/>
      <c r="R791" s="193"/>
      <c r="S791" s="173"/>
      <c r="T791" s="173"/>
      <c r="U791" s="173"/>
      <c r="V791" s="174"/>
      <c r="W791" s="173"/>
      <c r="X791" s="173"/>
      <c r="Y791" s="172"/>
      <c r="Z791" s="94"/>
      <c r="AA791" s="44"/>
      <c r="AB791" s="44"/>
      <c r="AC791" s="44"/>
    </row>
    <row r="792" spans="1:29" ht="15" customHeight="1">
      <c r="A792" s="202"/>
      <c r="B792" s="203"/>
      <c r="C792" s="299"/>
      <c r="D792" s="300"/>
      <c r="E792" s="301"/>
      <c r="F792" s="309"/>
      <c r="G792" s="99"/>
      <c r="H792" s="299"/>
      <c r="I792" s="309"/>
      <c r="J792" s="99"/>
      <c r="K792" s="292"/>
      <c r="L792" s="295"/>
      <c r="M792" s="99"/>
      <c r="N792" s="299"/>
      <c r="O792" s="302"/>
      <c r="P792" s="135"/>
      <c r="Q792" s="191"/>
      <c r="R792" s="193"/>
      <c r="S792" s="173"/>
      <c r="T792" s="173"/>
      <c r="U792" s="173"/>
      <c r="V792" s="174"/>
      <c r="W792" s="173"/>
      <c r="X792" s="173"/>
      <c r="Y792" s="172"/>
      <c r="Z792" s="94"/>
      <c r="AA792" s="44"/>
      <c r="AB792" s="44"/>
      <c r="AC792" s="44"/>
    </row>
    <row r="793" spans="1:29" ht="15" customHeight="1">
      <c r="A793" s="202"/>
      <c r="B793" s="203"/>
      <c r="C793" s="299"/>
      <c r="D793" s="300"/>
      <c r="E793" s="301"/>
      <c r="F793" s="309"/>
      <c r="G793" s="99"/>
      <c r="H793" s="299"/>
      <c r="I793" s="309"/>
      <c r="J793" s="99"/>
      <c r="K793" s="292"/>
      <c r="L793" s="295"/>
      <c r="M793" s="99"/>
      <c r="N793" s="299"/>
      <c r="O793" s="302"/>
      <c r="P793" s="135"/>
      <c r="Q793" s="191"/>
      <c r="R793" s="193"/>
      <c r="S793" s="173"/>
      <c r="T793" s="173"/>
      <c r="U793" s="173"/>
      <c r="V793" s="174"/>
      <c r="W793" s="173"/>
      <c r="X793" s="173"/>
      <c r="Y793" s="172"/>
      <c r="Z793" s="94"/>
      <c r="AA793" s="44"/>
      <c r="AB793" s="44"/>
      <c r="AC793" s="44"/>
    </row>
    <row r="794" spans="1:29" ht="15" customHeight="1">
      <c r="A794" s="202"/>
      <c r="B794" s="203"/>
      <c r="C794" s="299"/>
      <c r="D794" s="300"/>
      <c r="E794" s="301"/>
      <c r="F794" s="309"/>
      <c r="G794" s="99"/>
      <c r="H794" s="299"/>
      <c r="I794" s="309"/>
      <c r="J794" s="99"/>
      <c r="K794" s="292"/>
      <c r="L794" s="295"/>
      <c r="M794" s="99"/>
      <c r="N794" s="299"/>
      <c r="O794" s="302"/>
      <c r="P794" s="135"/>
      <c r="Q794" s="191"/>
      <c r="R794" s="193"/>
      <c r="S794" s="173"/>
      <c r="T794" s="173"/>
      <c r="U794" s="173"/>
      <c r="V794" s="174"/>
      <c r="W794" s="173"/>
      <c r="X794" s="173"/>
      <c r="Y794" s="172"/>
      <c r="Z794" s="94"/>
      <c r="AA794" s="44"/>
      <c r="AB794" s="44"/>
      <c r="AC794" s="44"/>
    </row>
    <row r="795" spans="1:29" ht="15" customHeight="1">
      <c r="A795" s="202"/>
      <c r="B795" s="203"/>
      <c r="C795" s="299"/>
      <c r="D795" s="300"/>
      <c r="E795" s="301"/>
      <c r="F795" s="309"/>
      <c r="G795" s="99"/>
      <c r="H795" s="299"/>
      <c r="I795" s="309"/>
      <c r="J795" s="99"/>
      <c r="K795" s="292"/>
      <c r="L795" s="295"/>
      <c r="M795" s="99"/>
      <c r="N795" s="299"/>
      <c r="O795" s="302"/>
      <c r="P795" s="135"/>
      <c r="Q795" s="191"/>
      <c r="R795" s="193"/>
      <c r="S795" s="173"/>
      <c r="T795" s="173"/>
      <c r="U795" s="173"/>
      <c r="V795" s="174"/>
      <c r="W795" s="173"/>
      <c r="X795" s="173"/>
      <c r="Y795" s="172"/>
      <c r="Z795" s="94"/>
      <c r="AA795" s="44"/>
      <c r="AB795" s="44"/>
      <c r="AC795" s="44"/>
    </row>
    <row r="796" spans="1:29" ht="15" customHeight="1">
      <c r="A796" s="202"/>
      <c r="B796" s="203"/>
      <c r="C796" s="299"/>
      <c r="D796" s="300"/>
      <c r="E796" s="301"/>
      <c r="F796" s="309"/>
      <c r="G796" s="99"/>
      <c r="H796" s="299"/>
      <c r="I796" s="309"/>
      <c r="J796" s="99"/>
      <c r="K796" s="292"/>
      <c r="L796" s="295"/>
      <c r="M796" s="99"/>
      <c r="N796" s="299"/>
      <c r="O796" s="302"/>
      <c r="P796" s="135"/>
      <c r="Q796" s="191"/>
      <c r="R796" s="193"/>
      <c r="S796" s="173"/>
      <c r="T796" s="173"/>
      <c r="U796" s="173"/>
      <c r="V796" s="174"/>
      <c r="W796" s="173"/>
      <c r="X796" s="173"/>
      <c r="Y796" s="172"/>
      <c r="Z796" s="94"/>
      <c r="AA796" s="44"/>
      <c r="AB796" s="44"/>
      <c r="AC796" s="44"/>
    </row>
    <row r="797" spans="1:29" ht="15" customHeight="1">
      <c r="A797" s="202"/>
      <c r="B797" s="203"/>
      <c r="C797" s="299"/>
      <c r="D797" s="300"/>
      <c r="E797" s="301"/>
      <c r="F797" s="309"/>
      <c r="G797" s="99"/>
      <c r="H797" s="299"/>
      <c r="I797" s="309"/>
      <c r="J797" s="99"/>
      <c r="K797" s="292"/>
      <c r="L797" s="295"/>
      <c r="M797" s="99"/>
      <c r="N797" s="299"/>
      <c r="O797" s="302"/>
      <c r="P797" s="135"/>
      <c r="Q797" s="191"/>
      <c r="R797" s="193"/>
      <c r="S797" s="173"/>
      <c r="T797" s="173"/>
      <c r="U797" s="173"/>
      <c r="V797" s="174"/>
      <c r="W797" s="173"/>
      <c r="X797" s="173"/>
      <c r="Y797" s="172"/>
      <c r="Z797" s="94"/>
      <c r="AA797" s="44"/>
      <c r="AB797" s="44"/>
      <c r="AC797" s="44"/>
    </row>
    <row r="798" spans="1:29" ht="15" customHeight="1">
      <c r="A798" s="202"/>
      <c r="B798" s="203"/>
      <c r="C798" s="299"/>
      <c r="D798" s="300"/>
      <c r="E798" s="301"/>
      <c r="F798" s="309"/>
      <c r="G798" s="99"/>
      <c r="H798" s="299"/>
      <c r="I798" s="309"/>
      <c r="J798" s="99"/>
      <c r="K798" s="292"/>
      <c r="L798" s="295"/>
      <c r="M798" s="99"/>
      <c r="N798" s="299"/>
      <c r="O798" s="302"/>
      <c r="P798" s="135"/>
      <c r="Q798" s="191"/>
      <c r="R798" s="193"/>
      <c r="S798" s="173"/>
      <c r="T798" s="173"/>
      <c r="U798" s="173"/>
      <c r="V798" s="174"/>
      <c r="W798" s="173"/>
      <c r="X798" s="173"/>
      <c r="Y798" s="172"/>
      <c r="Z798" s="94"/>
      <c r="AA798" s="44"/>
      <c r="AB798" s="44"/>
      <c r="AC798" s="44"/>
    </row>
    <row r="799" spans="1:29" ht="15" customHeight="1">
      <c r="A799" s="202"/>
      <c r="B799" s="203"/>
      <c r="C799" s="299"/>
      <c r="D799" s="300"/>
      <c r="E799" s="301"/>
      <c r="F799" s="309"/>
      <c r="G799" s="99"/>
      <c r="H799" s="299"/>
      <c r="I799" s="309"/>
      <c r="J799" s="99"/>
      <c r="K799" s="292"/>
      <c r="L799" s="295"/>
      <c r="M799" s="99"/>
      <c r="N799" s="299"/>
      <c r="O799" s="302"/>
      <c r="P799" s="135"/>
      <c r="Q799" s="191"/>
      <c r="R799" s="193"/>
      <c r="S799" s="173"/>
      <c r="T799" s="173"/>
      <c r="U799" s="173"/>
      <c r="V799" s="174"/>
      <c r="W799" s="173"/>
      <c r="X799" s="173"/>
      <c r="Y799" s="172"/>
      <c r="Z799" s="94"/>
      <c r="AA799" s="44"/>
      <c r="AB799" s="44"/>
      <c r="AC799" s="44"/>
    </row>
    <row r="800" spans="1:29" ht="15" customHeight="1">
      <c r="A800" s="202"/>
      <c r="B800" s="203"/>
      <c r="C800" s="299"/>
      <c r="D800" s="300"/>
      <c r="E800" s="301"/>
      <c r="F800" s="309"/>
      <c r="G800" s="99"/>
      <c r="H800" s="299"/>
      <c r="I800" s="309"/>
      <c r="J800" s="99"/>
      <c r="K800" s="292"/>
      <c r="L800" s="295"/>
      <c r="M800" s="99"/>
      <c r="N800" s="299"/>
      <c r="O800" s="302"/>
      <c r="P800" s="135"/>
      <c r="Q800" s="191"/>
      <c r="R800" s="193"/>
      <c r="S800" s="173"/>
      <c r="T800" s="173"/>
      <c r="U800" s="173"/>
      <c r="V800" s="174"/>
      <c r="W800" s="173"/>
      <c r="X800" s="173"/>
      <c r="Y800" s="172"/>
      <c r="Z800" s="94"/>
      <c r="AA800" s="44"/>
      <c r="AB800" s="44"/>
      <c r="AC800" s="44"/>
    </row>
    <row r="801" spans="1:29" ht="15" customHeight="1">
      <c r="A801" s="202"/>
      <c r="B801" s="203"/>
      <c r="C801" s="299"/>
      <c r="D801" s="300"/>
      <c r="E801" s="301"/>
      <c r="F801" s="309"/>
      <c r="G801" s="99"/>
      <c r="H801" s="299"/>
      <c r="I801" s="309"/>
      <c r="J801" s="99"/>
      <c r="K801" s="292"/>
      <c r="L801" s="295"/>
      <c r="M801" s="99"/>
      <c r="N801" s="299"/>
      <c r="O801" s="302"/>
      <c r="P801" s="135"/>
      <c r="Q801" s="191"/>
      <c r="R801" s="193"/>
      <c r="S801" s="173"/>
      <c r="T801" s="173"/>
      <c r="U801" s="173"/>
      <c r="V801" s="174"/>
      <c r="W801" s="173"/>
      <c r="X801" s="173"/>
      <c r="Y801" s="172"/>
      <c r="Z801" s="94"/>
      <c r="AA801" s="44"/>
      <c r="AB801" s="44"/>
      <c r="AC801" s="44"/>
    </row>
    <row r="802" spans="1:29" ht="15" customHeight="1">
      <c r="A802" s="202"/>
      <c r="B802" s="203"/>
      <c r="C802" s="299"/>
      <c r="D802" s="300"/>
      <c r="E802" s="301"/>
      <c r="F802" s="309"/>
      <c r="G802" s="99"/>
      <c r="H802" s="299"/>
      <c r="I802" s="309"/>
      <c r="J802" s="99"/>
      <c r="K802" s="292"/>
      <c r="L802" s="295"/>
      <c r="M802" s="99"/>
      <c r="N802" s="299"/>
      <c r="O802" s="302"/>
      <c r="P802" s="135"/>
      <c r="Q802" s="191"/>
      <c r="R802" s="193"/>
      <c r="S802" s="173"/>
      <c r="T802" s="173"/>
      <c r="U802" s="173"/>
      <c r="V802" s="174"/>
      <c r="W802" s="173"/>
      <c r="X802" s="173"/>
      <c r="Y802" s="172"/>
      <c r="Z802" s="94"/>
      <c r="AA802" s="44"/>
      <c r="AB802" s="44"/>
      <c r="AC802" s="44"/>
    </row>
    <row r="803" spans="1:29" ht="15" customHeight="1">
      <c r="A803" s="202"/>
      <c r="B803" s="203"/>
      <c r="C803" s="299"/>
      <c r="D803" s="300"/>
      <c r="E803" s="301"/>
      <c r="F803" s="309"/>
      <c r="G803" s="99"/>
      <c r="H803" s="299"/>
      <c r="I803" s="309"/>
      <c r="J803" s="99"/>
      <c r="K803" s="292"/>
      <c r="L803" s="295"/>
      <c r="M803" s="99"/>
      <c r="N803" s="299"/>
      <c r="O803" s="302"/>
      <c r="P803" s="135"/>
      <c r="Q803" s="191"/>
      <c r="R803" s="193"/>
      <c r="S803" s="173"/>
      <c r="T803" s="173"/>
      <c r="U803" s="173"/>
      <c r="V803" s="174"/>
      <c r="W803" s="173"/>
      <c r="X803" s="173"/>
      <c r="Y803" s="172"/>
      <c r="Z803" s="94"/>
      <c r="AA803" s="44"/>
      <c r="AB803" s="44"/>
      <c r="AC803" s="44"/>
    </row>
    <row r="804" spans="1:29" ht="15" customHeight="1">
      <c r="A804" s="202"/>
      <c r="B804" s="203"/>
      <c r="C804" s="299"/>
      <c r="D804" s="300"/>
      <c r="E804" s="301"/>
      <c r="F804" s="309"/>
      <c r="G804" s="99"/>
      <c r="H804" s="299"/>
      <c r="I804" s="309"/>
      <c r="J804" s="99"/>
      <c r="K804" s="292"/>
      <c r="L804" s="295"/>
      <c r="M804" s="99"/>
      <c r="N804" s="299"/>
      <c r="O804" s="302"/>
      <c r="P804" s="135"/>
      <c r="Q804" s="191"/>
      <c r="R804" s="193"/>
      <c r="S804" s="173"/>
      <c r="T804" s="173"/>
      <c r="U804" s="173"/>
      <c r="V804" s="174"/>
      <c r="W804" s="173"/>
      <c r="X804" s="173"/>
      <c r="Y804" s="172"/>
      <c r="Z804" s="94"/>
      <c r="AA804" s="44"/>
      <c r="AB804" s="44"/>
      <c r="AC804" s="44"/>
    </row>
    <row r="805" spans="1:29" ht="15" customHeight="1">
      <c r="A805" s="202"/>
      <c r="B805" s="203"/>
      <c r="C805" s="299"/>
      <c r="D805" s="300"/>
      <c r="E805" s="301"/>
      <c r="F805" s="309"/>
      <c r="G805" s="99"/>
      <c r="H805" s="299"/>
      <c r="I805" s="309"/>
      <c r="J805" s="99"/>
      <c r="K805" s="292"/>
      <c r="L805" s="295"/>
      <c r="M805" s="99"/>
      <c r="N805" s="299"/>
      <c r="O805" s="302"/>
      <c r="P805" s="135"/>
      <c r="Q805" s="191"/>
      <c r="R805" s="193"/>
      <c r="S805" s="173"/>
      <c r="T805" s="173"/>
      <c r="U805" s="173"/>
      <c r="V805" s="174"/>
      <c r="W805" s="173"/>
      <c r="X805" s="173"/>
      <c r="Y805" s="172"/>
      <c r="Z805" s="94"/>
      <c r="AA805" s="44"/>
      <c r="AB805" s="44"/>
      <c r="AC805" s="44"/>
    </row>
    <row r="806" spans="1:29" ht="15" customHeight="1">
      <c r="A806" s="202"/>
      <c r="B806" s="203"/>
      <c r="C806" s="299"/>
      <c r="D806" s="300"/>
      <c r="E806" s="301"/>
      <c r="F806" s="309"/>
      <c r="G806" s="99"/>
      <c r="H806" s="299"/>
      <c r="I806" s="309"/>
      <c r="J806" s="99"/>
      <c r="K806" s="292"/>
      <c r="L806" s="295"/>
      <c r="M806" s="99"/>
      <c r="N806" s="299"/>
      <c r="O806" s="302"/>
      <c r="P806" s="135"/>
      <c r="Q806" s="191"/>
      <c r="R806" s="193"/>
      <c r="S806" s="173"/>
      <c r="T806" s="173"/>
      <c r="U806" s="173"/>
      <c r="V806" s="174"/>
      <c r="W806" s="173"/>
      <c r="X806" s="173"/>
      <c r="Y806" s="172"/>
      <c r="Z806" s="94"/>
      <c r="AA806" s="44"/>
      <c r="AB806" s="44"/>
      <c r="AC806" s="44"/>
    </row>
    <row r="807" spans="1:29" ht="15" customHeight="1">
      <c r="A807" s="202"/>
      <c r="B807" s="203"/>
      <c r="C807" s="299"/>
      <c r="D807" s="300"/>
      <c r="E807" s="301"/>
      <c r="F807" s="309"/>
      <c r="G807" s="99"/>
      <c r="H807" s="299"/>
      <c r="I807" s="309"/>
      <c r="J807" s="99"/>
      <c r="K807" s="292"/>
      <c r="L807" s="295"/>
      <c r="M807" s="99"/>
      <c r="N807" s="299"/>
      <c r="O807" s="302"/>
      <c r="P807" s="135"/>
      <c r="Q807" s="191"/>
      <c r="R807" s="193"/>
      <c r="S807" s="173"/>
      <c r="T807" s="173"/>
      <c r="U807" s="173"/>
      <c r="V807" s="174"/>
      <c r="W807" s="173"/>
      <c r="X807" s="173"/>
      <c r="Y807" s="172"/>
      <c r="Z807" s="94"/>
      <c r="AA807" s="44"/>
      <c r="AB807" s="44"/>
      <c r="AC807" s="44"/>
    </row>
    <row r="808" spans="1:29" ht="15" customHeight="1">
      <c r="A808" s="202"/>
      <c r="B808" s="203"/>
      <c r="C808" s="299"/>
      <c r="D808" s="300"/>
      <c r="E808" s="301"/>
      <c r="F808" s="309"/>
      <c r="G808" s="99"/>
      <c r="H808" s="299"/>
      <c r="I808" s="309"/>
      <c r="J808" s="99"/>
      <c r="K808" s="292"/>
      <c r="L808" s="295"/>
      <c r="M808" s="99"/>
      <c r="N808" s="299"/>
      <c r="O808" s="302"/>
      <c r="P808" s="135"/>
      <c r="Q808" s="191"/>
      <c r="R808" s="193"/>
      <c r="S808" s="173"/>
      <c r="T808" s="173"/>
      <c r="U808" s="173"/>
      <c r="V808" s="174"/>
      <c r="W808" s="173"/>
      <c r="X808" s="173"/>
      <c r="Y808" s="172"/>
      <c r="Z808" s="94"/>
      <c r="AA808" s="44"/>
      <c r="AB808" s="44"/>
      <c r="AC808" s="44"/>
    </row>
    <row r="809" spans="1:29" ht="15" customHeight="1">
      <c r="A809" s="202"/>
      <c r="B809" s="203"/>
      <c r="C809" s="299"/>
      <c r="D809" s="300"/>
      <c r="E809" s="301"/>
      <c r="F809" s="309"/>
      <c r="G809" s="99"/>
      <c r="H809" s="299"/>
      <c r="I809" s="309"/>
      <c r="J809" s="99"/>
      <c r="K809" s="292"/>
      <c r="L809" s="295"/>
      <c r="M809" s="99"/>
      <c r="N809" s="299"/>
      <c r="O809" s="302"/>
      <c r="P809" s="135"/>
      <c r="Q809" s="191"/>
      <c r="R809" s="193"/>
      <c r="S809" s="173"/>
      <c r="T809" s="173"/>
      <c r="U809" s="173"/>
      <c r="V809" s="174"/>
      <c r="W809" s="173"/>
      <c r="X809" s="173"/>
      <c r="Y809" s="172"/>
      <c r="Z809" s="94"/>
      <c r="AA809" s="44"/>
      <c r="AB809" s="44"/>
      <c r="AC809" s="44"/>
    </row>
    <row r="810" spans="1:29" ht="15" customHeight="1">
      <c r="A810" s="202"/>
      <c r="B810" s="203"/>
      <c r="C810" s="299"/>
      <c r="D810" s="300"/>
      <c r="E810" s="301"/>
      <c r="F810" s="309"/>
      <c r="G810" s="99"/>
      <c r="H810" s="299"/>
      <c r="I810" s="309"/>
      <c r="J810" s="99"/>
      <c r="K810" s="292"/>
      <c r="L810" s="295"/>
      <c r="M810" s="99"/>
      <c r="N810" s="299"/>
      <c r="O810" s="302"/>
      <c r="P810" s="135"/>
      <c r="Q810" s="191"/>
      <c r="R810" s="193"/>
      <c r="S810" s="173"/>
      <c r="T810" s="173"/>
      <c r="U810" s="173"/>
      <c r="V810" s="174"/>
      <c r="W810" s="173"/>
      <c r="X810" s="173"/>
      <c r="Y810" s="172"/>
      <c r="Z810" s="94"/>
      <c r="AA810" s="44"/>
      <c r="AB810" s="44"/>
      <c r="AC810" s="44"/>
    </row>
    <row r="811" spans="1:29" ht="15" customHeight="1">
      <c r="A811" s="202"/>
      <c r="B811" s="203"/>
      <c r="C811" s="299"/>
      <c r="D811" s="300"/>
      <c r="E811" s="301"/>
      <c r="F811" s="309"/>
      <c r="G811" s="99"/>
      <c r="H811" s="299"/>
      <c r="I811" s="309"/>
      <c r="J811" s="99"/>
      <c r="K811" s="292"/>
      <c r="L811" s="295"/>
      <c r="M811" s="99"/>
      <c r="N811" s="299"/>
      <c r="O811" s="302"/>
      <c r="P811" s="135"/>
      <c r="Q811" s="191"/>
      <c r="R811" s="193"/>
      <c r="S811" s="173"/>
      <c r="T811" s="173"/>
      <c r="U811" s="173"/>
      <c r="V811" s="174"/>
      <c r="W811" s="173"/>
      <c r="X811" s="173"/>
      <c r="Y811" s="172"/>
      <c r="Z811" s="94"/>
      <c r="AA811" s="44"/>
      <c r="AB811" s="44"/>
      <c r="AC811" s="44"/>
    </row>
    <row r="812" spans="1:29" ht="15" customHeight="1">
      <c r="A812" s="202"/>
      <c r="B812" s="203"/>
      <c r="C812" s="299"/>
      <c r="D812" s="300"/>
      <c r="E812" s="301"/>
      <c r="F812" s="309"/>
      <c r="G812" s="99"/>
      <c r="H812" s="299"/>
      <c r="I812" s="309"/>
      <c r="J812" s="99"/>
      <c r="K812" s="292"/>
      <c r="L812" s="295"/>
      <c r="M812" s="99"/>
      <c r="N812" s="299"/>
      <c r="O812" s="302"/>
      <c r="P812" s="135"/>
      <c r="Q812" s="191"/>
      <c r="R812" s="193"/>
      <c r="S812" s="173"/>
      <c r="T812" s="173"/>
      <c r="U812" s="173"/>
      <c r="V812" s="174"/>
      <c r="W812" s="173"/>
      <c r="X812" s="173"/>
      <c r="Y812" s="172"/>
      <c r="Z812" s="94"/>
      <c r="AA812" s="44"/>
      <c r="AB812" s="44"/>
      <c r="AC812" s="44"/>
    </row>
    <row r="813" spans="1:29" ht="15" customHeight="1">
      <c r="A813" s="202"/>
      <c r="B813" s="203"/>
      <c r="C813" s="299"/>
      <c r="D813" s="300"/>
      <c r="E813" s="301"/>
      <c r="F813" s="309"/>
      <c r="G813" s="99"/>
      <c r="H813" s="299"/>
      <c r="I813" s="309"/>
      <c r="J813" s="99"/>
      <c r="K813" s="292"/>
      <c r="L813" s="295"/>
      <c r="M813" s="99"/>
      <c r="N813" s="299"/>
      <c r="O813" s="302"/>
      <c r="P813" s="135"/>
      <c r="Q813" s="191"/>
      <c r="R813" s="193"/>
      <c r="S813" s="173"/>
      <c r="T813" s="173"/>
      <c r="U813" s="173"/>
      <c r="V813" s="174"/>
      <c r="W813" s="173"/>
      <c r="X813" s="173"/>
      <c r="Y813" s="172"/>
      <c r="Z813" s="94"/>
      <c r="AA813" s="44"/>
      <c r="AB813" s="44"/>
      <c r="AC813" s="44"/>
    </row>
    <row r="814" spans="1:29" ht="15" customHeight="1">
      <c r="A814" s="202"/>
      <c r="B814" s="203"/>
      <c r="C814" s="299"/>
      <c r="D814" s="300"/>
      <c r="E814" s="301"/>
      <c r="F814" s="309"/>
      <c r="G814" s="99"/>
      <c r="H814" s="299"/>
      <c r="I814" s="309"/>
      <c r="J814" s="99"/>
      <c r="K814" s="292"/>
      <c r="L814" s="295"/>
      <c r="M814" s="99"/>
      <c r="N814" s="299"/>
      <c r="O814" s="302"/>
      <c r="P814" s="135"/>
      <c r="Q814" s="191"/>
      <c r="R814" s="193"/>
      <c r="S814" s="173"/>
      <c r="T814" s="173"/>
      <c r="U814" s="173"/>
      <c r="V814" s="174"/>
      <c r="W814" s="173"/>
      <c r="X814" s="173"/>
      <c r="Y814" s="172"/>
      <c r="Z814" s="94"/>
      <c r="AA814" s="44"/>
      <c r="AB814" s="44"/>
      <c r="AC814" s="44"/>
    </row>
    <row r="815" spans="1:29" ht="15" customHeight="1">
      <c r="A815" s="202"/>
      <c r="B815" s="203"/>
      <c r="C815" s="299"/>
      <c r="D815" s="300"/>
      <c r="E815" s="301"/>
      <c r="F815" s="309"/>
      <c r="G815" s="99"/>
      <c r="H815" s="299"/>
      <c r="I815" s="309"/>
      <c r="J815" s="99"/>
      <c r="K815" s="292"/>
      <c r="L815" s="295"/>
      <c r="M815" s="99"/>
      <c r="N815" s="299"/>
      <c r="O815" s="302"/>
      <c r="P815" s="135"/>
      <c r="Q815" s="191"/>
      <c r="R815" s="193"/>
      <c r="S815" s="173"/>
      <c r="T815" s="173"/>
      <c r="U815" s="173"/>
      <c r="V815" s="174"/>
      <c r="W815" s="173"/>
      <c r="X815" s="173"/>
      <c r="Y815" s="172"/>
      <c r="Z815" s="94"/>
      <c r="AA815" s="44"/>
      <c r="AB815" s="44"/>
      <c r="AC815" s="44"/>
    </row>
    <row r="816" spans="1:29" ht="15" customHeight="1">
      <c r="A816" s="202"/>
      <c r="B816" s="203"/>
      <c r="C816" s="299"/>
      <c r="D816" s="300"/>
      <c r="E816" s="301"/>
      <c r="F816" s="309"/>
      <c r="G816" s="99"/>
      <c r="H816" s="299"/>
      <c r="I816" s="309"/>
      <c r="J816" s="99"/>
      <c r="K816" s="292"/>
      <c r="L816" s="295"/>
      <c r="M816" s="99"/>
      <c r="N816" s="299"/>
      <c r="O816" s="302"/>
      <c r="P816" s="135"/>
      <c r="Q816" s="191"/>
      <c r="R816" s="193"/>
      <c r="S816" s="173"/>
      <c r="T816" s="173"/>
      <c r="U816" s="173"/>
      <c r="V816" s="174"/>
      <c r="W816" s="173"/>
      <c r="X816" s="173"/>
      <c r="Y816" s="172"/>
      <c r="Z816" s="94"/>
      <c r="AA816" s="44"/>
      <c r="AB816" s="44"/>
      <c r="AC816" s="44"/>
    </row>
    <row r="817" spans="1:29" ht="15" customHeight="1">
      <c r="A817" s="202"/>
      <c r="B817" s="203"/>
      <c r="C817" s="299"/>
      <c r="D817" s="300"/>
      <c r="E817" s="301"/>
      <c r="F817" s="309"/>
      <c r="G817" s="99"/>
      <c r="H817" s="299"/>
      <c r="I817" s="309"/>
      <c r="J817" s="99"/>
      <c r="K817" s="292"/>
      <c r="L817" s="295"/>
      <c r="M817" s="99"/>
      <c r="N817" s="299"/>
      <c r="O817" s="302"/>
      <c r="P817" s="135"/>
      <c r="Q817" s="191"/>
      <c r="R817" s="193"/>
      <c r="S817" s="173"/>
      <c r="T817" s="173"/>
      <c r="U817" s="173"/>
      <c r="V817" s="174"/>
      <c r="W817" s="173"/>
      <c r="X817" s="173"/>
      <c r="Y817" s="172"/>
      <c r="Z817" s="94"/>
      <c r="AA817" s="44"/>
      <c r="AB817" s="44"/>
      <c r="AC817" s="44"/>
    </row>
    <row r="818" spans="1:29" ht="15" customHeight="1">
      <c r="A818" s="202"/>
      <c r="B818" s="203"/>
      <c r="C818" s="299"/>
      <c r="D818" s="300"/>
      <c r="E818" s="301"/>
      <c r="F818" s="309"/>
      <c r="G818" s="99"/>
      <c r="H818" s="299"/>
      <c r="I818" s="309"/>
      <c r="J818" s="99"/>
      <c r="K818" s="292"/>
      <c r="L818" s="295"/>
      <c r="M818" s="99"/>
      <c r="N818" s="299"/>
      <c r="O818" s="302"/>
      <c r="P818" s="135"/>
      <c r="Q818" s="191"/>
      <c r="R818" s="193"/>
      <c r="S818" s="173"/>
      <c r="T818" s="173"/>
      <c r="U818" s="173"/>
      <c r="V818" s="174"/>
      <c r="W818" s="173"/>
      <c r="X818" s="173"/>
      <c r="Y818" s="172"/>
      <c r="Z818" s="94"/>
      <c r="AA818" s="44"/>
      <c r="AB818" s="44"/>
      <c r="AC818" s="44"/>
    </row>
    <row r="819" spans="1:29" ht="15" customHeight="1">
      <c r="A819" s="202"/>
      <c r="B819" s="203"/>
      <c r="C819" s="299"/>
      <c r="D819" s="300"/>
      <c r="E819" s="301"/>
      <c r="F819" s="309"/>
      <c r="G819" s="99"/>
      <c r="H819" s="299"/>
      <c r="I819" s="309"/>
      <c r="J819" s="99"/>
      <c r="K819" s="292"/>
      <c r="L819" s="295"/>
      <c r="M819" s="99"/>
      <c r="N819" s="299"/>
      <c r="O819" s="302"/>
      <c r="P819" s="135"/>
      <c r="Q819" s="191"/>
      <c r="R819" s="193"/>
      <c r="S819" s="173"/>
      <c r="T819" s="173"/>
      <c r="U819" s="173"/>
      <c r="V819" s="174"/>
      <c r="W819" s="173"/>
      <c r="X819" s="173"/>
      <c r="Y819" s="172"/>
      <c r="Z819" s="94"/>
      <c r="AA819" s="44"/>
      <c r="AB819" s="44"/>
      <c r="AC819" s="44"/>
    </row>
    <row r="820" spans="1:29" ht="15" customHeight="1">
      <c r="A820" s="202"/>
      <c r="B820" s="203"/>
      <c r="C820" s="299"/>
      <c r="D820" s="300"/>
      <c r="E820" s="301"/>
      <c r="F820" s="309"/>
      <c r="G820" s="99"/>
      <c r="H820" s="299"/>
      <c r="I820" s="309"/>
      <c r="J820" s="99"/>
      <c r="K820" s="292"/>
      <c r="L820" s="295"/>
      <c r="M820" s="99"/>
      <c r="N820" s="299"/>
      <c r="O820" s="302"/>
      <c r="P820" s="135"/>
      <c r="Q820" s="191"/>
      <c r="R820" s="193"/>
      <c r="S820" s="173"/>
      <c r="T820" s="173"/>
      <c r="U820" s="173"/>
      <c r="V820" s="174"/>
      <c r="W820" s="173"/>
      <c r="X820" s="173"/>
      <c r="Y820" s="172"/>
      <c r="Z820" s="94"/>
      <c r="AA820" s="44"/>
      <c r="AB820" s="44"/>
      <c r="AC820" s="44"/>
    </row>
    <row r="821" spans="1:29" ht="15" customHeight="1">
      <c r="A821" s="202"/>
      <c r="B821" s="203"/>
      <c r="C821" s="299"/>
      <c r="D821" s="300"/>
      <c r="E821" s="301"/>
      <c r="F821" s="309"/>
      <c r="G821" s="99"/>
      <c r="H821" s="299"/>
      <c r="I821" s="309"/>
      <c r="J821" s="99"/>
      <c r="K821" s="292"/>
      <c r="L821" s="295"/>
      <c r="M821" s="99"/>
      <c r="N821" s="299"/>
      <c r="O821" s="302"/>
      <c r="P821" s="135"/>
      <c r="Q821" s="191"/>
      <c r="R821" s="193"/>
      <c r="S821" s="173"/>
      <c r="T821" s="173"/>
      <c r="U821" s="173"/>
      <c r="V821" s="174"/>
      <c r="W821" s="173"/>
      <c r="X821" s="173"/>
      <c r="Y821" s="172"/>
      <c r="Z821" s="94"/>
      <c r="AA821" s="44"/>
      <c r="AB821" s="44"/>
      <c r="AC821" s="44"/>
    </row>
    <row r="822" spans="1:29" ht="15" customHeight="1">
      <c r="A822" s="202"/>
      <c r="B822" s="203"/>
      <c r="C822" s="299"/>
      <c r="D822" s="300"/>
      <c r="E822" s="301"/>
      <c r="F822" s="309"/>
      <c r="G822" s="99"/>
      <c r="H822" s="299"/>
      <c r="I822" s="309"/>
      <c r="J822" s="99"/>
      <c r="K822" s="292"/>
      <c r="L822" s="295"/>
      <c r="M822" s="99"/>
      <c r="N822" s="299"/>
      <c r="O822" s="302"/>
      <c r="P822" s="135"/>
      <c r="Q822" s="191"/>
      <c r="R822" s="193"/>
      <c r="S822" s="173"/>
      <c r="T822" s="173"/>
      <c r="U822" s="173"/>
      <c r="V822" s="174"/>
      <c r="W822" s="173"/>
      <c r="X822" s="173"/>
      <c r="Y822" s="172"/>
      <c r="Z822" s="94"/>
      <c r="AA822" s="44"/>
      <c r="AB822" s="44"/>
      <c r="AC822" s="44"/>
    </row>
    <row r="823" spans="1:29" ht="15" customHeight="1">
      <c r="A823" s="202"/>
      <c r="B823" s="203"/>
      <c r="C823" s="299"/>
      <c r="D823" s="300"/>
      <c r="E823" s="301"/>
      <c r="F823" s="309"/>
      <c r="G823" s="99"/>
      <c r="H823" s="299"/>
      <c r="I823" s="309"/>
      <c r="J823" s="99"/>
      <c r="K823" s="292"/>
      <c r="L823" s="295"/>
      <c r="M823" s="99"/>
      <c r="N823" s="299"/>
      <c r="O823" s="302"/>
      <c r="P823" s="135"/>
      <c r="Q823" s="191"/>
      <c r="R823" s="193"/>
      <c r="S823" s="173"/>
      <c r="T823" s="173"/>
      <c r="U823" s="173"/>
      <c r="V823" s="174"/>
      <c r="W823" s="173"/>
      <c r="X823" s="173"/>
      <c r="Y823" s="172"/>
      <c r="Z823" s="94"/>
      <c r="AA823" s="44"/>
      <c r="AB823" s="44"/>
      <c r="AC823" s="44"/>
    </row>
    <row r="824" spans="1:29" ht="15" customHeight="1">
      <c r="A824" s="202"/>
      <c r="B824" s="203"/>
      <c r="C824" s="299"/>
      <c r="D824" s="300"/>
      <c r="E824" s="301"/>
      <c r="F824" s="309"/>
      <c r="G824" s="99"/>
      <c r="H824" s="299"/>
      <c r="I824" s="309"/>
      <c r="J824" s="99"/>
      <c r="K824" s="292"/>
      <c r="L824" s="295"/>
      <c r="M824" s="99"/>
      <c r="N824" s="299"/>
      <c r="O824" s="302"/>
      <c r="P824" s="135"/>
      <c r="Q824" s="191"/>
      <c r="R824" s="193"/>
      <c r="S824" s="173"/>
      <c r="T824" s="173"/>
      <c r="U824" s="173"/>
      <c r="V824" s="174"/>
      <c r="W824" s="173"/>
      <c r="X824" s="173"/>
      <c r="Y824" s="172"/>
      <c r="Z824" s="94"/>
      <c r="AA824" s="44"/>
      <c r="AB824" s="44"/>
      <c r="AC824" s="44"/>
    </row>
    <row r="825" spans="1:29" ht="15" customHeight="1">
      <c r="A825" s="202"/>
      <c r="B825" s="203"/>
      <c r="C825" s="299"/>
      <c r="D825" s="300"/>
      <c r="E825" s="301"/>
      <c r="F825" s="309"/>
      <c r="G825" s="99"/>
      <c r="H825" s="299"/>
      <c r="I825" s="309"/>
      <c r="J825" s="99"/>
      <c r="K825" s="292"/>
      <c r="L825" s="295"/>
      <c r="M825" s="99"/>
      <c r="N825" s="299"/>
      <c r="O825" s="302"/>
      <c r="P825" s="135"/>
      <c r="Q825" s="191"/>
      <c r="R825" s="193"/>
      <c r="S825" s="173"/>
      <c r="T825" s="173"/>
      <c r="U825" s="173"/>
      <c r="V825" s="174"/>
      <c r="W825" s="173"/>
      <c r="X825" s="173"/>
      <c r="Y825" s="172"/>
      <c r="Z825" s="94"/>
      <c r="AA825" s="44"/>
      <c r="AB825" s="44"/>
      <c r="AC825" s="44"/>
    </row>
    <row r="826" spans="1:29" ht="15" customHeight="1">
      <c r="A826" s="202"/>
      <c r="B826" s="203"/>
      <c r="C826" s="299"/>
      <c r="D826" s="300"/>
      <c r="E826" s="301"/>
      <c r="F826" s="309"/>
      <c r="G826" s="99"/>
      <c r="H826" s="299"/>
      <c r="I826" s="309"/>
      <c r="J826" s="99"/>
      <c r="K826" s="292"/>
      <c r="L826" s="295"/>
      <c r="M826" s="99"/>
      <c r="N826" s="299"/>
      <c r="O826" s="302"/>
      <c r="P826" s="135"/>
      <c r="Q826" s="191"/>
      <c r="R826" s="193"/>
      <c r="S826" s="173"/>
      <c r="T826" s="173"/>
      <c r="U826" s="173"/>
      <c r="V826" s="174"/>
      <c r="W826" s="173"/>
      <c r="X826" s="173"/>
      <c r="Y826" s="172"/>
      <c r="Z826" s="94"/>
      <c r="AA826" s="44"/>
      <c r="AB826" s="44"/>
      <c r="AC826" s="44"/>
    </row>
    <row r="827" spans="1:29" ht="15" customHeight="1">
      <c r="A827" s="202"/>
      <c r="B827" s="203"/>
      <c r="C827" s="299"/>
      <c r="D827" s="300"/>
      <c r="E827" s="301"/>
      <c r="F827" s="309"/>
      <c r="G827" s="99"/>
      <c r="H827" s="299"/>
      <c r="I827" s="309"/>
      <c r="J827" s="99"/>
      <c r="K827" s="292"/>
      <c r="L827" s="295"/>
      <c r="M827" s="99"/>
      <c r="N827" s="299"/>
      <c r="O827" s="302"/>
      <c r="P827" s="135"/>
      <c r="Q827" s="191"/>
      <c r="R827" s="193"/>
      <c r="S827" s="173"/>
      <c r="T827" s="173"/>
      <c r="U827" s="173"/>
      <c r="V827" s="174"/>
      <c r="W827" s="173"/>
      <c r="X827" s="173"/>
      <c r="Y827" s="172"/>
      <c r="Z827" s="94"/>
      <c r="AA827" s="44"/>
      <c r="AB827" s="44"/>
      <c r="AC827" s="44"/>
    </row>
    <row r="828" spans="1:29" ht="15" customHeight="1">
      <c r="A828" s="202"/>
      <c r="B828" s="203"/>
      <c r="C828" s="299"/>
      <c r="D828" s="300"/>
      <c r="E828" s="301"/>
      <c r="F828" s="309"/>
      <c r="G828" s="99"/>
      <c r="H828" s="299"/>
      <c r="I828" s="309"/>
      <c r="J828" s="99"/>
      <c r="K828" s="292"/>
      <c r="L828" s="295"/>
      <c r="M828" s="99"/>
      <c r="N828" s="299"/>
      <c r="O828" s="302"/>
      <c r="P828" s="135"/>
      <c r="Q828" s="191"/>
      <c r="R828" s="193"/>
      <c r="S828" s="173"/>
      <c r="T828" s="173"/>
      <c r="U828" s="173"/>
      <c r="V828" s="174"/>
      <c r="W828" s="173"/>
      <c r="X828" s="173"/>
      <c r="Y828" s="172"/>
      <c r="Z828" s="94"/>
      <c r="AA828" s="44"/>
      <c r="AB828" s="44"/>
      <c r="AC828" s="44"/>
    </row>
    <row r="829" spans="1:29" ht="15" customHeight="1">
      <c r="A829" s="202"/>
      <c r="B829" s="203"/>
      <c r="C829" s="299"/>
      <c r="D829" s="300"/>
      <c r="E829" s="301"/>
      <c r="F829" s="309"/>
      <c r="G829" s="99"/>
      <c r="H829" s="299"/>
      <c r="I829" s="309"/>
      <c r="J829" s="99"/>
      <c r="K829" s="292"/>
      <c r="L829" s="295"/>
      <c r="M829" s="99"/>
      <c r="N829" s="299"/>
      <c r="O829" s="302"/>
      <c r="P829" s="135"/>
      <c r="Q829" s="191"/>
      <c r="R829" s="193"/>
      <c r="S829" s="173"/>
      <c r="T829" s="173"/>
      <c r="U829" s="173"/>
      <c r="V829" s="174"/>
      <c r="W829" s="173"/>
      <c r="X829" s="173"/>
      <c r="Y829" s="172"/>
      <c r="Z829" s="94"/>
      <c r="AA829" s="44"/>
      <c r="AB829" s="44"/>
      <c r="AC829" s="44"/>
    </row>
    <row r="830" spans="1:29" ht="15" customHeight="1">
      <c r="A830" s="202"/>
      <c r="B830" s="203"/>
      <c r="C830" s="299"/>
      <c r="D830" s="300"/>
      <c r="E830" s="301"/>
      <c r="F830" s="309"/>
      <c r="G830" s="99"/>
      <c r="H830" s="299"/>
      <c r="I830" s="309"/>
      <c r="J830" s="99"/>
      <c r="K830" s="292"/>
      <c r="L830" s="295"/>
      <c r="M830" s="99"/>
      <c r="N830" s="299"/>
      <c r="O830" s="302"/>
      <c r="P830" s="135"/>
      <c r="Q830" s="191"/>
      <c r="R830" s="193"/>
      <c r="S830" s="173"/>
      <c r="T830" s="173"/>
      <c r="U830" s="173"/>
      <c r="V830" s="174"/>
      <c r="W830" s="173"/>
      <c r="X830" s="173"/>
      <c r="Y830" s="172"/>
      <c r="Z830" s="94"/>
      <c r="AA830" s="44"/>
      <c r="AB830" s="44"/>
      <c r="AC830" s="44"/>
    </row>
    <row r="831" spans="1:29" ht="15" customHeight="1">
      <c r="A831" s="202"/>
      <c r="B831" s="203"/>
      <c r="C831" s="299"/>
      <c r="D831" s="300"/>
      <c r="E831" s="301"/>
      <c r="F831" s="309"/>
      <c r="G831" s="99"/>
      <c r="H831" s="299"/>
      <c r="I831" s="309"/>
      <c r="J831" s="99"/>
      <c r="K831" s="292"/>
      <c r="L831" s="295"/>
      <c r="M831" s="99"/>
      <c r="N831" s="299"/>
      <c r="O831" s="302"/>
      <c r="P831" s="135"/>
      <c r="Q831" s="191"/>
      <c r="R831" s="193"/>
      <c r="S831" s="173"/>
      <c r="T831" s="173"/>
      <c r="U831" s="173"/>
      <c r="V831" s="174"/>
      <c r="W831" s="173"/>
      <c r="X831" s="173"/>
      <c r="Y831" s="172"/>
      <c r="Z831" s="94"/>
      <c r="AA831" s="44"/>
      <c r="AB831" s="44"/>
      <c r="AC831" s="44"/>
    </row>
    <row r="832" spans="1:29" ht="15" customHeight="1">
      <c r="A832" s="202"/>
      <c r="B832" s="203"/>
      <c r="C832" s="299"/>
      <c r="D832" s="300"/>
      <c r="E832" s="301"/>
      <c r="F832" s="309"/>
      <c r="G832" s="99"/>
      <c r="H832" s="299"/>
      <c r="I832" s="309"/>
      <c r="J832" s="99"/>
      <c r="K832" s="292"/>
      <c r="L832" s="295"/>
      <c r="M832" s="99"/>
      <c r="N832" s="299"/>
      <c r="O832" s="302"/>
      <c r="P832" s="135"/>
      <c r="Q832" s="191"/>
      <c r="R832" s="193"/>
      <c r="S832" s="173"/>
      <c r="T832" s="173"/>
      <c r="U832" s="173"/>
      <c r="V832" s="174"/>
      <c r="W832" s="173"/>
      <c r="X832" s="173"/>
      <c r="Y832" s="172"/>
      <c r="Z832" s="94"/>
      <c r="AA832" s="44"/>
      <c r="AB832" s="44"/>
      <c r="AC832" s="44"/>
    </row>
    <row r="833" spans="1:29" ht="15" customHeight="1">
      <c r="A833" s="202"/>
      <c r="B833" s="203"/>
      <c r="C833" s="299"/>
      <c r="D833" s="300"/>
      <c r="E833" s="301"/>
      <c r="F833" s="309"/>
      <c r="G833" s="99"/>
      <c r="H833" s="299"/>
      <c r="I833" s="309"/>
      <c r="J833" s="99"/>
      <c r="K833" s="292"/>
      <c r="L833" s="295"/>
      <c r="M833" s="99"/>
      <c r="N833" s="299"/>
      <c r="O833" s="302"/>
      <c r="P833" s="135"/>
      <c r="Q833" s="191"/>
      <c r="R833" s="193"/>
      <c r="S833" s="173"/>
      <c r="T833" s="173"/>
      <c r="U833" s="173"/>
      <c r="V833" s="174"/>
      <c r="W833" s="173"/>
      <c r="X833" s="173"/>
      <c r="Y833" s="172"/>
      <c r="Z833" s="94"/>
      <c r="AA833" s="44"/>
      <c r="AB833" s="44"/>
      <c r="AC833" s="44"/>
    </row>
    <row r="834" spans="1:29" ht="15" customHeight="1">
      <c r="A834" s="202"/>
      <c r="B834" s="203"/>
      <c r="C834" s="299"/>
      <c r="D834" s="300"/>
      <c r="E834" s="301"/>
      <c r="F834" s="309"/>
      <c r="G834" s="99"/>
      <c r="H834" s="299"/>
      <c r="I834" s="309"/>
      <c r="J834" s="99"/>
      <c r="K834" s="292"/>
      <c r="L834" s="295"/>
      <c r="M834" s="99"/>
      <c r="N834" s="299"/>
      <c r="O834" s="302"/>
      <c r="P834" s="135"/>
      <c r="Q834" s="191"/>
      <c r="R834" s="193"/>
      <c r="S834" s="173"/>
      <c r="T834" s="173"/>
      <c r="U834" s="173"/>
      <c r="V834" s="174"/>
      <c r="W834" s="173"/>
      <c r="X834" s="173"/>
      <c r="Y834" s="172"/>
      <c r="Z834" s="94"/>
      <c r="AA834" s="44"/>
      <c r="AB834" s="44"/>
      <c r="AC834" s="44"/>
    </row>
    <row r="835" spans="1:29" ht="15" customHeight="1">
      <c r="A835" s="202"/>
      <c r="B835" s="203"/>
      <c r="C835" s="299"/>
      <c r="D835" s="300"/>
      <c r="E835" s="301"/>
      <c r="F835" s="309"/>
      <c r="G835" s="99"/>
      <c r="H835" s="299"/>
      <c r="I835" s="309"/>
      <c r="J835" s="99"/>
      <c r="K835" s="292"/>
      <c r="L835" s="295"/>
      <c r="M835" s="99"/>
      <c r="N835" s="299"/>
      <c r="O835" s="302"/>
      <c r="P835" s="135"/>
      <c r="Q835" s="191"/>
      <c r="R835" s="193"/>
      <c r="S835" s="173"/>
      <c r="T835" s="173"/>
      <c r="U835" s="173"/>
      <c r="V835" s="174"/>
      <c r="W835" s="173"/>
      <c r="X835" s="173"/>
      <c r="Y835" s="172"/>
      <c r="Z835" s="94"/>
      <c r="AA835" s="44"/>
      <c r="AB835" s="44"/>
      <c r="AC835" s="44"/>
    </row>
    <row r="836" spans="1:29" ht="15" customHeight="1">
      <c r="A836" s="202"/>
      <c r="B836" s="203"/>
      <c r="C836" s="299"/>
      <c r="D836" s="300"/>
      <c r="E836" s="301"/>
      <c r="F836" s="309"/>
      <c r="G836" s="99"/>
      <c r="H836" s="299"/>
      <c r="I836" s="309"/>
      <c r="J836" s="99"/>
      <c r="K836" s="292"/>
      <c r="L836" s="295"/>
      <c r="M836" s="99"/>
      <c r="N836" s="299"/>
      <c r="O836" s="302"/>
      <c r="P836" s="135"/>
      <c r="Q836" s="191"/>
      <c r="R836" s="193"/>
      <c r="S836" s="173"/>
      <c r="T836" s="173"/>
      <c r="U836" s="173"/>
      <c r="V836" s="174"/>
      <c r="W836" s="173"/>
      <c r="X836" s="173"/>
      <c r="Y836" s="172"/>
      <c r="Z836" s="94"/>
      <c r="AA836" s="44"/>
      <c r="AB836" s="44"/>
      <c r="AC836" s="44"/>
    </row>
    <row r="837" spans="1:29" ht="15" customHeight="1">
      <c r="A837" s="202"/>
      <c r="B837" s="203"/>
      <c r="C837" s="299"/>
      <c r="D837" s="300"/>
      <c r="E837" s="301"/>
      <c r="F837" s="309"/>
      <c r="G837" s="99"/>
      <c r="H837" s="299"/>
      <c r="I837" s="309"/>
      <c r="J837" s="99"/>
      <c r="K837" s="292"/>
      <c r="L837" s="295"/>
      <c r="M837" s="99"/>
      <c r="N837" s="299"/>
      <c r="O837" s="302"/>
      <c r="P837" s="135"/>
      <c r="Q837" s="191"/>
      <c r="R837" s="193"/>
      <c r="S837" s="173"/>
      <c r="T837" s="173"/>
      <c r="U837" s="173"/>
      <c r="V837" s="174"/>
      <c r="W837" s="173"/>
      <c r="X837" s="173"/>
      <c r="Y837" s="172"/>
      <c r="Z837" s="94"/>
      <c r="AA837" s="44"/>
      <c r="AB837" s="44"/>
      <c r="AC837" s="44"/>
    </row>
    <row r="838" spans="1:29" ht="15" customHeight="1">
      <c r="A838" s="202"/>
      <c r="B838" s="203"/>
      <c r="C838" s="299"/>
      <c r="D838" s="300"/>
      <c r="E838" s="301"/>
      <c r="F838" s="309"/>
      <c r="G838" s="99"/>
      <c r="H838" s="299"/>
      <c r="I838" s="309"/>
      <c r="J838" s="99"/>
      <c r="K838" s="292"/>
      <c r="L838" s="295"/>
      <c r="M838" s="99"/>
      <c r="N838" s="299"/>
      <c r="O838" s="302"/>
      <c r="P838" s="135"/>
      <c r="Q838" s="191"/>
      <c r="R838" s="193"/>
      <c r="S838" s="173"/>
      <c r="T838" s="173"/>
      <c r="U838" s="173"/>
      <c r="V838" s="174"/>
      <c r="W838" s="173"/>
      <c r="X838" s="173"/>
      <c r="Y838" s="172"/>
      <c r="Z838" s="94"/>
      <c r="AA838" s="44"/>
      <c r="AB838" s="44"/>
      <c r="AC838" s="44"/>
    </row>
    <row r="839" spans="1:29" ht="15" customHeight="1">
      <c r="A839" s="202"/>
      <c r="B839" s="203"/>
      <c r="C839" s="299"/>
      <c r="D839" s="300"/>
      <c r="E839" s="301"/>
      <c r="F839" s="309"/>
      <c r="G839" s="99"/>
      <c r="H839" s="299"/>
      <c r="I839" s="309"/>
      <c r="J839" s="99"/>
      <c r="K839" s="292"/>
      <c r="L839" s="295"/>
      <c r="M839" s="99"/>
      <c r="N839" s="299"/>
      <c r="O839" s="302"/>
      <c r="P839" s="135"/>
      <c r="Q839" s="191"/>
      <c r="R839" s="193"/>
      <c r="S839" s="173"/>
      <c r="T839" s="173"/>
      <c r="U839" s="173"/>
      <c r="V839" s="174"/>
      <c r="W839" s="173"/>
      <c r="X839" s="173"/>
      <c r="Y839" s="172"/>
      <c r="Z839" s="94"/>
      <c r="AA839" s="44"/>
      <c r="AB839" s="44"/>
      <c r="AC839" s="44"/>
    </row>
    <row r="840" spans="1:29" ht="15" customHeight="1">
      <c r="A840" s="202"/>
      <c r="B840" s="203"/>
      <c r="C840" s="299"/>
      <c r="D840" s="300"/>
      <c r="E840" s="301"/>
      <c r="F840" s="309"/>
      <c r="G840" s="99"/>
      <c r="H840" s="299"/>
      <c r="I840" s="309"/>
      <c r="J840" s="99"/>
      <c r="K840" s="292"/>
      <c r="L840" s="295"/>
      <c r="M840" s="99"/>
      <c r="N840" s="299"/>
      <c r="O840" s="302"/>
      <c r="P840" s="135"/>
      <c r="Q840" s="191"/>
      <c r="R840" s="193"/>
      <c r="S840" s="173"/>
      <c r="T840" s="173"/>
      <c r="U840" s="173"/>
      <c r="V840" s="174"/>
      <c r="W840" s="173"/>
      <c r="X840" s="173"/>
      <c r="Y840" s="172"/>
      <c r="Z840" s="94"/>
      <c r="AA840" s="44"/>
      <c r="AB840" s="44"/>
      <c r="AC840" s="44"/>
    </row>
    <row r="841" spans="1:29" ht="15" customHeight="1">
      <c r="A841" s="202"/>
      <c r="B841" s="203"/>
      <c r="C841" s="299"/>
      <c r="D841" s="300"/>
      <c r="E841" s="301"/>
      <c r="F841" s="309"/>
      <c r="G841" s="99"/>
      <c r="H841" s="299"/>
      <c r="I841" s="309"/>
      <c r="J841" s="99"/>
      <c r="K841" s="292"/>
      <c r="L841" s="295"/>
      <c r="M841" s="99"/>
      <c r="N841" s="299"/>
      <c r="O841" s="302"/>
      <c r="P841" s="135"/>
      <c r="Q841" s="191"/>
      <c r="R841" s="193"/>
      <c r="S841" s="173"/>
      <c r="T841" s="173"/>
      <c r="U841" s="173"/>
      <c r="V841" s="174"/>
      <c r="W841" s="173"/>
      <c r="X841" s="173"/>
      <c r="Y841" s="172"/>
      <c r="Z841" s="94"/>
      <c r="AA841" s="44"/>
      <c r="AB841" s="44"/>
      <c r="AC841" s="44"/>
    </row>
    <row r="842" spans="1:29" ht="15" customHeight="1">
      <c r="A842" s="202"/>
      <c r="B842" s="203"/>
      <c r="C842" s="299"/>
      <c r="D842" s="300"/>
      <c r="E842" s="301"/>
      <c r="F842" s="309"/>
      <c r="G842" s="99"/>
      <c r="H842" s="299"/>
      <c r="I842" s="309"/>
      <c r="J842" s="99"/>
      <c r="K842" s="292"/>
      <c r="L842" s="295"/>
      <c r="M842" s="99"/>
      <c r="N842" s="299"/>
      <c r="O842" s="302"/>
      <c r="P842" s="135"/>
      <c r="Q842" s="191"/>
      <c r="R842" s="193"/>
      <c r="S842" s="173"/>
      <c r="T842" s="173"/>
      <c r="U842" s="173"/>
      <c r="V842" s="174"/>
      <c r="W842" s="173"/>
      <c r="X842" s="173"/>
      <c r="Y842" s="172"/>
      <c r="Z842" s="94"/>
      <c r="AA842" s="44"/>
      <c r="AB842" s="44"/>
      <c r="AC842" s="44"/>
    </row>
    <row r="843" spans="1:29" ht="15" customHeight="1">
      <c r="A843" s="202"/>
      <c r="B843" s="203"/>
      <c r="C843" s="299"/>
      <c r="D843" s="300"/>
      <c r="E843" s="301"/>
      <c r="F843" s="309"/>
      <c r="G843" s="99"/>
      <c r="H843" s="299"/>
      <c r="I843" s="309"/>
      <c r="J843" s="99"/>
      <c r="K843" s="292"/>
      <c r="L843" s="295"/>
      <c r="M843" s="99"/>
      <c r="N843" s="299"/>
      <c r="O843" s="302"/>
      <c r="P843" s="135"/>
      <c r="Q843" s="191"/>
      <c r="R843" s="193"/>
      <c r="S843" s="173"/>
      <c r="T843" s="173"/>
      <c r="U843" s="173"/>
      <c r="V843" s="174"/>
      <c r="W843" s="173"/>
      <c r="X843" s="173"/>
      <c r="Y843" s="172"/>
      <c r="Z843" s="94"/>
      <c r="AA843" s="44"/>
      <c r="AB843" s="44"/>
      <c r="AC843" s="44"/>
    </row>
    <row r="844" spans="1:29" ht="15" customHeight="1">
      <c r="A844" s="202"/>
      <c r="B844" s="203"/>
      <c r="C844" s="299"/>
      <c r="D844" s="300"/>
      <c r="E844" s="301"/>
      <c r="F844" s="309"/>
      <c r="G844" s="99"/>
      <c r="H844" s="299"/>
      <c r="I844" s="309"/>
      <c r="J844" s="99"/>
      <c r="K844" s="292"/>
      <c r="L844" s="295"/>
      <c r="M844" s="99"/>
      <c r="N844" s="299"/>
      <c r="O844" s="302"/>
      <c r="P844" s="135"/>
      <c r="Q844" s="191"/>
      <c r="R844" s="193"/>
      <c r="S844" s="173"/>
      <c r="T844" s="173"/>
      <c r="U844" s="173"/>
      <c r="V844" s="174"/>
      <c r="W844" s="173"/>
      <c r="X844" s="173"/>
      <c r="Y844" s="172"/>
      <c r="Z844" s="94"/>
      <c r="AA844" s="44"/>
      <c r="AB844" s="44"/>
      <c r="AC844" s="44"/>
    </row>
    <row r="845" spans="1:29" ht="15" customHeight="1">
      <c r="A845" s="202"/>
      <c r="B845" s="203"/>
      <c r="C845" s="299"/>
      <c r="D845" s="300"/>
      <c r="E845" s="301"/>
      <c r="F845" s="309"/>
      <c r="G845" s="99"/>
      <c r="H845" s="299"/>
      <c r="I845" s="309"/>
      <c r="J845" s="99"/>
      <c r="K845" s="292"/>
      <c r="L845" s="295"/>
      <c r="M845" s="99"/>
      <c r="N845" s="299"/>
      <c r="O845" s="302"/>
      <c r="P845" s="135"/>
      <c r="Q845" s="191"/>
      <c r="R845" s="193"/>
      <c r="S845" s="173"/>
      <c r="T845" s="173"/>
      <c r="U845" s="173"/>
      <c r="V845" s="174"/>
      <c r="W845" s="173"/>
      <c r="X845" s="173"/>
      <c r="Y845" s="172"/>
      <c r="Z845" s="94"/>
      <c r="AA845" s="44"/>
      <c r="AB845" s="44"/>
      <c r="AC845" s="44"/>
    </row>
    <row r="846" spans="1:29" ht="15" customHeight="1">
      <c r="A846" s="202"/>
      <c r="B846" s="203"/>
      <c r="C846" s="299"/>
      <c r="D846" s="300"/>
      <c r="E846" s="301"/>
      <c r="F846" s="309"/>
      <c r="G846" s="99"/>
      <c r="H846" s="299"/>
      <c r="I846" s="309"/>
      <c r="J846" s="99"/>
      <c r="K846" s="292"/>
      <c r="L846" s="295"/>
      <c r="M846" s="99"/>
      <c r="N846" s="299"/>
      <c r="O846" s="302"/>
      <c r="P846" s="135"/>
      <c r="Q846" s="191"/>
      <c r="R846" s="193"/>
      <c r="S846" s="173"/>
      <c r="T846" s="173"/>
      <c r="U846" s="173"/>
      <c r="V846" s="174"/>
      <c r="W846" s="173"/>
      <c r="X846" s="173"/>
      <c r="Y846" s="172"/>
      <c r="Z846" s="94"/>
      <c r="AA846" s="44"/>
      <c r="AB846" s="44"/>
      <c r="AC846" s="44"/>
    </row>
    <row r="847" spans="1:29" ht="15" customHeight="1">
      <c r="A847" s="202"/>
      <c r="B847" s="203"/>
      <c r="C847" s="299"/>
      <c r="D847" s="300"/>
      <c r="E847" s="301"/>
      <c r="F847" s="309"/>
      <c r="G847" s="99"/>
      <c r="H847" s="299"/>
      <c r="I847" s="309"/>
      <c r="J847" s="99"/>
      <c r="K847" s="292"/>
      <c r="L847" s="295"/>
      <c r="M847" s="99"/>
      <c r="N847" s="299"/>
      <c r="O847" s="302"/>
      <c r="P847" s="135"/>
      <c r="Q847" s="191"/>
      <c r="R847" s="193"/>
      <c r="S847" s="173"/>
      <c r="T847" s="173"/>
      <c r="U847" s="173"/>
      <c r="V847" s="174"/>
      <c r="W847" s="173"/>
      <c r="X847" s="173"/>
      <c r="Y847" s="172"/>
      <c r="Z847" s="94"/>
      <c r="AA847" s="44"/>
      <c r="AB847" s="44"/>
      <c r="AC847" s="44"/>
    </row>
    <row r="848" spans="1:29" ht="15" customHeight="1">
      <c r="A848" s="202"/>
      <c r="B848" s="203"/>
      <c r="C848" s="299"/>
      <c r="D848" s="300"/>
      <c r="E848" s="301"/>
      <c r="F848" s="309"/>
      <c r="G848" s="99"/>
      <c r="H848" s="299"/>
      <c r="I848" s="309"/>
      <c r="J848" s="99"/>
      <c r="K848" s="292"/>
      <c r="L848" s="295"/>
      <c r="M848" s="99"/>
      <c r="N848" s="299"/>
      <c r="O848" s="302"/>
      <c r="P848" s="135"/>
      <c r="Q848" s="191"/>
      <c r="R848" s="193"/>
      <c r="S848" s="173"/>
      <c r="T848" s="173"/>
      <c r="U848" s="173"/>
      <c r="V848" s="174"/>
      <c r="W848" s="173"/>
      <c r="X848" s="173"/>
      <c r="Y848" s="172"/>
      <c r="Z848" s="94"/>
      <c r="AA848" s="44"/>
      <c r="AB848" s="44"/>
      <c r="AC848" s="44"/>
    </row>
    <row r="849" spans="1:29" ht="15" customHeight="1">
      <c r="A849" s="202"/>
      <c r="B849" s="203"/>
      <c r="C849" s="299"/>
      <c r="D849" s="300"/>
      <c r="E849" s="301"/>
      <c r="F849" s="309"/>
      <c r="G849" s="99"/>
      <c r="H849" s="299"/>
      <c r="I849" s="309"/>
      <c r="J849" s="99"/>
      <c r="K849" s="292"/>
      <c r="L849" s="295"/>
      <c r="M849" s="99"/>
      <c r="N849" s="299"/>
      <c r="O849" s="302"/>
      <c r="P849" s="135"/>
      <c r="Q849" s="191"/>
      <c r="R849" s="193"/>
      <c r="S849" s="173"/>
      <c r="T849" s="173"/>
      <c r="U849" s="173"/>
      <c r="V849" s="174"/>
      <c r="W849" s="173"/>
      <c r="X849" s="173"/>
      <c r="Y849" s="172"/>
      <c r="Z849" s="94"/>
      <c r="AA849" s="44"/>
      <c r="AB849" s="44"/>
      <c r="AC849" s="44"/>
    </row>
    <row r="850" spans="1:29" ht="15" customHeight="1">
      <c r="A850" s="202"/>
      <c r="B850" s="203"/>
      <c r="C850" s="299"/>
      <c r="D850" s="300"/>
      <c r="E850" s="301"/>
      <c r="F850" s="309"/>
      <c r="G850" s="99"/>
      <c r="H850" s="299"/>
      <c r="I850" s="309"/>
      <c r="J850" s="99"/>
      <c r="K850" s="292"/>
      <c r="L850" s="295"/>
      <c r="M850" s="99"/>
      <c r="N850" s="299"/>
      <c r="O850" s="302"/>
      <c r="P850" s="135"/>
      <c r="Q850" s="191"/>
      <c r="R850" s="193"/>
      <c r="S850" s="173"/>
      <c r="T850" s="173"/>
      <c r="U850" s="173"/>
      <c r="V850" s="174"/>
      <c r="W850" s="173"/>
      <c r="X850" s="173"/>
      <c r="Y850" s="172"/>
      <c r="Z850" s="94"/>
      <c r="AA850" s="44"/>
      <c r="AB850" s="44"/>
      <c r="AC850" s="44"/>
    </row>
    <row r="851" spans="1:29" ht="15" customHeight="1">
      <c r="A851" s="202"/>
      <c r="B851" s="203"/>
      <c r="C851" s="299"/>
      <c r="D851" s="300"/>
      <c r="E851" s="301"/>
      <c r="F851" s="309"/>
      <c r="G851" s="99"/>
      <c r="H851" s="299"/>
      <c r="I851" s="309"/>
      <c r="J851" s="99"/>
      <c r="K851" s="292"/>
      <c r="L851" s="295"/>
      <c r="M851" s="99"/>
      <c r="N851" s="299"/>
      <c r="O851" s="302"/>
      <c r="P851" s="135"/>
      <c r="Q851" s="191"/>
      <c r="R851" s="193"/>
      <c r="S851" s="173"/>
      <c r="T851" s="173"/>
      <c r="U851" s="173"/>
      <c r="V851" s="174"/>
      <c r="W851" s="173"/>
      <c r="X851" s="173"/>
      <c r="Y851" s="172"/>
      <c r="Z851" s="94"/>
      <c r="AA851" s="44"/>
      <c r="AB851" s="44"/>
      <c r="AC851" s="44"/>
    </row>
    <row r="852" spans="1:29" ht="15" customHeight="1">
      <c r="A852" s="202"/>
      <c r="B852" s="203"/>
      <c r="C852" s="299"/>
      <c r="D852" s="300"/>
      <c r="E852" s="301"/>
      <c r="F852" s="309"/>
      <c r="G852" s="99"/>
      <c r="H852" s="299"/>
      <c r="I852" s="309"/>
      <c r="J852" s="99"/>
      <c r="K852" s="292"/>
      <c r="L852" s="295"/>
      <c r="M852" s="99"/>
      <c r="N852" s="299"/>
      <c r="O852" s="302"/>
      <c r="P852" s="135"/>
      <c r="Q852" s="191"/>
      <c r="R852" s="193"/>
      <c r="S852" s="173"/>
      <c r="T852" s="173"/>
      <c r="U852" s="173"/>
      <c r="V852" s="174"/>
      <c r="W852" s="173"/>
      <c r="X852" s="173"/>
      <c r="Y852" s="172"/>
      <c r="Z852" s="94"/>
      <c r="AA852" s="44"/>
      <c r="AB852" s="44"/>
      <c r="AC852" s="44"/>
    </row>
    <row r="853" spans="1:29" ht="15" customHeight="1">
      <c r="A853" s="202"/>
      <c r="B853" s="203"/>
      <c r="C853" s="299"/>
      <c r="D853" s="300"/>
      <c r="E853" s="301"/>
      <c r="F853" s="309"/>
      <c r="G853" s="99"/>
      <c r="H853" s="299"/>
      <c r="I853" s="309"/>
      <c r="J853" s="99"/>
      <c r="K853" s="292"/>
      <c r="L853" s="295"/>
      <c r="M853" s="99"/>
      <c r="N853" s="299"/>
      <c r="O853" s="302"/>
      <c r="P853" s="135"/>
      <c r="Q853" s="191"/>
      <c r="R853" s="193"/>
      <c r="S853" s="173"/>
      <c r="T853" s="173"/>
      <c r="U853" s="173"/>
      <c r="V853" s="174"/>
      <c r="W853" s="173"/>
      <c r="X853" s="173"/>
      <c r="Y853" s="172"/>
      <c r="Z853" s="94"/>
      <c r="AA853" s="44"/>
      <c r="AB853" s="44"/>
      <c r="AC853" s="44"/>
    </row>
    <row r="854" spans="1:29" ht="15" customHeight="1">
      <c r="A854" s="202"/>
      <c r="B854" s="203"/>
      <c r="C854" s="299"/>
      <c r="D854" s="300"/>
      <c r="E854" s="301"/>
      <c r="F854" s="309"/>
      <c r="G854" s="99"/>
      <c r="H854" s="299"/>
      <c r="I854" s="309"/>
      <c r="J854" s="99"/>
      <c r="K854" s="292"/>
      <c r="L854" s="295"/>
      <c r="M854" s="99"/>
      <c r="N854" s="299"/>
      <c r="O854" s="302"/>
      <c r="P854" s="135"/>
      <c r="Q854" s="191"/>
      <c r="R854" s="193"/>
      <c r="S854" s="173"/>
      <c r="T854" s="173"/>
      <c r="U854" s="173"/>
      <c r="V854" s="174"/>
      <c r="W854" s="173"/>
      <c r="X854" s="173"/>
      <c r="Y854" s="172"/>
      <c r="Z854" s="94"/>
      <c r="AA854" s="44"/>
      <c r="AB854" s="44"/>
      <c r="AC854" s="44"/>
    </row>
    <row r="855" spans="1:29" ht="15" customHeight="1">
      <c r="A855" s="202"/>
      <c r="B855" s="203"/>
      <c r="C855" s="299"/>
      <c r="D855" s="300"/>
      <c r="E855" s="301"/>
      <c r="F855" s="309"/>
      <c r="G855" s="99"/>
      <c r="H855" s="299"/>
      <c r="I855" s="309"/>
      <c r="J855" s="99"/>
      <c r="K855" s="292"/>
      <c r="L855" s="295"/>
      <c r="M855" s="99"/>
      <c r="N855" s="299"/>
      <c r="O855" s="302"/>
      <c r="P855" s="135"/>
      <c r="Q855" s="191"/>
      <c r="R855" s="193"/>
      <c r="S855" s="173"/>
      <c r="T855" s="173"/>
      <c r="U855" s="173"/>
      <c r="V855" s="174"/>
      <c r="W855" s="173"/>
      <c r="X855" s="173"/>
      <c r="Y855" s="172"/>
      <c r="Z855" s="94"/>
      <c r="AA855" s="44"/>
      <c r="AB855" s="44"/>
      <c r="AC855" s="44"/>
    </row>
    <row r="856" spans="1:29" ht="15" customHeight="1">
      <c r="A856" s="202"/>
      <c r="B856" s="203"/>
      <c r="C856" s="299"/>
      <c r="D856" s="300"/>
      <c r="E856" s="301"/>
      <c r="F856" s="309"/>
      <c r="G856" s="99"/>
      <c r="H856" s="299"/>
      <c r="I856" s="309"/>
      <c r="J856" s="99"/>
      <c r="K856" s="292"/>
      <c r="L856" s="295"/>
      <c r="M856" s="99"/>
      <c r="N856" s="299"/>
      <c r="O856" s="302"/>
      <c r="P856" s="135"/>
      <c r="Q856" s="191"/>
      <c r="R856" s="193"/>
      <c r="S856" s="173"/>
      <c r="T856" s="173"/>
      <c r="U856" s="173"/>
      <c r="V856" s="174"/>
      <c r="W856" s="173"/>
      <c r="X856" s="173"/>
      <c r="Y856" s="172"/>
      <c r="Z856" s="94"/>
      <c r="AA856" s="44"/>
      <c r="AB856" s="44"/>
      <c r="AC856" s="44"/>
    </row>
    <row r="857" spans="1:29" ht="15" customHeight="1">
      <c r="A857" s="202"/>
      <c r="B857" s="203"/>
      <c r="C857" s="299"/>
      <c r="D857" s="300"/>
      <c r="E857" s="301"/>
      <c r="F857" s="309"/>
      <c r="G857" s="99"/>
      <c r="H857" s="299"/>
      <c r="I857" s="309"/>
      <c r="J857" s="99"/>
      <c r="K857" s="292"/>
      <c r="L857" s="295"/>
      <c r="M857" s="99"/>
      <c r="N857" s="299"/>
      <c r="O857" s="302"/>
      <c r="P857" s="135"/>
      <c r="Q857" s="191"/>
      <c r="R857" s="193"/>
      <c r="S857" s="173"/>
      <c r="T857" s="173"/>
      <c r="U857" s="173"/>
      <c r="V857" s="174"/>
      <c r="W857" s="173"/>
      <c r="X857" s="173"/>
      <c r="Y857" s="172"/>
      <c r="Z857" s="94"/>
      <c r="AA857" s="44"/>
      <c r="AB857" s="44"/>
      <c r="AC857" s="44"/>
    </row>
    <row r="858" spans="1:29" ht="15" customHeight="1">
      <c r="A858" s="202"/>
      <c r="B858" s="203"/>
      <c r="C858" s="299"/>
      <c r="D858" s="300"/>
      <c r="E858" s="301"/>
      <c r="F858" s="309"/>
      <c r="G858" s="99"/>
      <c r="H858" s="299"/>
      <c r="I858" s="309"/>
      <c r="J858" s="99"/>
      <c r="K858" s="292"/>
      <c r="L858" s="295"/>
      <c r="M858" s="99"/>
      <c r="N858" s="299"/>
      <c r="O858" s="302"/>
      <c r="P858" s="135"/>
      <c r="Q858" s="191"/>
      <c r="R858" s="193"/>
      <c r="S858" s="173"/>
      <c r="T858" s="173"/>
      <c r="U858" s="173"/>
      <c r="V858" s="174"/>
      <c r="W858" s="173"/>
      <c r="X858" s="173"/>
      <c r="Y858" s="172"/>
      <c r="Z858" s="94"/>
      <c r="AA858" s="44"/>
      <c r="AB858" s="44"/>
      <c r="AC858" s="44"/>
    </row>
    <row r="859" spans="1:29" ht="15" customHeight="1">
      <c r="A859" s="202"/>
      <c r="B859" s="203"/>
      <c r="C859" s="299"/>
      <c r="D859" s="300"/>
      <c r="E859" s="301"/>
      <c r="F859" s="309"/>
      <c r="G859" s="99"/>
      <c r="H859" s="299"/>
      <c r="I859" s="309"/>
      <c r="J859" s="99"/>
      <c r="K859" s="292"/>
      <c r="L859" s="295"/>
      <c r="M859" s="99"/>
      <c r="N859" s="299"/>
      <c r="O859" s="302"/>
      <c r="P859" s="135"/>
      <c r="Q859" s="191"/>
      <c r="R859" s="193"/>
      <c r="S859" s="173"/>
      <c r="T859" s="173"/>
      <c r="U859" s="173"/>
      <c r="V859" s="174"/>
      <c r="W859" s="173"/>
      <c r="X859" s="173"/>
      <c r="Y859" s="172"/>
      <c r="Z859" s="94"/>
      <c r="AA859" s="44"/>
      <c r="AB859" s="44"/>
      <c r="AC859" s="44"/>
    </row>
    <row r="860" spans="1:29" ht="15" customHeight="1">
      <c r="A860" s="202"/>
      <c r="B860" s="203"/>
      <c r="C860" s="299"/>
      <c r="D860" s="300"/>
      <c r="E860" s="301"/>
      <c r="F860" s="309"/>
      <c r="G860" s="99"/>
      <c r="H860" s="299"/>
      <c r="I860" s="309"/>
      <c r="J860" s="99"/>
      <c r="K860" s="292"/>
      <c r="L860" s="295"/>
      <c r="M860" s="99"/>
      <c r="N860" s="299"/>
      <c r="O860" s="302"/>
      <c r="P860" s="135"/>
      <c r="Q860" s="191"/>
      <c r="R860" s="193"/>
      <c r="S860" s="173"/>
      <c r="T860" s="173"/>
      <c r="U860" s="173"/>
      <c r="V860" s="174"/>
      <c r="W860" s="173"/>
      <c r="X860" s="173"/>
      <c r="Y860" s="172"/>
      <c r="Z860" s="94"/>
      <c r="AA860" s="44"/>
      <c r="AB860" s="44"/>
      <c r="AC860" s="44"/>
    </row>
    <row r="861" spans="1:29" ht="15" customHeight="1">
      <c r="A861" s="202"/>
      <c r="B861" s="203"/>
      <c r="C861" s="299"/>
      <c r="D861" s="300"/>
      <c r="E861" s="301"/>
      <c r="F861" s="309"/>
      <c r="G861" s="99"/>
      <c r="H861" s="299"/>
      <c r="I861" s="309"/>
      <c r="J861" s="99"/>
      <c r="K861" s="292"/>
      <c r="L861" s="295"/>
      <c r="M861" s="99"/>
      <c r="N861" s="299"/>
      <c r="O861" s="302"/>
      <c r="P861" s="135"/>
      <c r="Q861" s="191"/>
      <c r="R861" s="193"/>
      <c r="S861" s="173"/>
      <c r="T861" s="173"/>
      <c r="U861" s="173"/>
      <c r="V861" s="174"/>
      <c r="W861" s="173"/>
      <c r="X861" s="173"/>
      <c r="Y861" s="172"/>
      <c r="Z861" s="94"/>
      <c r="AA861" s="44"/>
      <c r="AB861" s="44"/>
      <c r="AC861" s="44"/>
    </row>
    <row r="862" spans="1:29" ht="15" customHeight="1">
      <c r="A862" s="202"/>
      <c r="B862" s="203"/>
      <c r="C862" s="299"/>
      <c r="D862" s="300"/>
      <c r="E862" s="301"/>
      <c r="F862" s="309"/>
      <c r="G862" s="99"/>
      <c r="H862" s="299"/>
      <c r="I862" s="309"/>
      <c r="J862" s="99"/>
      <c r="K862" s="292"/>
      <c r="L862" s="295"/>
      <c r="M862" s="99"/>
      <c r="N862" s="299"/>
      <c r="O862" s="302"/>
      <c r="P862" s="135"/>
      <c r="Q862" s="191"/>
      <c r="R862" s="193"/>
      <c r="S862" s="173"/>
      <c r="T862" s="173"/>
      <c r="U862" s="173"/>
      <c r="V862" s="174"/>
      <c r="W862" s="173"/>
      <c r="X862" s="173"/>
      <c r="Y862" s="172"/>
      <c r="Z862" s="94"/>
      <c r="AA862" s="44"/>
      <c r="AB862" s="44"/>
      <c r="AC862" s="44"/>
    </row>
    <row r="863" spans="1:29" ht="15" customHeight="1">
      <c r="A863" s="202"/>
      <c r="B863" s="203"/>
      <c r="C863" s="299"/>
      <c r="D863" s="300"/>
      <c r="E863" s="301"/>
      <c r="F863" s="309"/>
      <c r="G863" s="99"/>
      <c r="H863" s="299"/>
      <c r="I863" s="309"/>
      <c r="J863" s="99"/>
      <c r="K863" s="292"/>
      <c r="L863" s="295"/>
      <c r="M863" s="99"/>
      <c r="N863" s="299"/>
      <c r="O863" s="302"/>
      <c r="P863" s="135"/>
      <c r="Q863" s="191"/>
      <c r="R863" s="193"/>
      <c r="S863" s="173"/>
      <c r="T863" s="173"/>
      <c r="U863" s="173"/>
      <c r="V863" s="174"/>
      <c r="W863" s="173"/>
      <c r="X863" s="173"/>
      <c r="Y863" s="172"/>
      <c r="Z863" s="94"/>
      <c r="AA863" s="44"/>
      <c r="AB863" s="44"/>
      <c r="AC863" s="44"/>
    </row>
    <row r="864" spans="1:29" ht="15" customHeight="1">
      <c r="A864" s="202"/>
      <c r="B864" s="203"/>
      <c r="C864" s="299"/>
      <c r="D864" s="300"/>
      <c r="E864" s="301"/>
      <c r="F864" s="309"/>
      <c r="G864" s="99"/>
      <c r="H864" s="299"/>
      <c r="I864" s="309"/>
      <c r="J864" s="99"/>
      <c r="K864" s="292"/>
      <c r="L864" s="295"/>
      <c r="M864" s="99"/>
      <c r="N864" s="299"/>
      <c r="O864" s="302"/>
      <c r="P864" s="135"/>
      <c r="Q864" s="191"/>
      <c r="R864" s="193"/>
      <c r="S864" s="173"/>
      <c r="T864" s="173"/>
      <c r="U864" s="173"/>
      <c r="V864" s="174"/>
      <c r="W864" s="173"/>
      <c r="X864" s="173"/>
      <c r="Y864" s="172"/>
      <c r="Z864" s="94"/>
      <c r="AA864" s="44"/>
      <c r="AB864" s="44"/>
      <c r="AC864" s="44"/>
    </row>
    <row r="865" spans="1:29" ht="15" customHeight="1">
      <c r="A865" s="202"/>
      <c r="B865" s="203"/>
      <c r="C865" s="299"/>
      <c r="D865" s="300"/>
      <c r="E865" s="301"/>
      <c r="F865" s="309"/>
      <c r="G865" s="99"/>
      <c r="H865" s="299"/>
      <c r="I865" s="309"/>
      <c r="J865" s="99"/>
      <c r="K865" s="292"/>
      <c r="L865" s="295"/>
      <c r="M865" s="99"/>
      <c r="N865" s="299"/>
      <c r="O865" s="302"/>
      <c r="P865" s="135"/>
      <c r="Q865" s="191"/>
      <c r="R865" s="193"/>
      <c r="S865" s="173"/>
      <c r="T865" s="173"/>
      <c r="U865" s="173"/>
      <c r="V865" s="174"/>
      <c r="W865" s="173"/>
      <c r="X865" s="173"/>
      <c r="Y865" s="172"/>
      <c r="Z865" s="94"/>
      <c r="AA865" s="44"/>
      <c r="AB865" s="44"/>
      <c r="AC865" s="44"/>
    </row>
    <row r="866" spans="1:29" ht="15" customHeight="1">
      <c r="A866" s="202"/>
      <c r="B866" s="203"/>
      <c r="C866" s="299"/>
      <c r="D866" s="300"/>
      <c r="E866" s="301"/>
      <c r="F866" s="309"/>
      <c r="G866" s="99"/>
      <c r="H866" s="299"/>
      <c r="I866" s="309"/>
      <c r="J866" s="99"/>
      <c r="K866" s="292"/>
      <c r="L866" s="295"/>
      <c r="M866" s="99"/>
      <c r="N866" s="299"/>
      <c r="O866" s="302"/>
      <c r="P866" s="135"/>
      <c r="Q866" s="191"/>
      <c r="R866" s="193"/>
      <c r="S866" s="173"/>
      <c r="T866" s="173"/>
      <c r="U866" s="173"/>
      <c r="V866" s="174"/>
      <c r="W866" s="173"/>
      <c r="X866" s="173"/>
      <c r="Y866" s="172"/>
      <c r="Z866" s="94"/>
      <c r="AA866" s="44"/>
      <c r="AB866" s="44"/>
      <c r="AC866" s="44"/>
    </row>
    <row r="867" spans="1:29" ht="15" customHeight="1">
      <c r="A867" s="202"/>
      <c r="B867" s="203"/>
      <c r="C867" s="299"/>
      <c r="D867" s="300"/>
      <c r="E867" s="301"/>
      <c r="F867" s="309"/>
      <c r="G867" s="99"/>
      <c r="H867" s="299"/>
      <c r="I867" s="309"/>
      <c r="J867" s="99"/>
      <c r="K867" s="292"/>
      <c r="L867" s="295"/>
      <c r="M867" s="99"/>
      <c r="N867" s="299"/>
      <c r="O867" s="302"/>
      <c r="P867" s="135"/>
      <c r="Q867" s="191"/>
      <c r="R867" s="193"/>
      <c r="S867" s="173"/>
      <c r="T867" s="173"/>
      <c r="U867" s="173"/>
      <c r="V867" s="174"/>
      <c r="W867" s="173"/>
      <c r="X867" s="173"/>
      <c r="Y867" s="172"/>
      <c r="Z867" s="94"/>
      <c r="AA867" s="44"/>
      <c r="AB867" s="44"/>
      <c r="AC867" s="44"/>
    </row>
    <row r="868" spans="1:29" ht="15" customHeight="1">
      <c r="A868" s="202"/>
      <c r="B868" s="203"/>
      <c r="C868" s="299"/>
      <c r="D868" s="300"/>
      <c r="E868" s="301"/>
      <c r="F868" s="309"/>
      <c r="G868" s="99"/>
      <c r="H868" s="299"/>
      <c r="I868" s="309"/>
      <c r="J868" s="99"/>
      <c r="K868" s="292"/>
      <c r="L868" s="295"/>
      <c r="M868" s="99"/>
      <c r="N868" s="299"/>
      <c r="O868" s="302"/>
      <c r="P868" s="135"/>
      <c r="Q868" s="191"/>
      <c r="R868" s="193"/>
      <c r="S868" s="173"/>
      <c r="T868" s="173"/>
      <c r="U868" s="173"/>
      <c r="V868" s="174"/>
      <c r="W868" s="173"/>
      <c r="X868" s="173"/>
      <c r="Y868" s="172"/>
      <c r="Z868" s="94"/>
      <c r="AA868" s="44"/>
      <c r="AB868" s="44"/>
      <c r="AC868" s="44"/>
    </row>
    <row r="869" spans="1:29" ht="15" customHeight="1">
      <c r="A869" s="202"/>
      <c r="B869" s="203"/>
      <c r="C869" s="299"/>
      <c r="D869" s="300"/>
      <c r="E869" s="301"/>
      <c r="F869" s="309"/>
      <c r="G869" s="99"/>
      <c r="H869" s="299"/>
      <c r="I869" s="309"/>
      <c r="J869" s="99"/>
      <c r="K869" s="292"/>
      <c r="L869" s="295"/>
      <c r="M869" s="99"/>
      <c r="N869" s="299"/>
      <c r="O869" s="302"/>
      <c r="P869" s="135"/>
      <c r="Q869" s="191"/>
      <c r="R869" s="193"/>
      <c r="S869" s="173"/>
      <c r="T869" s="173"/>
      <c r="U869" s="173"/>
      <c r="V869" s="174"/>
      <c r="W869" s="173"/>
      <c r="X869" s="173"/>
      <c r="Y869" s="172"/>
      <c r="Z869" s="94"/>
      <c r="AA869" s="44"/>
      <c r="AB869" s="44"/>
      <c r="AC869" s="44"/>
    </row>
    <row r="870" spans="1:29" ht="15" customHeight="1">
      <c r="A870" s="202"/>
      <c r="B870" s="203"/>
      <c r="C870" s="299"/>
      <c r="D870" s="300"/>
      <c r="E870" s="301"/>
      <c r="F870" s="309"/>
      <c r="G870" s="99"/>
      <c r="H870" s="299"/>
      <c r="I870" s="309"/>
      <c r="J870" s="99"/>
      <c r="K870" s="292"/>
      <c r="L870" s="295"/>
      <c r="M870" s="99"/>
      <c r="N870" s="299"/>
      <c r="O870" s="302"/>
      <c r="P870" s="135"/>
      <c r="Q870" s="191"/>
      <c r="R870" s="193"/>
      <c r="S870" s="173"/>
      <c r="T870" s="173"/>
      <c r="U870" s="173"/>
      <c r="V870" s="174"/>
      <c r="W870" s="173"/>
      <c r="X870" s="173"/>
      <c r="Y870" s="172"/>
      <c r="Z870" s="94"/>
      <c r="AA870" s="44"/>
      <c r="AB870" s="44"/>
      <c r="AC870" s="44"/>
    </row>
    <row r="871" spans="1:29" ht="15" customHeight="1">
      <c r="A871" s="202"/>
      <c r="B871" s="203"/>
      <c r="C871" s="299"/>
      <c r="D871" s="300"/>
      <c r="E871" s="301"/>
      <c r="F871" s="309"/>
      <c r="G871" s="99"/>
      <c r="H871" s="299"/>
      <c r="I871" s="309"/>
      <c r="J871" s="99"/>
      <c r="K871" s="292"/>
      <c r="L871" s="295"/>
      <c r="M871" s="99"/>
      <c r="N871" s="299"/>
      <c r="O871" s="302"/>
      <c r="P871" s="135"/>
      <c r="Q871" s="191"/>
      <c r="R871" s="193"/>
      <c r="S871" s="173"/>
      <c r="T871" s="173"/>
      <c r="U871" s="173"/>
      <c r="V871" s="174"/>
      <c r="W871" s="173"/>
      <c r="X871" s="173"/>
      <c r="Y871" s="172"/>
      <c r="Z871" s="94"/>
      <c r="AA871" s="44"/>
      <c r="AB871" s="44"/>
      <c r="AC871" s="44"/>
    </row>
    <row r="872" spans="1:29" ht="15" customHeight="1">
      <c r="A872" s="202"/>
      <c r="B872" s="203"/>
      <c r="C872" s="299"/>
      <c r="D872" s="300"/>
      <c r="E872" s="301"/>
      <c r="F872" s="309"/>
      <c r="G872" s="99"/>
      <c r="H872" s="299"/>
      <c r="I872" s="309"/>
      <c r="J872" s="99"/>
      <c r="K872" s="292"/>
      <c r="L872" s="295"/>
      <c r="M872" s="99"/>
      <c r="N872" s="299"/>
      <c r="O872" s="302"/>
      <c r="P872" s="135"/>
      <c r="Q872" s="191"/>
      <c r="R872" s="193"/>
      <c r="S872" s="173"/>
      <c r="T872" s="173"/>
      <c r="U872" s="173"/>
      <c r="V872" s="174"/>
      <c r="W872" s="173"/>
      <c r="X872" s="173"/>
      <c r="Y872" s="172"/>
      <c r="Z872" s="94"/>
      <c r="AA872" s="44"/>
      <c r="AB872" s="44"/>
      <c r="AC872" s="44"/>
    </row>
    <row r="873" spans="1:29" ht="15" customHeight="1">
      <c r="A873" s="202"/>
      <c r="B873" s="203"/>
      <c r="C873" s="299"/>
      <c r="D873" s="300"/>
      <c r="E873" s="301"/>
      <c r="F873" s="309"/>
      <c r="G873" s="99"/>
      <c r="H873" s="299"/>
      <c r="I873" s="309"/>
      <c r="J873" s="99"/>
      <c r="K873" s="292"/>
      <c r="L873" s="295"/>
      <c r="M873" s="99"/>
      <c r="N873" s="299"/>
      <c r="O873" s="302"/>
      <c r="P873" s="135"/>
      <c r="Q873" s="191"/>
      <c r="R873" s="193"/>
      <c r="S873" s="173"/>
      <c r="T873" s="173"/>
      <c r="U873" s="173"/>
      <c r="V873" s="174"/>
      <c r="W873" s="173"/>
      <c r="X873" s="173"/>
      <c r="Y873" s="172"/>
      <c r="Z873" s="94"/>
      <c r="AA873" s="44"/>
      <c r="AB873" s="44"/>
      <c r="AC873" s="44"/>
    </row>
    <row r="874" spans="1:29" ht="15" customHeight="1">
      <c r="A874" s="202"/>
      <c r="B874" s="203"/>
      <c r="C874" s="299"/>
      <c r="D874" s="300"/>
      <c r="E874" s="301"/>
      <c r="F874" s="309"/>
      <c r="G874" s="99"/>
      <c r="H874" s="299"/>
      <c r="I874" s="309"/>
      <c r="J874" s="99"/>
      <c r="K874" s="292"/>
      <c r="L874" s="295"/>
      <c r="M874" s="99"/>
      <c r="N874" s="299"/>
      <c r="O874" s="302"/>
      <c r="P874" s="135"/>
      <c r="Q874" s="191"/>
      <c r="R874" s="193"/>
      <c r="S874" s="173"/>
      <c r="T874" s="173"/>
      <c r="U874" s="173"/>
      <c r="V874" s="174"/>
      <c r="W874" s="173"/>
      <c r="X874" s="173"/>
      <c r="Y874" s="172"/>
      <c r="Z874" s="94"/>
      <c r="AA874" s="44"/>
      <c r="AB874" s="44"/>
      <c r="AC874" s="44"/>
    </row>
    <row r="875" spans="1:29" ht="15" customHeight="1">
      <c r="A875" s="202"/>
      <c r="B875" s="203"/>
      <c r="C875" s="299"/>
      <c r="D875" s="300"/>
      <c r="E875" s="301"/>
      <c r="F875" s="309"/>
      <c r="G875" s="99"/>
      <c r="H875" s="299"/>
      <c r="I875" s="309"/>
      <c r="J875" s="99"/>
      <c r="K875" s="292"/>
      <c r="L875" s="295"/>
      <c r="M875" s="99"/>
      <c r="N875" s="299"/>
      <c r="O875" s="302"/>
      <c r="P875" s="135"/>
      <c r="Q875" s="191"/>
      <c r="R875" s="193"/>
      <c r="S875" s="173"/>
      <c r="T875" s="173"/>
      <c r="U875" s="173"/>
      <c r="V875" s="174"/>
      <c r="W875" s="173"/>
      <c r="X875" s="173"/>
      <c r="Y875" s="172"/>
      <c r="Z875" s="94"/>
      <c r="AA875" s="44"/>
      <c r="AB875" s="44"/>
      <c r="AC875" s="44"/>
    </row>
    <row r="876" spans="1:29" ht="15" customHeight="1">
      <c r="A876" s="202"/>
      <c r="B876" s="203"/>
      <c r="C876" s="299"/>
      <c r="D876" s="300"/>
      <c r="E876" s="301"/>
      <c r="F876" s="309"/>
      <c r="G876" s="99"/>
      <c r="H876" s="299"/>
      <c r="I876" s="309"/>
      <c r="J876" s="99"/>
      <c r="K876" s="292"/>
      <c r="L876" s="295"/>
      <c r="M876" s="99"/>
      <c r="N876" s="299"/>
      <c r="O876" s="302"/>
      <c r="P876" s="135"/>
      <c r="Q876" s="191"/>
      <c r="R876" s="193"/>
      <c r="S876" s="173"/>
      <c r="T876" s="173"/>
      <c r="U876" s="173"/>
      <c r="V876" s="174"/>
      <c r="W876" s="173"/>
      <c r="X876" s="173"/>
      <c r="Y876" s="172"/>
      <c r="Z876" s="94"/>
      <c r="AA876" s="44"/>
      <c r="AB876" s="44"/>
      <c r="AC876" s="44"/>
    </row>
    <row r="877" spans="1:29" ht="15" customHeight="1">
      <c r="A877" s="202"/>
      <c r="B877" s="203"/>
      <c r="C877" s="299"/>
      <c r="D877" s="300"/>
      <c r="E877" s="301"/>
      <c r="F877" s="309"/>
      <c r="G877" s="99"/>
      <c r="H877" s="299"/>
      <c r="I877" s="309"/>
      <c r="J877" s="99"/>
      <c r="K877" s="292"/>
      <c r="L877" s="295"/>
      <c r="M877" s="99"/>
      <c r="N877" s="299"/>
      <c r="O877" s="302"/>
      <c r="P877" s="135"/>
      <c r="Q877" s="191"/>
      <c r="R877" s="193"/>
      <c r="S877" s="173"/>
      <c r="T877" s="173"/>
      <c r="U877" s="173"/>
      <c r="V877" s="174"/>
      <c r="W877" s="173"/>
      <c r="X877" s="173"/>
      <c r="Y877" s="172"/>
      <c r="Z877" s="94"/>
      <c r="AA877" s="44"/>
      <c r="AB877" s="44"/>
      <c r="AC877" s="44"/>
    </row>
    <row r="878" spans="1:29" ht="15" customHeight="1">
      <c r="A878" s="202"/>
      <c r="B878" s="203"/>
      <c r="C878" s="299"/>
      <c r="D878" s="300"/>
      <c r="E878" s="301"/>
      <c r="F878" s="309"/>
      <c r="G878" s="99"/>
      <c r="H878" s="299"/>
      <c r="I878" s="309"/>
      <c r="J878" s="99"/>
      <c r="K878" s="292"/>
      <c r="L878" s="295"/>
      <c r="M878" s="99"/>
      <c r="N878" s="299"/>
      <c r="O878" s="302"/>
      <c r="P878" s="135"/>
      <c r="Q878" s="191"/>
      <c r="R878" s="193"/>
      <c r="S878" s="173"/>
      <c r="T878" s="173"/>
      <c r="U878" s="173"/>
      <c r="V878" s="174"/>
      <c r="W878" s="173"/>
      <c r="X878" s="173"/>
      <c r="Y878" s="172"/>
      <c r="Z878" s="94"/>
      <c r="AA878" s="44"/>
      <c r="AB878" s="44"/>
      <c r="AC878" s="44"/>
    </row>
    <row r="879" spans="1:29" ht="15" customHeight="1">
      <c r="A879" s="202"/>
      <c r="B879" s="203"/>
      <c r="C879" s="299"/>
      <c r="D879" s="300"/>
      <c r="E879" s="301"/>
      <c r="F879" s="309"/>
      <c r="G879" s="99"/>
      <c r="H879" s="299"/>
      <c r="I879" s="309"/>
      <c r="J879" s="99"/>
      <c r="K879" s="292"/>
      <c r="L879" s="295"/>
      <c r="M879" s="99"/>
      <c r="N879" s="299"/>
      <c r="O879" s="302"/>
      <c r="P879" s="135"/>
      <c r="Q879" s="191"/>
      <c r="R879" s="193"/>
      <c r="S879" s="173"/>
      <c r="T879" s="173"/>
      <c r="U879" s="173"/>
      <c r="V879" s="174"/>
      <c r="W879" s="173"/>
      <c r="X879" s="173"/>
      <c r="Y879" s="172"/>
      <c r="Z879" s="94"/>
      <c r="AA879" s="44"/>
      <c r="AB879" s="44"/>
      <c r="AC879" s="44"/>
    </row>
    <row r="880" spans="1:29" ht="15" customHeight="1">
      <c r="A880" s="202"/>
      <c r="B880" s="203"/>
      <c r="C880" s="299"/>
      <c r="D880" s="300"/>
      <c r="E880" s="301"/>
      <c r="F880" s="309"/>
      <c r="G880" s="99"/>
      <c r="H880" s="299"/>
      <c r="I880" s="309"/>
      <c r="J880" s="99"/>
      <c r="K880" s="292"/>
      <c r="L880" s="295"/>
      <c r="M880" s="99"/>
      <c r="N880" s="299"/>
      <c r="O880" s="302"/>
      <c r="P880" s="135"/>
      <c r="Q880" s="191"/>
      <c r="R880" s="193"/>
      <c r="S880" s="173"/>
      <c r="T880" s="173"/>
      <c r="U880" s="173"/>
      <c r="V880" s="174"/>
      <c r="W880" s="173"/>
      <c r="X880" s="173"/>
      <c r="Y880" s="172"/>
      <c r="Z880" s="94"/>
      <c r="AA880" s="44"/>
      <c r="AB880" s="44"/>
      <c r="AC880" s="44"/>
    </row>
    <row r="881" spans="1:29" ht="15" customHeight="1">
      <c r="A881" s="202"/>
      <c r="B881" s="203"/>
      <c r="C881" s="299"/>
      <c r="D881" s="300"/>
      <c r="E881" s="301"/>
      <c r="F881" s="309"/>
      <c r="G881" s="99"/>
      <c r="H881" s="299"/>
      <c r="I881" s="309"/>
      <c r="J881" s="99"/>
      <c r="K881" s="292"/>
      <c r="L881" s="295"/>
      <c r="M881" s="99"/>
      <c r="N881" s="299"/>
      <c r="O881" s="302"/>
      <c r="P881" s="135"/>
      <c r="Q881" s="191"/>
      <c r="R881" s="193"/>
      <c r="S881" s="173"/>
      <c r="T881" s="173"/>
      <c r="U881" s="173"/>
      <c r="V881" s="174"/>
      <c r="W881" s="173"/>
      <c r="X881" s="173"/>
      <c r="Y881" s="172"/>
      <c r="Z881" s="94"/>
      <c r="AA881" s="44"/>
      <c r="AB881" s="44"/>
      <c r="AC881" s="44"/>
    </row>
    <row r="882" spans="1:29" ht="15" customHeight="1">
      <c r="A882" s="202"/>
      <c r="B882" s="203"/>
      <c r="C882" s="299"/>
      <c r="D882" s="300"/>
      <c r="E882" s="301"/>
      <c r="F882" s="309"/>
      <c r="G882" s="99"/>
      <c r="H882" s="299"/>
      <c r="I882" s="309"/>
      <c r="J882" s="99"/>
      <c r="K882" s="292"/>
      <c r="L882" s="295"/>
      <c r="M882" s="99"/>
      <c r="N882" s="299"/>
      <c r="O882" s="302"/>
      <c r="P882" s="135"/>
      <c r="Q882" s="191"/>
      <c r="R882" s="193"/>
      <c r="S882" s="173"/>
      <c r="T882" s="173"/>
      <c r="U882" s="173"/>
      <c r="V882" s="174"/>
      <c r="W882" s="173"/>
      <c r="X882" s="173"/>
      <c r="Y882" s="172"/>
      <c r="Z882" s="94"/>
      <c r="AA882" s="44"/>
      <c r="AB882" s="44"/>
      <c r="AC882" s="44"/>
    </row>
    <row r="883" spans="1:29" ht="15" customHeight="1">
      <c r="A883" s="202"/>
      <c r="B883" s="203"/>
      <c r="C883" s="299"/>
      <c r="D883" s="300"/>
      <c r="E883" s="301"/>
      <c r="F883" s="309"/>
      <c r="G883" s="99"/>
      <c r="H883" s="299"/>
      <c r="I883" s="309"/>
      <c r="J883" s="99"/>
      <c r="K883" s="292"/>
      <c r="L883" s="295"/>
      <c r="M883" s="99"/>
      <c r="N883" s="299"/>
      <c r="O883" s="302"/>
      <c r="P883" s="135"/>
      <c r="Q883" s="191"/>
      <c r="R883" s="193"/>
      <c r="S883" s="173"/>
      <c r="T883" s="173"/>
      <c r="U883" s="173"/>
      <c r="V883" s="174"/>
      <c r="W883" s="173"/>
      <c r="X883" s="173"/>
      <c r="Y883" s="172"/>
      <c r="Z883" s="94"/>
      <c r="AA883" s="44"/>
      <c r="AB883" s="44"/>
      <c r="AC883" s="44"/>
    </row>
    <row r="884" spans="1:29" ht="15" customHeight="1">
      <c r="A884" s="202"/>
      <c r="B884" s="203"/>
      <c r="C884" s="299"/>
      <c r="D884" s="300"/>
      <c r="E884" s="301"/>
      <c r="F884" s="309"/>
      <c r="G884" s="99"/>
      <c r="H884" s="299"/>
      <c r="I884" s="309"/>
      <c r="J884" s="99"/>
      <c r="K884" s="292"/>
      <c r="L884" s="295"/>
      <c r="M884" s="99"/>
      <c r="N884" s="299"/>
      <c r="O884" s="302"/>
      <c r="P884" s="135"/>
      <c r="Q884" s="191"/>
      <c r="R884" s="193"/>
      <c r="S884" s="173"/>
      <c r="T884" s="173"/>
      <c r="U884" s="173"/>
      <c r="V884" s="174"/>
      <c r="W884" s="173"/>
      <c r="X884" s="173"/>
      <c r="Y884" s="172"/>
      <c r="Z884" s="94"/>
      <c r="AA884" s="44"/>
      <c r="AB884" s="44"/>
      <c r="AC884" s="44"/>
    </row>
    <row r="885" spans="1:29" ht="15" customHeight="1">
      <c r="A885" s="202"/>
      <c r="B885" s="203"/>
      <c r="C885" s="299"/>
      <c r="D885" s="300"/>
      <c r="E885" s="301"/>
      <c r="F885" s="309"/>
      <c r="G885" s="99"/>
      <c r="H885" s="299"/>
      <c r="I885" s="309"/>
      <c r="J885" s="99"/>
      <c r="K885" s="292"/>
      <c r="L885" s="295"/>
      <c r="M885" s="99"/>
      <c r="N885" s="299"/>
      <c r="O885" s="302"/>
      <c r="P885" s="135"/>
      <c r="Q885" s="191"/>
      <c r="R885" s="193"/>
      <c r="S885" s="173"/>
      <c r="T885" s="173"/>
      <c r="U885" s="173"/>
      <c r="V885" s="174"/>
      <c r="W885" s="173"/>
      <c r="X885" s="173"/>
      <c r="Y885" s="172"/>
      <c r="Z885" s="94"/>
      <c r="AA885" s="44"/>
      <c r="AB885" s="44"/>
      <c r="AC885" s="44"/>
    </row>
    <row r="886" spans="1:29" ht="15" customHeight="1">
      <c r="A886" s="202"/>
      <c r="B886" s="203"/>
      <c r="C886" s="299"/>
      <c r="D886" s="300"/>
      <c r="E886" s="301"/>
      <c r="F886" s="309"/>
      <c r="G886" s="99"/>
      <c r="H886" s="299"/>
      <c r="I886" s="309"/>
      <c r="J886" s="99"/>
      <c r="K886" s="292"/>
      <c r="L886" s="295"/>
      <c r="M886" s="99"/>
      <c r="N886" s="299"/>
      <c r="O886" s="302"/>
      <c r="P886" s="135"/>
      <c r="Q886" s="191"/>
      <c r="R886" s="193"/>
      <c r="S886" s="173"/>
      <c r="T886" s="173"/>
      <c r="U886" s="173"/>
      <c r="V886" s="174"/>
      <c r="W886" s="173"/>
      <c r="X886" s="173"/>
      <c r="Y886" s="172"/>
      <c r="Z886" s="94"/>
      <c r="AA886" s="44"/>
      <c r="AB886" s="44"/>
      <c r="AC886" s="44"/>
    </row>
    <row r="887" spans="1:29" ht="15" customHeight="1">
      <c r="A887" s="202"/>
      <c r="B887" s="203"/>
      <c r="C887" s="299"/>
      <c r="D887" s="300"/>
      <c r="E887" s="301"/>
      <c r="F887" s="309"/>
      <c r="G887" s="99"/>
      <c r="H887" s="299"/>
      <c r="I887" s="309"/>
      <c r="J887" s="99"/>
      <c r="K887" s="292"/>
      <c r="L887" s="295"/>
      <c r="M887" s="99"/>
      <c r="N887" s="299"/>
      <c r="O887" s="302"/>
      <c r="P887" s="135"/>
      <c r="Q887" s="191"/>
      <c r="R887" s="193"/>
      <c r="S887" s="173"/>
      <c r="T887" s="173"/>
      <c r="U887" s="173"/>
      <c r="V887" s="174"/>
      <c r="W887" s="173"/>
      <c r="X887" s="173"/>
      <c r="Y887" s="172"/>
      <c r="Z887" s="94"/>
      <c r="AA887" s="44"/>
      <c r="AB887" s="44"/>
      <c r="AC887" s="44"/>
    </row>
    <row r="888" spans="1:29" ht="15" customHeight="1">
      <c r="A888" s="202"/>
      <c r="B888" s="203"/>
      <c r="C888" s="299"/>
      <c r="D888" s="300"/>
      <c r="E888" s="301"/>
      <c r="F888" s="309"/>
      <c r="G888" s="99"/>
      <c r="H888" s="299"/>
      <c r="I888" s="309"/>
      <c r="J888" s="99"/>
      <c r="K888" s="292"/>
      <c r="L888" s="295"/>
      <c r="M888" s="99"/>
      <c r="N888" s="299"/>
      <c r="O888" s="302"/>
      <c r="P888" s="135"/>
      <c r="Q888" s="191"/>
      <c r="R888" s="193"/>
      <c r="S888" s="173"/>
      <c r="T888" s="173"/>
      <c r="U888" s="173"/>
      <c r="V888" s="174"/>
      <c r="W888" s="173"/>
      <c r="X888" s="173"/>
      <c r="Y888" s="172"/>
      <c r="Z888" s="94"/>
      <c r="AA888" s="44"/>
      <c r="AB888" s="44"/>
      <c r="AC888" s="44"/>
    </row>
    <row r="889" spans="1:29" ht="15" customHeight="1">
      <c r="A889" s="202"/>
      <c r="B889" s="203"/>
      <c r="C889" s="299"/>
      <c r="D889" s="300"/>
      <c r="E889" s="301"/>
      <c r="F889" s="309"/>
      <c r="G889" s="99"/>
      <c r="H889" s="299"/>
      <c r="I889" s="309"/>
      <c r="J889" s="99"/>
      <c r="K889" s="292"/>
      <c r="L889" s="295"/>
      <c r="M889" s="99"/>
      <c r="N889" s="299"/>
      <c r="O889" s="302"/>
      <c r="P889" s="135"/>
      <c r="Q889" s="191"/>
      <c r="R889" s="193"/>
      <c r="S889" s="173"/>
      <c r="T889" s="173"/>
      <c r="U889" s="173"/>
      <c r="V889" s="174"/>
      <c r="W889" s="173"/>
      <c r="X889" s="173"/>
      <c r="Y889" s="172"/>
      <c r="Z889" s="94"/>
      <c r="AA889" s="44"/>
      <c r="AB889" s="44"/>
      <c r="AC889" s="44"/>
    </row>
    <row r="890" spans="1:29" ht="15" customHeight="1">
      <c r="A890" s="202"/>
      <c r="B890" s="203"/>
      <c r="C890" s="299"/>
      <c r="D890" s="300"/>
      <c r="E890" s="301"/>
      <c r="F890" s="309"/>
      <c r="G890" s="99"/>
      <c r="H890" s="299"/>
      <c r="I890" s="309"/>
      <c r="J890" s="99"/>
      <c r="K890" s="292"/>
      <c r="L890" s="295"/>
      <c r="M890" s="99"/>
      <c r="N890" s="299"/>
      <c r="O890" s="302"/>
      <c r="P890" s="135"/>
      <c r="Q890" s="191"/>
      <c r="R890" s="193"/>
      <c r="S890" s="173"/>
      <c r="T890" s="173"/>
      <c r="U890" s="173"/>
      <c r="V890" s="174"/>
      <c r="W890" s="173"/>
      <c r="X890" s="173"/>
      <c r="Y890" s="172"/>
      <c r="Z890" s="94"/>
      <c r="AA890" s="44"/>
      <c r="AB890" s="44"/>
      <c r="AC890" s="44"/>
    </row>
    <row r="891" spans="1:29" ht="15" customHeight="1">
      <c r="A891" s="202"/>
      <c r="B891" s="203"/>
      <c r="C891" s="299"/>
      <c r="D891" s="300"/>
      <c r="E891" s="301"/>
      <c r="F891" s="309"/>
      <c r="G891" s="99"/>
      <c r="H891" s="299"/>
      <c r="I891" s="309"/>
      <c r="J891" s="99"/>
      <c r="K891" s="292"/>
      <c r="L891" s="295"/>
      <c r="M891" s="99"/>
      <c r="N891" s="299"/>
      <c r="O891" s="302"/>
      <c r="P891" s="135"/>
      <c r="Q891" s="191"/>
      <c r="R891" s="193"/>
      <c r="S891" s="173"/>
      <c r="T891" s="173"/>
      <c r="U891" s="173"/>
      <c r="V891" s="174"/>
      <c r="W891" s="173"/>
      <c r="X891" s="173"/>
      <c r="Y891" s="172"/>
      <c r="Z891" s="94"/>
      <c r="AA891" s="44"/>
      <c r="AB891" s="44"/>
      <c r="AC891" s="44"/>
    </row>
    <row r="892" spans="1:29" ht="15" customHeight="1">
      <c r="A892" s="202"/>
      <c r="B892" s="203"/>
      <c r="C892" s="299"/>
      <c r="D892" s="300"/>
      <c r="E892" s="301"/>
      <c r="F892" s="309"/>
      <c r="G892" s="99"/>
      <c r="H892" s="299"/>
      <c r="I892" s="309"/>
      <c r="J892" s="99"/>
      <c r="K892" s="292"/>
      <c r="L892" s="295"/>
      <c r="M892" s="99"/>
      <c r="N892" s="299"/>
      <c r="O892" s="302"/>
      <c r="P892" s="135"/>
      <c r="Q892" s="191"/>
      <c r="R892" s="193"/>
      <c r="S892" s="173"/>
      <c r="T892" s="173"/>
      <c r="U892" s="173"/>
      <c r="V892" s="174"/>
      <c r="W892" s="173"/>
      <c r="X892" s="173"/>
      <c r="Y892" s="172"/>
      <c r="Z892" s="94"/>
      <c r="AA892" s="44"/>
      <c r="AB892" s="44"/>
      <c r="AC892" s="44"/>
    </row>
    <row r="893" spans="1:29" ht="15" customHeight="1">
      <c r="A893" s="202"/>
      <c r="B893" s="203"/>
      <c r="C893" s="299"/>
      <c r="D893" s="300"/>
      <c r="E893" s="301"/>
      <c r="F893" s="309"/>
      <c r="G893" s="99"/>
      <c r="H893" s="299"/>
      <c r="I893" s="309"/>
      <c r="J893" s="99"/>
      <c r="K893" s="292"/>
      <c r="L893" s="295"/>
      <c r="M893" s="99"/>
      <c r="N893" s="299"/>
      <c r="O893" s="302"/>
      <c r="P893" s="135"/>
      <c r="Q893" s="191"/>
      <c r="R893" s="193"/>
      <c r="S893" s="173"/>
      <c r="T893" s="173"/>
      <c r="U893" s="173"/>
      <c r="V893" s="174"/>
      <c r="W893" s="173"/>
      <c r="X893" s="173"/>
      <c r="Y893" s="172"/>
      <c r="Z893" s="94"/>
      <c r="AA893" s="44"/>
      <c r="AB893" s="44"/>
      <c r="AC893" s="44"/>
    </row>
    <row r="894" spans="1:29" ht="15" customHeight="1">
      <c r="A894" s="202"/>
      <c r="B894" s="203"/>
      <c r="C894" s="299"/>
      <c r="D894" s="300"/>
      <c r="E894" s="301"/>
      <c r="F894" s="309"/>
      <c r="G894" s="99"/>
      <c r="H894" s="299"/>
      <c r="I894" s="309"/>
      <c r="J894" s="99"/>
      <c r="K894" s="292"/>
      <c r="L894" s="295"/>
      <c r="M894" s="99"/>
      <c r="N894" s="299"/>
      <c r="O894" s="302"/>
      <c r="P894" s="135"/>
      <c r="Q894" s="191"/>
      <c r="R894" s="193"/>
      <c r="S894" s="173"/>
      <c r="T894" s="173"/>
      <c r="U894" s="173"/>
      <c r="V894" s="174"/>
      <c r="W894" s="173"/>
      <c r="X894" s="173"/>
      <c r="Y894" s="172"/>
      <c r="Z894" s="94"/>
      <c r="AA894" s="44"/>
      <c r="AB894" s="44"/>
      <c r="AC894" s="44"/>
    </row>
    <row r="895" spans="1:29" ht="15" customHeight="1">
      <c r="A895" s="202"/>
      <c r="B895" s="203"/>
      <c r="C895" s="299"/>
      <c r="D895" s="300"/>
      <c r="E895" s="301"/>
      <c r="F895" s="309"/>
      <c r="G895" s="99"/>
      <c r="H895" s="299"/>
      <c r="I895" s="309"/>
      <c r="J895" s="99"/>
      <c r="K895" s="292"/>
      <c r="L895" s="295"/>
      <c r="M895" s="99"/>
      <c r="N895" s="299"/>
      <c r="O895" s="302"/>
      <c r="P895" s="135"/>
      <c r="Q895" s="191"/>
      <c r="R895" s="193"/>
      <c r="S895" s="173"/>
      <c r="T895" s="173"/>
      <c r="U895" s="173"/>
      <c r="V895" s="174"/>
      <c r="W895" s="173"/>
      <c r="X895" s="173"/>
      <c r="Y895" s="172"/>
      <c r="Z895" s="94"/>
      <c r="AA895" s="44"/>
      <c r="AB895" s="44"/>
      <c r="AC895" s="44"/>
    </row>
    <row r="896" spans="1:29" ht="15" customHeight="1">
      <c r="A896" s="202"/>
      <c r="B896" s="203"/>
      <c r="C896" s="299"/>
      <c r="D896" s="300"/>
      <c r="E896" s="301"/>
      <c r="F896" s="309"/>
      <c r="G896" s="99"/>
      <c r="H896" s="299"/>
      <c r="I896" s="309"/>
      <c r="J896" s="99"/>
      <c r="K896" s="292"/>
      <c r="L896" s="295"/>
      <c r="M896" s="99"/>
      <c r="N896" s="299"/>
      <c r="O896" s="302"/>
      <c r="P896" s="135"/>
      <c r="Q896" s="191"/>
      <c r="R896" s="193"/>
      <c r="S896" s="173"/>
      <c r="T896" s="173"/>
      <c r="U896" s="173"/>
      <c r="V896" s="174"/>
      <c r="W896" s="173"/>
      <c r="X896" s="173"/>
      <c r="Y896" s="172"/>
      <c r="Z896" s="94"/>
      <c r="AA896" s="44"/>
      <c r="AB896" s="44"/>
      <c r="AC896" s="44"/>
    </row>
    <row r="897" spans="1:29" ht="15" customHeight="1">
      <c r="A897" s="202"/>
      <c r="B897" s="203"/>
      <c r="C897" s="299"/>
      <c r="D897" s="300"/>
      <c r="E897" s="301"/>
      <c r="F897" s="309"/>
      <c r="G897" s="99"/>
      <c r="H897" s="299"/>
      <c r="I897" s="309"/>
      <c r="J897" s="99"/>
      <c r="K897" s="292"/>
      <c r="L897" s="295"/>
      <c r="M897" s="99"/>
      <c r="N897" s="299"/>
      <c r="O897" s="302"/>
      <c r="P897" s="135"/>
      <c r="Q897" s="191"/>
      <c r="R897" s="193"/>
      <c r="S897" s="173"/>
      <c r="T897" s="173"/>
      <c r="U897" s="173"/>
      <c r="V897" s="174"/>
      <c r="W897" s="173"/>
      <c r="X897" s="173"/>
      <c r="Y897" s="172"/>
      <c r="Z897" s="94"/>
      <c r="AA897" s="44"/>
      <c r="AB897" s="44"/>
      <c r="AC897" s="44"/>
    </row>
    <row r="898" spans="1:29" ht="15" customHeight="1">
      <c r="A898" s="202"/>
      <c r="B898" s="203"/>
      <c r="C898" s="299"/>
      <c r="D898" s="300"/>
      <c r="E898" s="301"/>
      <c r="F898" s="309"/>
      <c r="G898" s="99"/>
      <c r="H898" s="299"/>
      <c r="I898" s="309"/>
      <c r="J898" s="99"/>
      <c r="K898" s="292"/>
      <c r="L898" s="295"/>
      <c r="M898" s="99"/>
      <c r="N898" s="299"/>
      <c r="O898" s="302"/>
      <c r="P898" s="135"/>
      <c r="Q898" s="191"/>
      <c r="R898" s="193"/>
      <c r="S898" s="173"/>
      <c r="T898" s="173"/>
      <c r="U898" s="173"/>
      <c r="V898" s="174"/>
      <c r="W898" s="173"/>
      <c r="X898" s="173"/>
      <c r="Y898" s="172"/>
      <c r="Z898" s="94"/>
      <c r="AA898" s="44"/>
      <c r="AB898" s="44"/>
      <c r="AC898" s="44"/>
    </row>
    <row r="899" spans="1:29" ht="15" customHeight="1">
      <c r="A899" s="202"/>
      <c r="B899" s="203"/>
      <c r="C899" s="299"/>
      <c r="D899" s="300"/>
      <c r="E899" s="301"/>
      <c r="F899" s="309"/>
      <c r="G899" s="99"/>
      <c r="H899" s="299"/>
      <c r="I899" s="309"/>
      <c r="J899" s="99"/>
      <c r="K899" s="292"/>
      <c r="L899" s="295"/>
      <c r="M899" s="99"/>
      <c r="N899" s="299"/>
      <c r="O899" s="302"/>
      <c r="P899" s="135"/>
      <c r="Q899" s="191"/>
      <c r="R899" s="193"/>
      <c r="S899" s="173"/>
      <c r="T899" s="173"/>
      <c r="U899" s="173"/>
      <c r="V899" s="174"/>
      <c r="W899" s="173"/>
      <c r="X899" s="173"/>
      <c r="Y899" s="172"/>
      <c r="Z899" s="94"/>
      <c r="AA899" s="44"/>
      <c r="AB899" s="44"/>
      <c r="AC899" s="44"/>
    </row>
    <row r="900" spans="1:29" ht="15" customHeight="1">
      <c r="A900" s="202"/>
      <c r="B900" s="203"/>
      <c r="C900" s="299"/>
      <c r="D900" s="300"/>
      <c r="E900" s="301"/>
      <c r="F900" s="309"/>
      <c r="G900" s="99"/>
      <c r="H900" s="299"/>
      <c r="I900" s="309"/>
      <c r="J900" s="99"/>
      <c r="K900" s="292"/>
      <c r="L900" s="295"/>
      <c r="M900" s="99"/>
      <c r="N900" s="299"/>
      <c r="O900" s="302"/>
      <c r="P900" s="135"/>
      <c r="Q900" s="191"/>
      <c r="R900" s="193"/>
      <c r="S900" s="173"/>
      <c r="T900" s="173"/>
      <c r="U900" s="173"/>
      <c r="V900" s="174"/>
      <c r="W900" s="173"/>
      <c r="X900" s="173"/>
      <c r="Y900" s="172"/>
      <c r="Z900" s="94"/>
      <c r="AA900" s="44"/>
      <c r="AB900" s="44"/>
      <c r="AC900" s="44"/>
    </row>
    <row r="901" spans="1:29" ht="15" customHeight="1">
      <c r="A901" s="202"/>
      <c r="B901" s="203"/>
      <c r="C901" s="299"/>
      <c r="D901" s="300"/>
      <c r="E901" s="301"/>
      <c r="F901" s="309"/>
      <c r="G901" s="99"/>
      <c r="H901" s="299"/>
      <c r="I901" s="309"/>
      <c r="J901" s="99"/>
      <c r="K901" s="292"/>
      <c r="L901" s="295"/>
      <c r="M901" s="99"/>
      <c r="N901" s="299"/>
      <c r="O901" s="302"/>
      <c r="P901" s="135"/>
      <c r="Q901" s="191"/>
      <c r="R901" s="193"/>
      <c r="S901" s="173"/>
      <c r="T901" s="173"/>
      <c r="U901" s="173"/>
      <c r="V901" s="174"/>
      <c r="W901" s="173"/>
      <c r="X901" s="173"/>
      <c r="Y901" s="172"/>
      <c r="Z901" s="94"/>
      <c r="AA901" s="44"/>
      <c r="AB901" s="44"/>
      <c r="AC901" s="44"/>
    </row>
    <row r="902" spans="1:29" ht="15" customHeight="1">
      <c r="A902" s="202"/>
      <c r="B902" s="203"/>
      <c r="C902" s="299"/>
      <c r="D902" s="300"/>
      <c r="E902" s="301"/>
      <c r="F902" s="309"/>
      <c r="G902" s="99"/>
      <c r="H902" s="299"/>
      <c r="I902" s="309"/>
      <c r="J902" s="99"/>
      <c r="K902" s="292"/>
      <c r="L902" s="295"/>
      <c r="M902" s="99"/>
      <c r="N902" s="299"/>
      <c r="O902" s="302"/>
      <c r="P902" s="135"/>
      <c r="Q902" s="191"/>
      <c r="R902" s="193"/>
      <c r="S902" s="173"/>
      <c r="T902" s="173"/>
      <c r="U902" s="173"/>
      <c r="V902" s="174"/>
      <c r="W902" s="173"/>
      <c r="X902" s="173"/>
      <c r="Y902" s="172"/>
      <c r="Z902" s="94"/>
      <c r="AA902" s="44"/>
      <c r="AB902" s="44"/>
      <c r="AC902" s="44"/>
    </row>
    <row r="903" spans="1:29" ht="15" customHeight="1">
      <c r="A903" s="202"/>
      <c r="B903" s="203"/>
      <c r="C903" s="299"/>
      <c r="D903" s="300"/>
      <c r="E903" s="301"/>
      <c r="F903" s="309"/>
      <c r="G903" s="99"/>
      <c r="H903" s="299"/>
      <c r="I903" s="309"/>
      <c r="J903" s="99"/>
      <c r="K903" s="292"/>
      <c r="L903" s="295"/>
      <c r="M903" s="99"/>
      <c r="N903" s="299"/>
      <c r="O903" s="302"/>
      <c r="P903" s="135"/>
      <c r="Q903" s="191"/>
      <c r="R903" s="193"/>
      <c r="S903" s="173"/>
      <c r="T903" s="173"/>
      <c r="U903" s="173"/>
      <c r="V903" s="174"/>
      <c r="W903" s="173"/>
      <c r="X903" s="173"/>
      <c r="Y903" s="172"/>
      <c r="Z903" s="94"/>
      <c r="AA903" s="44"/>
      <c r="AB903" s="44"/>
      <c r="AC903" s="44"/>
    </row>
    <row r="904" spans="1:29" ht="15" customHeight="1">
      <c r="A904" s="202"/>
      <c r="B904" s="203"/>
      <c r="C904" s="299"/>
      <c r="D904" s="300"/>
      <c r="E904" s="301"/>
      <c r="F904" s="309"/>
      <c r="G904" s="99"/>
      <c r="H904" s="299"/>
      <c r="I904" s="309"/>
      <c r="J904" s="99"/>
      <c r="K904" s="292"/>
      <c r="L904" s="295"/>
      <c r="M904" s="99"/>
      <c r="N904" s="299"/>
      <c r="O904" s="302"/>
      <c r="P904" s="135"/>
      <c r="Q904" s="191"/>
      <c r="R904" s="193"/>
      <c r="S904" s="173"/>
      <c r="T904" s="173"/>
      <c r="U904" s="173"/>
      <c r="V904" s="174"/>
      <c r="W904" s="173"/>
      <c r="X904" s="173"/>
      <c r="Y904" s="172"/>
      <c r="Z904" s="94"/>
      <c r="AA904" s="44"/>
      <c r="AB904" s="44"/>
      <c r="AC904" s="44"/>
    </row>
    <row r="905" spans="1:29" ht="15" customHeight="1">
      <c r="A905" s="202"/>
      <c r="B905" s="203"/>
      <c r="C905" s="299"/>
      <c r="D905" s="300"/>
      <c r="E905" s="301"/>
      <c r="F905" s="309"/>
      <c r="G905" s="99"/>
      <c r="H905" s="299"/>
      <c r="I905" s="309"/>
      <c r="J905" s="99"/>
      <c r="K905" s="292"/>
      <c r="L905" s="295"/>
      <c r="M905" s="99"/>
      <c r="N905" s="299"/>
      <c r="O905" s="302"/>
      <c r="P905" s="135"/>
      <c r="Q905" s="191"/>
      <c r="R905" s="193"/>
      <c r="S905" s="173"/>
      <c r="T905" s="173"/>
      <c r="U905" s="173"/>
      <c r="V905" s="174"/>
      <c r="W905" s="173"/>
      <c r="X905" s="173"/>
      <c r="Y905" s="172"/>
      <c r="Z905" s="94"/>
      <c r="AA905" s="44"/>
      <c r="AB905" s="44"/>
      <c r="AC905" s="44"/>
    </row>
    <row r="906" spans="1:29" ht="15" customHeight="1">
      <c r="A906" s="202"/>
      <c r="B906" s="203"/>
      <c r="C906" s="299"/>
      <c r="D906" s="300"/>
      <c r="E906" s="301"/>
      <c r="F906" s="309"/>
      <c r="G906" s="99"/>
      <c r="H906" s="299"/>
      <c r="I906" s="309"/>
      <c r="J906" s="99"/>
      <c r="K906" s="292"/>
      <c r="L906" s="295"/>
      <c r="M906" s="99"/>
      <c r="N906" s="299"/>
      <c r="O906" s="302"/>
      <c r="P906" s="135"/>
      <c r="Q906" s="191"/>
      <c r="R906" s="193"/>
      <c r="S906" s="173"/>
      <c r="T906" s="173"/>
      <c r="U906" s="173"/>
      <c r="V906" s="174"/>
      <c r="W906" s="173"/>
      <c r="X906" s="173"/>
      <c r="Y906" s="172"/>
      <c r="Z906" s="94"/>
      <c r="AA906" s="44"/>
      <c r="AB906" s="44"/>
      <c r="AC906" s="44"/>
    </row>
    <row r="907" spans="1:29" ht="15" customHeight="1">
      <c r="A907" s="202"/>
      <c r="B907" s="203"/>
      <c r="C907" s="299"/>
      <c r="D907" s="300"/>
      <c r="E907" s="301"/>
      <c r="F907" s="309"/>
      <c r="G907" s="99"/>
      <c r="H907" s="299"/>
      <c r="I907" s="309"/>
      <c r="J907" s="99"/>
      <c r="K907" s="292"/>
      <c r="L907" s="295"/>
      <c r="M907" s="99"/>
      <c r="N907" s="299"/>
      <c r="O907" s="302"/>
      <c r="P907" s="135"/>
      <c r="Q907" s="191"/>
      <c r="R907" s="193"/>
      <c r="S907" s="173"/>
      <c r="T907" s="173"/>
      <c r="U907" s="173"/>
      <c r="V907" s="174"/>
      <c r="W907" s="173"/>
      <c r="X907" s="173"/>
      <c r="Y907" s="172"/>
      <c r="Z907" s="94"/>
      <c r="AA907" s="44"/>
      <c r="AB907" s="44"/>
      <c r="AC907" s="44"/>
    </row>
    <row r="908" spans="1:29" ht="15" customHeight="1">
      <c r="A908" s="202"/>
      <c r="B908" s="203"/>
      <c r="C908" s="299"/>
      <c r="D908" s="300"/>
      <c r="E908" s="301"/>
      <c r="F908" s="309"/>
      <c r="G908" s="99"/>
      <c r="H908" s="299"/>
      <c r="I908" s="309"/>
      <c r="J908" s="99"/>
      <c r="K908" s="292"/>
      <c r="L908" s="295"/>
      <c r="M908" s="99"/>
      <c r="N908" s="299"/>
      <c r="O908" s="302"/>
      <c r="P908" s="135"/>
      <c r="Q908" s="191"/>
      <c r="R908" s="193"/>
      <c r="S908" s="173"/>
      <c r="T908" s="173"/>
      <c r="U908" s="173"/>
      <c r="V908" s="174"/>
      <c r="W908" s="173"/>
      <c r="X908" s="173"/>
      <c r="Y908" s="172"/>
      <c r="Z908" s="94"/>
      <c r="AA908" s="44"/>
      <c r="AB908" s="44"/>
      <c r="AC908" s="44"/>
    </row>
    <row r="909" spans="1:29" ht="15" customHeight="1">
      <c r="A909" s="202"/>
      <c r="B909" s="203"/>
      <c r="C909" s="299"/>
      <c r="D909" s="300"/>
      <c r="E909" s="301"/>
      <c r="F909" s="309"/>
      <c r="G909" s="99"/>
      <c r="H909" s="299"/>
      <c r="I909" s="309"/>
      <c r="J909" s="99"/>
      <c r="K909" s="292"/>
      <c r="L909" s="295"/>
      <c r="M909" s="99"/>
      <c r="N909" s="299"/>
      <c r="O909" s="302"/>
      <c r="P909" s="135"/>
      <c r="Q909" s="191"/>
      <c r="R909" s="193"/>
      <c r="S909" s="173"/>
      <c r="T909" s="173"/>
      <c r="U909" s="173"/>
      <c r="V909" s="174"/>
      <c r="W909" s="173"/>
      <c r="X909" s="173"/>
      <c r="Y909" s="172"/>
      <c r="Z909" s="94"/>
      <c r="AA909" s="44"/>
      <c r="AB909" s="44"/>
      <c r="AC909" s="44"/>
    </row>
    <row r="910" spans="1:29" ht="15" customHeight="1">
      <c r="A910" s="202"/>
      <c r="B910" s="203"/>
      <c r="C910" s="299"/>
      <c r="D910" s="300"/>
      <c r="E910" s="301"/>
      <c r="F910" s="309"/>
      <c r="G910" s="99"/>
      <c r="H910" s="299"/>
      <c r="I910" s="309"/>
      <c r="J910" s="99"/>
      <c r="K910" s="292"/>
      <c r="L910" s="295"/>
      <c r="M910" s="99"/>
      <c r="N910" s="299"/>
      <c r="O910" s="302"/>
      <c r="P910" s="135"/>
      <c r="Q910" s="191"/>
      <c r="R910" s="193"/>
      <c r="S910" s="173"/>
      <c r="T910" s="173"/>
      <c r="U910" s="173"/>
      <c r="V910" s="174"/>
      <c r="W910" s="173"/>
      <c r="X910" s="173"/>
      <c r="Y910" s="172"/>
      <c r="Z910" s="94"/>
      <c r="AA910" s="44"/>
      <c r="AB910" s="44"/>
      <c r="AC910" s="44"/>
    </row>
    <row r="911" spans="1:29" ht="15" customHeight="1">
      <c r="A911" s="202"/>
      <c r="B911" s="203"/>
      <c r="C911" s="299"/>
      <c r="D911" s="300"/>
      <c r="E911" s="301"/>
      <c r="F911" s="309"/>
      <c r="G911" s="99"/>
      <c r="H911" s="299"/>
      <c r="I911" s="309"/>
      <c r="J911" s="99"/>
      <c r="K911" s="292"/>
      <c r="L911" s="295"/>
      <c r="M911" s="99"/>
      <c r="N911" s="299"/>
      <c r="O911" s="302"/>
      <c r="P911" s="135"/>
      <c r="Q911" s="191"/>
      <c r="R911" s="193"/>
      <c r="S911" s="173"/>
      <c r="T911" s="173"/>
      <c r="U911" s="173"/>
      <c r="V911" s="174"/>
      <c r="W911" s="173"/>
      <c r="X911" s="173"/>
      <c r="Y911" s="172"/>
      <c r="Z911" s="94"/>
      <c r="AA911" s="44"/>
      <c r="AB911" s="44"/>
      <c r="AC911" s="44"/>
    </row>
    <row r="912" spans="1:29" ht="15" customHeight="1">
      <c r="A912" s="202"/>
      <c r="B912" s="203"/>
      <c r="C912" s="299"/>
      <c r="D912" s="300"/>
      <c r="E912" s="301"/>
      <c r="F912" s="309"/>
      <c r="G912" s="99"/>
      <c r="H912" s="299"/>
      <c r="I912" s="309"/>
      <c r="J912" s="99"/>
      <c r="K912" s="292"/>
      <c r="L912" s="295"/>
      <c r="M912" s="99"/>
      <c r="N912" s="299"/>
      <c r="O912" s="302"/>
      <c r="P912" s="135"/>
      <c r="Q912" s="191"/>
      <c r="R912" s="193"/>
      <c r="S912" s="173"/>
      <c r="T912" s="173"/>
      <c r="U912" s="173"/>
      <c r="V912" s="174"/>
      <c r="W912" s="173"/>
      <c r="X912" s="173"/>
      <c r="Y912" s="172"/>
      <c r="Z912" s="94"/>
      <c r="AA912" s="44"/>
      <c r="AB912" s="44"/>
      <c r="AC912" s="44"/>
    </row>
    <row r="913" spans="1:29" ht="15" customHeight="1">
      <c r="A913" s="202"/>
      <c r="B913" s="203"/>
      <c r="C913" s="299"/>
      <c r="D913" s="300"/>
      <c r="E913" s="301"/>
      <c r="F913" s="309"/>
      <c r="G913" s="99"/>
      <c r="H913" s="299"/>
      <c r="I913" s="309"/>
      <c r="J913" s="99"/>
      <c r="K913" s="292"/>
      <c r="L913" s="295"/>
      <c r="M913" s="99"/>
      <c r="N913" s="299"/>
      <c r="O913" s="302"/>
      <c r="P913" s="135"/>
      <c r="Q913" s="191"/>
      <c r="R913" s="193"/>
      <c r="S913" s="173"/>
      <c r="T913" s="173"/>
      <c r="U913" s="173"/>
      <c r="V913" s="174"/>
      <c r="W913" s="173"/>
      <c r="X913" s="173"/>
      <c r="Y913" s="172"/>
      <c r="Z913" s="94"/>
      <c r="AA913" s="44"/>
      <c r="AB913" s="44"/>
      <c r="AC913" s="44"/>
    </row>
    <row r="914" spans="1:29" ht="15" customHeight="1">
      <c r="A914" s="202"/>
      <c r="B914" s="203"/>
      <c r="C914" s="299"/>
      <c r="D914" s="300"/>
      <c r="E914" s="301"/>
      <c r="F914" s="309"/>
      <c r="G914" s="99"/>
      <c r="H914" s="299"/>
      <c r="I914" s="309"/>
      <c r="J914" s="99"/>
      <c r="K914" s="292"/>
      <c r="L914" s="295"/>
      <c r="M914" s="99"/>
      <c r="N914" s="299"/>
      <c r="O914" s="302"/>
      <c r="P914" s="135"/>
      <c r="Q914" s="191"/>
      <c r="R914" s="193"/>
      <c r="S914" s="173"/>
      <c r="T914" s="173"/>
      <c r="U914" s="173"/>
      <c r="V914" s="174"/>
      <c r="W914" s="173"/>
      <c r="X914" s="173"/>
      <c r="Y914" s="172"/>
      <c r="Z914" s="94"/>
      <c r="AA914" s="44"/>
      <c r="AB914" s="44"/>
      <c r="AC914" s="44"/>
    </row>
    <row r="915" spans="1:29" ht="15" customHeight="1">
      <c r="A915" s="202"/>
      <c r="B915" s="203"/>
      <c r="C915" s="299"/>
      <c r="D915" s="300"/>
      <c r="E915" s="301"/>
      <c r="F915" s="309"/>
      <c r="G915" s="99"/>
      <c r="H915" s="299"/>
      <c r="I915" s="309"/>
      <c r="J915" s="99"/>
      <c r="K915" s="292"/>
      <c r="L915" s="295"/>
      <c r="M915" s="99"/>
      <c r="N915" s="299"/>
      <c r="O915" s="302"/>
      <c r="P915" s="135"/>
      <c r="Q915" s="191"/>
      <c r="R915" s="193"/>
      <c r="S915" s="173"/>
      <c r="T915" s="173"/>
      <c r="U915" s="173"/>
      <c r="V915" s="174"/>
      <c r="W915" s="173"/>
      <c r="X915" s="173"/>
      <c r="Y915" s="172"/>
      <c r="Z915" s="94"/>
      <c r="AA915" s="44"/>
      <c r="AB915" s="44"/>
      <c r="AC915" s="44"/>
    </row>
    <row r="916" spans="1:29" ht="15" customHeight="1">
      <c r="A916" s="202"/>
      <c r="B916" s="203"/>
      <c r="C916" s="299"/>
      <c r="D916" s="300"/>
      <c r="E916" s="301"/>
      <c r="F916" s="309"/>
      <c r="G916" s="99"/>
      <c r="H916" s="299"/>
      <c r="I916" s="309"/>
      <c r="J916" s="99"/>
      <c r="K916" s="292"/>
      <c r="L916" s="295"/>
      <c r="M916" s="99"/>
      <c r="N916" s="299"/>
      <c r="O916" s="302"/>
      <c r="P916" s="135"/>
      <c r="Q916" s="191"/>
      <c r="R916" s="193"/>
      <c r="S916" s="173"/>
      <c r="T916" s="173"/>
      <c r="U916" s="173"/>
      <c r="V916" s="174"/>
      <c r="W916" s="173"/>
      <c r="X916" s="173"/>
      <c r="Y916" s="172"/>
      <c r="Z916" s="94"/>
      <c r="AA916" s="44"/>
      <c r="AB916" s="44"/>
      <c r="AC916" s="44"/>
    </row>
    <row r="917" spans="1:29" ht="15" customHeight="1">
      <c r="A917" s="202"/>
      <c r="B917" s="203"/>
      <c r="C917" s="299"/>
      <c r="D917" s="300"/>
      <c r="E917" s="301"/>
      <c r="F917" s="309"/>
      <c r="G917" s="99"/>
      <c r="H917" s="299"/>
      <c r="I917" s="309"/>
      <c r="J917" s="99"/>
      <c r="K917" s="292"/>
      <c r="L917" s="295"/>
      <c r="M917" s="99"/>
      <c r="N917" s="299"/>
      <c r="O917" s="302"/>
      <c r="P917" s="135"/>
      <c r="Q917" s="191"/>
      <c r="R917" s="193"/>
      <c r="S917" s="173"/>
      <c r="T917" s="173"/>
      <c r="U917" s="173"/>
      <c r="V917" s="174"/>
      <c r="W917" s="173"/>
      <c r="X917" s="173"/>
      <c r="Y917" s="172"/>
      <c r="Z917" s="94"/>
      <c r="AA917" s="44"/>
      <c r="AB917" s="44"/>
      <c r="AC917" s="44"/>
    </row>
    <row r="918" spans="1:29" ht="15" customHeight="1">
      <c r="A918" s="202"/>
      <c r="B918" s="203"/>
      <c r="C918" s="299"/>
      <c r="D918" s="300"/>
      <c r="E918" s="301"/>
      <c r="F918" s="309"/>
      <c r="G918" s="99"/>
      <c r="H918" s="299"/>
      <c r="I918" s="309"/>
      <c r="J918" s="99"/>
      <c r="K918" s="292"/>
      <c r="L918" s="295"/>
      <c r="M918" s="99"/>
      <c r="N918" s="299"/>
      <c r="O918" s="302"/>
      <c r="P918" s="135"/>
      <c r="Q918" s="191"/>
      <c r="R918" s="193"/>
      <c r="S918" s="173"/>
      <c r="T918" s="173"/>
      <c r="U918" s="173"/>
      <c r="V918" s="174"/>
      <c r="W918" s="173"/>
      <c r="X918" s="173"/>
      <c r="Y918" s="172"/>
      <c r="Z918" s="94"/>
      <c r="AA918" s="44"/>
      <c r="AB918" s="44"/>
      <c r="AC918" s="44"/>
    </row>
    <row r="919" spans="1:29" ht="15" customHeight="1">
      <c r="A919" s="202"/>
      <c r="B919" s="203"/>
      <c r="C919" s="299"/>
      <c r="D919" s="300"/>
      <c r="E919" s="301"/>
      <c r="F919" s="309"/>
      <c r="G919" s="99"/>
      <c r="H919" s="299"/>
      <c r="I919" s="309"/>
      <c r="J919" s="99"/>
      <c r="K919" s="292"/>
      <c r="L919" s="295"/>
      <c r="M919" s="99"/>
      <c r="N919" s="299"/>
      <c r="O919" s="302"/>
      <c r="P919" s="135"/>
      <c r="Q919" s="191"/>
      <c r="R919" s="193"/>
      <c r="S919" s="173"/>
      <c r="T919" s="173"/>
      <c r="U919" s="173"/>
      <c r="V919" s="174"/>
      <c r="W919" s="173"/>
      <c r="X919" s="173"/>
      <c r="Y919" s="172"/>
      <c r="Z919" s="94"/>
      <c r="AA919" s="44"/>
      <c r="AB919" s="44"/>
      <c r="AC919" s="44"/>
    </row>
    <row r="920" spans="1:29" ht="15" customHeight="1">
      <c r="A920" s="202"/>
      <c r="B920" s="203"/>
      <c r="C920" s="299"/>
      <c r="D920" s="300"/>
      <c r="E920" s="301"/>
      <c r="F920" s="309"/>
      <c r="G920" s="99"/>
      <c r="H920" s="299"/>
      <c r="I920" s="309"/>
      <c r="J920" s="99"/>
      <c r="K920" s="292"/>
      <c r="L920" s="295"/>
      <c r="M920" s="99"/>
      <c r="N920" s="299"/>
      <c r="O920" s="302"/>
      <c r="P920" s="135"/>
      <c r="Q920" s="191"/>
      <c r="R920" s="193"/>
      <c r="S920" s="173"/>
      <c r="T920" s="173"/>
      <c r="U920" s="173"/>
      <c r="V920" s="174"/>
      <c r="W920" s="173"/>
      <c r="X920" s="173"/>
      <c r="Y920" s="172"/>
      <c r="Z920" s="94"/>
      <c r="AA920" s="44"/>
      <c r="AB920" s="44"/>
      <c r="AC920" s="44"/>
    </row>
    <row r="921" spans="1:29" ht="15" customHeight="1">
      <c r="A921" s="202"/>
      <c r="B921" s="203"/>
      <c r="C921" s="299"/>
      <c r="D921" s="300"/>
      <c r="E921" s="301"/>
      <c r="F921" s="309"/>
      <c r="G921" s="99"/>
      <c r="H921" s="299"/>
      <c r="I921" s="309"/>
      <c r="J921" s="99"/>
      <c r="K921" s="292"/>
      <c r="L921" s="295"/>
      <c r="M921" s="99"/>
      <c r="N921" s="299"/>
      <c r="O921" s="302"/>
      <c r="P921" s="135"/>
      <c r="Q921" s="191"/>
      <c r="R921" s="193"/>
      <c r="S921" s="173"/>
      <c r="T921" s="173"/>
      <c r="U921" s="173"/>
      <c r="V921" s="174"/>
      <c r="W921" s="173"/>
      <c r="X921" s="173"/>
      <c r="Y921" s="172"/>
      <c r="Z921" s="94"/>
      <c r="AA921" s="44"/>
      <c r="AB921" s="44"/>
      <c r="AC921" s="44"/>
    </row>
    <row r="922" spans="1:29" ht="15" customHeight="1">
      <c r="A922" s="202"/>
      <c r="B922" s="203"/>
      <c r="C922" s="299"/>
      <c r="D922" s="300"/>
      <c r="E922" s="301"/>
      <c r="F922" s="309"/>
      <c r="G922" s="99"/>
      <c r="H922" s="299"/>
      <c r="I922" s="309"/>
      <c r="J922" s="99"/>
      <c r="K922" s="292"/>
      <c r="L922" s="295"/>
      <c r="M922" s="99"/>
      <c r="N922" s="299"/>
      <c r="O922" s="302"/>
      <c r="P922" s="135"/>
      <c r="Q922" s="191"/>
      <c r="R922" s="193"/>
      <c r="S922" s="173"/>
      <c r="T922" s="173"/>
      <c r="U922" s="173"/>
      <c r="V922" s="174"/>
      <c r="W922" s="173"/>
      <c r="X922" s="173"/>
      <c r="Y922" s="172"/>
      <c r="Z922" s="94"/>
      <c r="AA922" s="44"/>
      <c r="AB922" s="44"/>
      <c r="AC922" s="44"/>
    </row>
    <row r="923" spans="1:29" ht="15" customHeight="1">
      <c r="A923" s="202"/>
      <c r="B923" s="203"/>
      <c r="C923" s="299"/>
      <c r="D923" s="300"/>
      <c r="E923" s="301"/>
      <c r="F923" s="309"/>
      <c r="G923" s="99"/>
      <c r="H923" s="299"/>
      <c r="I923" s="309"/>
      <c r="J923" s="99"/>
      <c r="K923" s="292"/>
      <c r="L923" s="295"/>
      <c r="M923" s="99"/>
      <c r="N923" s="299"/>
      <c r="O923" s="302"/>
      <c r="P923" s="135"/>
      <c r="Q923" s="191"/>
      <c r="R923" s="193"/>
      <c r="S923" s="173"/>
      <c r="T923" s="173"/>
      <c r="U923" s="173"/>
      <c r="V923" s="174"/>
      <c r="W923" s="173"/>
      <c r="X923" s="173"/>
      <c r="Y923" s="172"/>
      <c r="Z923" s="94"/>
      <c r="AA923" s="44"/>
      <c r="AB923" s="44"/>
      <c r="AC923" s="44"/>
    </row>
    <row r="924" spans="1:29" ht="15" customHeight="1">
      <c r="A924" s="202"/>
      <c r="B924" s="203"/>
      <c r="C924" s="299"/>
      <c r="D924" s="300"/>
      <c r="E924" s="301"/>
      <c r="F924" s="309"/>
      <c r="G924" s="99"/>
      <c r="H924" s="299"/>
      <c r="I924" s="309"/>
      <c r="J924" s="99"/>
      <c r="K924" s="292"/>
      <c r="L924" s="295"/>
      <c r="M924" s="99"/>
      <c r="N924" s="299"/>
      <c r="O924" s="302"/>
      <c r="P924" s="135"/>
      <c r="Q924" s="191"/>
      <c r="R924" s="193"/>
      <c r="S924" s="173"/>
      <c r="T924" s="173"/>
      <c r="U924" s="173"/>
      <c r="V924" s="174"/>
      <c r="W924" s="173"/>
      <c r="X924" s="173"/>
      <c r="Y924" s="172"/>
      <c r="Z924" s="94"/>
      <c r="AA924" s="44"/>
      <c r="AB924" s="44"/>
      <c r="AC924" s="44"/>
    </row>
    <row r="925" spans="1:29" ht="15" customHeight="1">
      <c r="A925" s="202"/>
      <c r="B925" s="203"/>
      <c r="C925" s="299"/>
      <c r="D925" s="300"/>
      <c r="E925" s="301"/>
      <c r="F925" s="309"/>
      <c r="G925" s="99"/>
      <c r="H925" s="299"/>
      <c r="I925" s="309"/>
      <c r="J925" s="99"/>
      <c r="K925" s="292"/>
      <c r="L925" s="295"/>
      <c r="M925" s="99"/>
      <c r="N925" s="299"/>
      <c r="O925" s="302"/>
      <c r="P925" s="135"/>
      <c r="Q925" s="191"/>
      <c r="R925" s="193"/>
      <c r="S925" s="173"/>
      <c r="T925" s="173"/>
      <c r="U925" s="173"/>
      <c r="V925" s="174"/>
      <c r="W925" s="173"/>
      <c r="X925" s="173"/>
      <c r="Y925" s="172"/>
      <c r="Z925" s="94"/>
      <c r="AA925" s="44"/>
      <c r="AB925" s="44"/>
      <c r="AC925" s="44"/>
    </row>
    <row r="926" spans="1:29" ht="15" customHeight="1">
      <c r="A926" s="202"/>
      <c r="B926" s="203"/>
      <c r="C926" s="299"/>
      <c r="D926" s="300"/>
      <c r="E926" s="301"/>
      <c r="F926" s="309"/>
      <c r="G926" s="99"/>
      <c r="H926" s="299"/>
      <c r="I926" s="309"/>
      <c r="J926" s="99"/>
      <c r="K926" s="292"/>
      <c r="L926" s="295"/>
      <c r="M926" s="99"/>
      <c r="N926" s="299"/>
      <c r="O926" s="302"/>
      <c r="P926" s="135"/>
      <c r="Q926" s="191"/>
      <c r="R926" s="193"/>
      <c r="S926" s="173"/>
      <c r="T926" s="173"/>
      <c r="U926" s="173"/>
      <c r="V926" s="174"/>
      <c r="W926" s="173"/>
      <c r="X926" s="173"/>
      <c r="Y926" s="172"/>
      <c r="Z926" s="94"/>
      <c r="AA926" s="44"/>
      <c r="AB926" s="44"/>
      <c r="AC926" s="44"/>
    </row>
    <row r="927" spans="1:29" ht="15" customHeight="1">
      <c r="A927" s="202"/>
      <c r="B927" s="203"/>
      <c r="C927" s="299"/>
      <c r="D927" s="300"/>
      <c r="E927" s="301"/>
      <c r="F927" s="309"/>
      <c r="G927" s="99"/>
      <c r="H927" s="299"/>
      <c r="I927" s="309"/>
      <c r="J927" s="99"/>
      <c r="K927" s="292"/>
      <c r="L927" s="295"/>
      <c r="M927" s="99"/>
      <c r="N927" s="299"/>
      <c r="O927" s="302"/>
      <c r="P927" s="135"/>
      <c r="Q927" s="191"/>
      <c r="R927" s="193"/>
      <c r="S927" s="173"/>
      <c r="T927" s="173"/>
      <c r="U927" s="173"/>
      <c r="V927" s="174"/>
      <c r="W927" s="173"/>
      <c r="X927" s="173"/>
      <c r="Y927" s="172"/>
      <c r="Z927" s="94"/>
      <c r="AA927" s="44"/>
      <c r="AB927" s="44"/>
      <c r="AC927" s="44"/>
    </row>
    <row r="928" spans="1:29" ht="15" customHeight="1">
      <c r="A928" s="202"/>
      <c r="B928" s="203"/>
      <c r="C928" s="299"/>
      <c r="D928" s="300"/>
      <c r="E928" s="301"/>
      <c r="F928" s="309"/>
      <c r="G928" s="99"/>
      <c r="H928" s="299"/>
      <c r="I928" s="309"/>
      <c r="J928" s="99"/>
      <c r="K928" s="292"/>
      <c r="L928" s="295"/>
      <c r="M928" s="99"/>
      <c r="N928" s="299"/>
      <c r="O928" s="302"/>
      <c r="P928" s="135"/>
      <c r="Q928" s="191"/>
      <c r="R928" s="193"/>
      <c r="S928" s="173"/>
      <c r="T928" s="173"/>
      <c r="U928" s="173"/>
      <c r="V928" s="174"/>
      <c r="W928" s="173"/>
      <c r="X928" s="173"/>
      <c r="Y928" s="172"/>
      <c r="Z928" s="94"/>
      <c r="AA928" s="44"/>
      <c r="AB928" s="44"/>
      <c r="AC928" s="44"/>
    </row>
    <row r="929" spans="1:29" ht="15" customHeight="1">
      <c r="A929" s="202"/>
      <c r="B929" s="203"/>
      <c r="C929" s="299"/>
      <c r="D929" s="300"/>
      <c r="E929" s="301"/>
      <c r="F929" s="309"/>
      <c r="G929" s="99"/>
      <c r="H929" s="299"/>
      <c r="I929" s="309"/>
      <c r="J929" s="99"/>
      <c r="K929" s="292"/>
      <c r="L929" s="295"/>
      <c r="M929" s="99"/>
      <c r="N929" s="299"/>
      <c r="O929" s="302"/>
      <c r="P929" s="135"/>
      <c r="Q929" s="191"/>
      <c r="R929" s="193"/>
      <c r="S929" s="173"/>
      <c r="T929" s="173"/>
      <c r="U929" s="173"/>
      <c r="V929" s="174"/>
      <c r="W929" s="173"/>
      <c r="X929" s="173"/>
      <c r="Y929" s="172"/>
      <c r="Z929" s="94"/>
      <c r="AA929" s="44"/>
      <c r="AB929" s="44"/>
      <c r="AC929" s="44"/>
    </row>
    <row r="930" spans="1:29" ht="15" customHeight="1">
      <c r="A930" s="202"/>
      <c r="B930" s="203"/>
      <c r="C930" s="299"/>
      <c r="D930" s="300"/>
      <c r="E930" s="301"/>
      <c r="F930" s="309"/>
      <c r="G930" s="99"/>
      <c r="H930" s="299"/>
      <c r="I930" s="309"/>
      <c r="J930" s="99"/>
      <c r="K930" s="292"/>
      <c r="L930" s="295"/>
      <c r="M930" s="99"/>
      <c r="N930" s="299"/>
      <c r="O930" s="302"/>
      <c r="P930" s="135"/>
      <c r="Q930" s="191"/>
      <c r="R930" s="193"/>
      <c r="S930" s="173"/>
      <c r="T930" s="173"/>
      <c r="U930" s="173"/>
      <c r="V930" s="174"/>
      <c r="W930" s="173"/>
      <c r="X930" s="173"/>
      <c r="Y930" s="172"/>
      <c r="Z930" s="94"/>
      <c r="AA930" s="44"/>
      <c r="AB930" s="44"/>
      <c r="AC930" s="44"/>
    </row>
    <row r="931" spans="1:29" ht="15" customHeight="1">
      <c r="A931" s="202"/>
      <c r="B931" s="203"/>
      <c r="C931" s="299"/>
      <c r="D931" s="300"/>
      <c r="E931" s="301"/>
      <c r="F931" s="309"/>
      <c r="G931" s="99"/>
      <c r="H931" s="299"/>
      <c r="I931" s="309"/>
      <c r="J931" s="99"/>
      <c r="K931" s="292"/>
      <c r="L931" s="295"/>
      <c r="M931" s="99"/>
      <c r="N931" s="299"/>
      <c r="O931" s="302"/>
      <c r="P931" s="135"/>
      <c r="Q931" s="191"/>
      <c r="R931" s="193"/>
      <c r="S931" s="173"/>
      <c r="T931" s="173"/>
      <c r="U931" s="173"/>
      <c r="V931" s="174"/>
      <c r="W931" s="173"/>
      <c r="X931" s="173"/>
      <c r="Y931" s="172"/>
      <c r="Z931" s="94"/>
      <c r="AA931" s="44"/>
      <c r="AB931" s="44"/>
      <c r="AC931" s="44"/>
    </row>
    <row r="932" spans="1:29" ht="15" customHeight="1">
      <c r="A932" s="202"/>
      <c r="B932" s="203"/>
      <c r="C932" s="299"/>
      <c r="D932" s="300"/>
      <c r="E932" s="301"/>
      <c r="F932" s="309"/>
      <c r="G932" s="99"/>
      <c r="H932" s="299"/>
      <c r="I932" s="309"/>
      <c r="J932" s="99"/>
      <c r="K932" s="292"/>
      <c r="L932" s="295"/>
      <c r="M932" s="99"/>
      <c r="N932" s="299"/>
      <c r="O932" s="302"/>
      <c r="P932" s="135"/>
      <c r="Q932" s="191"/>
      <c r="R932" s="193"/>
      <c r="S932" s="173"/>
      <c r="T932" s="173"/>
      <c r="U932" s="173"/>
      <c r="V932" s="174"/>
      <c r="W932" s="173"/>
      <c r="X932" s="173"/>
      <c r="Y932" s="172"/>
      <c r="Z932" s="94"/>
      <c r="AA932" s="44"/>
      <c r="AB932" s="44"/>
      <c r="AC932" s="44"/>
    </row>
    <row r="933" spans="1:29" ht="15" customHeight="1">
      <c r="A933" s="202"/>
      <c r="B933" s="203"/>
      <c r="C933" s="299"/>
      <c r="D933" s="300"/>
      <c r="E933" s="301"/>
      <c r="F933" s="309"/>
      <c r="G933" s="99"/>
      <c r="H933" s="299"/>
      <c r="I933" s="309"/>
      <c r="J933" s="99"/>
      <c r="K933" s="292"/>
      <c r="L933" s="295"/>
      <c r="M933" s="99"/>
      <c r="N933" s="299"/>
      <c r="O933" s="302"/>
      <c r="P933" s="135"/>
      <c r="Q933" s="191"/>
      <c r="R933" s="193"/>
      <c r="S933" s="173"/>
      <c r="T933" s="173"/>
      <c r="U933" s="173"/>
      <c r="V933" s="174"/>
      <c r="W933" s="173"/>
      <c r="X933" s="173"/>
      <c r="Y933" s="172"/>
      <c r="Z933" s="94"/>
      <c r="AA933" s="44"/>
      <c r="AB933" s="44"/>
      <c r="AC933" s="44"/>
    </row>
    <row r="934" spans="1:29" ht="15" customHeight="1">
      <c r="A934" s="202"/>
      <c r="B934" s="203"/>
      <c r="C934" s="299"/>
      <c r="D934" s="300"/>
      <c r="E934" s="301"/>
      <c r="F934" s="309"/>
      <c r="G934" s="99"/>
      <c r="H934" s="299"/>
      <c r="I934" s="309"/>
      <c r="J934" s="99"/>
      <c r="K934" s="292"/>
      <c r="L934" s="295"/>
      <c r="M934" s="99"/>
      <c r="N934" s="299"/>
      <c r="O934" s="302"/>
      <c r="P934" s="135"/>
      <c r="Q934" s="191"/>
      <c r="R934" s="193"/>
      <c r="S934" s="173"/>
      <c r="T934" s="173"/>
      <c r="U934" s="173"/>
      <c r="V934" s="174"/>
      <c r="W934" s="173"/>
      <c r="X934" s="173"/>
      <c r="Y934" s="172"/>
      <c r="Z934" s="94"/>
      <c r="AA934" s="44"/>
      <c r="AB934" s="44"/>
      <c r="AC934" s="44"/>
    </row>
    <row r="935" spans="1:29" ht="15" customHeight="1">
      <c r="A935" s="202"/>
      <c r="B935" s="203"/>
      <c r="C935" s="299"/>
      <c r="D935" s="300"/>
      <c r="E935" s="301"/>
      <c r="F935" s="309"/>
      <c r="G935" s="99"/>
      <c r="H935" s="299"/>
      <c r="I935" s="309"/>
      <c r="J935" s="99"/>
      <c r="K935" s="292"/>
      <c r="L935" s="295"/>
      <c r="M935" s="99"/>
      <c r="N935" s="299"/>
      <c r="O935" s="302"/>
      <c r="P935" s="135"/>
      <c r="Q935" s="191"/>
      <c r="R935" s="193"/>
      <c r="S935" s="173"/>
      <c r="T935" s="173"/>
      <c r="U935" s="173"/>
      <c r="V935" s="174"/>
      <c r="W935" s="173"/>
      <c r="X935" s="173"/>
      <c r="Y935" s="172"/>
      <c r="Z935" s="94"/>
      <c r="AA935" s="44"/>
      <c r="AB935" s="44"/>
      <c r="AC935" s="44"/>
    </row>
    <row r="936" spans="1:29" ht="15" customHeight="1">
      <c r="A936" s="202"/>
      <c r="B936" s="203"/>
      <c r="C936" s="299"/>
      <c r="D936" s="300"/>
      <c r="E936" s="301"/>
      <c r="F936" s="309"/>
      <c r="G936" s="99"/>
      <c r="H936" s="299"/>
      <c r="I936" s="309"/>
      <c r="J936" s="99"/>
      <c r="K936" s="292"/>
      <c r="L936" s="295"/>
      <c r="M936" s="99"/>
      <c r="N936" s="299"/>
      <c r="O936" s="302"/>
      <c r="P936" s="135"/>
      <c r="Q936" s="191"/>
      <c r="R936" s="193"/>
      <c r="S936" s="173"/>
      <c r="T936" s="173"/>
      <c r="U936" s="173"/>
      <c r="V936" s="174"/>
      <c r="W936" s="173"/>
      <c r="X936" s="173"/>
      <c r="Y936" s="172"/>
      <c r="AA936" s="44"/>
      <c r="AB936" s="44"/>
      <c r="AC936" s="44"/>
    </row>
    <row r="937" spans="1:29" ht="15" customHeight="1">
      <c r="A937" s="202"/>
      <c r="B937" s="203"/>
      <c r="C937" s="299"/>
      <c r="D937" s="300"/>
      <c r="E937" s="301"/>
      <c r="F937" s="309"/>
      <c r="G937" s="99"/>
      <c r="H937" s="299"/>
      <c r="I937" s="309"/>
      <c r="J937" s="99"/>
      <c r="K937" s="292"/>
      <c r="L937" s="295"/>
      <c r="M937" s="99"/>
      <c r="N937" s="299"/>
      <c r="O937" s="302"/>
      <c r="P937" s="135"/>
      <c r="Q937" s="191"/>
      <c r="R937" s="193"/>
      <c r="S937" s="173"/>
      <c r="T937" s="173"/>
      <c r="U937" s="173"/>
      <c r="V937" s="174"/>
      <c r="W937" s="173"/>
      <c r="X937" s="173"/>
      <c r="Y937" s="172"/>
      <c r="AA937" s="44"/>
      <c r="AB937" s="44"/>
      <c r="AC937" s="44"/>
    </row>
    <row r="938" spans="1:29" ht="15" customHeight="1">
      <c r="A938" s="202"/>
      <c r="B938" s="203"/>
      <c r="C938" s="299"/>
      <c r="D938" s="300"/>
      <c r="E938" s="301"/>
      <c r="F938" s="309"/>
      <c r="G938" s="99"/>
      <c r="H938" s="299"/>
      <c r="I938" s="309"/>
      <c r="J938" s="99"/>
      <c r="K938" s="292"/>
      <c r="L938" s="295"/>
      <c r="M938" s="99"/>
      <c r="N938" s="299"/>
      <c r="O938" s="302"/>
      <c r="P938" s="135"/>
      <c r="Q938" s="191"/>
      <c r="R938" s="193"/>
      <c r="S938" s="173"/>
      <c r="T938" s="173"/>
      <c r="U938" s="173"/>
      <c r="V938" s="174"/>
      <c r="W938" s="173"/>
      <c r="X938" s="173"/>
      <c r="Y938" s="172"/>
      <c r="AA938" s="44"/>
      <c r="AB938" s="44"/>
      <c r="AC938" s="44"/>
    </row>
    <row r="939" spans="1:29" ht="15" customHeight="1">
      <c r="A939" s="202"/>
      <c r="B939" s="203"/>
      <c r="C939" s="299"/>
      <c r="D939" s="300"/>
      <c r="E939" s="301"/>
      <c r="F939" s="309"/>
      <c r="G939" s="99"/>
      <c r="H939" s="299"/>
      <c r="I939" s="309"/>
      <c r="J939" s="99"/>
      <c r="K939" s="292"/>
      <c r="L939" s="295"/>
      <c r="M939" s="99"/>
      <c r="N939" s="299"/>
      <c r="O939" s="302"/>
      <c r="Q939" s="191"/>
      <c r="R939" s="193"/>
      <c r="S939" s="173"/>
      <c r="T939" s="173"/>
      <c r="U939" s="173"/>
      <c r="V939" s="174"/>
      <c r="W939" s="173"/>
      <c r="X939" s="173"/>
      <c r="Y939" s="172"/>
      <c r="AA939" s="44"/>
      <c r="AB939" s="44"/>
      <c r="AC939" s="44"/>
    </row>
    <row r="940" spans="1:29" ht="15" customHeight="1">
      <c r="A940" s="202"/>
      <c r="B940" s="203"/>
      <c r="C940" s="299"/>
      <c r="D940" s="300"/>
      <c r="E940" s="301"/>
      <c r="F940" s="309"/>
      <c r="G940" s="99"/>
      <c r="H940" s="299"/>
      <c r="I940" s="309"/>
      <c r="J940" s="99"/>
      <c r="K940" s="292"/>
      <c r="L940" s="295"/>
      <c r="M940" s="99"/>
      <c r="N940" s="299"/>
      <c r="O940" s="302"/>
      <c r="Q940" s="191"/>
      <c r="R940" s="193"/>
      <c r="S940" s="173"/>
      <c r="T940" s="173"/>
      <c r="U940" s="173"/>
      <c r="V940" s="174"/>
      <c r="W940" s="173"/>
      <c r="X940" s="173"/>
      <c r="Y940" s="172"/>
      <c r="AA940" s="44"/>
      <c r="AB940" s="44"/>
      <c r="AC940" s="44"/>
    </row>
    <row r="941" spans="1:29" ht="15" customHeight="1">
      <c r="A941" s="202"/>
      <c r="B941" s="203"/>
      <c r="C941" s="299"/>
      <c r="D941" s="300"/>
      <c r="E941" s="301"/>
      <c r="F941" s="309"/>
      <c r="G941" s="99"/>
      <c r="H941" s="299"/>
      <c r="I941" s="309"/>
      <c r="J941" s="99"/>
      <c r="K941" s="292"/>
      <c r="L941" s="295"/>
      <c r="M941" s="99"/>
      <c r="N941" s="299"/>
      <c r="O941" s="302"/>
      <c r="Q941" s="191"/>
      <c r="R941" s="193"/>
      <c r="S941" s="173"/>
      <c r="T941" s="173"/>
      <c r="U941" s="173"/>
      <c r="V941" s="174"/>
      <c r="W941" s="173"/>
      <c r="X941" s="173"/>
      <c r="Y941" s="172"/>
      <c r="AA941" s="44"/>
      <c r="AB941" s="44"/>
      <c r="AC941" s="44"/>
    </row>
    <row r="942" spans="1:29" ht="15" customHeight="1">
      <c r="A942" s="202"/>
      <c r="B942" s="203"/>
      <c r="C942" s="299"/>
      <c r="D942" s="300"/>
      <c r="E942" s="301"/>
      <c r="F942" s="309"/>
      <c r="G942" s="99"/>
      <c r="H942" s="299"/>
      <c r="I942" s="309"/>
      <c r="J942" s="99"/>
      <c r="K942" s="292"/>
      <c r="L942" s="295"/>
      <c r="M942" s="99"/>
      <c r="N942" s="299"/>
      <c r="O942" s="302"/>
      <c r="S942" s="173"/>
      <c r="T942" s="173"/>
      <c r="U942" s="173"/>
      <c r="V942" s="174"/>
      <c r="W942" s="173"/>
      <c r="X942" s="173"/>
      <c r="Y942" s="172"/>
      <c r="AA942" s="44"/>
      <c r="AB942" s="44"/>
      <c r="AC942" s="44"/>
    </row>
    <row r="943" spans="1:29" ht="15" customHeight="1">
      <c r="A943" s="202"/>
      <c r="B943" s="203"/>
      <c r="C943" s="299"/>
      <c r="D943" s="300"/>
      <c r="E943" s="301"/>
      <c r="F943" s="309"/>
      <c r="G943" s="99"/>
      <c r="H943" s="299"/>
      <c r="I943" s="309"/>
      <c r="J943" s="99"/>
      <c r="K943" s="292"/>
      <c r="L943" s="295"/>
      <c r="M943" s="99"/>
      <c r="N943" s="299"/>
      <c r="O943" s="302"/>
      <c r="S943" s="173"/>
      <c r="T943" s="173"/>
      <c r="U943" s="173"/>
      <c r="V943" s="174"/>
      <c r="W943" s="173"/>
      <c r="X943" s="173"/>
      <c r="Y943" s="172"/>
      <c r="AA943" s="44"/>
      <c r="AB943" s="44"/>
      <c r="AC943" s="44"/>
    </row>
    <row r="944" spans="1:29" ht="15" customHeight="1">
      <c r="A944" s="202"/>
      <c r="B944" s="203"/>
      <c r="C944" s="299"/>
      <c r="D944" s="300"/>
      <c r="E944" s="301"/>
      <c r="F944" s="309"/>
      <c r="G944" s="99"/>
      <c r="H944" s="299"/>
      <c r="I944" s="309"/>
      <c r="J944" s="99"/>
      <c r="K944" s="292"/>
      <c r="L944" s="295"/>
      <c r="M944" s="99"/>
      <c r="N944" s="299"/>
      <c r="O944" s="302"/>
      <c r="S944" s="173"/>
      <c r="T944" s="173"/>
      <c r="U944" s="173"/>
      <c r="V944" s="174"/>
      <c r="W944" s="173"/>
      <c r="X944" s="173"/>
      <c r="Y944" s="172"/>
      <c r="AA944" s="44"/>
      <c r="AB944" s="44"/>
      <c r="AC944" s="44"/>
    </row>
    <row r="945" spans="1:29" ht="15" customHeight="1">
      <c r="A945" s="202"/>
      <c r="B945" s="203"/>
      <c r="C945" s="299"/>
      <c r="D945" s="300"/>
      <c r="E945" s="301"/>
      <c r="F945" s="309"/>
      <c r="G945" s="99"/>
      <c r="H945" s="299"/>
      <c r="I945" s="309"/>
      <c r="J945" s="99"/>
      <c r="K945" s="292"/>
      <c r="L945" s="295"/>
      <c r="M945" s="99"/>
      <c r="N945" s="299"/>
      <c r="O945" s="302"/>
      <c r="S945" s="173"/>
      <c r="T945" s="173"/>
      <c r="U945" s="173"/>
      <c r="V945" s="174"/>
      <c r="W945" s="173"/>
      <c r="X945" s="173"/>
      <c r="Y945" s="172"/>
      <c r="AA945" s="44"/>
      <c r="AB945" s="44"/>
      <c r="AC945" s="44"/>
    </row>
    <row r="946" spans="1:29" ht="25.5">
      <c r="A946" s="202"/>
      <c r="B946" s="203"/>
      <c r="C946" s="299"/>
      <c r="D946" s="300"/>
      <c r="E946" s="301"/>
      <c r="F946" s="309"/>
      <c r="G946" s="99"/>
      <c r="H946" s="299"/>
      <c r="I946" s="309"/>
      <c r="J946" s="99"/>
      <c r="K946" s="292"/>
      <c r="L946" s="295"/>
      <c r="M946" s="99"/>
      <c r="N946" s="299"/>
      <c r="O946" s="302"/>
      <c r="S946" s="173"/>
      <c r="T946" s="173"/>
      <c r="U946" s="173"/>
      <c r="V946" s="174"/>
      <c r="W946" s="173"/>
      <c r="X946" s="173"/>
      <c r="Y946" s="175"/>
      <c r="AA946" s="44"/>
      <c r="AB946" s="44"/>
      <c r="AC946" s="44"/>
    </row>
    <row r="947" spans="1:29" ht="25.5">
      <c r="A947" s="202"/>
      <c r="B947" s="203"/>
      <c r="C947" s="299"/>
      <c r="D947" s="300"/>
      <c r="E947" s="301"/>
      <c r="F947" s="309"/>
      <c r="G947" s="99"/>
      <c r="H947" s="299"/>
      <c r="I947" s="309"/>
      <c r="J947" s="99"/>
      <c r="K947" s="292"/>
      <c r="L947" s="295"/>
      <c r="M947" s="99"/>
      <c r="N947" s="299"/>
      <c r="O947" s="302"/>
      <c r="S947" s="173"/>
      <c r="T947" s="173"/>
      <c r="U947" s="173"/>
      <c r="V947" s="174"/>
      <c r="W947" s="173"/>
      <c r="X947" s="173"/>
      <c r="Y947" s="175"/>
      <c r="AA947" s="44"/>
      <c r="AB947" s="44"/>
      <c r="AC947" s="44"/>
    </row>
    <row r="948" spans="1:29" ht="25.5">
      <c r="A948" s="202"/>
      <c r="B948" s="203"/>
      <c r="C948" s="299"/>
      <c r="D948" s="300"/>
      <c r="E948" s="301"/>
      <c r="F948" s="309"/>
      <c r="G948" s="99"/>
      <c r="H948" s="299"/>
      <c r="I948" s="309"/>
      <c r="J948" s="99"/>
      <c r="K948" s="292"/>
      <c r="L948" s="295"/>
      <c r="M948" s="99"/>
      <c r="N948" s="299"/>
      <c r="O948" s="302"/>
      <c r="S948" s="173"/>
      <c r="T948" s="173"/>
      <c r="U948" s="173"/>
      <c r="V948" s="174"/>
      <c r="W948" s="173"/>
      <c r="X948" s="173"/>
      <c r="Y948" s="175"/>
      <c r="AA948" s="44"/>
      <c r="AB948" s="44"/>
      <c r="AC948" s="44"/>
    </row>
    <row r="949" spans="1:29" ht="25.5">
      <c r="A949" s="202"/>
      <c r="B949" s="203"/>
      <c r="C949" s="299"/>
      <c r="D949" s="300"/>
      <c r="E949" s="301"/>
      <c r="F949" s="309"/>
      <c r="G949" s="99"/>
      <c r="H949" s="299"/>
      <c r="I949" s="309"/>
      <c r="J949" s="99"/>
      <c r="K949" s="292"/>
      <c r="L949" s="295"/>
      <c r="M949" s="99"/>
      <c r="N949" s="299"/>
      <c r="O949" s="302"/>
      <c r="S949" s="173"/>
      <c r="T949" s="173"/>
      <c r="U949" s="173"/>
      <c r="V949" s="174"/>
      <c r="W949" s="173"/>
      <c r="X949" s="173"/>
      <c r="Y949" s="175"/>
      <c r="AA949" s="44"/>
      <c r="AB949" s="44"/>
      <c r="AC949" s="44"/>
    </row>
    <row r="950" spans="1:29" ht="25.5">
      <c r="A950" s="202"/>
      <c r="B950" s="203"/>
      <c r="C950" s="299"/>
      <c r="D950" s="300"/>
      <c r="E950" s="301"/>
      <c r="F950" s="309"/>
      <c r="G950" s="99"/>
      <c r="H950" s="299"/>
      <c r="I950" s="309"/>
      <c r="J950" s="99"/>
      <c r="K950" s="292"/>
      <c r="L950" s="295"/>
      <c r="M950" s="99"/>
      <c r="N950" s="299"/>
      <c r="O950" s="302"/>
      <c r="S950" s="173"/>
      <c r="T950" s="173"/>
      <c r="U950" s="173"/>
      <c r="V950" s="174"/>
      <c r="W950" s="173"/>
      <c r="X950" s="173"/>
      <c r="Y950" s="175"/>
      <c r="AA950" s="44"/>
      <c r="AB950" s="44"/>
      <c r="AC950" s="44"/>
    </row>
    <row r="951" spans="1:29" ht="25.5">
      <c r="A951" s="202"/>
      <c r="B951" s="203"/>
      <c r="C951" s="299"/>
      <c r="D951" s="300"/>
      <c r="E951" s="301"/>
      <c r="F951" s="309"/>
      <c r="G951" s="99"/>
      <c r="H951" s="299"/>
      <c r="I951" s="309"/>
      <c r="J951" s="99"/>
      <c r="K951" s="292"/>
      <c r="L951" s="295"/>
      <c r="M951" s="99"/>
      <c r="N951" s="299"/>
      <c r="O951" s="302"/>
      <c r="S951" s="173"/>
      <c r="T951" s="173"/>
      <c r="U951" s="173"/>
      <c r="V951" s="174"/>
      <c r="W951" s="173"/>
      <c r="X951" s="173"/>
      <c r="Y951" s="175"/>
      <c r="AA951" s="44"/>
      <c r="AB951" s="44"/>
      <c r="AC951" s="44"/>
    </row>
    <row r="952" spans="1:29" ht="25.5">
      <c r="A952" s="202"/>
      <c r="B952" s="203"/>
      <c r="C952" s="299"/>
      <c r="D952" s="300"/>
      <c r="E952" s="301"/>
      <c r="F952" s="309"/>
      <c r="G952" s="99"/>
      <c r="H952" s="299"/>
      <c r="I952" s="309"/>
      <c r="J952" s="99"/>
      <c r="K952" s="292"/>
      <c r="L952" s="295"/>
      <c r="M952" s="99"/>
      <c r="N952" s="299"/>
      <c r="O952" s="302"/>
      <c r="S952" s="173"/>
      <c r="T952" s="173"/>
      <c r="U952" s="173"/>
      <c r="V952" s="174"/>
      <c r="W952" s="173"/>
      <c r="X952" s="173"/>
      <c r="Y952" s="175"/>
      <c r="AA952" s="44"/>
      <c r="AB952" s="44"/>
      <c r="AC952" s="44"/>
    </row>
    <row r="953" spans="1:29" ht="25.5">
      <c r="A953" s="202"/>
      <c r="B953" s="203"/>
      <c r="C953" s="299"/>
      <c r="D953" s="300"/>
      <c r="E953" s="301"/>
      <c r="F953" s="309"/>
      <c r="G953" s="99"/>
      <c r="H953" s="299"/>
      <c r="I953" s="309"/>
      <c r="J953" s="99"/>
      <c r="K953" s="292"/>
      <c r="L953" s="295"/>
      <c r="M953" s="99"/>
      <c r="N953" s="299"/>
      <c r="O953" s="302"/>
      <c r="S953" s="173"/>
      <c r="T953" s="173"/>
      <c r="U953" s="173"/>
      <c r="V953" s="174"/>
      <c r="W953" s="173"/>
      <c r="X953" s="173"/>
      <c r="Y953" s="175"/>
      <c r="AA953" s="44"/>
      <c r="AB953" s="44"/>
      <c r="AC953" s="44"/>
    </row>
    <row r="954" spans="1:29" ht="25.5">
      <c r="A954" s="202"/>
      <c r="B954" s="203"/>
      <c r="C954" s="299"/>
      <c r="D954" s="300"/>
      <c r="E954" s="301"/>
      <c r="F954" s="309"/>
      <c r="G954" s="99"/>
      <c r="H954" s="299"/>
      <c r="I954" s="309"/>
      <c r="J954" s="99"/>
      <c r="K954" s="292"/>
      <c r="L954" s="295"/>
      <c r="M954" s="99"/>
      <c r="N954" s="299"/>
      <c r="O954" s="302"/>
      <c r="S954" s="173"/>
      <c r="T954" s="173"/>
      <c r="U954" s="173"/>
      <c r="V954" s="174"/>
      <c r="W954" s="173"/>
      <c r="X954" s="173"/>
      <c r="Y954" s="175"/>
      <c r="AA954" s="44"/>
      <c r="AB954" s="44"/>
      <c r="AC954" s="44"/>
    </row>
    <row r="955" spans="1:29" ht="25.5">
      <c r="A955" s="202"/>
      <c r="B955" s="203"/>
      <c r="C955" s="299"/>
      <c r="D955" s="300"/>
      <c r="E955" s="301"/>
      <c r="F955" s="309"/>
      <c r="G955" s="99"/>
      <c r="H955" s="299"/>
      <c r="I955" s="309"/>
      <c r="J955" s="99"/>
      <c r="K955" s="292"/>
      <c r="L955" s="295"/>
      <c r="M955" s="99"/>
      <c r="N955" s="299"/>
      <c r="O955" s="302"/>
      <c r="S955" s="173"/>
      <c r="T955" s="173"/>
      <c r="U955" s="173"/>
      <c r="V955" s="174"/>
      <c r="W955" s="173"/>
      <c r="X955" s="173"/>
      <c r="Y955" s="175"/>
      <c r="AA955" s="44"/>
      <c r="AB955" s="44"/>
      <c r="AC955" s="44"/>
    </row>
    <row r="956" spans="1:29" ht="25.5">
      <c r="A956" s="202"/>
      <c r="B956" s="203"/>
      <c r="C956" s="299"/>
      <c r="D956" s="300"/>
      <c r="E956" s="301"/>
      <c r="F956" s="309"/>
      <c r="G956" s="99"/>
      <c r="H956" s="299"/>
      <c r="I956" s="309"/>
      <c r="J956" s="99"/>
      <c r="K956" s="292"/>
      <c r="L956" s="295"/>
      <c r="M956" s="99"/>
      <c r="N956" s="299"/>
      <c r="O956" s="302"/>
      <c r="S956" s="173"/>
      <c r="T956" s="173"/>
      <c r="U956" s="173"/>
      <c r="V956" s="174"/>
      <c r="W956" s="173"/>
      <c r="X956" s="173"/>
      <c r="Y956" s="175"/>
      <c r="AA956" s="44"/>
      <c r="AB956" s="44"/>
      <c r="AC956" s="44"/>
    </row>
    <row r="957" spans="1:29" ht="25.5">
      <c r="A957" s="202"/>
      <c r="B957" s="203"/>
      <c r="C957" s="299"/>
      <c r="D957" s="300"/>
      <c r="E957" s="301"/>
      <c r="F957" s="309"/>
      <c r="G957" s="99"/>
      <c r="H957" s="299"/>
      <c r="I957" s="309"/>
      <c r="J957" s="99"/>
      <c r="K957" s="292"/>
      <c r="L957" s="295"/>
      <c r="M957" s="99"/>
      <c r="N957" s="299"/>
      <c r="O957" s="302"/>
      <c r="S957" s="173"/>
      <c r="T957" s="173"/>
      <c r="U957" s="173"/>
      <c r="V957" s="174"/>
      <c r="W957" s="173"/>
      <c r="X957" s="173"/>
      <c r="Y957" s="175"/>
      <c r="AA957" s="44"/>
      <c r="AB957" s="44"/>
      <c r="AC957" s="44"/>
    </row>
    <row r="958" spans="1:29" ht="25.5">
      <c r="A958" s="202"/>
      <c r="B958" s="203"/>
      <c r="C958" s="299"/>
      <c r="D958" s="300"/>
      <c r="E958" s="301"/>
      <c r="F958" s="309"/>
      <c r="G958" s="99"/>
      <c r="H958" s="299"/>
      <c r="I958" s="309"/>
      <c r="J958" s="99"/>
      <c r="K958" s="292"/>
      <c r="L958" s="295"/>
      <c r="M958" s="99"/>
      <c r="N958" s="299"/>
      <c r="O958" s="302"/>
      <c r="S958" s="173"/>
      <c r="T958" s="173"/>
      <c r="U958" s="173"/>
      <c r="V958" s="174"/>
      <c r="W958" s="173"/>
      <c r="X958" s="173"/>
      <c r="Y958" s="175"/>
      <c r="AA958" s="44"/>
      <c r="AB958" s="44"/>
      <c r="AC958" s="44"/>
    </row>
    <row r="959" spans="1:29" ht="25.5">
      <c r="A959" s="202"/>
      <c r="B959" s="203"/>
      <c r="C959" s="299"/>
      <c r="D959" s="300"/>
      <c r="E959" s="301"/>
      <c r="F959" s="309"/>
      <c r="G959" s="99"/>
      <c r="H959" s="299"/>
      <c r="I959" s="309"/>
      <c r="J959" s="99"/>
      <c r="K959" s="292"/>
      <c r="L959" s="295"/>
      <c r="M959" s="99"/>
      <c r="N959" s="299"/>
      <c r="O959" s="302"/>
      <c r="S959" s="173"/>
      <c r="T959" s="173"/>
      <c r="U959" s="173"/>
      <c r="V959" s="174"/>
      <c r="W959" s="173"/>
      <c r="X959" s="173"/>
      <c r="Y959" s="175"/>
      <c r="AA959" s="44"/>
      <c r="AB959" s="44"/>
      <c r="AC959" s="44"/>
    </row>
    <row r="960" spans="1:29" ht="25.5">
      <c r="A960" s="202"/>
      <c r="B960" s="203"/>
      <c r="C960" s="299"/>
      <c r="D960" s="300"/>
      <c r="E960" s="301"/>
      <c r="F960" s="309"/>
      <c r="G960" s="99"/>
      <c r="H960" s="299"/>
      <c r="I960" s="309"/>
      <c r="J960" s="99"/>
      <c r="K960" s="292"/>
      <c r="L960" s="295"/>
      <c r="M960" s="99"/>
      <c r="N960" s="299"/>
      <c r="O960" s="302"/>
      <c r="S960" s="173"/>
      <c r="T960" s="173"/>
      <c r="U960" s="173"/>
      <c r="V960" s="174"/>
      <c r="W960" s="173"/>
      <c r="X960" s="173"/>
      <c r="Y960" s="175"/>
      <c r="AA960" s="44"/>
      <c r="AB960" s="44"/>
      <c r="AC960" s="44"/>
    </row>
    <row r="961" spans="1:25" ht="15" customHeight="1">
      <c r="A961" s="202"/>
      <c r="B961" s="203"/>
      <c r="C961" s="299"/>
      <c r="D961" s="300"/>
      <c r="E961" s="301"/>
      <c r="F961" s="309"/>
      <c r="G961" s="99"/>
      <c r="H961" s="299"/>
      <c r="I961" s="309"/>
      <c r="J961" s="99"/>
      <c r="K961" s="292"/>
      <c r="L961" s="295"/>
      <c r="M961" s="99"/>
      <c r="N961" s="299"/>
      <c r="O961" s="302"/>
      <c r="S961" s="173"/>
      <c r="T961" s="173"/>
      <c r="U961" s="173"/>
      <c r="V961" s="174"/>
      <c r="W961" s="173"/>
      <c r="X961" s="173"/>
      <c r="Y961" s="175"/>
    </row>
    <row r="962" spans="1:25" ht="15" customHeight="1">
      <c r="A962" s="202"/>
      <c r="B962" s="203"/>
      <c r="C962" s="299"/>
      <c r="D962" s="300"/>
      <c r="E962" s="301"/>
      <c r="F962" s="309"/>
      <c r="G962" s="99"/>
      <c r="H962" s="299"/>
      <c r="I962" s="309"/>
      <c r="J962" s="99"/>
      <c r="K962" s="292"/>
      <c r="L962" s="295"/>
      <c r="M962" s="99"/>
      <c r="N962" s="299"/>
      <c r="O962" s="302"/>
      <c r="S962" s="173"/>
      <c r="T962" s="173"/>
      <c r="U962" s="173"/>
      <c r="V962" s="174"/>
      <c r="W962" s="173"/>
      <c r="X962" s="173"/>
      <c r="Y962" s="175"/>
    </row>
    <row r="963" spans="1:25" ht="15" customHeight="1">
      <c r="A963" s="202"/>
      <c r="B963" s="203"/>
      <c r="C963" s="299"/>
      <c r="D963" s="300"/>
      <c r="E963" s="301"/>
      <c r="F963" s="309"/>
      <c r="G963" s="99"/>
      <c r="H963" s="299"/>
      <c r="I963" s="309"/>
      <c r="J963" s="99"/>
      <c r="K963" s="292"/>
      <c r="L963" s="295"/>
      <c r="M963" s="99"/>
      <c r="N963" s="299"/>
      <c r="O963" s="302"/>
      <c r="S963" s="173"/>
      <c r="T963" s="173"/>
      <c r="U963" s="173"/>
      <c r="V963" s="174"/>
      <c r="W963" s="173"/>
      <c r="X963" s="173"/>
      <c r="Y963" s="175"/>
    </row>
    <row r="964" spans="1:25" ht="15" customHeight="1">
      <c r="A964" s="202"/>
      <c r="B964" s="203"/>
      <c r="C964" s="299"/>
      <c r="D964" s="300"/>
      <c r="E964" s="301"/>
      <c r="F964" s="309"/>
      <c r="H964" s="299"/>
      <c r="I964" s="309"/>
      <c r="K964" s="292"/>
      <c r="L964" s="295"/>
      <c r="N964" s="299"/>
      <c r="O964" s="302"/>
      <c r="S964" s="173"/>
      <c r="T964" s="173"/>
      <c r="U964" s="173"/>
      <c r="V964" s="174"/>
      <c r="W964" s="173"/>
      <c r="X964" s="173"/>
      <c r="Y964" s="175"/>
    </row>
    <row r="965" spans="1:25" ht="15" customHeight="1">
      <c r="A965" s="202"/>
      <c r="B965" s="203"/>
      <c r="C965" s="299"/>
      <c r="D965" s="300"/>
      <c r="E965" s="301"/>
      <c r="F965" s="309"/>
      <c r="H965" s="299"/>
      <c r="I965" s="309"/>
      <c r="K965" s="292"/>
      <c r="L965" s="295"/>
      <c r="N965" s="299"/>
      <c r="O965" s="302"/>
    </row>
    <row r="966" spans="1:25" ht="15" customHeight="1">
      <c r="A966" s="202"/>
      <c r="B966" s="203"/>
      <c r="C966" s="299"/>
      <c r="D966" s="300"/>
      <c r="E966" s="301"/>
      <c r="F966" s="309"/>
      <c r="H966" s="299"/>
      <c r="I966" s="309"/>
      <c r="K966" s="292"/>
      <c r="L966" s="295"/>
      <c r="N966" s="299"/>
      <c r="O966" s="302"/>
    </row>
    <row r="967" spans="1:25" ht="15" customHeight="1">
      <c r="A967" s="202"/>
      <c r="B967" s="203"/>
      <c r="C967" s="299"/>
      <c r="D967" s="300"/>
      <c r="E967" s="301"/>
      <c r="F967" s="309"/>
      <c r="H967" s="299"/>
      <c r="I967" s="309"/>
      <c r="K967" s="292"/>
      <c r="L967" s="295"/>
      <c r="N967" s="299"/>
      <c r="O967" s="302"/>
    </row>
    <row r="968" spans="1:25" ht="15" customHeight="1">
      <c r="A968" s="202"/>
      <c r="B968" s="203"/>
      <c r="C968" s="299"/>
      <c r="D968" s="300"/>
      <c r="E968" s="301"/>
      <c r="F968" s="309"/>
      <c r="H968" s="299"/>
      <c r="I968" s="309"/>
      <c r="K968" s="292"/>
      <c r="L968" s="295"/>
      <c r="N968" s="299"/>
      <c r="O968" s="302"/>
    </row>
    <row r="969" spans="1:25" ht="15" customHeight="1">
      <c r="A969" s="202"/>
      <c r="B969" s="203"/>
      <c r="C969" s="299"/>
      <c r="D969" s="300"/>
      <c r="E969" s="301"/>
      <c r="F969" s="309"/>
      <c r="H969" s="299"/>
      <c r="I969" s="309"/>
      <c r="K969" s="292"/>
      <c r="L969" s="295"/>
      <c r="N969" s="299"/>
      <c r="O969" s="302"/>
    </row>
    <row r="970" spans="1:25" ht="15" customHeight="1">
      <c r="A970" s="202"/>
      <c r="B970" s="203"/>
      <c r="C970" s="299"/>
      <c r="D970" s="300"/>
      <c r="E970" s="301"/>
      <c r="F970" s="309"/>
      <c r="H970" s="299"/>
      <c r="I970" s="309"/>
      <c r="K970" s="292"/>
      <c r="L970" s="295"/>
      <c r="N970" s="299"/>
      <c r="O970" s="302"/>
    </row>
    <row r="971" spans="1:25" ht="15" customHeight="1">
      <c r="A971" s="202"/>
      <c r="B971" s="203"/>
      <c r="C971" s="299"/>
      <c r="D971" s="300"/>
      <c r="E971" s="301"/>
      <c r="F971" s="309"/>
      <c r="H971" s="299"/>
      <c r="I971" s="309"/>
      <c r="N971" s="299"/>
      <c r="O971" s="302"/>
    </row>
    <row r="972" spans="1:25" ht="15" customHeight="1">
      <c r="A972" s="202"/>
      <c r="B972" s="203"/>
      <c r="C972" s="299"/>
      <c r="D972" s="300"/>
      <c r="E972" s="301"/>
      <c r="F972" s="309"/>
      <c r="H972" s="299"/>
      <c r="I972" s="309"/>
      <c r="N972" s="299"/>
      <c r="O972" s="302"/>
    </row>
    <row r="973" spans="1:25" ht="15" customHeight="1">
      <c r="A973" s="202"/>
      <c r="B973" s="203"/>
      <c r="C973" s="299"/>
      <c r="D973" s="300"/>
      <c r="E973" s="301"/>
      <c r="F973" s="309"/>
      <c r="H973" s="299"/>
      <c r="I973" s="309"/>
      <c r="N973" s="299"/>
      <c r="O973" s="302"/>
    </row>
    <row r="974" spans="1:25" ht="15" customHeight="1">
      <c r="A974" s="202"/>
      <c r="B974" s="203"/>
      <c r="C974" s="299"/>
      <c r="D974" s="300"/>
      <c r="E974" s="301"/>
      <c r="F974" s="309"/>
      <c r="H974" s="299"/>
      <c r="I974" s="309"/>
      <c r="N974" s="299"/>
      <c r="O974" s="302"/>
    </row>
    <row r="975" spans="1:25" ht="15" customHeight="1">
      <c r="A975" s="202"/>
      <c r="B975" s="203"/>
      <c r="C975" s="299"/>
      <c r="D975" s="300"/>
      <c r="E975" s="301"/>
      <c r="F975" s="309"/>
      <c r="H975" s="299"/>
      <c r="I975" s="309"/>
      <c r="N975" s="299"/>
      <c r="O975" s="302"/>
    </row>
    <row r="976" spans="1:25" ht="15" customHeight="1">
      <c r="A976" s="202"/>
      <c r="B976" s="203"/>
      <c r="C976" s="299"/>
      <c r="D976" s="300"/>
      <c r="E976" s="301"/>
      <c r="F976" s="309"/>
      <c r="H976" s="299"/>
      <c r="I976" s="309"/>
      <c r="N976" s="299"/>
      <c r="O976" s="302"/>
    </row>
    <row r="977" spans="1:15" ht="15" customHeight="1">
      <c r="A977" s="202"/>
      <c r="B977" s="203"/>
      <c r="C977" s="299"/>
      <c r="D977" s="300"/>
      <c r="E977" s="301"/>
      <c r="F977" s="309"/>
      <c r="H977" s="299"/>
      <c r="I977" s="309"/>
      <c r="N977" s="299"/>
      <c r="O977" s="302"/>
    </row>
    <row r="978" spans="1:15" ht="15" customHeight="1">
      <c r="A978" s="202"/>
      <c r="B978" s="203"/>
      <c r="C978" s="299"/>
      <c r="D978" s="300"/>
      <c r="E978" s="301"/>
      <c r="F978" s="309"/>
      <c r="H978" s="299"/>
      <c r="I978" s="309"/>
      <c r="N978" s="299"/>
      <c r="O978" s="302"/>
    </row>
    <row r="979" spans="1:15" ht="15" customHeight="1">
      <c r="A979" s="202"/>
      <c r="B979" s="203"/>
      <c r="C979" s="299"/>
      <c r="D979" s="300"/>
      <c r="E979" s="301"/>
      <c r="F979" s="309"/>
      <c r="H979" s="299"/>
      <c r="I979" s="309"/>
      <c r="N979" s="299"/>
      <c r="O979" s="302"/>
    </row>
    <row r="980" spans="1:15" ht="15" customHeight="1">
      <c r="A980" s="202"/>
      <c r="B980" s="203"/>
      <c r="C980" s="299"/>
      <c r="D980" s="300"/>
      <c r="E980" s="301"/>
      <c r="F980" s="309"/>
      <c r="H980" s="299"/>
      <c r="I980" s="309"/>
      <c r="N980" s="299"/>
      <c r="O980" s="302"/>
    </row>
    <row r="981" spans="1:15" ht="15" customHeight="1">
      <c r="A981" s="202"/>
      <c r="B981" s="203"/>
      <c r="C981" s="299"/>
      <c r="D981" s="300"/>
      <c r="E981" s="301"/>
      <c r="F981" s="309"/>
      <c r="H981" s="299"/>
      <c r="I981" s="309"/>
      <c r="N981" s="299"/>
      <c r="O981" s="302"/>
    </row>
    <row r="982" spans="1:15" ht="15" customHeight="1">
      <c r="A982" s="202"/>
      <c r="B982" s="203"/>
      <c r="C982" s="299"/>
      <c r="D982" s="300"/>
      <c r="E982" s="301"/>
      <c r="F982" s="309"/>
      <c r="H982" s="299"/>
      <c r="I982" s="309"/>
      <c r="N982" s="299"/>
      <c r="O982" s="302"/>
    </row>
    <row r="983" spans="1:15" ht="15" customHeight="1">
      <c r="A983" s="202"/>
      <c r="B983" s="203"/>
      <c r="C983" s="299"/>
      <c r="D983" s="300"/>
      <c r="E983" s="301"/>
      <c r="F983" s="309"/>
      <c r="H983" s="299"/>
      <c r="I983" s="309"/>
      <c r="N983" s="299"/>
      <c r="O983" s="302"/>
    </row>
    <row r="984" spans="1:15" ht="15" customHeight="1">
      <c r="A984" s="202"/>
      <c r="B984" s="203"/>
      <c r="C984" s="299"/>
      <c r="D984" s="300"/>
      <c r="E984" s="301"/>
      <c r="F984" s="309"/>
      <c r="H984" s="299"/>
      <c r="I984" s="309"/>
      <c r="N984" s="299"/>
      <c r="O984" s="302"/>
    </row>
    <row r="985" spans="1:15" ht="15" customHeight="1">
      <c r="A985" s="202"/>
      <c r="B985" s="203"/>
      <c r="C985" s="299"/>
      <c r="D985" s="300"/>
      <c r="E985" s="301"/>
      <c r="F985" s="309"/>
      <c r="H985" s="299"/>
      <c r="I985" s="309"/>
      <c r="N985" s="299"/>
      <c r="O985" s="302"/>
    </row>
    <row r="986" spans="1:15" ht="15" customHeight="1">
      <c r="A986" s="202"/>
      <c r="B986" s="203"/>
      <c r="C986" s="299"/>
      <c r="D986" s="300"/>
      <c r="E986" s="301"/>
      <c r="F986" s="309"/>
      <c r="H986" s="299"/>
      <c r="I986" s="309"/>
      <c r="N986" s="299"/>
      <c r="O986" s="302"/>
    </row>
  </sheetData>
  <mergeCells count="72">
    <mergeCell ref="C136:D136"/>
    <mergeCell ref="E136:F136"/>
    <mergeCell ref="H115:I115"/>
    <mergeCell ref="N136:O136"/>
    <mergeCell ref="N108:O108"/>
    <mergeCell ref="C122:D122"/>
    <mergeCell ref="H122:I122"/>
    <mergeCell ref="E122:F122"/>
    <mergeCell ref="E129:F129"/>
    <mergeCell ref="C108:D108"/>
    <mergeCell ref="C115:D115"/>
    <mergeCell ref="N73:O73"/>
    <mergeCell ref="C80:D80"/>
    <mergeCell ref="E80:F80"/>
    <mergeCell ref="N38:O38"/>
    <mergeCell ref="C129:D129"/>
    <mergeCell ref="C87:D87"/>
    <mergeCell ref="H87:I87"/>
    <mergeCell ref="C94:D94"/>
    <mergeCell ref="E94:F94"/>
    <mergeCell ref="E87:F87"/>
    <mergeCell ref="C73:D73"/>
    <mergeCell ref="C101:D101"/>
    <mergeCell ref="H101:I101"/>
    <mergeCell ref="N101:O101"/>
    <mergeCell ref="E115:F115"/>
    <mergeCell ref="N17:O17"/>
    <mergeCell ref="E17:F17"/>
    <mergeCell ref="H17:I17"/>
    <mergeCell ref="C24:D24"/>
    <mergeCell ref="H24:I24"/>
    <mergeCell ref="N24:O24"/>
    <mergeCell ref="E24:F24"/>
    <mergeCell ref="C3:D3"/>
    <mergeCell ref="E3:F3"/>
    <mergeCell ref="H3:I3"/>
    <mergeCell ref="N3:O3"/>
    <mergeCell ref="C10:D10"/>
    <mergeCell ref="H10:I10"/>
    <mergeCell ref="N10:O10"/>
    <mergeCell ref="C143:D143"/>
    <mergeCell ref="C150:D150"/>
    <mergeCell ref="C157:D157"/>
    <mergeCell ref="E10:F10"/>
    <mergeCell ref="E73:F73"/>
    <mergeCell ref="E101:F101"/>
    <mergeCell ref="E143:F143"/>
    <mergeCell ref="C38:D38"/>
    <mergeCell ref="C17:D17"/>
    <mergeCell ref="C31:D31"/>
    <mergeCell ref="C45:D45"/>
    <mergeCell ref="C52:D52"/>
    <mergeCell ref="E52:F52"/>
    <mergeCell ref="C59:D59"/>
    <mergeCell ref="C66:D66"/>
    <mergeCell ref="E59:F59"/>
    <mergeCell ref="H94:I94"/>
    <mergeCell ref="H108:I108"/>
    <mergeCell ref="H136:I136"/>
    <mergeCell ref="H157:I157"/>
    <mergeCell ref="N31:O31"/>
    <mergeCell ref="N115:O115"/>
    <mergeCell ref="N150:O150"/>
    <mergeCell ref="H38:I38"/>
    <mergeCell ref="H31:I31"/>
    <mergeCell ref="H45:I45"/>
    <mergeCell ref="N45:O45"/>
    <mergeCell ref="N52:O52"/>
    <mergeCell ref="H59:I59"/>
    <mergeCell ref="H66:I66"/>
    <mergeCell ref="N66:O66"/>
    <mergeCell ref="H73:I73"/>
  </mergeCells>
  <phoneticPr fontId="10" type="noConversion"/>
  <conditionalFormatting sqref="O77:O78 O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322C-A9BF-4DD7-852B-710FBFB189E0}">
  <sheetPr>
    <pageSetUpPr fitToPage="1"/>
  </sheetPr>
  <dimension ref="A1:X999"/>
  <sheetViews>
    <sheetView zoomScale="85" zoomScaleNormal="85" workbookViewId="0">
      <selection activeCell="A26" sqref="A26:V29"/>
    </sheetView>
  </sheetViews>
  <sheetFormatPr defaultColWidth="11.25" defaultRowHeight="15" customHeight="1"/>
  <cols>
    <col min="1" max="1" width="6.75" style="6" customWidth="1"/>
    <col min="2" max="2" width="4.875" style="6" customWidth="1"/>
    <col min="3" max="3" width="4" style="6" customWidth="1"/>
    <col min="4" max="4" width="8.25" style="9" customWidth="1"/>
    <col min="5" max="5" width="14" style="9" customWidth="1"/>
    <col min="6" max="6" width="10.625" style="9" customWidth="1"/>
    <col min="7" max="7" width="40.125" style="9" customWidth="1"/>
    <col min="8" max="8" width="12.5" style="9" customWidth="1"/>
    <col min="9" max="9" width="41" style="9" customWidth="1"/>
    <col min="10" max="10" width="6.75" style="9" customWidth="1"/>
    <col min="11" max="11" width="6" style="9" customWidth="1"/>
    <col min="12" max="12" width="18.5" style="9" customWidth="1"/>
    <col min="13" max="13" width="36.5" style="9" customWidth="1"/>
    <col min="14" max="14" width="8.125" style="9" customWidth="1"/>
    <col min="15" max="15" width="10.75" style="9" customWidth="1"/>
    <col min="16" max="17" width="6.75" style="19" customWidth="1"/>
    <col min="18" max="18" width="6.25" style="21" customWidth="1"/>
    <col min="19" max="19" width="6.625" style="21" customWidth="1"/>
    <col min="20" max="20" width="7.25" style="21" customWidth="1"/>
    <col min="21" max="21" width="6.25" style="21" customWidth="1"/>
    <col min="22" max="22" width="11.75" style="21" customWidth="1"/>
    <col min="23" max="23" width="6.625" style="21" customWidth="1"/>
    <col min="24" max="24" width="6.75" style="21" customWidth="1"/>
    <col min="25" max="27" width="5.125" style="6" customWidth="1"/>
    <col min="28" max="16384" width="11.25" style="6"/>
  </cols>
  <sheetData>
    <row r="1" spans="1:24" ht="28.5" customHeight="1">
      <c r="D1" s="6"/>
      <c r="E1" s="62" t="s">
        <v>270</v>
      </c>
      <c r="F1" s="6"/>
      <c r="G1" s="6"/>
      <c r="H1" s="6"/>
      <c r="I1" s="6"/>
      <c r="J1" s="6"/>
      <c r="K1" s="6"/>
      <c r="L1" s="6"/>
      <c r="M1" s="6"/>
      <c r="N1" s="6"/>
      <c r="O1" s="6"/>
      <c r="P1" s="21"/>
      <c r="Q1" s="6"/>
      <c r="R1" s="6"/>
      <c r="S1" s="6"/>
      <c r="T1" s="6"/>
      <c r="U1" s="6"/>
      <c r="V1" s="6"/>
      <c r="W1" s="6"/>
      <c r="X1" s="6"/>
    </row>
    <row r="2" spans="1:24" ht="15.75" customHeight="1">
      <c r="A2" s="7" t="s">
        <v>43</v>
      </c>
      <c r="B2" s="7" t="s">
        <v>44</v>
      </c>
      <c r="C2" s="7" t="s">
        <v>48</v>
      </c>
      <c r="D2" s="8" t="s">
        <v>9</v>
      </c>
      <c r="E2" s="9" t="s">
        <v>45</v>
      </c>
      <c r="F2" s="9" t="s">
        <v>49</v>
      </c>
      <c r="G2" s="9" t="s">
        <v>45</v>
      </c>
      <c r="H2" s="9" t="s">
        <v>50</v>
      </c>
      <c r="I2" s="9" t="s">
        <v>45</v>
      </c>
      <c r="J2" s="9" t="s">
        <v>35</v>
      </c>
      <c r="K2" s="9" t="s">
        <v>45</v>
      </c>
      <c r="L2" s="9" t="s">
        <v>47</v>
      </c>
      <c r="M2" s="9" t="s">
        <v>45</v>
      </c>
      <c r="N2" s="9" t="s">
        <v>52</v>
      </c>
      <c r="O2" s="9" t="s">
        <v>53</v>
      </c>
      <c r="P2" s="12" t="s">
        <v>2</v>
      </c>
      <c r="Q2" s="12" t="s">
        <v>3</v>
      </c>
      <c r="R2" s="12" t="s">
        <v>4</v>
      </c>
      <c r="S2" s="12" t="s">
        <v>5</v>
      </c>
      <c r="T2" s="12" t="s">
        <v>6</v>
      </c>
      <c r="U2" s="12" t="s">
        <v>7</v>
      </c>
      <c r="V2" s="12" t="s">
        <v>8</v>
      </c>
      <c r="W2" s="12"/>
      <c r="X2" s="12"/>
    </row>
    <row r="3" spans="1:24" ht="15.75" customHeight="1">
      <c r="A3" s="13">
        <f>'葷-國小'!AA3</f>
        <v>45413</v>
      </c>
      <c r="B3" s="14" t="str">
        <f>'葷-國小'!AB3</f>
        <v>三</v>
      </c>
      <c r="C3" s="13" t="str">
        <f>'葷-國小'!AC3</f>
        <v>L3</v>
      </c>
      <c r="D3" s="15" t="str">
        <f>'葷-國小'!AD3</f>
        <v>拌麵特餐</v>
      </c>
      <c r="E3" s="16" t="str">
        <f>'葷-國小'!AE3</f>
        <v xml:space="preserve">麵條     </v>
      </c>
      <c r="F3" s="15" t="str">
        <f>'葷-國小'!AF3</f>
        <v>梅粉魚排</v>
      </c>
      <c r="G3" s="16" t="str">
        <f>'葷-國小'!AG3</f>
        <v xml:space="preserve">魚排 梅子粉    </v>
      </c>
      <c r="H3" s="15" t="str">
        <f>'葷-國小'!AH3</f>
        <v>拌麵配料</v>
      </c>
      <c r="I3" s="16" t="str">
        <f>'葷-國小'!AI3</f>
        <v>豬後腿肉 甘藍 胡蘿蔔 洋蔥 乾香菇 油蔥酥</v>
      </c>
      <c r="J3" s="15" t="str">
        <f>'葷-國小'!AJ3</f>
        <v>時蔬</v>
      </c>
      <c r="K3" s="16" t="str">
        <f>'葷-國小'!AK3</f>
        <v xml:space="preserve">蔬菜 大蒜    </v>
      </c>
      <c r="L3" s="16" t="str">
        <f>'葷-國小'!AL3</f>
        <v>時瓜魚丸湯</v>
      </c>
      <c r="M3" s="15" t="str">
        <f>'葷-國小'!AM3</f>
        <v xml:space="preserve">時瓜 魚丸 薑   </v>
      </c>
      <c r="N3" s="15" t="str">
        <f>'葷-國小'!AN3</f>
        <v>水果</v>
      </c>
      <c r="O3" s="15">
        <f>'葷-國小'!AO3</f>
        <v>0</v>
      </c>
      <c r="P3" s="17">
        <f>'葷-國小'!AP3</f>
        <v>5</v>
      </c>
      <c r="Q3" s="17">
        <f>'葷-國小'!AQ3</f>
        <v>2.628571428571429</v>
      </c>
      <c r="R3" s="18">
        <f>'葷-國小'!AR3</f>
        <v>1.55</v>
      </c>
      <c r="S3" s="18">
        <f>'葷-國小'!AS3</f>
        <v>2.2892857142857146</v>
      </c>
      <c r="T3" s="18">
        <f>'葷-國小'!AT3</f>
        <v>0</v>
      </c>
      <c r="U3" s="18">
        <f>'葷-國小'!AU3</f>
        <v>0</v>
      </c>
      <c r="V3" s="18">
        <f>'葷-國小'!AV3</f>
        <v>688.91071428571422</v>
      </c>
      <c r="W3" s="18"/>
      <c r="X3" s="18"/>
    </row>
    <row r="4" spans="1:24" ht="15.75" customHeight="1">
      <c r="A4" s="13">
        <f>'葷-國小'!AA10</f>
        <v>45414</v>
      </c>
      <c r="B4" s="13" t="str">
        <f>'葷-國小'!AB10</f>
        <v>四</v>
      </c>
      <c r="C4" s="13" t="str">
        <f>'葷-國小'!AC10</f>
        <v>L4</v>
      </c>
      <c r="D4" s="16" t="str">
        <f>'葷-國小'!AD10</f>
        <v>糙米飯</v>
      </c>
      <c r="E4" s="16" t="str">
        <f>'葷-國小'!AE10</f>
        <v xml:space="preserve">米 糙米    </v>
      </c>
      <c r="F4" s="16" t="str">
        <f>'葷-國小'!AF10</f>
        <v>南瓜滷肉</v>
      </c>
      <c r="G4" s="16" t="str">
        <f>'葷-國小'!AG10</f>
        <v xml:space="preserve">豬後腿肉 南瓜 胡蘿蔔 大蒜  </v>
      </c>
      <c r="H4" s="16" t="str">
        <f>'葷-國小'!AH10</f>
        <v>豆瓣海根</v>
      </c>
      <c r="I4" s="16" t="str">
        <f>'葷-國小'!AI10</f>
        <v xml:space="preserve">海帶根 豬後腿肉 胡蘿蔔 大蒜 豆瓣醬 </v>
      </c>
      <c r="J4" s="16" t="str">
        <f>'葷-國小'!AJ10</f>
        <v>時蔬</v>
      </c>
      <c r="K4" s="16" t="str">
        <f>'葷-國小'!AK10</f>
        <v xml:space="preserve">蔬菜 大蒜    </v>
      </c>
      <c r="L4" s="16" t="str">
        <f>'葷-國小'!AL10</f>
        <v>綠豆粉圓湯</v>
      </c>
      <c r="M4" s="16" t="str">
        <f>'葷-國小'!AM10</f>
        <v xml:space="preserve">綠豆 二砂糖 粉圓   </v>
      </c>
      <c r="N4" s="16" t="str">
        <f>'葷-國小'!AN10</f>
        <v>果汁</v>
      </c>
      <c r="O4" s="16"/>
      <c r="P4" s="17">
        <f>'葷-國小'!AP10</f>
        <v>5.8</v>
      </c>
      <c r="Q4" s="17">
        <f>'葷-國小'!AQ10</f>
        <v>2.1428571428571428</v>
      </c>
      <c r="R4" s="18">
        <f>'葷-國小'!AR10</f>
        <v>1.4</v>
      </c>
      <c r="S4" s="18">
        <f>'葷-國小'!AS10</f>
        <v>1.9714285714285713</v>
      </c>
      <c r="T4" s="18">
        <f>'葷-國小'!AT10</f>
        <v>0</v>
      </c>
      <c r="U4" s="18">
        <f>'葷-國小'!AU10</f>
        <v>0</v>
      </c>
      <c r="V4" s="18">
        <f>'葷-國小'!AV10</f>
        <v>690.42857142857144</v>
      </c>
      <c r="W4" s="18"/>
      <c r="X4" s="18"/>
    </row>
    <row r="5" spans="1:24" ht="15.75" customHeight="1">
      <c r="A5" s="13">
        <f>'葷-國小'!AA17</f>
        <v>45415</v>
      </c>
      <c r="B5" s="13" t="str">
        <f>'葷-國小'!AB17</f>
        <v>五</v>
      </c>
      <c r="C5" s="13" t="str">
        <f>'葷-國小'!AC17</f>
        <v>L5</v>
      </c>
      <c r="D5" s="16" t="str">
        <f>'葷-國小'!AD17</f>
        <v>麥仁飯</v>
      </c>
      <c r="E5" s="16" t="str">
        <f>'葷-國小'!AE17</f>
        <v xml:space="preserve">米 大麥仁    </v>
      </c>
      <c r="F5" s="16" t="str">
        <f>'葷-國小'!AF17</f>
        <v>瓜仔雞</v>
      </c>
      <c r="G5" s="16" t="str">
        <f>'葷-國小'!AG17</f>
        <v xml:space="preserve">肉雞 醃漬花胡瓜 胡蘿蔔 大蒜  </v>
      </c>
      <c r="H5" s="16" t="str">
        <f>'葷-國小'!AH17</f>
        <v>番茄炒蛋</v>
      </c>
      <c r="I5" s="16" t="str">
        <f>'葷-國小'!AI17</f>
        <v xml:space="preserve">大番茄 雞蛋 大蒜   </v>
      </c>
      <c r="J5" s="16" t="str">
        <f>'葷-國小'!AJ17</f>
        <v>時蔬</v>
      </c>
      <c r="K5" s="16" t="str">
        <f>'葷-國小'!AK17</f>
        <v xml:space="preserve">蔬菜 大蒜    </v>
      </c>
      <c r="L5" s="16" t="str">
        <f>'葷-國小'!AL17</f>
        <v>時蔬湯</v>
      </c>
      <c r="M5" s="16" t="str">
        <f>'葷-國小'!AM17</f>
        <v xml:space="preserve">時蔬 排骨 薑   </v>
      </c>
      <c r="N5" s="16" t="str">
        <f>'葷-國小'!AN17</f>
        <v>綜合堅果</v>
      </c>
      <c r="O5" s="16" t="str">
        <f>'葷-國小'!AO17</f>
        <v>有機豆奶</v>
      </c>
      <c r="P5" s="17">
        <f>'葷-國小'!AP17</f>
        <v>5.2</v>
      </c>
      <c r="Q5" s="17">
        <f>'葷-國小'!AQ17</f>
        <v>3.5129870129870131</v>
      </c>
      <c r="R5" s="18">
        <f>'葷-國小'!AR17</f>
        <v>1.655</v>
      </c>
      <c r="S5" s="18">
        <f>'葷-國小'!AS17</f>
        <v>2.7839935064935069</v>
      </c>
      <c r="T5" s="18">
        <f>'葷-國小'!AT17</f>
        <v>0</v>
      </c>
      <c r="U5" s="18">
        <f>'葷-國小'!AU17</f>
        <v>0</v>
      </c>
      <c r="V5" s="18">
        <f>'葷-國小'!AV17</f>
        <v>794.12873376623384</v>
      </c>
      <c r="W5" s="18"/>
      <c r="X5" s="18"/>
    </row>
    <row r="6" spans="1:24" ht="15.75" customHeight="1">
      <c r="A6" s="13">
        <f>'葷-國小'!AA24</f>
        <v>45052</v>
      </c>
      <c r="B6" s="13" t="str">
        <f>'葷-國小'!AB24</f>
        <v>一</v>
      </c>
      <c r="C6" s="13" t="str">
        <f>'葷-國小'!AC24</f>
        <v>M1</v>
      </c>
      <c r="D6" s="16" t="str">
        <f>'葷-國小'!AD24</f>
        <v>白米飯</v>
      </c>
      <c r="E6" s="16" t="str">
        <f>'葷-國小'!AE24</f>
        <v xml:space="preserve">米     </v>
      </c>
      <c r="F6" s="16" t="str">
        <f>'葷-國小'!AF24</f>
        <v>梅干滷肉</v>
      </c>
      <c r="G6" s="16" t="str">
        <f>'葷-國小'!AG24</f>
        <v xml:space="preserve">豬後腿肉 麻竹筍干 梅乾菜 大蒜  </v>
      </c>
      <c r="H6" s="16" t="str">
        <f>'葷-國小'!AH24</f>
        <v>花椰炒蛋</v>
      </c>
      <c r="I6" s="16" t="str">
        <f>'葷-國小'!AI24</f>
        <v xml:space="preserve">雞蛋 冷凍青花菜 大蒜 胡蘿蔔  </v>
      </c>
      <c r="J6" s="16" t="str">
        <f>'葷-國小'!AJ24</f>
        <v>時蔬</v>
      </c>
      <c r="K6" s="16" t="str">
        <f>'葷-國小'!AK24</f>
        <v xml:space="preserve">蔬菜 大蒜    </v>
      </c>
      <c r="L6" s="16" t="str">
        <f>'葷-國小'!AL24</f>
        <v>時瓜湯</v>
      </c>
      <c r="M6" s="16" t="str">
        <f>'葷-國小'!AM24</f>
        <v xml:space="preserve">時瓜 薑 排骨   </v>
      </c>
      <c r="N6" s="16" t="str">
        <f>'葷-國小'!AN24</f>
        <v>水果</v>
      </c>
      <c r="O6" s="16"/>
      <c r="P6" s="533">
        <f>'葷-國小'!AP24</f>
        <v>5</v>
      </c>
      <c r="Q6" s="533">
        <f>'葷-國中'!AV24</f>
        <v>2.9740259740259738</v>
      </c>
      <c r="R6" s="533">
        <f>'葷-國中'!AW24</f>
        <v>2.4500000000000002</v>
      </c>
      <c r="S6" s="533">
        <f>'葷-國中'!AX24</f>
        <v>2.9120129870129872</v>
      </c>
      <c r="T6" s="533">
        <f>'葷-國中'!AY24</f>
        <v>0</v>
      </c>
      <c r="U6" s="533">
        <f>'葷-國中'!AZ24</f>
        <v>0</v>
      </c>
      <c r="V6" s="533">
        <f>'葷-國中'!BA24</f>
        <v>849.34253246753246</v>
      </c>
      <c r="W6" s="18"/>
      <c r="X6" s="18"/>
    </row>
    <row r="7" spans="1:24" ht="15.75" customHeight="1">
      <c r="A7" s="13">
        <f>'葷-國小'!AA31</f>
        <v>45053</v>
      </c>
      <c r="B7" s="13" t="str">
        <f>'葷-國小'!AB31</f>
        <v>二</v>
      </c>
      <c r="C7" s="13" t="str">
        <f>'葷-國小'!AC31</f>
        <v>M2</v>
      </c>
      <c r="D7" s="16" t="str">
        <f>'葷-國小'!AD31</f>
        <v>糙米飯</v>
      </c>
      <c r="E7" s="16" t="str">
        <f>'葷-國小'!AE31</f>
        <v xml:space="preserve">米 糙米    </v>
      </c>
      <c r="F7" s="16" t="str">
        <f>'葷-國小'!AF31</f>
        <v>香滷腿排</v>
      </c>
      <c r="G7" s="16" t="str">
        <f>'葷-國小'!AG31</f>
        <v xml:space="preserve">腿排     </v>
      </c>
      <c r="H7" s="16" t="str">
        <f>'葷-國小'!AH31</f>
        <v>三杯杏鮑菇</v>
      </c>
      <c r="I7" s="16" t="str">
        <f>'葷-國小'!AI31</f>
        <v xml:space="preserve">杏鮑菇 麵腸 胡蘿蔔 九層塔 薑 </v>
      </c>
      <c r="J7" s="16" t="str">
        <f>'葷-國小'!AJ31</f>
        <v>時蔬</v>
      </c>
      <c r="K7" s="16" t="str">
        <f>'葷-國小'!AK31</f>
        <v xml:space="preserve">蔬菜 大蒜    </v>
      </c>
      <c r="L7" s="16" t="str">
        <f>'葷-國小'!AL31</f>
        <v>海芽蛋花湯</v>
      </c>
      <c r="M7" s="16" t="str">
        <f>'葷-國小'!AM31</f>
        <v xml:space="preserve">乾裙帶菜 雞蛋 薑   </v>
      </c>
      <c r="N7" s="16" t="str">
        <f>'葷-國小'!AN31</f>
        <v>TAP豆漿</v>
      </c>
      <c r="O7" s="16"/>
      <c r="P7" s="533">
        <f>'葷-國小'!AP31</f>
        <v>5</v>
      </c>
      <c r="Q7" s="533">
        <f>'葷-國小'!AQ31</f>
        <v>3.7532467532467528</v>
      </c>
      <c r="R7" s="533">
        <f>'葷-國小'!AR31</f>
        <v>1.075</v>
      </c>
      <c r="S7" s="533">
        <f>'葷-國小'!AS31</f>
        <v>2.6141233766233767</v>
      </c>
      <c r="T7" s="533">
        <f>'葷-國小'!AT31</f>
        <v>0</v>
      </c>
      <c r="U7" s="533">
        <f>'葷-國小'!AU31</f>
        <v>0</v>
      </c>
      <c r="V7" s="533">
        <f>'葷-國小'!AV31</f>
        <v>776.0040584415583</v>
      </c>
      <c r="W7" s="18"/>
      <c r="X7" s="18"/>
    </row>
    <row r="8" spans="1:24" ht="15.75" customHeight="1">
      <c r="A8" s="13">
        <f>'葷-國小'!AA38</f>
        <v>45054</v>
      </c>
      <c r="B8" s="13" t="str">
        <f>'葷-國小'!AB38</f>
        <v>三</v>
      </c>
      <c r="C8" s="13" t="str">
        <f>'葷-國小'!AC38</f>
        <v>M3</v>
      </c>
      <c r="D8" s="16" t="str">
        <f>'葷-國小'!AD38</f>
        <v>南瓜米粉</v>
      </c>
      <c r="E8" s="16" t="str">
        <f>'葷-國小'!AE38</f>
        <v xml:space="preserve">米粉     </v>
      </c>
      <c r="F8" s="16" t="str">
        <f>'葷-國小'!AF38</f>
        <v>香菇肉燥</v>
      </c>
      <c r="G8" s="16" t="str">
        <f>'葷-國小'!AG38</f>
        <v xml:space="preserve">絞肉 乾香菇 洋蔥 大蒜  </v>
      </c>
      <c r="H8" s="16" t="str">
        <f>'葷-國小'!AH38</f>
        <v>特餐配料</v>
      </c>
      <c r="I8" s="16" t="str">
        <f>'葷-國小'!AI38</f>
        <v>豬後腿肉 時蔬 南瓜 胡蘿蔔 乾香菇 油蔥酥</v>
      </c>
      <c r="J8" s="16" t="str">
        <f>'葷-國小'!AJ38</f>
        <v>時蔬</v>
      </c>
      <c r="K8" s="16" t="str">
        <f>'葷-國小'!AK38</f>
        <v xml:space="preserve">蔬菜 大蒜    </v>
      </c>
      <c r="L8" s="16" t="str">
        <f>'葷-國小'!AL38</f>
        <v>酸菜肉片湯</v>
      </c>
      <c r="M8" s="16" t="str">
        <f>'葷-國小'!AM38</f>
        <v xml:space="preserve">酸菜 豬後腿肉 薑   </v>
      </c>
      <c r="N8" s="16" t="str">
        <f>'葷-國小'!AN38</f>
        <v>水果</v>
      </c>
      <c r="O8" s="16"/>
      <c r="P8" s="533">
        <f>'葷-國小'!AP38</f>
        <v>1</v>
      </c>
      <c r="Q8" s="533">
        <f>'葷-國小'!AQ38</f>
        <v>0.88571428571428568</v>
      </c>
      <c r="R8" s="533">
        <f>'葷-國小'!AR38</f>
        <v>1.6</v>
      </c>
      <c r="S8" s="533">
        <f>'葷-國小'!AS38</f>
        <v>2.6</v>
      </c>
      <c r="T8" s="533">
        <f>'葷-國小'!AT38</f>
        <v>0</v>
      </c>
      <c r="U8" s="533">
        <f>'葷-國小'!AU38</f>
        <v>0</v>
      </c>
      <c r="V8" s="533">
        <f>'葷-國小'!AV38</f>
        <v>293.42857142857144</v>
      </c>
      <c r="W8" s="18"/>
      <c r="X8" s="18"/>
    </row>
    <row r="9" spans="1:24" ht="15.75" customHeight="1">
      <c r="A9" s="13">
        <f>'葷-國小'!AA45</f>
        <v>45055</v>
      </c>
      <c r="B9" s="13" t="str">
        <f>'葷-國小'!AB45</f>
        <v>四</v>
      </c>
      <c r="C9" s="13" t="str">
        <f>'葷-國小'!AC45</f>
        <v>M4</v>
      </c>
      <c r="D9" s="16" t="str">
        <f>'葷-國小'!AD45</f>
        <v>糙米飯</v>
      </c>
      <c r="E9" s="16" t="str">
        <f>'葷-國小'!AE45</f>
        <v xml:space="preserve">米 糙米    </v>
      </c>
      <c r="F9" s="16" t="str">
        <f>'葷-國小'!AF45</f>
        <v>紅燒雞丁</v>
      </c>
      <c r="G9" s="16" t="str">
        <f>'葷-國小'!AG45</f>
        <v xml:space="preserve">肉雞 白蘿蔔 胡蘿蔔 大蒜  </v>
      </c>
      <c r="H9" s="16" t="str">
        <f>'葷-國小'!AH45</f>
        <v>玉米炒蛋</v>
      </c>
      <c r="I9" s="16" t="str">
        <f>'葷-國小'!AI45</f>
        <v xml:space="preserve">雞蛋 胡蘿蔔 冷凍玉米粒 薑  </v>
      </c>
      <c r="J9" s="16" t="str">
        <f>'葷-國小'!AJ45</f>
        <v>時蔬</v>
      </c>
      <c r="K9" s="16" t="str">
        <f>'葷-國小'!AK45</f>
        <v xml:space="preserve">蔬菜 大蒜    </v>
      </c>
      <c r="L9" s="16" t="str">
        <f>'葷-國小'!AL45</f>
        <v>黑糖山粉圓</v>
      </c>
      <c r="M9" s="16" t="str">
        <f>'葷-國小'!AM45</f>
        <v xml:space="preserve">黑糖 山粉圓 二砂糖   </v>
      </c>
      <c r="N9" s="16" t="str">
        <f>'葷-國小'!AN45</f>
        <v>果汁</v>
      </c>
      <c r="O9" s="16"/>
      <c r="P9" s="533">
        <f>'葷-國小'!AP45</f>
        <v>5.4</v>
      </c>
      <c r="Q9" s="533">
        <f>'葷-國小'!AQ45</f>
        <v>3.2272727272727275</v>
      </c>
      <c r="R9" s="533">
        <f>'葷-國小'!AR45</f>
        <v>1.1000000000000001</v>
      </c>
      <c r="S9" s="533">
        <f>'葷-國小'!AS45</f>
        <v>2.3636363636363642</v>
      </c>
      <c r="T9" s="533">
        <f>'葷-國小'!AT45</f>
        <v>0</v>
      </c>
      <c r="U9" s="533">
        <f>'葷-國小'!AU45</f>
        <v>0</v>
      </c>
      <c r="V9" s="533">
        <f>'葷-國小'!AV45</f>
        <v>753.90909090909088</v>
      </c>
      <c r="W9" s="18"/>
      <c r="X9" s="18"/>
    </row>
    <row r="10" spans="1:24" ht="15.75" customHeight="1">
      <c r="A10" s="13">
        <f>'葷-國小'!AA52</f>
        <v>45056</v>
      </c>
      <c r="B10" s="13" t="str">
        <f>'葷-國小'!AB52</f>
        <v>五</v>
      </c>
      <c r="C10" s="13" t="str">
        <f>'葷-國小'!AC52</f>
        <v>M5</v>
      </c>
      <c r="D10" s="16" t="str">
        <f>'葷-國小'!AD52</f>
        <v>紫米飯</v>
      </c>
      <c r="E10" s="16" t="str">
        <f>'葷-國小'!AE52</f>
        <v xml:space="preserve">米 黑糯米    </v>
      </c>
      <c r="F10" s="16" t="str">
        <f>'葷-國小'!AF52</f>
        <v>香滷肉排</v>
      </c>
      <c r="G10" s="16" t="str">
        <f>'葷-國小'!AG52</f>
        <v xml:space="preserve">肉排 滷包    </v>
      </c>
      <c r="H10" s="16" t="str">
        <f>'葷-國小'!AH52</f>
        <v>蔬香豆包</v>
      </c>
      <c r="I10" s="16" t="str">
        <f>'葷-國小'!AI52</f>
        <v xml:space="preserve">豆包 時蔬 胡蘿蔔 乾木耳 大蒜 </v>
      </c>
      <c r="J10" s="16" t="str">
        <f>'葷-國小'!AJ52</f>
        <v>時蔬</v>
      </c>
      <c r="K10" s="16" t="str">
        <f>'葷-國小'!AK52</f>
        <v xml:space="preserve">蔬菜 大蒜    </v>
      </c>
      <c r="L10" s="16" t="str">
        <f>'葷-國小'!AL52</f>
        <v>味噌魚皮湯</v>
      </c>
      <c r="M10" s="16" t="str">
        <f>'葷-國小'!AM52</f>
        <v xml:space="preserve">乾裙帶菜 味噌 薑 虱目魚皮  </v>
      </c>
      <c r="N10" s="16" t="str">
        <f>'葷-國小'!AN52</f>
        <v>葡萄乾</v>
      </c>
      <c r="O10" s="16" t="str">
        <f>'葷-國小'!AO52</f>
        <v>有機豆奶</v>
      </c>
      <c r="P10" s="533">
        <f>'葷-國小'!AP52</f>
        <v>5.2</v>
      </c>
      <c r="Q10" s="533">
        <f>'葷-國小'!AQ52</f>
        <v>3.0142857142857142</v>
      </c>
      <c r="R10" s="533">
        <f>'葷-國小'!AR52</f>
        <v>1.155</v>
      </c>
      <c r="S10" s="533">
        <f>'葷-國小'!AS52</f>
        <v>2.2846428571428574</v>
      </c>
      <c r="T10" s="533">
        <f>'葷-國小'!AT52</f>
        <v>0</v>
      </c>
      <c r="U10" s="533">
        <f>'葷-國小'!AU52</f>
        <v>0</v>
      </c>
      <c r="V10" s="533">
        <f>'葷-國小'!AV52</f>
        <v>721.75535714285718</v>
      </c>
      <c r="W10" s="18"/>
      <c r="X10" s="18"/>
    </row>
    <row r="11" spans="1:24" ht="15" customHeight="1">
      <c r="A11" s="13">
        <f>'葷-國小'!AA59</f>
        <v>45059</v>
      </c>
      <c r="B11" s="13" t="str">
        <f>'葷-國小'!AB59</f>
        <v>一</v>
      </c>
      <c r="C11" s="13" t="str">
        <f>'葷-國小'!AC59</f>
        <v>N1</v>
      </c>
      <c r="D11" s="16" t="str">
        <f>'葷-國小'!AD59</f>
        <v>白米飯</v>
      </c>
      <c r="E11" s="16" t="str">
        <f>'葷-國小'!AE59</f>
        <v xml:space="preserve">米     </v>
      </c>
      <c r="F11" s="16" t="str">
        <f>'葷-國小'!AF59</f>
        <v>洋蔥豬柳</v>
      </c>
      <c r="G11" s="16" t="str">
        <f>'葷-國小'!AG59</f>
        <v xml:space="preserve">豬後腿肉 洋蔥 胡蘿蔔   </v>
      </c>
      <c r="H11" s="16" t="str">
        <f>'葷-國小'!AH59</f>
        <v>火腿花椰</v>
      </c>
      <c r="I11" s="16" t="str">
        <f>'葷-國小'!AI59</f>
        <v xml:space="preserve">切片火腿(豬肉) 冷凍青花菜 胡蘿蔔 大蒜  </v>
      </c>
      <c r="J11" s="16" t="str">
        <f>'葷-國小'!AJ59</f>
        <v>時蔬</v>
      </c>
      <c r="K11" s="16" t="str">
        <f>'葷-國小'!AK59</f>
        <v xml:space="preserve">蔬菜 大蒜    </v>
      </c>
      <c r="L11" s="16" t="str">
        <f>'葷-國小'!AL59</f>
        <v>針菇蔬湯</v>
      </c>
      <c r="M11" s="16" t="str">
        <f>'葷-國小'!AM59</f>
        <v xml:space="preserve">金針菇 時蔬 薑 豬後腿肉  </v>
      </c>
      <c r="N11" s="16" t="str">
        <f>'葷-國小'!AN59</f>
        <v>水果</v>
      </c>
      <c r="O11" s="16"/>
      <c r="P11" s="533">
        <f>'葷-國小'!AP59</f>
        <v>5</v>
      </c>
      <c r="Q11" s="533">
        <f>'葷-國小'!AQ59</f>
        <v>2.4428571428571426</v>
      </c>
      <c r="R11" s="533">
        <f>'葷-國小'!AR59</f>
        <v>2.0499999999999998</v>
      </c>
      <c r="S11" s="533">
        <f>'葷-國小'!AS59</f>
        <v>2.4464285714285712</v>
      </c>
      <c r="T11" s="533">
        <f>'葷-國小'!AT59</f>
        <v>0</v>
      </c>
      <c r="U11" s="533">
        <f>'葷-國小'!AU59</f>
        <v>0</v>
      </c>
      <c r="V11" s="533">
        <f>'葷-國小'!AV59</f>
        <v>694.55357142857133</v>
      </c>
      <c r="W11" s="18"/>
      <c r="X11" s="18"/>
    </row>
    <row r="12" spans="1:24" ht="15.75" customHeight="1">
      <c r="A12" s="13">
        <f>'葷-國小'!AA66</f>
        <v>45060</v>
      </c>
      <c r="B12" s="13" t="str">
        <f>'葷-國小'!AB66</f>
        <v>二</v>
      </c>
      <c r="C12" s="13" t="str">
        <f>'葷-國小'!AC66</f>
        <v>N2</v>
      </c>
      <c r="D12" s="16" t="str">
        <f>'葷-國小'!AD66</f>
        <v>糙米飯</v>
      </c>
      <c r="E12" s="16" t="str">
        <f>'葷-國小'!AE66</f>
        <v xml:space="preserve">米 糙米    </v>
      </c>
      <c r="F12" s="16" t="str">
        <f>'葷-國小'!AF66</f>
        <v>塔香魷魚</v>
      </c>
      <c r="G12" s="16" t="str">
        <f>'葷-國小'!AG66</f>
        <v>阿根廷魷 豬後腿肉 時蔬 胡蘿蔔 九層塔 大蒜</v>
      </c>
      <c r="H12" s="16" t="str">
        <f>'葷-國小'!AH66</f>
        <v>海結滷豆干</v>
      </c>
      <c r="I12" s="16" t="str">
        <f>'葷-國小'!AI66</f>
        <v xml:space="preserve">海帶結 豆干 胡蘿蔔 大蒜  </v>
      </c>
      <c r="J12" s="16" t="str">
        <f>'葷-國小'!AJ66</f>
        <v>時蔬</v>
      </c>
      <c r="K12" s="16" t="str">
        <f>'葷-國小'!AK66</f>
        <v xml:space="preserve">蔬菜 大蒜    </v>
      </c>
      <c r="L12" s="16" t="str">
        <f>'葷-國小'!AL66</f>
        <v>時瓜湯</v>
      </c>
      <c r="M12" s="16" t="str">
        <f>'葷-國小'!AM66</f>
        <v xml:space="preserve">時瓜 薑 排骨   </v>
      </c>
      <c r="N12" s="16" t="str">
        <f>'葷-國小'!AN66</f>
        <v>TAP豆漿</v>
      </c>
      <c r="O12" s="16"/>
      <c r="P12" s="533">
        <f>'葷-國小'!AP66</f>
        <v>5</v>
      </c>
      <c r="Q12" s="533">
        <f>'葷-國小'!AQ66</f>
        <v>2.4428571428571426</v>
      </c>
      <c r="R12" s="533">
        <f>'葷-國小'!AR66</f>
        <v>1.5</v>
      </c>
      <c r="S12" s="533">
        <f>'葷-國小'!AS66</f>
        <v>2.1714285714285713</v>
      </c>
      <c r="T12" s="533">
        <f>'葷-國小'!AT66</f>
        <v>0</v>
      </c>
      <c r="U12" s="533">
        <f>'葷-國小'!AU66</f>
        <v>0</v>
      </c>
      <c r="V12" s="533">
        <f>'葷-國小'!AV66</f>
        <v>668.42857142857133</v>
      </c>
      <c r="W12" s="18"/>
      <c r="X12" s="18"/>
    </row>
    <row r="13" spans="1:24" ht="15.75" customHeight="1">
      <c r="A13" s="13">
        <f>'葷-國小'!AA73</f>
        <v>45061</v>
      </c>
      <c r="B13" s="13" t="str">
        <f>'葷-國小'!AB73</f>
        <v>三</v>
      </c>
      <c r="C13" s="13" t="str">
        <f>'葷-國小'!AC73</f>
        <v>N3</v>
      </c>
      <c r="D13" s="16" t="str">
        <f>'葷-國小'!AD73</f>
        <v>油飯特餐</v>
      </c>
      <c r="E13" s="16" t="str">
        <f>'葷-國小'!AE73</f>
        <v xml:space="preserve">米 糯米    </v>
      </c>
      <c r="F13" s="16" t="str">
        <f>'葷-國小'!AF73</f>
        <v>香滷棒腿</v>
      </c>
      <c r="G13" s="16" t="str">
        <f>'葷-國小'!AG73</f>
        <v xml:space="preserve">棒腿 滷包    </v>
      </c>
      <c r="H13" s="16" t="str">
        <f>'葷-國小'!AH73</f>
        <v>油飯配料</v>
      </c>
      <c r="I13" s="16" t="str">
        <f>'葷-國小'!AI73</f>
        <v>豬後腿肉 蘿蔔乾 時蔬 乾香菇 油蔥酥 大蒜</v>
      </c>
      <c r="J13" s="16" t="str">
        <f>'葷-國小'!AJ73</f>
        <v>時蔬</v>
      </c>
      <c r="K13" s="16" t="str">
        <f>'葷-國小'!AK73</f>
        <v xml:space="preserve">蔬菜 大蒜    </v>
      </c>
      <c r="L13" s="16" t="str">
        <f>'葷-國小'!AL73</f>
        <v>時蔬蛋花湯</v>
      </c>
      <c r="M13" s="16" t="str">
        <f>'葷-國小'!AM73</f>
        <v xml:space="preserve">時蔬 雞蛋 薑   </v>
      </c>
      <c r="N13" s="16" t="str">
        <f>'葷-國小'!AN73</f>
        <v>水果</v>
      </c>
      <c r="O13" s="16"/>
      <c r="P13" s="533">
        <f>'葷-國小'!AP73</f>
        <v>5</v>
      </c>
      <c r="Q13" s="533">
        <f>'葷-國小'!AQ73</f>
        <v>3.4675324675324672</v>
      </c>
      <c r="R13" s="533">
        <f>'葷-國小'!AR73</f>
        <v>1.4</v>
      </c>
      <c r="S13" s="533">
        <f>'葷-國小'!AS73</f>
        <v>2.6337662337662335</v>
      </c>
      <c r="T13" s="533">
        <f>'葷-國小'!AT73</f>
        <v>0</v>
      </c>
      <c r="U13" s="533">
        <f>'葷-國小'!AU73</f>
        <v>0</v>
      </c>
      <c r="V13" s="533">
        <f>'葷-國小'!AV73</f>
        <v>763.58441558441564</v>
      </c>
      <c r="W13" s="18"/>
      <c r="X13" s="18"/>
    </row>
    <row r="14" spans="1:24" ht="15.75" customHeight="1">
      <c r="A14" s="13">
        <f>'葷-國小'!AA80</f>
        <v>45062</v>
      </c>
      <c r="B14" s="13" t="str">
        <f>'葷-國小'!AB80</f>
        <v>四</v>
      </c>
      <c r="C14" s="13" t="str">
        <f>'葷-國小'!AC80</f>
        <v>N4</v>
      </c>
      <c r="D14" s="16" t="str">
        <f>'葷-國小'!AD80</f>
        <v>糙米飯</v>
      </c>
      <c r="E14" s="16" t="str">
        <f>'葷-國小'!AE80</f>
        <v xml:space="preserve">米 糙米    </v>
      </c>
      <c r="F14" s="16" t="str">
        <f>'葷-國小'!AF80</f>
        <v>咕咾雞丁</v>
      </c>
      <c r="G14" s="16" t="str">
        <f>'葷-國小'!AG80</f>
        <v xml:space="preserve">肉雞 鳳梨豆醬 洋蔥 番茄醬 大蒜 </v>
      </c>
      <c r="H14" s="16" t="str">
        <f>'葷-國小'!AH80</f>
        <v>蔬香寬粉</v>
      </c>
      <c r="I14" s="16" t="str">
        <f>'葷-國小'!AI80</f>
        <v xml:space="preserve">豬絞肉 冬粉 時蔬 乾木耳 大蒜 </v>
      </c>
      <c r="J14" s="16" t="str">
        <f>'葷-國小'!AJ80</f>
        <v>時蔬</v>
      </c>
      <c r="K14" s="16" t="str">
        <f>'葷-國小'!AK80</f>
        <v xml:space="preserve">蔬菜 大蒜    </v>
      </c>
      <c r="L14" s="16" t="str">
        <f>'葷-國小'!AL80</f>
        <v>冬瓜脆圓湯</v>
      </c>
      <c r="M14" s="16" t="str">
        <f>'葷-國小'!AM80</f>
        <v xml:space="preserve">脆圓 冬瓜糖磚 二砂糖   </v>
      </c>
      <c r="N14" s="16" t="str">
        <f>'葷-國小'!AN80</f>
        <v>果汁</v>
      </c>
      <c r="O14" s="16"/>
      <c r="P14" s="533">
        <f>'葷-國小'!AP80</f>
        <v>7</v>
      </c>
      <c r="Q14" s="533">
        <f>'葷-國小'!AQ80</f>
        <v>2.6818181818181817</v>
      </c>
      <c r="R14" s="533">
        <f>'葷-國小'!AR80</f>
        <v>1.2</v>
      </c>
      <c r="S14" s="533">
        <f>'葷-國小'!AS80</f>
        <v>2.1409090909090911</v>
      </c>
      <c r="T14" s="533">
        <f>'葷-國小'!AT80</f>
        <v>0</v>
      </c>
      <c r="U14" s="533">
        <f>'葷-國小'!AU80</f>
        <v>0.1</v>
      </c>
      <c r="V14" s="533">
        <f>'葷-國小'!AV80</f>
        <v>823.47727272727275</v>
      </c>
      <c r="W14" s="18"/>
      <c r="X14" s="18"/>
    </row>
    <row r="15" spans="1:24" ht="15.75" customHeight="1">
      <c r="A15" s="13">
        <f>'葷-國小'!AA87</f>
        <v>45063</v>
      </c>
      <c r="B15" s="13" t="str">
        <f>'葷-國小'!AB87</f>
        <v>五</v>
      </c>
      <c r="C15" s="13" t="str">
        <f>'葷-國小'!AC87</f>
        <v>N5</v>
      </c>
      <c r="D15" s="16" t="str">
        <f>'葷-國小'!AD87</f>
        <v>燕麥飯</v>
      </c>
      <c r="E15" s="16" t="str">
        <f>'葷-國小'!AE87</f>
        <v xml:space="preserve">米 燕麥    </v>
      </c>
      <c r="F15" s="16" t="str">
        <f>'葷-國小'!AF87</f>
        <v>燒烤雞翅</v>
      </c>
      <c r="G15" s="16" t="str">
        <f>'葷-國小'!AG87</f>
        <v xml:space="preserve">燒烤雞翅     </v>
      </c>
      <c r="H15" s="16" t="str">
        <f>'葷-國小'!AH87</f>
        <v>時瓜燴魚丸</v>
      </c>
      <c r="I15" s="16" t="str">
        <f>'葷-國小'!AI87</f>
        <v xml:space="preserve">魚丸 時瓜 胡蘿蔔 大蒜  </v>
      </c>
      <c r="J15" s="16" t="str">
        <f>'葷-國小'!AJ87</f>
        <v>時蔬</v>
      </c>
      <c r="K15" s="16" t="str">
        <f>'葷-國小'!AK87</f>
        <v xml:space="preserve">蔬菜 大蒜    </v>
      </c>
      <c r="L15" s="16" t="str">
        <f>'葷-國小'!AL87</f>
        <v>榨菜肉絲湯</v>
      </c>
      <c r="M15" s="16" t="str">
        <f>'葷-國小'!AM87</f>
        <v xml:space="preserve">榨菜 豬後腿肉 薑   </v>
      </c>
      <c r="N15" s="16" t="str">
        <f>'葷-國小'!AN87</f>
        <v>海苔</v>
      </c>
      <c r="O15" s="16" t="str">
        <f>'葷-國小'!AO87</f>
        <v>有機豆奶</v>
      </c>
      <c r="P15" s="533">
        <f>'葷-國小'!AP87</f>
        <v>5</v>
      </c>
      <c r="Q15" s="533">
        <f>'葷-國小'!AQ87</f>
        <v>3.6571428571428566</v>
      </c>
      <c r="R15" s="533">
        <f>'葷-國小'!AR87</f>
        <v>1.75</v>
      </c>
      <c r="S15" s="533">
        <f>'葷-國小'!AS87</f>
        <v>2.9035714285714285</v>
      </c>
      <c r="T15" s="533">
        <f>'葷-國小'!AT87</f>
        <v>0</v>
      </c>
      <c r="U15" s="533">
        <f>'葷-國小'!AU87</f>
        <v>0</v>
      </c>
      <c r="V15" s="533">
        <f>'葷-國小'!AV87</f>
        <v>798.69642857142844</v>
      </c>
      <c r="W15" s="18"/>
      <c r="X15" s="18"/>
    </row>
    <row r="16" spans="1:24" ht="15.75" customHeight="1">
      <c r="A16" s="13">
        <f>'葷-國小'!AA94</f>
        <v>45066</v>
      </c>
      <c r="B16" s="13" t="str">
        <f>'葷-國小'!AB94</f>
        <v>一</v>
      </c>
      <c r="C16" s="13" t="str">
        <f>'葷-國小'!AC94</f>
        <v>O1</v>
      </c>
      <c r="D16" s="16" t="str">
        <f>'葷-國小'!AD94</f>
        <v>白米飯</v>
      </c>
      <c r="E16" s="16" t="str">
        <f>'葷-國小'!AE94</f>
        <v xml:space="preserve">米     </v>
      </c>
      <c r="F16" s="16" t="str">
        <f>'葷-國小'!AF94</f>
        <v>花生肉片</v>
      </c>
      <c r="G16" s="16" t="str">
        <f>'葷-國小'!AG94</f>
        <v xml:space="preserve">豬後腿肉 胡蘿蔔 時蔬 油花生 大蒜 </v>
      </c>
      <c r="H16" s="16" t="str">
        <f>'葷-國小'!AH94</f>
        <v>番茄毛豆炒蛋</v>
      </c>
      <c r="I16" s="16" t="str">
        <f>'葷-國小'!AI94</f>
        <v xml:space="preserve">冷凍毛豆仁 大番茄 雞蛋 大蒜 番茄醬 </v>
      </c>
      <c r="J16" s="16" t="str">
        <f>'葷-國小'!AJ94</f>
        <v>時蔬</v>
      </c>
      <c r="K16" s="16" t="str">
        <f>'葷-國小'!AK94</f>
        <v xml:space="preserve">蔬菜 大蒜    </v>
      </c>
      <c r="L16" s="16" t="str">
        <f>'葷-國小'!AL94</f>
        <v>時瓜黑輪湯</v>
      </c>
      <c r="M16" s="16" t="str">
        <f>'葷-國小'!AM94</f>
        <v xml:space="preserve">時瓜 黑輪 薑   </v>
      </c>
      <c r="N16" s="16" t="str">
        <f>'葷-國小'!AN94</f>
        <v>水果</v>
      </c>
      <c r="O16" s="16"/>
      <c r="P16" s="533">
        <f>'葷-國小'!AP94</f>
        <v>5.2</v>
      </c>
      <c r="Q16" s="533">
        <f>'葷-國小'!AQ94</f>
        <v>2.7844155844155845</v>
      </c>
      <c r="R16" s="533">
        <f>'葷-國小'!AR94</f>
        <v>1.9</v>
      </c>
      <c r="S16" s="533">
        <f>'葷-國小'!AS94</f>
        <v>2.7422077922077919</v>
      </c>
      <c r="T16" s="533">
        <f>'葷-國小'!AT94</f>
        <v>0</v>
      </c>
      <c r="U16" s="533">
        <f>'葷-國小'!AU94</f>
        <v>0</v>
      </c>
      <c r="V16" s="533">
        <f>'葷-國小'!AV94</f>
        <v>743.73051948051943</v>
      </c>
      <c r="W16" s="18"/>
      <c r="X16" s="18"/>
    </row>
    <row r="17" spans="1:24" ht="15.75" customHeight="1">
      <c r="A17" s="13">
        <f>'葷-國小'!AA101</f>
        <v>45067</v>
      </c>
      <c r="B17" s="13" t="str">
        <f>'葷-國小'!AB101</f>
        <v>二</v>
      </c>
      <c r="C17" s="13" t="str">
        <f>'葷-國小'!AC101</f>
        <v>O2</v>
      </c>
      <c r="D17" s="16" t="str">
        <f>'葷-國小'!AD101</f>
        <v>糙米飯</v>
      </c>
      <c r="E17" s="16" t="str">
        <f>'葷-國小'!AE101</f>
        <v xml:space="preserve">米 糙米    </v>
      </c>
      <c r="F17" s="16" t="str">
        <f>'葷-國小'!AF101</f>
        <v>鹹酥雞</v>
      </c>
      <c r="G17" s="16" t="str">
        <f>'葷-國小'!AG101</f>
        <v xml:space="preserve">鹹酥雞 九層塔    </v>
      </c>
      <c r="H17" s="16" t="str">
        <f>'葷-國小'!AH101</f>
        <v>紅燒豆腐</v>
      </c>
      <c r="I17" s="16" t="str">
        <f>'葷-國小'!AI101</f>
        <v xml:space="preserve">豆腐 絞肉 時蔬 胡蘿蔔 大蒜 </v>
      </c>
      <c r="J17" s="16" t="str">
        <f>'葷-國小'!AJ101</f>
        <v>時蔬</v>
      </c>
      <c r="K17" s="16" t="str">
        <f>'葷-國小'!AK101</f>
        <v xml:space="preserve">蔬菜 大蒜    </v>
      </c>
      <c r="L17" s="16" t="str">
        <f>'葷-國小'!AL101</f>
        <v>紫菜蛋花湯</v>
      </c>
      <c r="M17" s="16" t="str">
        <f>'葷-國小'!AM101</f>
        <v xml:space="preserve">紫菜 雞蛋 薑   </v>
      </c>
      <c r="N17" s="16" t="str">
        <f>'葷-國小'!AN101</f>
        <v>保久乳</v>
      </c>
      <c r="O17" s="16"/>
      <c r="P17" s="533">
        <f>'葷-國小'!AP101</f>
        <v>5</v>
      </c>
      <c r="Q17" s="533">
        <f>'葷-國小'!AQ101</f>
        <v>4.0711038961038959</v>
      </c>
      <c r="R17" s="534">
        <f>'葷-國小'!AR101</f>
        <v>0.96299999999999986</v>
      </c>
      <c r="S17" s="534">
        <f>'葷-國小'!AS101</f>
        <v>2.7170519480519482</v>
      </c>
      <c r="T17" s="534">
        <f>'葷-國小'!AT101</f>
        <v>0</v>
      </c>
      <c r="U17" s="534">
        <f>'葷-國小'!AU101</f>
        <v>0</v>
      </c>
      <c r="V17" s="534">
        <f>'葷-國小'!AV101</f>
        <v>801.67512987012992</v>
      </c>
      <c r="W17" s="18"/>
      <c r="X17" s="18"/>
    </row>
    <row r="18" spans="1:24" ht="15.75" customHeight="1">
      <c r="A18" s="13">
        <f>'葷-國小'!AA108</f>
        <v>45068</v>
      </c>
      <c r="B18" s="13" t="str">
        <f>'葷-國小'!AB108</f>
        <v>三</v>
      </c>
      <c r="C18" s="13" t="str">
        <f>'素-國中'!AF108</f>
        <v>O3</v>
      </c>
      <c r="D18" s="16" t="str">
        <f>'葷-國小'!AD108</f>
        <v>培根拌飯</v>
      </c>
      <c r="E18" s="16" t="str">
        <f>'葷-國小'!AE108</f>
        <v xml:space="preserve">米 糙米    </v>
      </c>
      <c r="F18" s="16" t="str">
        <f>'葷-國小'!AF108</f>
        <v>鮮菇燒肉</v>
      </c>
      <c r="G18" s="16" t="str">
        <f>'葷-國小'!AG108</f>
        <v xml:space="preserve">豬後腿肉 杏鮑菇 胡蘿蔔 大蒜  </v>
      </c>
      <c r="H18" s="16" t="str">
        <f>'葷-國小'!AH108</f>
        <v>拌飯配料</v>
      </c>
      <c r="I18" s="16" t="str">
        <f>'葷-國小'!AI108</f>
        <v xml:space="preserve">培根 絞肉 洋蔥 冷凍玉米粒 鳳梨罐頭 </v>
      </c>
      <c r="J18" s="16" t="str">
        <f>'葷-國小'!AJ108</f>
        <v>時蔬</v>
      </c>
      <c r="K18" s="16" t="str">
        <f>'葷-國小'!AK108</f>
        <v xml:space="preserve">蔬菜 大蒜    </v>
      </c>
      <c r="L18" s="16" t="str">
        <f>'葷-國小'!AL108</f>
        <v>時蔬小魚湯</v>
      </c>
      <c r="M18" s="16" t="str">
        <f>'葷-國小'!AM108</f>
        <v xml:space="preserve">時蔬 小魚乾 薑   </v>
      </c>
      <c r="N18" s="16" t="str">
        <f>'葷-國小'!AN108</f>
        <v>水果</v>
      </c>
      <c r="O18" s="16"/>
      <c r="P18" s="533">
        <f>'葷-國小'!AP108</f>
        <v>5.125</v>
      </c>
      <c r="Q18" s="533">
        <f>'葷-國小'!AQ108</f>
        <v>2.3857142857142857</v>
      </c>
      <c r="R18" s="533">
        <f>'葷-國小'!AR108</f>
        <v>1.6</v>
      </c>
      <c r="S18" s="533">
        <f>'葷-國小'!AS108</f>
        <v>2.4928571428571429</v>
      </c>
      <c r="T18" s="533">
        <f>'葷-國小'!AT108</f>
        <v>0</v>
      </c>
      <c r="U18" s="533">
        <f>'葷-國小'!AU108</f>
        <v>0</v>
      </c>
      <c r="V18" s="533">
        <f>'葷-國小'!AV108</f>
        <v>689.85714285714289</v>
      </c>
      <c r="W18" s="18"/>
      <c r="X18" s="18"/>
    </row>
    <row r="19" spans="1:24" ht="15.75" customHeight="1">
      <c r="A19" s="13">
        <f>'葷-國小'!AA115</f>
        <v>45069</v>
      </c>
      <c r="B19" s="13" t="str">
        <f>'葷-國小'!AB115</f>
        <v>四</v>
      </c>
      <c r="C19" s="13" t="s">
        <v>54</v>
      </c>
      <c r="D19" s="16" t="str">
        <f>'葷-國小'!AD115</f>
        <v>糙米飯</v>
      </c>
      <c r="E19" s="16" t="str">
        <f>'葷-國小'!AE115</f>
        <v xml:space="preserve">米 糙米    </v>
      </c>
      <c r="F19" s="16" t="str">
        <f>'葷-國小'!AF115</f>
        <v>竹筍炒肉絲</v>
      </c>
      <c r="G19" s="16" t="str">
        <f>'葷-國小'!AG115</f>
        <v xml:space="preserve">豬後腿肉 筍絲 胡蘿蔔 大蒜  </v>
      </c>
      <c r="H19" s="16" t="str">
        <f>'葷-國小'!AH115</f>
        <v>三色鮪魚蛋</v>
      </c>
      <c r="I19" s="16" t="str">
        <f>'葷-國小'!AI115</f>
        <v xml:space="preserve">蛋 鮪魚罐 三色豆 大蒜  </v>
      </c>
      <c r="J19" s="16" t="str">
        <f>'葷-國小'!AJ115</f>
        <v>時蔬</v>
      </c>
      <c r="K19" s="16" t="str">
        <f>'葷-國小'!AK115</f>
        <v xml:space="preserve">蔬菜 大蒜    </v>
      </c>
      <c r="L19" s="16" t="str">
        <f>'葷-國小'!AL115</f>
        <v>綠豆湯</v>
      </c>
      <c r="M19" s="16" t="str">
        <f>'葷-國小'!AM115</f>
        <v xml:space="preserve">綠豆 二砂糖    </v>
      </c>
      <c r="N19" s="16" t="str">
        <f>'葷-國小'!AN115</f>
        <v>果汁</v>
      </c>
      <c r="O19" s="16"/>
      <c r="P19" s="533">
        <f>'葷-國小'!AP115</f>
        <v>6.05</v>
      </c>
      <c r="Q19" s="533">
        <f>'葷-國小'!AQ115</f>
        <v>2.8685064935064934</v>
      </c>
      <c r="R19" s="533">
        <f>'葷-國小'!AR115</f>
        <v>1.0050000000000001</v>
      </c>
      <c r="S19" s="533">
        <f>'葷-國小'!AS115</f>
        <v>2.1367532467532468</v>
      </c>
      <c r="T19" s="533">
        <f>'葷-國小'!AT115</f>
        <v>0</v>
      </c>
      <c r="U19" s="533">
        <f>'葷-國小'!AU115</f>
        <v>0</v>
      </c>
      <c r="V19" s="533">
        <f>'葷-國小'!AV115</f>
        <v>759.91688311688313</v>
      </c>
      <c r="W19" s="18"/>
      <c r="X19" s="18"/>
    </row>
    <row r="20" spans="1:24" ht="15.75" customHeight="1">
      <c r="A20" s="13">
        <f>'葷-國小'!AA122</f>
        <v>45070</v>
      </c>
      <c r="B20" s="13" t="str">
        <f>'葷-國小'!AB122</f>
        <v>五</v>
      </c>
      <c r="C20" s="13" t="s">
        <v>51</v>
      </c>
      <c r="D20" s="16" t="str">
        <f>'葷-國小'!AD122</f>
        <v>芝麻飯</v>
      </c>
      <c r="E20" s="16" t="str">
        <f>'葷-國小'!AE122</f>
        <v xml:space="preserve">米 芝麻(熟)    </v>
      </c>
      <c r="F20" s="16" t="str">
        <f>'葷-國小'!AF122</f>
        <v>金黃魚排</v>
      </c>
      <c r="G20" s="16" t="str">
        <f>'葷-國小'!AG122</f>
        <v xml:space="preserve">鯊魚     </v>
      </c>
      <c r="H20" s="16" t="str">
        <f>'葷-國小'!AH122</f>
        <v>肉絲花椰</v>
      </c>
      <c r="I20" s="16" t="str">
        <f>'葷-國小'!AI122</f>
        <v xml:space="preserve">豬後腿肉 冷凍青花菜 胡蘿蔔 大蒜  </v>
      </c>
      <c r="J20" s="16" t="str">
        <f>'葷-國小'!AJ122</f>
        <v>時蔬</v>
      </c>
      <c r="K20" s="16" t="str">
        <f>'葷-國小'!AK122</f>
        <v xml:space="preserve">蔬菜 大蒜    </v>
      </c>
      <c r="L20" s="16" t="str">
        <f>'葷-國小'!AL122</f>
        <v>時蔬鮮菇湯</v>
      </c>
      <c r="M20" s="16" t="str">
        <f>'葷-國小'!AM122</f>
        <v xml:space="preserve">時蔬 香菇 排骨 薑  </v>
      </c>
      <c r="N20" s="16" t="str">
        <f>'葷-國小'!AN122</f>
        <v>綜合堅果</v>
      </c>
      <c r="O20" s="16" t="str">
        <f>'葷-國小'!AO122</f>
        <v>有機豆奶</v>
      </c>
      <c r="P20" s="533">
        <f>'葷-國小'!AP122</f>
        <v>5</v>
      </c>
      <c r="Q20" s="533">
        <f>'葷-國小'!AQ122</f>
        <v>2.5714285714285712</v>
      </c>
      <c r="R20" s="534">
        <f>'葷-國小'!AR122</f>
        <v>1.85</v>
      </c>
      <c r="S20" s="534">
        <f>'葷-國小'!AS122</f>
        <v>2.4107142857142856</v>
      </c>
      <c r="T20" s="534">
        <f>'葷-國小'!AT122</f>
        <v>0</v>
      </c>
      <c r="U20" s="534">
        <f>'葷-國小'!AU122</f>
        <v>0</v>
      </c>
      <c r="V20" s="534">
        <f>'葷-國小'!AV122</f>
        <v>697.58928571428578</v>
      </c>
      <c r="W20" s="18"/>
      <c r="X20" s="18"/>
    </row>
    <row r="21" spans="1:24" ht="15.75" customHeight="1">
      <c r="A21" s="13">
        <f>'葷-國小'!AA129</f>
        <v>45073</v>
      </c>
      <c r="B21" s="13" t="str">
        <f>'葷-國小'!AB129</f>
        <v>一</v>
      </c>
      <c r="C21" s="13" t="str">
        <f>'葷-國小'!AC129</f>
        <v>P1</v>
      </c>
      <c r="D21" s="16" t="str">
        <f>'葷-國小'!AD129</f>
        <v>白米飯</v>
      </c>
      <c r="E21" s="16" t="str">
        <f>'葷-國小'!AE129</f>
        <v xml:space="preserve">米     </v>
      </c>
      <c r="F21" s="16" t="str">
        <f>'葷-國小'!AF129</f>
        <v>打拋豬</v>
      </c>
      <c r="G21" s="16" t="str">
        <f>'葷-國小'!AG129</f>
        <v xml:space="preserve">豬絞肉 豆薯 大番茄 九層塔 大蒜 </v>
      </c>
      <c r="H21" s="16" t="str">
        <f>'葷-國小'!AH129</f>
        <v>蛋香花椰</v>
      </c>
      <c r="I21" s="16" t="str">
        <f>'葷-國小'!AI129</f>
        <v xml:space="preserve">冷凍青花菜 雞蛋 胡蘿蔔 大蒜  </v>
      </c>
      <c r="J21" s="16" t="str">
        <f>'葷-國小'!AJ129</f>
        <v>時蔬</v>
      </c>
      <c r="K21" s="16" t="str">
        <f>'葷-國小'!AK129</f>
        <v xml:space="preserve">蔬菜 大蒜    </v>
      </c>
      <c r="L21" s="16" t="str">
        <f>'葷-國小'!AL129</f>
        <v>金針肉絲湯</v>
      </c>
      <c r="M21" s="16" t="str">
        <f>'葷-國小'!AM129</f>
        <v xml:space="preserve">金針菜乾 豬後腿肉 薑 榨菜  </v>
      </c>
      <c r="N21" s="16" t="str">
        <f>'葷-國小'!AN129</f>
        <v>水果</v>
      </c>
      <c r="O21" s="16"/>
      <c r="P21" s="533">
        <f>'葷-國小'!AP129</f>
        <v>5</v>
      </c>
      <c r="Q21" s="533">
        <f>'葷-國小'!AQ129</f>
        <v>2.5064935064935066</v>
      </c>
      <c r="R21" s="533">
        <f>'葷-國小'!AR129</f>
        <v>1.77</v>
      </c>
      <c r="S21" s="533">
        <f>'葷-國小'!AS129</f>
        <v>2.3382467532467537</v>
      </c>
      <c r="T21" s="533">
        <f>'葷-國小'!AT129</f>
        <v>0</v>
      </c>
      <c r="U21" s="533">
        <f>'葷-國小'!AU129</f>
        <v>0</v>
      </c>
      <c r="V21" s="533">
        <f>'葷-國小'!AV129</f>
        <v>687.45811688311699</v>
      </c>
      <c r="W21" s="18"/>
      <c r="X21" s="18"/>
    </row>
    <row r="22" spans="1:24" ht="15.75" customHeight="1">
      <c r="A22" s="13">
        <f>'葷-國小'!AA136</f>
        <v>45074</v>
      </c>
      <c r="B22" s="13" t="str">
        <f>'葷-國小'!AB136</f>
        <v>二</v>
      </c>
      <c r="C22" s="13" t="str">
        <f>'葷-國小'!AC136</f>
        <v>P2</v>
      </c>
      <c r="D22" s="13" t="str">
        <f>'葷-國小'!AD136</f>
        <v>糙米飯</v>
      </c>
      <c r="E22" s="13" t="str">
        <f>'葷-國小'!AE136</f>
        <v xml:space="preserve">米 糙米    </v>
      </c>
      <c r="F22" s="13" t="str">
        <f>'葷-國小'!AF136</f>
        <v>香滷腿排</v>
      </c>
      <c r="G22" s="13" t="str">
        <f>'葷-國小'!AG136</f>
        <v xml:space="preserve">腿排 滷包    </v>
      </c>
      <c r="H22" s="13" t="str">
        <f>'葷-國小'!AH136</f>
        <v>豆瓣海根</v>
      </c>
      <c r="I22" s="13" t="str">
        <f>'葷-國小'!AI136</f>
        <v xml:space="preserve">海帶根 豬後腿肉 大蒜 豆瓣醬  </v>
      </c>
      <c r="J22" s="13" t="str">
        <f>'葷-國小'!AJ136</f>
        <v>時蔬</v>
      </c>
      <c r="K22" s="13" t="str">
        <f>'葷-國小'!AK136</f>
        <v xml:space="preserve">蔬菜 大蒜    </v>
      </c>
      <c r="L22" s="13" t="str">
        <f>'葷-國小'!AL136</f>
        <v>冬菜蛋花湯</v>
      </c>
      <c r="M22" s="13" t="str">
        <f>'葷-國小'!AM136</f>
        <v xml:space="preserve">冬粉 醃漬冬菜 薑 雞蛋  </v>
      </c>
      <c r="N22" s="13" t="str">
        <f>'葷-國小'!AN136</f>
        <v>保久乳</v>
      </c>
      <c r="O22" s="13"/>
      <c r="P22" s="534">
        <f>'葷-國小'!AP136</f>
        <v>5.3</v>
      </c>
      <c r="Q22" s="534">
        <f>'葷-國小'!AQ136</f>
        <v>3.4675324675324672</v>
      </c>
      <c r="R22" s="534">
        <f>'葷-國小'!AR136</f>
        <v>1.21</v>
      </c>
      <c r="S22" s="534">
        <f>'葷-國小'!AS136</f>
        <v>2.5387662337662338</v>
      </c>
      <c r="T22" s="534">
        <f>'葷-國小'!AT136</f>
        <v>0</v>
      </c>
      <c r="U22" s="534">
        <f>'葷-國小'!AU136</f>
        <v>0</v>
      </c>
      <c r="V22" s="534">
        <f>'葷-國小'!AV136</f>
        <v>775.55941558441555</v>
      </c>
      <c r="W22" s="18"/>
      <c r="X22" s="18"/>
    </row>
    <row r="23" spans="1:24" ht="15.75" customHeight="1">
      <c r="A23" s="13">
        <f>'葷-國小'!AA143</f>
        <v>45075</v>
      </c>
      <c r="B23" s="13" t="str">
        <f>'葷-國小'!AB143</f>
        <v>三</v>
      </c>
      <c r="C23" s="13" t="str">
        <f>'葷-國小'!AC143</f>
        <v>P3</v>
      </c>
      <c r="D23" s="13" t="str">
        <f>'葷-國小'!AD143</f>
        <v>刈包特餐</v>
      </c>
      <c r="E23" s="13" t="str">
        <f>'葷-國小'!AE143</f>
        <v xml:space="preserve">刈包     </v>
      </c>
      <c r="F23" s="13" t="str">
        <f>'葷-國小'!AF143</f>
        <v>香滷肉排</v>
      </c>
      <c r="G23" s="13" t="str">
        <f>'葷-國小'!AG143</f>
        <v xml:space="preserve">肉排 滷包    </v>
      </c>
      <c r="H23" s="13" t="str">
        <f>'葷-國小'!AH143</f>
        <v>酸菜麵腸</v>
      </c>
      <c r="I23" s="13" t="str">
        <f>'葷-國小'!AI143</f>
        <v xml:space="preserve">酸菜 麵腸 大蒜   </v>
      </c>
      <c r="J23" s="13" t="str">
        <f>'葷-國小'!AJ143</f>
        <v>時蔬</v>
      </c>
      <c r="K23" s="13" t="str">
        <f>'葷-國小'!AK143</f>
        <v xml:space="preserve">蔬菜 大蒜    </v>
      </c>
      <c r="L23" s="13" t="str">
        <f>'葷-國小'!AL143</f>
        <v>麵線糊</v>
      </c>
      <c r="M23" s="13" t="str">
        <f>'葷-國小'!AM143</f>
        <v>麵線 豬後腿肉 脆筍絲 胡蘿蔔 結球白菜 柴魚片/乾木耳</v>
      </c>
      <c r="N23" s="13" t="str">
        <f>'葷-國小'!AN143</f>
        <v>水果</v>
      </c>
      <c r="O23" s="13"/>
      <c r="P23" s="18">
        <f>'葷-國小'!AP143</f>
        <v>3.666666666666667</v>
      </c>
      <c r="Q23" s="18">
        <f>'葷-國小'!AQ143</f>
        <v>3.1428571428571423</v>
      </c>
      <c r="R23" s="18">
        <f>'葷-國小'!AR143</f>
        <v>1.28</v>
      </c>
      <c r="S23" s="18">
        <f>'葷-國小'!AS143</f>
        <v>2.4114285714285715</v>
      </c>
      <c r="T23" s="18">
        <f>'葷-國小'!AT143</f>
        <v>0</v>
      </c>
      <c r="U23" s="18">
        <f>'葷-國小'!AU143</f>
        <v>0</v>
      </c>
      <c r="V23" s="18">
        <f>'葷-國小'!AV143</f>
        <v>632.89523809523803</v>
      </c>
      <c r="W23" s="18"/>
      <c r="X23" s="18"/>
    </row>
    <row r="24" spans="1:24" ht="15.75" customHeight="1">
      <c r="A24" s="13">
        <f>'葷-國小'!AA150</f>
        <v>45076</v>
      </c>
      <c r="B24" s="13" t="str">
        <f>'葷-國小'!AB150</f>
        <v>四</v>
      </c>
      <c r="C24" s="13" t="str">
        <f>'葷-國小'!AC150</f>
        <v>P4</v>
      </c>
      <c r="D24" s="13" t="str">
        <f>'葷-國小'!AD150</f>
        <v>糙米飯</v>
      </c>
      <c r="E24" s="13" t="str">
        <f>'葷-國小'!AE150</f>
        <v xml:space="preserve">米 糙米    </v>
      </c>
      <c r="F24" s="13" t="str">
        <f>'葷-國小'!AF150</f>
        <v>馬鈴薯燒肉</v>
      </c>
      <c r="G24" s="13" t="str">
        <f>'葷-國小'!AG150</f>
        <v xml:space="preserve">豬後腿肉 馬鈴薯 胡蘿蔔 大蒜  </v>
      </c>
      <c r="H24" s="13" t="str">
        <f>'葷-國小'!AH150</f>
        <v>蔬菜佃煮</v>
      </c>
      <c r="I24" s="13" t="str">
        <f>'葷-國小'!AI150</f>
        <v xml:space="preserve">黑輪 白蘿蔔 玉米穗 凍豆腐 柴魚片 </v>
      </c>
      <c r="J24" s="13" t="str">
        <f>'葷-國小'!AJ150</f>
        <v>時蔬</v>
      </c>
      <c r="K24" s="13" t="str">
        <f>'葷-國小'!AK150</f>
        <v xml:space="preserve">蔬菜 大蒜    </v>
      </c>
      <c r="L24" s="13" t="str">
        <f>'葷-國小'!AL150</f>
        <v>仙草芋圓奶</v>
      </c>
      <c r="M24" s="13" t="str">
        <f>'葷-國小'!AM150</f>
        <v xml:space="preserve">仙草凍 芋圓 全脂奶粉 二砂糖  </v>
      </c>
      <c r="N24" s="13" t="str">
        <f>'葷-國小'!AN150</f>
        <v>果汁</v>
      </c>
      <c r="O24" s="18"/>
      <c r="P24" s="18">
        <f>'葷-國小'!AP150</f>
        <v>6.2</v>
      </c>
      <c r="Q24" s="18">
        <f>'葷-國小'!AQ150</f>
        <v>2.1071428571428572</v>
      </c>
      <c r="R24" s="18">
        <f>'葷-國小'!AR150</f>
        <v>1.5</v>
      </c>
      <c r="S24" s="18">
        <f>'葷-國小'!AS150</f>
        <v>2.0035714285714286</v>
      </c>
      <c r="T24" s="18">
        <f>'葷-國小'!AT150</f>
        <v>0</v>
      </c>
      <c r="U24" s="18">
        <f>'葷-國小'!AU150</f>
        <v>0</v>
      </c>
      <c r="V24" s="18">
        <f>'葷-國小'!AV150</f>
        <v>764.69642857142856</v>
      </c>
      <c r="W24" s="18"/>
      <c r="X24" s="18"/>
    </row>
    <row r="25" spans="1:24" ht="15.75" customHeight="1">
      <c r="A25" s="13">
        <f>'葷-國小'!AA157</f>
        <v>45077</v>
      </c>
      <c r="B25" s="13" t="str">
        <f>'葷-國小'!AB157</f>
        <v>五</v>
      </c>
      <c r="C25" s="13" t="str">
        <f>'葷-國小'!AC157</f>
        <v>P5</v>
      </c>
      <c r="D25" s="13" t="str">
        <f>'葷-國小'!AD157</f>
        <v>小米飯</v>
      </c>
      <c r="E25" s="13" t="str">
        <f>'葷-國小'!AE157</f>
        <v xml:space="preserve">米 小米    </v>
      </c>
      <c r="F25" s="13" t="str">
        <f>'葷-國小'!AF157</f>
        <v>後山鹹豬肉</v>
      </c>
      <c r="G25" s="13" t="str">
        <f>'葷-國小'!AG157</f>
        <v xml:space="preserve">豬後腿肉 洋蔥 胡蘿蔔 青蔥 大蒜 </v>
      </c>
      <c r="H25" s="13" t="str">
        <f>'葷-國小'!AH157</f>
        <v>番茄炒蛋</v>
      </c>
      <c r="I25" s="13" t="str">
        <f>'葷-國小'!AI157</f>
        <v xml:space="preserve">大番茄 雞蛋 大蒜 番茄醬  </v>
      </c>
      <c r="J25" s="13" t="str">
        <f>'葷-國小'!AJ157</f>
        <v>時蔬</v>
      </c>
      <c r="K25" s="13" t="str">
        <f>'葷-國小'!AK157</f>
        <v xml:space="preserve">蔬菜 大蒜    </v>
      </c>
      <c r="L25" s="13" t="str">
        <f>'葷-國小'!AL157</f>
        <v>時蔬湯</v>
      </c>
      <c r="M25" s="13" t="str">
        <f>'葷-國小'!AM157</f>
        <v xml:space="preserve">時蔬 排骨 薑 原民雜糧豆  </v>
      </c>
      <c r="N25" s="13" t="str">
        <f>'葷-國小'!AN157</f>
        <v>葡萄乾</v>
      </c>
      <c r="O25" s="13" t="str">
        <f>'葷-國小'!AO157</f>
        <v>有機豆奶</v>
      </c>
      <c r="P25" s="534">
        <f>'葷-國小'!AP157</f>
        <v>5</v>
      </c>
      <c r="Q25" s="534">
        <f>'葷-國小'!AQ157</f>
        <v>2.9</v>
      </c>
      <c r="R25" s="534">
        <f>'葷-國小'!AR157</f>
        <v>1.75</v>
      </c>
      <c r="S25" s="534">
        <f>'葷-國小'!AS157</f>
        <v>2.5250000000000004</v>
      </c>
      <c r="T25" s="534">
        <f>'葷-國小'!AT157</f>
        <v>0</v>
      </c>
      <c r="U25" s="534">
        <f>'葷-國小'!AU157</f>
        <v>0</v>
      </c>
      <c r="V25" s="534">
        <f>'葷-國小'!AV157</f>
        <v>724.875</v>
      </c>
      <c r="W25" s="18"/>
      <c r="X25" s="18"/>
    </row>
    <row r="26" spans="1:24" ht="15.75" customHeight="1">
      <c r="A26" s="618" t="s">
        <v>268</v>
      </c>
      <c r="B26" s="618"/>
      <c r="C26" s="618"/>
      <c r="D26" s="618"/>
      <c r="E26" s="618"/>
      <c r="F26" s="618"/>
      <c r="G26" s="618"/>
      <c r="H26" s="618"/>
      <c r="I26" s="618"/>
      <c r="J26" s="618"/>
      <c r="K26" s="618"/>
      <c r="L26" s="618"/>
      <c r="M26" s="618"/>
      <c r="N26" s="618"/>
      <c r="O26" s="618"/>
      <c r="P26" s="618"/>
      <c r="Q26" s="618"/>
      <c r="R26" s="618"/>
      <c r="S26" s="618"/>
      <c r="T26" s="618"/>
      <c r="U26" s="618"/>
      <c r="V26" s="618"/>
      <c r="W26" s="6"/>
      <c r="X26" s="6"/>
    </row>
    <row r="27" spans="1:24" ht="15.75" customHeight="1">
      <c r="A27" s="618"/>
      <c r="B27" s="618"/>
      <c r="C27" s="618"/>
      <c r="D27" s="618"/>
      <c r="E27" s="618"/>
      <c r="F27" s="618"/>
      <c r="G27" s="618"/>
      <c r="H27" s="618"/>
      <c r="I27" s="618"/>
      <c r="J27" s="618"/>
      <c r="K27" s="618"/>
      <c r="L27" s="618"/>
      <c r="M27" s="618"/>
      <c r="N27" s="618"/>
      <c r="O27" s="618"/>
      <c r="P27" s="618"/>
      <c r="Q27" s="618"/>
      <c r="R27" s="618"/>
      <c r="S27" s="618"/>
      <c r="T27" s="618"/>
      <c r="U27" s="618"/>
      <c r="V27" s="618"/>
      <c r="W27" s="6"/>
      <c r="X27" s="6"/>
    </row>
    <row r="28" spans="1:24" ht="15.75" customHeight="1">
      <c r="A28" s="618"/>
      <c r="B28" s="618"/>
      <c r="C28" s="618"/>
      <c r="D28" s="618"/>
      <c r="E28" s="618"/>
      <c r="F28" s="618"/>
      <c r="G28" s="618"/>
      <c r="H28" s="618"/>
      <c r="I28" s="618"/>
      <c r="J28" s="618"/>
      <c r="K28" s="618"/>
      <c r="L28" s="618"/>
      <c r="M28" s="618"/>
      <c r="N28" s="618"/>
      <c r="O28" s="618"/>
      <c r="P28" s="618"/>
      <c r="Q28" s="618"/>
      <c r="R28" s="618"/>
      <c r="S28" s="618"/>
      <c r="T28" s="618"/>
      <c r="U28" s="618"/>
      <c r="V28" s="618"/>
      <c r="W28" s="6"/>
      <c r="X28" s="6"/>
    </row>
    <row r="29" spans="1:24" ht="33" customHeight="1">
      <c r="A29" s="618"/>
      <c r="B29" s="618"/>
      <c r="C29" s="618"/>
      <c r="D29" s="618"/>
      <c r="E29" s="618"/>
      <c r="F29" s="618"/>
      <c r="G29" s="618"/>
      <c r="H29" s="618"/>
      <c r="I29" s="618"/>
      <c r="J29" s="618"/>
      <c r="K29" s="618"/>
      <c r="L29" s="618"/>
      <c r="M29" s="618"/>
      <c r="N29" s="618"/>
      <c r="O29" s="618"/>
      <c r="P29" s="618"/>
      <c r="Q29" s="618"/>
      <c r="R29" s="618"/>
      <c r="S29" s="618"/>
      <c r="T29" s="618"/>
      <c r="U29" s="618"/>
      <c r="V29" s="618"/>
      <c r="W29" s="6"/>
      <c r="X29" s="6"/>
    </row>
    <row r="30" spans="1:24" ht="15.75" customHeight="1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"/>
      <c r="L30" s="61"/>
      <c r="M30" s="61"/>
      <c r="N30" s="61"/>
      <c r="O30" s="61"/>
      <c r="P30" s="76"/>
      <c r="Q30" s="61"/>
      <c r="R30" s="61"/>
      <c r="S30" s="61"/>
      <c r="T30" s="61"/>
      <c r="U30" s="61"/>
      <c r="V30" s="61"/>
      <c r="W30" s="6"/>
      <c r="X30" s="6"/>
    </row>
    <row r="31" spans="1:24" ht="15.75" customHeight="1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"/>
      <c r="L31" s="61"/>
      <c r="M31" s="61"/>
      <c r="N31" s="61"/>
      <c r="O31" s="61"/>
      <c r="P31" s="76"/>
      <c r="Q31" s="61"/>
      <c r="R31" s="61"/>
      <c r="S31" s="61"/>
      <c r="T31" s="61"/>
      <c r="U31" s="61"/>
      <c r="V31" s="61"/>
      <c r="W31" s="6"/>
      <c r="X31" s="6"/>
    </row>
    <row r="32" spans="1:24" ht="15.75" customHeight="1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21"/>
      <c r="Q32" s="6"/>
      <c r="R32" s="6"/>
      <c r="S32" s="6"/>
      <c r="T32" s="6"/>
      <c r="U32" s="6"/>
      <c r="V32" s="6"/>
      <c r="W32" s="6"/>
      <c r="X32" s="6"/>
    </row>
    <row r="33" spans="1:18" ht="15.75" customHeight="1">
      <c r="A33" s="13"/>
      <c r="B33" s="14"/>
      <c r="C33" s="14"/>
      <c r="R33" s="20"/>
    </row>
    <row r="34" spans="1:18" ht="15.75" customHeight="1">
      <c r="A34" s="13"/>
      <c r="B34" s="14"/>
      <c r="C34" s="14"/>
      <c r="R34" s="20"/>
    </row>
    <row r="35" spans="1:18" ht="15.75" customHeight="1">
      <c r="A35" s="13"/>
      <c r="B35" s="14"/>
      <c r="C35" s="14"/>
      <c r="R35" s="20"/>
    </row>
    <row r="36" spans="1:18" ht="15.75" customHeight="1">
      <c r="A36" s="13"/>
      <c r="B36" s="14"/>
      <c r="C36" s="14"/>
      <c r="R36" s="20"/>
    </row>
    <row r="37" spans="1:18" ht="15.75" customHeight="1">
      <c r="A37" s="13"/>
      <c r="B37" s="14"/>
      <c r="C37" s="14"/>
      <c r="R37" s="20"/>
    </row>
    <row r="38" spans="1:18" ht="15.75" customHeight="1">
      <c r="A38" s="13"/>
      <c r="B38" s="14"/>
      <c r="C38" s="14"/>
      <c r="R38" s="20"/>
    </row>
    <row r="39" spans="1:18" ht="15.75" customHeight="1">
      <c r="A39" s="13"/>
      <c r="B39" s="14"/>
      <c r="C39" s="14"/>
      <c r="R39" s="20"/>
    </row>
    <row r="40" spans="1:18" ht="15.75" customHeight="1">
      <c r="A40" s="13"/>
      <c r="B40" s="14"/>
      <c r="C40" s="14"/>
      <c r="R40" s="20"/>
    </row>
    <row r="41" spans="1:18" ht="15.75" customHeight="1">
      <c r="A41" s="13"/>
      <c r="B41" s="14"/>
      <c r="C41" s="14"/>
      <c r="R41" s="20"/>
    </row>
    <row r="42" spans="1:18" ht="15.75" customHeight="1">
      <c r="A42" s="13"/>
      <c r="B42" s="14"/>
      <c r="C42" s="14"/>
      <c r="R42" s="20"/>
    </row>
    <row r="43" spans="1:18" ht="15.75" customHeight="1">
      <c r="A43" s="13"/>
      <c r="B43" s="14"/>
      <c r="C43" s="14"/>
      <c r="R43" s="20"/>
    </row>
    <row r="44" spans="1:18" ht="15.75" customHeight="1">
      <c r="A44" s="13"/>
      <c r="B44" s="14"/>
      <c r="C44" s="14"/>
      <c r="R44" s="20"/>
    </row>
    <row r="45" spans="1:18" ht="15.75" customHeight="1">
      <c r="A45" s="13"/>
      <c r="B45" s="14"/>
      <c r="C45" s="14"/>
      <c r="R45" s="20"/>
    </row>
    <row r="46" spans="1:18" ht="15.75" customHeight="1">
      <c r="A46" s="13"/>
      <c r="B46" s="14"/>
      <c r="C46" s="14"/>
      <c r="R46" s="20"/>
    </row>
    <row r="47" spans="1:18" ht="15.75" customHeight="1">
      <c r="A47" s="13"/>
      <c r="B47" s="14"/>
      <c r="C47" s="14"/>
      <c r="R47" s="20"/>
    </row>
    <row r="48" spans="1:18" ht="15.75" customHeight="1">
      <c r="A48" s="13"/>
      <c r="B48" s="14"/>
      <c r="C48" s="14"/>
      <c r="R48" s="20"/>
    </row>
    <row r="49" spans="1:18" ht="15.75" customHeight="1">
      <c r="A49" s="13"/>
      <c r="B49" s="14"/>
      <c r="C49" s="14"/>
      <c r="R49" s="20"/>
    </row>
    <row r="50" spans="1:18" ht="15.75" customHeight="1">
      <c r="A50" s="13"/>
      <c r="B50" s="14"/>
      <c r="C50" s="14"/>
      <c r="R50" s="20"/>
    </row>
    <row r="51" spans="1:18" ht="15.75" customHeight="1">
      <c r="A51" s="13"/>
      <c r="B51" s="14"/>
      <c r="C51" s="14"/>
      <c r="R51" s="20"/>
    </row>
    <row r="52" spans="1:18" ht="15.75" customHeight="1">
      <c r="A52" s="13"/>
      <c r="B52" s="14"/>
      <c r="C52" s="14"/>
      <c r="R52" s="20"/>
    </row>
    <row r="53" spans="1:18" ht="15.75" customHeight="1">
      <c r="A53" s="13"/>
      <c r="B53" s="14"/>
      <c r="C53" s="14"/>
      <c r="R53" s="20"/>
    </row>
    <row r="54" spans="1:18" ht="15.75" customHeight="1">
      <c r="A54" s="13"/>
      <c r="B54" s="14"/>
      <c r="C54" s="14"/>
      <c r="R54" s="20"/>
    </row>
    <row r="55" spans="1:18" ht="15.75" customHeight="1">
      <c r="A55" s="13"/>
      <c r="B55" s="14"/>
      <c r="C55" s="14"/>
      <c r="R55" s="20"/>
    </row>
    <row r="56" spans="1:18" ht="15.75" customHeight="1">
      <c r="A56" s="13"/>
      <c r="B56" s="14"/>
      <c r="C56" s="14"/>
      <c r="R56" s="20"/>
    </row>
    <row r="57" spans="1:18" ht="15.75" customHeight="1">
      <c r="A57" s="13"/>
      <c r="B57" s="14"/>
      <c r="C57" s="14"/>
      <c r="R57" s="20"/>
    </row>
    <row r="58" spans="1:18" ht="15.75" customHeight="1">
      <c r="A58" s="13"/>
      <c r="B58" s="14"/>
      <c r="C58" s="14"/>
      <c r="R58" s="20"/>
    </row>
    <row r="59" spans="1:18" ht="15.75" customHeight="1">
      <c r="A59" s="13"/>
      <c r="B59" s="14"/>
      <c r="C59" s="14"/>
      <c r="R59" s="20"/>
    </row>
    <row r="60" spans="1:18" ht="15.75" customHeight="1">
      <c r="A60" s="13"/>
      <c r="B60" s="14"/>
      <c r="C60" s="14"/>
      <c r="R60" s="20"/>
    </row>
    <row r="61" spans="1:18" ht="15.75" customHeight="1">
      <c r="A61" s="13"/>
      <c r="B61" s="14"/>
      <c r="C61" s="14"/>
      <c r="R61" s="20"/>
    </row>
    <row r="62" spans="1:18" ht="15.75" customHeight="1">
      <c r="A62" s="13"/>
      <c r="B62" s="14"/>
      <c r="C62" s="14"/>
      <c r="R62" s="20"/>
    </row>
    <row r="63" spans="1:18" ht="15.75" customHeight="1">
      <c r="A63" s="13"/>
      <c r="B63" s="14"/>
      <c r="C63" s="14"/>
      <c r="R63" s="20"/>
    </row>
    <row r="64" spans="1:18" ht="15.75" customHeight="1">
      <c r="A64" s="13"/>
      <c r="B64" s="14"/>
      <c r="C64" s="14"/>
      <c r="R64" s="20"/>
    </row>
    <row r="65" spans="1:18" ht="15.75" customHeight="1">
      <c r="A65" s="13"/>
      <c r="B65" s="14"/>
      <c r="C65" s="14"/>
      <c r="R65" s="20"/>
    </row>
    <row r="66" spans="1:18" ht="15.75" customHeight="1">
      <c r="A66" s="13"/>
      <c r="B66" s="14"/>
      <c r="C66" s="14"/>
      <c r="R66" s="20"/>
    </row>
    <row r="67" spans="1:18" ht="15.75" customHeight="1">
      <c r="A67" s="13"/>
      <c r="B67" s="14"/>
      <c r="C67" s="14"/>
      <c r="R67" s="20"/>
    </row>
    <row r="68" spans="1:18" ht="15.75" customHeight="1">
      <c r="A68" s="13"/>
      <c r="B68" s="14"/>
      <c r="C68" s="14"/>
      <c r="R68" s="20"/>
    </row>
    <row r="69" spans="1:18" ht="15.75" customHeight="1">
      <c r="A69" s="13"/>
      <c r="B69" s="14"/>
      <c r="C69" s="14"/>
      <c r="R69" s="20"/>
    </row>
    <row r="70" spans="1:18" ht="15.75" customHeight="1">
      <c r="A70" s="13"/>
      <c r="B70" s="14"/>
      <c r="C70" s="14"/>
      <c r="R70" s="20"/>
    </row>
    <row r="71" spans="1:18" ht="15.75" customHeight="1">
      <c r="A71" s="13"/>
      <c r="B71" s="14"/>
      <c r="C71" s="14"/>
      <c r="R71" s="20"/>
    </row>
    <row r="72" spans="1:18" ht="15.75" customHeight="1">
      <c r="A72" s="13"/>
      <c r="B72" s="14"/>
      <c r="C72" s="14"/>
      <c r="R72" s="20"/>
    </row>
    <row r="73" spans="1:18" ht="15.75" customHeight="1">
      <c r="A73" s="13"/>
      <c r="B73" s="14"/>
      <c r="C73" s="14"/>
      <c r="R73" s="20"/>
    </row>
    <row r="74" spans="1:18" ht="15.75" customHeight="1">
      <c r="A74" s="13"/>
      <c r="B74" s="14"/>
      <c r="C74" s="14"/>
      <c r="R74" s="20"/>
    </row>
    <row r="75" spans="1:18" ht="15.75" customHeight="1">
      <c r="A75" s="13"/>
      <c r="B75" s="14"/>
      <c r="C75" s="14"/>
      <c r="R75" s="20"/>
    </row>
    <row r="76" spans="1:18" ht="15.75" customHeight="1">
      <c r="A76" s="13"/>
      <c r="B76" s="14"/>
      <c r="C76" s="14"/>
      <c r="R76" s="20"/>
    </row>
    <row r="77" spans="1:18" ht="15.75" customHeight="1">
      <c r="A77" s="13"/>
      <c r="B77" s="14"/>
      <c r="C77" s="14"/>
      <c r="R77" s="20"/>
    </row>
    <row r="78" spans="1:18" ht="15.75" customHeight="1">
      <c r="A78" s="13"/>
      <c r="B78" s="14"/>
      <c r="C78" s="14"/>
      <c r="R78" s="20"/>
    </row>
    <row r="79" spans="1:18" ht="15.75" customHeight="1">
      <c r="A79" s="13"/>
      <c r="B79" s="14"/>
      <c r="C79" s="14"/>
      <c r="R79" s="20"/>
    </row>
    <row r="80" spans="1:18" ht="15.75" customHeight="1">
      <c r="A80" s="13"/>
      <c r="B80" s="14"/>
      <c r="C80" s="14"/>
      <c r="R80" s="20"/>
    </row>
    <row r="81" spans="1:18" ht="15.75" customHeight="1">
      <c r="A81" s="13"/>
      <c r="B81" s="14"/>
      <c r="C81" s="14"/>
      <c r="R81" s="20"/>
    </row>
    <row r="82" spans="1:18" ht="15.75" customHeight="1">
      <c r="A82" s="13"/>
      <c r="B82" s="14"/>
      <c r="C82" s="14"/>
      <c r="R82" s="20"/>
    </row>
    <row r="83" spans="1:18" ht="15.75" customHeight="1">
      <c r="A83" s="13"/>
      <c r="B83" s="14"/>
      <c r="C83" s="14"/>
      <c r="R83" s="20"/>
    </row>
    <row r="84" spans="1:18" ht="15.75" customHeight="1">
      <c r="A84" s="13"/>
      <c r="B84" s="14"/>
      <c r="C84" s="14"/>
      <c r="R84" s="20"/>
    </row>
    <row r="85" spans="1:18" ht="15.75" customHeight="1">
      <c r="A85" s="13"/>
      <c r="B85" s="14"/>
      <c r="C85" s="14"/>
      <c r="R85" s="20"/>
    </row>
    <row r="86" spans="1:18" ht="15.75" customHeight="1">
      <c r="A86" s="13"/>
      <c r="B86" s="14"/>
      <c r="C86" s="14"/>
      <c r="R86" s="20"/>
    </row>
    <row r="87" spans="1:18" ht="15.75" customHeight="1">
      <c r="A87" s="13"/>
      <c r="B87" s="14"/>
      <c r="C87" s="14"/>
      <c r="R87" s="20"/>
    </row>
    <row r="88" spans="1:18" ht="15.75" customHeight="1">
      <c r="A88" s="13"/>
      <c r="B88" s="14"/>
      <c r="C88" s="14"/>
      <c r="R88" s="20"/>
    </row>
    <row r="89" spans="1:18" ht="15.75" customHeight="1">
      <c r="A89" s="13"/>
      <c r="B89" s="14"/>
      <c r="C89" s="14"/>
      <c r="R89" s="20"/>
    </row>
    <row r="90" spans="1:18" ht="15.75" customHeight="1">
      <c r="A90" s="13"/>
      <c r="B90" s="14"/>
      <c r="C90" s="14"/>
      <c r="R90" s="20"/>
    </row>
    <row r="91" spans="1:18" ht="15.75" customHeight="1">
      <c r="A91" s="13"/>
      <c r="B91" s="14"/>
      <c r="C91" s="14"/>
      <c r="R91" s="20"/>
    </row>
    <row r="92" spans="1:18" ht="15.75" customHeight="1">
      <c r="A92" s="13"/>
      <c r="B92" s="14"/>
      <c r="C92" s="14"/>
      <c r="R92" s="20"/>
    </row>
    <row r="93" spans="1:18" ht="15.75" customHeight="1">
      <c r="A93" s="13"/>
      <c r="B93" s="14"/>
      <c r="C93" s="14"/>
      <c r="R93" s="20"/>
    </row>
    <row r="94" spans="1:18" ht="15.75" customHeight="1">
      <c r="A94" s="13"/>
      <c r="B94" s="14"/>
      <c r="C94" s="14"/>
      <c r="R94" s="20"/>
    </row>
    <row r="95" spans="1:18" ht="15.75" customHeight="1">
      <c r="A95" s="13"/>
      <c r="B95" s="14"/>
      <c r="C95" s="14"/>
      <c r="R95" s="20"/>
    </row>
    <row r="96" spans="1:18" ht="15.75" customHeight="1">
      <c r="A96" s="13"/>
      <c r="B96" s="14"/>
      <c r="C96" s="14"/>
      <c r="R96" s="20"/>
    </row>
    <row r="97" spans="1:18" ht="15.75" customHeight="1">
      <c r="A97" s="13"/>
      <c r="B97" s="14"/>
      <c r="C97" s="14"/>
      <c r="R97" s="20"/>
    </row>
    <row r="98" spans="1:18" ht="15.75" customHeight="1">
      <c r="A98" s="13"/>
      <c r="B98" s="14"/>
      <c r="C98" s="14"/>
      <c r="R98" s="20"/>
    </row>
    <row r="99" spans="1:18" ht="15.75" customHeight="1">
      <c r="A99" s="13"/>
      <c r="B99" s="14"/>
      <c r="C99" s="14"/>
      <c r="R99" s="20"/>
    </row>
    <row r="100" spans="1:18" ht="15.75" customHeight="1">
      <c r="A100" s="13"/>
      <c r="B100" s="14"/>
      <c r="C100" s="14"/>
      <c r="R100" s="20"/>
    </row>
    <row r="101" spans="1:18" ht="15.75" customHeight="1">
      <c r="A101" s="13"/>
      <c r="B101" s="14"/>
      <c r="C101" s="14"/>
      <c r="R101" s="20"/>
    </row>
    <row r="102" spans="1:18" ht="15.75" customHeight="1">
      <c r="A102" s="13"/>
      <c r="B102" s="14"/>
      <c r="C102" s="14"/>
      <c r="R102" s="20"/>
    </row>
    <row r="103" spans="1:18" ht="15.75" customHeight="1">
      <c r="A103" s="13"/>
      <c r="B103" s="14"/>
      <c r="C103" s="14"/>
      <c r="R103" s="20"/>
    </row>
    <row r="104" spans="1:18" ht="15.75" customHeight="1">
      <c r="A104" s="13"/>
      <c r="B104" s="14"/>
      <c r="C104" s="14"/>
      <c r="R104" s="20"/>
    </row>
    <row r="105" spans="1:18" ht="15.75" customHeight="1">
      <c r="A105" s="13"/>
      <c r="B105" s="14"/>
      <c r="C105" s="14"/>
      <c r="R105" s="20"/>
    </row>
    <row r="106" spans="1:18" ht="15.75" customHeight="1">
      <c r="A106" s="13"/>
      <c r="B106" s="14"/>
      <c r="C106" s="14"/>
      <c r="R106" s="20"/>
    </row>
    <row r="107" spans="1:18" ht="15.75" customHeight="1">
      <c r="A107" s="13"/>
      <c r="B107" s="14"/>
      <c r="C107" s="14"/>
      <c r="R107" s="20"/>
    </row>
    <row r="108" spans="1:18" ht="15.75" customHeight="1">
      <c r="A108" s="13"/>
      <c r="B108" s="14"/>
      <c r="C108" s="14"/>
      <c r="R108" s="20"/>
    </row>
    <row r="109" spans="1:18" ht="15.75" customHeight="1">
      <c r="A109" s="13"/>
      <c r="B109" s="14"/>
      <c r="C109" s="14"/>
      <c r="R109" s="20"/>
    </row>
    <row r="110" spans="1:18" ht="15.75" customHeight="1">
      <c r="A110" s="13"/>
      <c r="B110" s="14"/>
      <c r="C110" s="14"/>
      <c r="R110" s="20"/>
    </row>
    <row r="111" spans="1:18" ht="15.75" customHeight="1">
      <c r="A111" s="13"/>
      <c r="B111" s="14"/>
      <c r="C111" s="14"/>
      <c r="R111" s="20"/>
    </row>
    <row r="112" spans="1:18" ht="15.75" customHeight="1">
      <c r="A112" s="13"/>
      <c r="B112" s="14"/>
      <c r="C112" s="14"/>
      <c r="R112" s="20"/>
    </row>
    <row r="113" spans="1:18" ht="15.75" customHeight="1">
      <c r="A113" s="13"/>
      <c r="B113" s="14"/>
      <c r="C113" s="14"/>
      <c r="R113" s="20"/>
    </row>
    <row r="114" spans="1:18" ht="15.75" customHeight="1">
      <c r="A114" s="13"/>
      <c r="B114" s="14"/>
      <c r="C114" s="14"/>
      <c r="R114" s="20"/>
    </row>
    <row r="115" spans="1:18" ht="15.75" customHeight="1">
      <c r="A115" s="13"/>
      <c r="B115" s="14"/>
      <c r="C115" s="14"/>
      <c r="R115" s="20"/>
    </row>
    <row r="116" spans="1:18" ht="15.75" customHeight="1">
      <c r="A116" s="13"/>
      <c r="B116" s="14"/>
      <c r="C116" s="14"/>
      <c r="R116" s="20"/>
    </row>
    <row r="117" spans="1:18" ht="15.75" customHeight="1">
      <c r="A117" s="13"/>
      <c r="B117" s="14"/>
      <c r="C117" s="14"/>
      <c r="R117" s="20"/>
    </row>
    <row r="118" spans="1:18" ht="15.75" customHeight="1">
      <c r="A118" s="13"/>
      <c r="B118" s="14"/>
      <c r="C118" s="14"/>
      <c r="R118" s="20"/>
    </row>
    <row r="119" spans="1:18" ht="15.75" customHeight="1">
      <c r="A119" s="13"/>
      <c r="B119" s="14"/>
      <c r="C119" s="14"/>
      <c r="R119" s="20"/>
    </row>
    <row r="120" spans="1:18" ht="15.75" customHeight="1">
      <c r="A120" s="13"/>
      <c r="B120" s="14"/>
      <c r="C120" s="14"/>
      <c r="R120" s="20"/>
    </row>
    <row r="121" spans="1:18" ht="15.75" customHeight="1">
      <c r="A121" s="13"/>
      <c r="B121" s="14"/>
      <c r="C121" s="14"/>
      <c r="R121" s="20"/>
    </row>
    <row r="122" spans="1:18" ht="15.75" customHeight="1">
      <c r="A122" s="13"/>
      <c r="B122" s="14"/>
      <c r="C122" s="14"/>
      <c r="R122" s="20"/>
    </row>
    <row r="123" spans="1:18" ht="15.75" customHeight="1">
      <c r="A123" s="13"/>
      <c r="B123" s="14"/>
      <c r="C123" s="14"/>
      <c r="R123" s="20"/>
    </row>
    <row r="124" spans="1:18" ht="15.75" customHeight="1">
      <c r="A124" s="13"/>
      <c r="B124" s="14"/>
      <c r="C124" s="14"/>
      <c r="R124" s="20"/>
    </row>
    <row r="125" spans="1:18" ht="15.75" customHeight="1">
      <c r="A125" s="13"/>
      <c r="B125" s="14"/>
      <c r="C125" s="14"/>
      <c r="R125" s="20"/>
    </row>
    <row r="126" spans="1:18" ht="15.75" customHeight="1">
      <c r="A126" s="13"/>
      <c r="B126" s="14"/>
      <c r="C126" s="14"/>
      <c r="R126" s="20"/>
    </row>
    <row r="127" spans="1:18" ht="15.75" customHeight="1">
      <c r="A127" s="13"/>
      <c r="B127" s="14"/>
      <c r="C127" s="14"/>
      <c r="R127" s="20"/>
    </row>
    <row r="128" spans="1:18" ht="15.75" customHeight="1">
      <c r="A128" s="13"/>
      <c r="B128" s="14"/>
      <c r="C128" s="14"/>
      <c r="R128" s="20"/>
    </row>
    <row r="129" spans="1:18" ht="15.75" customHeight="1">
      <c r="A129" s="13"/>
      <c r="B129" s="14"/>
      <c r="C129" s="14"/>
      <c r="R129" s="20"/>
    </row>
    <row r="130" spans="1:18" ht="15.75" customHeight="1">
      <c r="A130" s="13"/>
      <c r="B130" s="14"/>
      <c r="C130" s="14"/>
      <c r="R130" s="20"/>
    </row>
    <row r="131" spans="1:18" ht="15.75" customHeight="1">
      <c r="A131" s="13"/>
      <c r="B131" s="14"/>
      <c r="C131" s="14"/>
      <c r="R131" s="20"/>
    </row>
    <row r="132" spans="1:18" ht="15.75" customHeight="1">
      <c r="A132" s="13"/>
      <c r="B132" s="14"/>
      <c r="C132" s="14"/>
      <c r="R132" s="20"/>
    </row>
    <row r="133" spans="1:18" ht="15.75" customHeight="1">
      <c r="A133" s="13"/>
      <c r="B133" s="14"/>
      <c r="C133" s="14"/>
      <c r="R133" s="20"/>
    </row>
    <row r="134" spans="1:18" ht="15.75" customHeight="1">
      <c r="A134" s="13"/>
      <c r="B134" s="14"/>
      <c r="C134" s="14"/>
      <c r="R134" s="20"/>
    </row>
    <row r="135" spans="1:18" ht="15.75" customHeight="1">
      <c r="A135" s="13"/>
      <c r="B135" s="14"/>
      <c r="C135" s="14"/>
      <c r="R135" s="20"/>
    </row>
    <row r="136" spans="1:18" ht="15.75" customHeight="1">
      <c r="A136" s="13"/>
      <c r="B136" s="14"/>
      <c r="C136" s="14"/>
      <c r="R136" s="20"/>
    </row>
    <row r="137" spans="1:18" ht="15.75" customHeight="1">
      <c r="A137" s="13"/>
      <c r="B137" s="14"/>
      <c r="C137" s="14"/>
      <c r="R137" s="20"/>
    </row>
    <row r="138" spans="1:18" ht="15.75" customHeight="1">
      <c r="A138" s="13"/>
      <c r="B138" s="14"/>
      <c r="C138" s="14"/>
      <c r="R138" s="20"/>
    </row>
    <row r="139" spans="1:18" ht="15.75" customHeight="1">
      <c r="A139" s="13"/>
      <c r="B139" s="14"/>
      <c r="C139" s="14"/>
      <c r="R139" s="20"/>
    </row>
    <row r="140" spans="1:18" ht="15.75" customHeight="1">
      <c r="A140" s="13"/>
      <c r="B140" s="14"/>
      <c r="C140" s="14"/>
      <c r="R140" s="20"/>
    </row>
    <row r="141" spans="1:18" ht="15.75" customHeight="1">
      <c r="A141" s="13"/>
      <c r="B141" s="14"/>
      <c r="C141" s="14"/>
      <c r="R141" s="20"/>
    </row>
    <row r="142" spans="1:18" ht="15.75" customHeight="1">
      <c r="A142" s="13"/>
      <c r="B142" s="14"/>
      <c r="C142" s="14"/>
      <c r="R142" s="20"/>
    </row>
    <row r="143" spans="1:18" ht="15.75" customHeight="1">
      <c r="A143" s="13"/>
      <c r="B143" s="14"/>
      <c r="C143" s="14"/>
      <c r="R143" s="20"/>
    </row>
    <row r="144" spans="1:18" ht="15.75" customHeight="1">
      <c r="A144" s="13"/>
      <c r="B144" s="14"/>
      <c r="C144" s="14"/>
      <c r="R144" s="20"/>
    </row>
    <row r="145" spans="1:18" ht="15.75" customHeight="1">
      <c r="A145" s="13"/>
      <c r="B145" s="14"/>
      <c r="C145" s="14"/>
      <c r="R145" s="20"/>
    </row>
    <row r="146" spans="1:18" ht="15.75" customHeight="1">
      <c r="A146" s="13"/>
      <c r="B146" s="14"/>
      <c r="C146" s="14"/>
      <c r="R146" s="20"/>
    </row>
    <row r="147" spans="1:18" ht="15.75" customHeight="1">
      <c r="A147" s="13"/>
      <c r="B147" s="14"/>
      <c r="C147" s="14"/>
      <c r="R147" s="20"/>
    </row>
    <row r="148" spans="1:18" ht="15.75" customHeight="1">
      <c r="A148" s="13"/>
      <c r="B148" s="14"/>
      <c r="C148" s="14"/>
      <c r="R148" s="20"/>
    </row>
    <row r="149" spans="1:18" ht="15.75" customHeight="1">
      <c r="A149" s="13"/>
      <c r="B149" s="14"/>
      <c r="C149" s="14"/>
      <c r="R149" s="20"/>
    </row>
    <row r="150" spans="1:18" ht="15.75" customHeight="1">
      <c r="A150" s="13"/>
      <c r="B150" s="14"/>
      <c r="C150" s="14"/>
      <c r="R150" s="20"/>
    </row>
    <row r="151" spans="1:18" ht="15.75" customHeight="1">
      <c r="A151" s="13"/>
      <c r="B151" s="14"/>
      <c r="C151" s="14"/>
      <c r="R151" s="20"/>
    </row>
    <row r="152" spans="1:18" ht="15.75" customHeight="1">
      <c r="A152" s="13"/>
      <c r="B152" s="14"/>
      <c r="C152" s="14"/>
      <c r="R152" s="20"/>
    </row>
    <row r="153" spans="1:18" ht="15.75" customHeight="1">
      <c r="A153" s="13"/>
      <c r="B153" s="14"/>
      <c r="C153" s="14"/>
      <c r="R153" s="20"/>
    </row>
    <row r="154" spans="1:18" ht="15.75" customHeight="1">
      <c r="A154" s="13"/>
      <c r="B154" s="14"/>
      <c r="C154" s="14"/>
      <c r="R154" s="20"/>
    </row>
    <row r="155" spans="1:18" ht="15.75" customHeight="1">
      <c r="A155" s="13"/>
      <c r="B155" s="14"/>
      <c r="C155" s="14"/>
      <c r="R155" s="20"/>
    </row>
    <row r="156" spans="1:18" ht="15.75" customHeight="1">
      <c r="A156" s="13"/>
      <c r="B156" s="14"/>
      <c r="C156" s="14"/>
      <c r="R156" s="20"/>
    </row>
    <row r="157" spans="1:18" ht="15.75" customHeight="1">
      <c r="A157" s="13"/>
      <c r="B157" s="14"/>
      <c r="C157" s="14"/>
      <c r="R157" s="20"/>
    </row>
    <row r="158" spans="1:18" ht="15.75" customHeight="1">
      <c r="A158" s="13"/>
      <c r="B158" s="14"/>
      <c r="C158" s="14"/>
      <c r="R158" s="20"/>
    </row>
    <row r="159" spans="1:18" ht="15.75" customHeight="1">
      <c r="A159" s="13"/>
      <c r="B159" s="14"/>
      <c r="C159" s="14"/>
      <c r="R159" s="20"/>
    </row>
    <row r="160" spans="1:18" ht="15.75" customHeight="1">
      <c r="A160" s="13"/>
      <c r="B160" s="14"/>
      <c r="C160" s="14"/>
      <c r="R160" s="20"/>
    </row>
    <row r="161" spans="1:18" ht="15.75" customHeight="1">
      <c r="A161" s="13"/>
      <c r="B161" s="14"/>
      <c r="C161" s="14"/>
      <c r="R161" s="20"/>
    </row>
    <row r="162" spans="1:18" ht="15.75" customHeight="1">
      <c r="A162" s="13"/>
      <c r="B162" s="14"/>
      <c r="C162" s="14"/>
      <c r="R162" s="20"/>
    </row>
    <row r="163" spans="1:18" ht="15.75" customHeight="1">
      <c r="A163" s="13"/>
      <c r="B163" s="14"/>
      <c r="C163" s="14"/>
      <c r="R163" s="20"/>
    </row>
    <row r="164" spans="1:18" ht="15.75" customHeight="1">
      <c r="A164" s="13"/>
      <c r="B164" s="14"/>
      <c r="C164" s="14"/>
      <c r="R164" s="20"/>
    </row>
    <row r="165" spans="1:18" ht="15.75" customHeight="1">
      <c r="A165" s="13"/>
      <c r="B165" s="14"/>
      <c r="C165" s="14"/>
      <c r="R165" s="20"/>
    </row>
    <row r="166" spans="1:18" ht="15.75" customHeight="1">
      <c r="A166" s="13"/>
      <c r="B166" s="14"/>
      <c r="C166" s="14"/>
      <c r="R166" s="18"/>
    </row>
    <row r="167" spans="1:18" ht="15.75" customHeight="1">
      <c r="A167" s="13"/>
      <c r="B167" s="14"/>
      <c r="C167" s="14"/>
      <c r="R167" s="18"/>
    </row>
    <row r="168" spans="1:18" ht="15.75" customHeight="1">
      <c r="A168" s="13"/>
      <c r="B168" s="14"/>
      <c r="C168" s="14"/>
      <c r="R168" s="18"/>
    </row>
    <row r="169" spans="1:18" ht="15.75" customHeight="1">
      <c r="A169" s="13"/>
      <c r="B169" s="14"/>
      <c r="C169" s="14"/>
      <c r="R169" s="18"/>
    </row>
    <row r="170" spans="1:18" ht="15.75" customHeight="1">
      <c r="A170" s="13"/>
      <c r="B170" s="14"/>
      <c r="C170" s="14"/>
      <c r="R170" s="18"/>
    </row>
    <row r="171" spans="1:18" ht="15.75" customHeight="1">
      <c r="A171" s="13"/>
      <c r="B171" s="14"/>
      <c r="C171" s="14"/>
      <c r="R171" s="18"/>
    </row>
    <row r="172" spans="1:18" ht="15.75" customHeight="1">
      <c r="A172" s="13"/>
      <c r="B172" s="14"/>
      <c r="C172" s="14"/>
      <c r="R172" s="18"/>
    </row>
    <row r="173" spans="1:18" ht="15.75" customHeight="1">
      <c r="A173" s="13"/>
      <c r="B173" s="14"/>
      <c r="C173" s="14"/>
      <c r="R173" s="18"/>
    </row>
    <row r="174" spans="1:18" ht="15.75" customHeight="1">
      <c r="A174" s="13"/>
      <c r="B174" s="14"/>
      <c r="C174" s="14"/>
      <c r="R174" s="18"/>
    </row>
    <row r="175" spans="1:18" ht="15.75" customHeight="1">
      <c r="A175" s="13"/>
      <c r="B175" s="14"/>
      <c r="C175" s="14"/>
      <c r="R175" s="18"/>
    </row>
    <row r="176" spans="1:18" ht="15.75" customHeight="1">
      <c r="A176" s="13"/>
      <c r="B176" s="14"/>
      <c r="C176" s="14"/>
      <c r="R176" s="18"/>
    </row>
    <row r="177" spans="1:18" ht="15.75" customHeight="1">
      <c r="A177" s="13"/>
      <c r="B177" s="14"/>
      <c r="C177" s="14"/>
      <c r="R177" s="18"/>
    </row>
    <row r="178" spans="1:18" ht="15.75" customHeight="1">
      <c r="A178" s="13"/>
      <c r="B178" s="14"/>
      <c r="C178" s="14"/>
      <c r="R178" s="18"/>
    </row>
    <row r="179" spans="1:18" ht="15.75" customHeight="1">
      <c r="A179" s="13"/>
      <c r="B179" s="14"/>
      <c r="C179" s="14"/>
      <c r="R179" s="18"/>
    </row>
    <row r="180" spans="1:18" ht="15.75" customHeight="1">
      <c r="A180" s="13"/>
      <c r="B180" s="14"/>
      <c r="C180" s="14"/>
      <c r="R180" s="18"/>
    </row>
    <row r="181" spans="1:18" ht="15.75" customHeight="1">
      <c r="A181" s="13"/>
      <c r="B181" s="14"/>
      <c r="C181" s="14"/>
      <c r="R181" s="18"/>
    </row>
    <row r="182" spans="1:18" ht="15.75" customHeight="1">
      <c r="A182" s="13"/>
      <c r="B182" s="14"/>
      <c r="C182" s="14"/>
      <c r="R182" s="18"/>
    </row>
    <row r="183" spans="1:18" ht="15.75" customHeight="1">
      <c r="A183" s="13"/>
      <c r="B183" s="14"/>
      <c r="C183" s="14"/>
      <c r="R183" s="18"/>
    </row>
    <row r="184" spans="1:18" ht="15.75" customHeight="1">
      <c r="A184" s="13"/>
      <c r="B184" s="14"/>
      <c r="C184" s="14"/>
      <c r="R184" s="18"/>
    </row>
    <row r="185" spans="1:18" ht="15.75" customHeight="1">
      <c r="A185" s="13"/>
      <c r="B185" s="14"/>
      <c r="C185" s="14"/>
      <c r="R185" s="18"/>
    </row>
    <row r="186" spans="1:18" ht="15.75" customHeight="1">
      <c r="A186" s="13"/>
      <c r="B186" s="14"/>
      <c r="C186" s="14"/>
      <c r="R186" s="18"/>
    </row>
    <row r="187" spans="1:18" ht="15.75" customHeight="1">
      <c r="A187" s="13"/>
      <c r="B187" s="14"/>
      <c r="C187" s="14"/>
      <c r="R187" s="18"/>
    </row>
    <row r="188" spans="1:18" ht="15.75" customHeight="1">
      <c r="A188" s="13"/>
      <c r="B188" s="14"/>
      <c r="C188" s="14"/>
      <c r="R188" s="18"/>
    </row>
    <row r="189" spans="1:18" ht="15.75" customHeight="1">
      <c r="A189" s="13"/>
      <c r="B189" s="14"/>
      <c r="C189" s="14"/>
      <c r="R189" s="18"/>
    </row>
    <row r="190" spans="1:18" ht="15.75" customHeight="1">
      <c r="A190" s="13"/>
      <c r="B190" s="14"/>
      <c r="C190" s="14"/>
      <c r="R190" s="18"/>
    </row>
    <row r="191" spans="1:18" ht="15.75" customHeight="1">
      <c r="A191" s="13"/>
      <c r="B191" s="14"/>
      <c r="C191" s="14"/>
      <c r="R191" s="18"/>
    </row>
    <row r="192" spans="1:18" ht="15.75" customHeight="1">
      <c r="A192" s="13"/>
      <c r="B192" s="14"/>
      <c r="C192" s="14"/>
      <c r="R192" s="18"/>
    </row>
    <row r="193" spans="1:18" ht="15.75" customHeight="1">
      <c r="A193" s="13"/>
      <c r="B193" s="14"/>
      <c r="C193" s="14"/>
      <c r="R193" s="18"/>
    </row>
    <row r="194" spans="1:18" ht="15.75" customHeight="1">
      <c r="A194" s="13"/>
      <c r="B194" s="14"/>
      <c r="C194" s="14"/>
      <c r="R194" s="18"/>
    </row>
    <row r="195" spans="1:18" ht="15.75" customHeight="1">
      <c r="A195" s="13"/>
      <c r="B195" s="14"/>
      <c r="C195" s="14"/>
      <c r="R195" s="18"/>
    </row>
    <row r="196" spans="1:18" ht="15.75" customHeight="1">
      <c r="A196" s="13"/>
      <c r="B196" s="14"/>
      <c r="C196" s="14"/>
      <c r="R196" s="18"/>
    </row>
    <row r="197" spans="1:18" ht="15.75" customHeight="1">
      <c r="A197" s="13"/>
      <c r="B197" s="14"/>
      <c r="C197" s="14"/>
      <c r="R197" s="18"/>
    </row>
    <row r="198" spans="1:18" ht="15.75" customHeight="1">
      <c r="A198" s="13"/>
      <c r="B198" s="14"/>
      <c r="C198" s="14"/>
      <c r="R198" s="18"/>
    </row>
    <row r="199" spans="1:18" ht="15.75" customHeight="1">
      <c r="A199" s="13"/>
      <c r="B199" s="14"/>
      <c r="C199" s="14"/>
      <c r="R199" s="18"/>
    </row>
    <row r="200" spans="1:18" ht="15.75" customHeight="1">
      <c r="A200" s="13"/>
      <c r="B200" s="14"/>
      <c r="C200" s="14"/>
      <c r="R200" s="18"/>
    </row>
    <row r="201" spans="1:18" ht="15.75" customHeight="1">
      <c r="A201" s="13"/>
      <c r="B201" s="14"/>
      <c r="C201" s="14"/>
      <c r="R201" s="18"/>
    </row>
    <row r="202" spans="1:18" ht="15.75" customHeight="1">
      <c r="A202" s="13"/>
      <c r="B202" s="14"/>
      <c r="C202" s="14"/>
      <c r="R202" s="18"/>
    </row>
    <row r="203" spans="1:18" ht="15.75" customHeight="1">
      <c r="A203" s="13"/>
      <c r="B203" s="14"/>
      <c r="C203" s="14"/>
      <c r="R203" s="18"/>
    </row>
    <row r="204" spans="1:18" ht="15.75" customHeight="1">
      <c r="A204" s="13"/>
      <c r="B204" s="14"/>
      <c r="C204" s="14"/>
      <c r="R204" s="18"/>
    </row>
    <row r="205" spans="1:18" ht="15.75" customHeight="1">
      <c r="A205" s="13"/>
      <c r="B205" s="14"/>
      <c r="C205" s="14"/>
      <c r="R205" s="18"/>
    </row>
    <row r="206" spans="1:18" ht="15.75" customHeight="1">
      <c r="A206" s="13"/>
      <c r="B206" s="14"/>
      <c r="C206" s="14"/>
      <c r="R206" s="18"/>
    </row>
    <row r="207" spans="1:18" ht="15.75" customHeight="1">
      <c r="A207" s="13"/>
      <c r="B207" s="14"/>
      <c r="C207" s="14"/>
      <c r="R207" s="18"/>
    </row>
    <row r="208" spans="1:18" ht="15.75" customHeight="1">
      <c r="A208" s="13"/>
      <c r="B208" s="14"/>
      <c r="C208" s="14"/>
      <c r="R208" s="18"/>
    </row>
    <row r="209" spans="1:18" ht="15.75" customHeight="1">
      <c r="A209" s="13"/>
      <c r="B209" s="14"/>
      <c r="C209" s="14"/>
      <c r="R209" s="18"/>
    </row>
    <row r="210" spans="1:18" ht="15.75" customHeight="1">
      <c r="A210" s="13"/>
      <c r="B210" s="14"/>
      <c r="C210" s="14"/>
      <c r="R210" s="18"/>
    </row>
    <row r="211" spans="1:18" ht="15.75" customHeight="1">
      <c r="A211" s="13"/>
      <c r="B211" s="14"/>
      <c r="C211" s="14"/>
      <c r="R211" s="18"/>
    </row>
    <row r="212" spans="1:18" ht="15.75" customHeight="1">
      <c r="A212" s="13"/>
      <c r="B212" s="14"/>
      <c r="C212" s="14"/>
      <c r="R212" s="18"/>
    </row>
    <row r="213" spans="1:18" ht="15.75" customHeight="1">
      <c r="A213" s="13"/>
      <c r="B213" s="14"/>
      <c r="C213" s="14"/>
      <c r="R213" s="18"/>
    </row>
    <row r="214" spans="1:18" ht="15.75" customHeight="1">
      <c r="A214" s="13"/>
      <c r="B214" s="14"/>
      <c r="C214" s="14"/>
      <c r="R214" s="18"/>
    </row>
    <row r="215" spans="1:18" ht="15.75" customHeight="1">
      <c r="A215" s="13"/>
      <c r="B215" s="14"/>
      <c r="C215" s="14"/>
      <c r="R215" s="18"/>
    </row>
    <row r="216" spans="1:18" ht="15.75" customHeight="1">
      <c r="A216" s="13"/>
      <c r="B216" s="14"/>
      <c r="C216" s="14"/>
      <c r="R216" s="18"/>
    </row>
    <row r="217" spans="1:18" ht="15.75" customHeight="1">
      <c r="A217" s="13"/>
      <c r="B217" s="14"/>
      <c r="C217" s="14"/>
      <c r="R217" s="18"/>
    </row>
    <row r="218" spans="1:18" ht="15.75" customHeight="1">
      <c r="A218" s="13"/>
      <c r="B218" s="14"/>
      <c r="C218" s="14"/>
      <c r="R218" s="18"/>
    </row>
    <row r="219" spans="1:18" ht="15.75" customHeight="1">
      <c r="A219" s="13"/>
      <c r="B219" s="14"/>
      <c r="C219" s="14"/>
      <c r="R219" s="18"/>
    </row>
    <row r="220" spans="1:18" ht="15.75" customHeight="1">
      <c r="A220" s="13"/>
      <c r="B220" s="14"/>
      <c r="C220" s="14"/>
      <c r="R220" s="18"/>
    </row>
    <row r="221" spans="1:18" ht="15.75" customHeight="1">
      <c r="A221" s="13"/>
      <c r="B221" s="14"/>
      <c r="C221" s="14"/>
      <c r="R221" s="18"/>
    </row>
    <row r="222" spans="1:18" ht="15.75" customHeight="1">
      <c r="A222" s="13"/>
      <c r="B222" s="14"/>
      <c r="C222" s="14"/>
      <c r="R222" s="18"/>
    </row>
    <row r="223" spans="1:18" ht="15.75" customHeight="1">
      <c r="A223" s="13"/>
      <c r="B223" s="14"/>
      <c r="C223" s="14"/>
      <c r="R223" s="18"/>
    </row>
    <row r="224" spans="1:18" ht="15.75" customHeight="1">
      <c r="A224" s="13"/>
      <c r="B224" s="14"/>
      <c r="C224" s="14"/>
      <c r="R224" s="18"/>
    </row>
    <row r="225" spans="1:18" ht="15.75" customHeight="1">
      <c r="A225" s="13"/>
      <c r="B225" s="14"/>
      <c r="C225" s="14"/>
      <c r="R225" s="18"/>
    </row>
    <row r="226" spans="1:18" ht="15.75" customHeight="1">
      <c r="A226" s="13"/>
      <c r="B226" s="14"/>
      <c r="C226" s="14"/>
      <c r="R226" s="18"/>
    </row>
    <row r="227" spans="1:18" ht="16.5">
      <c r="A227" s="13"/>
      <c r="B227" s="14"/>
      <c r="C227" s="14"/>
      <c r="R227" s="18"/>
    </row>
    <row r="228" spans="1:18" ht="16.5">
      <c r="A228" s="13"/>
      <c r="B228" s="14"/>
      <c r="C228" s="14"/>
      <c r="R228" s="18"/>
    </row>
    <row r="229" spans="1:18" ht="16.5">
      <c r="A229" s="13"/>
      <c r="B229" s="14"/>
      <c r="C229" s="14"/>
      <c r="R229" s="18"/>
    </row>
    <row r="230" spans="1:18" ht="16.5">
      <c r="A230" s="13"/>
      <c r="B230" s="14"/>
      <c r="C230" s="14"/>
      <c r="R230" s="18"/>
    </row>
    <row r="231" spans="1:18" ht="16.5">
      <c r="A231" s="13"/>
      <c r="B231" s="14"/>
      <c r="C231" s="14"/>
      <c r="R231" s="18"/>
    </row>
    <row r="232" spans="1:18" ht="16.5">
      <c r="A232" s="13"/>
      <c r="B232" s="14"/>
      <c r="C232" s="14"/>
      <c r="R232" s="18"/>
    </row>
    <row r="233" spans="1:18" ht="16.5">
      <c r="A233" s="13"/>
      <c r="B233" s="14"/>
      <c r="C233" s="14"/>
      <c r="R233" s="18"/>
    </row>
    <row r="234" spans="1:18" ht="16.5">
      <c r="A234" s="13"/>
      <c r="B234" s="14"/>
      <c r="C234" s="14"/>
      <c r="R234" s="18"/>
    </row>
    <row r="235" spans="1:18" ht="16.5">
      <c r="A235" s="13"/>
      <c r="B235" s="14"/>
      <c r="C235" s="14"/>
      <c r="R235" s="18"/>
    </row>
    <row r="236" spans="1:18" ht="16.5">
      <c r="A236" s="13"/>
      <c r="B236" s="14"/>
      <c r="C236" s="14"/>
      <c r="R236" s="18"/>
    </row>
    <row r="237" spans="1:18" ht="16.5">
      <c r="A237" s="13"/>
      <c r="B237" s="14"/>
      <c r="C237" s="14"/>
      <c r="R237" s="18"/>
    </row>
    <row r="238" spans="1:18" ht="16.5">
      <c r="A238" s="13"/>
      <c r="B238" s="14"/>
      <c r="C238" s="14"/>
      <c r="R238" s="18"/>
    </row>
    <row r="239" spans="1:18" ht="16.5">
      <c r="A239" s="13"/>
      <c r="B239" s="14"/>
      <c r="C239" s="14"/>
      <c r="R239" s="18"/>
    </row>
    <row r="240" spans="1:18" ht="16.5">
      <c r="A240" s="13"/>
      <c r="B240" s="14"/>
      <c r="C240" s="14"/>
      <c r="R240" s="18"/>
    </row>
    <row r="241" spans="1:18" ht="16.5">
      <c r="A241" s="13"/>
      <c r="B241" s="14"/>
      <c r="C241" s="14"/>
      <c r="R241" s="18"/>
    </row>
    <row r="242" spans="1:18" ht="16.5">
      <c r="A242" s="13"/>
      <c r="B242" s="14"/>
      <c r="C242" s="14"/>
      <c r="R242" s="18"/>
    </row>
    <row r="243" spans="1:18" ht="16.5">
      <c r="A243" s="13"/>
      <c r="B243" s="14"/>
      <c r="C243" s="14"/>
      <c r="R243" s="18"/>
    </row>
    <row r="244" spans="1:18" ht="16.5">
      <c r="A244" s="13"/>
      <c r="B244" s="14"/>
      <c r="C244" s="14"/>
      <c r="R244" s="18"/>
    </row>
    <row r="245" spans="1:18" ht="16.5">
      <c r="A245" s="13"/>
      <c r="B245" s="14"/>
      <c r="C245" s="14"/>
      <c r="R245" s="18"/>
    </row>
    <row r="246" spans="1:18" ht="16.5">
      <c r="A246" s="13"/>
      <c r="B246" s="14"/>
      <c r="C246" s="14"/>
      <c r="R246" s="18"/>
    </row>
    <row r="247" spans="1:18" ht="16.5">
      <c r="A247" s="13"/>
      <c r="B247" s="14"/>
      <c r="C247" s="14"/>
      <c r="R247" s="18"/>
    </row>
    <row r="248" spans="1:18" ht="16.5">
      <c r="A248" s="13"/>
      <c r="B248" s="14"/>
      <c r="C248" s="14"/>
      <c r="R248" s="18"/>
    </row>
    <row r="249" spans="1:18" ht="16.5">
      <c r="A249" s="13"/>
      <c r="B249" s="14"/>
      <c r="C249" s="14"/>
      <c r="R249" s="18"/>
    </row>
    <row r="250" spans="1:18" ht="16.5">
      <c r="A250" s="13"/>
      <c r="B250" s="14"/>
      <c r="C250" s="14"/>
      <c r="R250" s="18"/>
    </row>
    <row r="251" spans="1:18" ht="16.5">
      <c r="A251" s="13"/>
      <c r="B251" s="14"/>
      <c r="C251" s="14"/>
      <c r="R251" s="18"/>
    </row>
    <row r="252" spans="1:18" ht="16.5">
      <c r="A252" s="13"/>
      <c r="B252" s="14"/>
      <c r="C252" s="14"/>
      <c r="R252" s="18"/>
    </row>
    <row r="253" spans="1:18" ht="16.5">
      <c r="A253" s="13"/>
      <c r="B253" s="14"/>
      <c r="C253" s="14"/>
      <c r="R253" s="18"/>
    </row>
    <row r="254" spans="1:18" ht="16.5">
      <c r="A254" s="13"/>
      <c r="B254" s="14"/>
      <c r="C254" s="14"/>
      <c r="R254" s="18"/>
    </row>
    <row r="255" spans="1:18" ht="16.5">
      <c r="A255" s="13"/>
      <c r="B255" s="14"/>
      <c r="C255" s="14"/>
      <c r="R255" s="18"/>
    </row>
    <row r="256" spans="1:18" ht="16.5">
      <c r="A256" s="13"/>
      <c r="B256" s="14"/>
      <c r="C256" s="14"/>
      <c r="R256" s="18"/>
    </row>
    <row r="257" spans="1:18" ht="16.5">
      <c r="A257" s="13"/>
      <c r="B257" s="14"/>
      <c r="C257" s="14"/>
      <c r="R257" s="18"/>
    </row>
    <row r="258" spans="1:18" ht="16.5">
      <c r="A258" s="13"/>
      <c r="B258" s="14"/>
      <c r="C258" s="14"/>
      <c r="R258" s="18"/>
    </row>
    <row r="259" spans="1:18" ht="16.5">
      <c r="A259" s="13"/>
      <c r="B259" s="14"/>
      <c r="C259" s="14"/>
      <c r="R259" s="18"/>
    </row>
    <row r="260" spans="1:18" ht="16.5">
      <c r="A260" s="13"/>
      <c r="B260" s="14"/>
      <c r="C260" s="14"/>
      <c r="R260" s="18"/>
    </row>
    <row r="261" spans="1:18" ht="16.5">
      <c r="A261" s="13"/>
      <c r="B261" s="14"/>
      <c r="C261" s="14"/>
      <c r="R261" s="18"/>
    </row>
    <row r="262" spans="1:18" ht="16.5">
      <c r="A262" s="13"/>
      <c r="B262" s="14"/>
      <c r="C262" s="14"/>
      <c r="R262" s="18"/>
    </row>
    <row r="263" spans="1:18" ht="16.5">
      <c r="A263" s="13"/>
      <c r="B263" s="14"/>
      <c r="C263" s="14"/>
      <c r="R263" s="18"/>
    </row>
    <row r="264" spans="1:18" ht="16.5">
      <c r="A264" s="13"/>
      <c r="B264" s="14"/>
      <c r="C264" s="14"/>
      <c r="R264" s="18"/>
    </row>
    <row r="265" spans="1:18" ht="16.5">
      <c r="A265" s="13"/>
      <c r="B265" s="14"/>
      <c r="C265" s="14"/>
      <c r="R265" s="18"/>
    </row>
    <row r="266" spans="1:18" ht="16.5">
      <c r="A266" s="13"/>
      <c r="B266" s="14"/>
      <c r="C266" s="14"/>
      <c r="R266" s="18"/>
    </row>
    <row r="267" spans="1:18" ht="16.5">
      <c r="A267" s="13"/>
      <c r="B267" s="14"/>
      <c r="C267" s="14"/>
      <c r="R267" s="18"/>
    </row>
    <row r="268" spans="1:18" ht="16.5">
      <c r="A268" s="13"/>
      <c r="B268" s="14"/>
      <c r="C268" s="14"/>
      <c r="R268" s="18"/>
    </row>
    <row r="269" spans="1:18" ht="16.5">
      <c r="A269" s="13"/>
      <c r="B269" s="14"/>
      <c r="C269" s="14"/>
      <c r="R269" s="18"/>
    </row>
    <row r="270" spans="1:18" ht="16.5">
      <c r="A270" s="13"/>
      <c r="B270" s="14"/>
      <c r="C270" s="14"/>
      <c r="R270" s="18"/>
    </row>
    <row r="271" spans="1:18" ht="16.5">
      <c r="A271" s="13"/>
      <c r="B271" s="14"/>
      <c r="C271" s="14"/>
      <c r="R271" s="18"/>
    </row>
    <row r="272" spans="1:18" ht="16.5">
      <c r="A272" s="13"/>
      <c r="B272" s="14"/>
      <c r="C272" s="14"/>
      <c r="R272" s="18"/>
    </row>
    <row r="273" spans="1:18" ht="16.5">
      <c r="A273" s="13"/>
      <c r="B273" s="14"/>
      <c r="C273" s="14"/>
      <c r="R273" s="18"/>
    </row>
    <row r="274" spans="1:18" ht="16.5">
      <c r="A274" s="13"/>
      <c r="B274" s="14"/>
      <c r="C274" s="14"/>
      <c r="R274" s="18"/>
    </row>
    <row r="275" spans="1:18" ht="16.5">
      <c r="A275" s="13"/>
      <c r="B275" s="14"/>
      <c r="C275" s="14"/>
      <c r="R275" s="18"/>
    </row>
    <row r="276" spans="1:18" ht="16.5">
      <c r="A276" s="13"/>
      <c r="B276" s="14"/>
      <c r="C276" s="14"/>
      <c r="R276" s="18"/>
    </row>
    <row r="277" spans="1:18" ht="16.5">
      <c r="A277" s="13"/>
      <c r="B277" s="14"/>
      <c r="C277" s="14"/>
      <c r="R277" s="18"/>
    </row>
    <row r="278" spans="1:18" ht="16.5">
      <c r="A278" s="13"/>
      <c r="B278" s="14"/>
      <c r="C278" s="14"/>
      <c r="R278" s="18"/>
    </row>
    <row r="279" spans="1:18" ht="16.5">
      <c r="A279" s="13"/>
      <c r="B279" s="14"/>
      <c r="C279" s="14"/>
      <c r="R279" s="18"/>
    </row>
    <row r="280" spans="1:18" ht="16.5">
      <c r="A280" s="13"/>
      <c r="B280" s="14"/>
      <c r="C280" s="14"/>
      <c r="R280" s="18"/>
    </row>
    <row r="281" spans="1:18" ht="16.5">
      <c r="A281" s="13"/>
      <c r="B281" s="14"/>
      <c r="C281" s="14"/>
      <c r="R281" s="18"/>
    </row>
    <row r="282" spans="1:18" ht="16.5">
      <c r="A282" s="13"/>
      <c r="B282" s="14"/>
      <c r="C282" s="14"/>
      <c r="R282" s="18"/>
    </row>
    <row r="283" spans="1:18" ht="16.5">
      <c r="A283" s="13"/>
      <c r="B283" s="14"/>
      <c r="C283" s="14"/>
      <c r="R283" s="18"/>
    </row>
    <row r="284" spans="1:18" ht="16.5">
      <c r="A284" s="13"/>
      <c r="B284" s="14"/>
      <c r="C284" s="14"/>
      <c r="R284" s="18"/>
    </row>
    <row r="285" spans="1:18" ht="16.5">
      <c r="A285" s="13"/>
      <c r="B285" s="14"/>
      <c r="C285" s="14"/>
      <c r="R285" s="18"/>
    </row>
    <row r="286" spans="1:18" ht="16.5">
      <c r="A286" s="13"/>
      <c r="B286" s="14"/>
      <c r="C286" s="14"/>
      <c r="R286" s="18"/>
    </row>
    <row r="287" spans="1:18" ht="16.5">
      <c r="A287" s="13"/>
      <c r="B287" s="14"/>
      <c r="C287" s="14"/>
      <c r="R287" s="18"/>
    </row>
    <row r="288" spans="1:18" ht="16.5">
      <c r="A288" s="13"/>
      <c r="B288" s="14"/>
      <c r="C288" s="14"/>
      <c r="R288" s="18"/>
    </row>
    <row r="289" spans="1:18" ht="16.5">
      <c r="A289" s="13"/>
      <c r="B289" s="14"/>
      <c r="C289" s="14"/>
      <c r="R289" s="18"/>
    </row>
    <row r="290" spans="1:18" ht="16.5">
      <c r="A290" s="13"/>
      <c r="B290" s="14"/>
      <c r="C290" s="14"/>
      <c r="R290" s="18"/>
    </row>
    <row r="291" spans="1:18" ht="16.5">
      <c r="A291" s="13"/>
      <c r="B291" s="14"/>
      <c r="C291" s="14"/>
      <c r="R291" s="18"/>
    </row>
    <row r="292" spans="1:18" ht="16.5">
      <c r="A292" s="13"/>
      <c r="B292" s="14"/>
      <c r="C292" s="14"/>
      <c r="R292" s="18"/>
    </row>
    <row r="293" spans="1:18" ht="16.5">
      <c r="A293" s="13"/>
      <c r="B293" s="14"/>
      <c r="C293" s="14"/>
      <c r="R293" s="18"/>
    </row>
    <row r="294" spans="1:18" ht="16.5">
      <c r="A294" s="13"/>
      <c r="B294" s="14"/>
      <c r="C294" s="14"/>
      <c r="R294" s="18"/>
    </row>
    <row r="295" spans="1:18" ht="16.5">
      <c r="A295" s="13"/>
      <c r="B295" s="14"/>
      <c r="C295" s="14"/>
      <c r="R295" s="18"/>
    </row>
    <row r="296" spans="1:18" ht="16.5">
      <c r="A296" s="13"/>
      <c r="B296" s="14"/>
      <c r="C296" s="14"/>
      <c r="R296" s="18"/>
    </row>
    <row r="297" spans="1:18" ht="16.5">
      <c r="A297" s="13"/>
      <c r="B297" s="14"/>
      <c r="C297" s="14"/>
      <c r="R297" s="18"/>
    </row>
    <row r="298" spans="1:18" ht="16.5">
      <c r="A298" s="13"/>
      <c r="B298" s="14"/>
      <c r="C298" s="14"/>
      <c r="R298" s="18"/>
    </row>
    <row r="299" spans="1:18" ht="16.5">
      <c r="A299" s="13"/>
      <c r="B299" s="14"/>
      <c r="C299" s="14"/>
      <c r="R299" s="18"/>
    </row>
    <row r="300" spans="1:18" ht="16.5">
      <c r="A300" s="13"/>
      <c r="B300" s="14"/>
      <c r="C300" s="14"/>
      <c r="R300" s="18"/>
    </row>
    <row r="301" spans="1:18" ht="16.5">
      <c r="A301" s="13"/>
      <c r="B301" s="14"/>
      <c r="C301" s="14"/>
      <c r="R301" s="18"/>
    </row>
    <row r="302" spans="1:18" ht="16.5">
      <c r="A302" s="13"/>
      <c r="B302" s="14"/>
      <c r="C302" s="14"/>
      <c r="R302" s="18"/>
    </row>
    <row r="303" spans="1:18" ht="16.5">
      <c r="A303" s="13"/>
      <c r="B303" s="14"/>
      <c r="C303" s="14"/>
      <c r="R303" s="18"/>
    </row>
    <row r="304" spans="1:18" ht="16.5">
      <c r="A304" s="13"/>
      <c r="B304" s="14"/>
      <c r="C304" s="14"/>
      <c r="R304" s="18"/>
    </row>
    <row r="305" spans="1:18" ht="16.5">
      <c r="A305" s="13"/>
      <c r="B305" s="14"/>
      <c r="C305" s="14"/>
      <c r="R305" s="18"/>
    </row>
    <row r="306" spans="1:18" ht="16.5">
      <c r="A306" s="13"/>
      <c r="B306" s="14"/>
      <c r="C306" s="14"/>
      <c r="R306" s="18"/>
    </row>
    <row r="307" spans="1:18" ht="16.5">
      <c r="A307" s="13"/>
      <c r="B307" s="14"/>
      <c r="C307" s="14"/>
      <c r="R307" s="18"/>
    </row>
    <row r="308" spans="1:18" ht="16.5">
      <c r="A308" s="13"/>
      <c r="B308" s="14"/>
      <c r="C308" s="14"/>
      <c r="R308" s="18"/>
    </row>
    <row r="309" spans="1:18" ht="16.5">
      <c r="A309" s="13"/>
      <c r="B309" s="14"/>
      <c r="C309" s="14"/>
      <c r="R309" s="18"/>
    </row>
    <row r="310" spans="1:18" ht="16.5">
      <c r="A310" s="13"/>
      <c r="B310" s="14"/>
      <c r="C310" s="14"/>
      <c r="R310" s="18"/>
    </row>
    <row r="311" spans="1:18" ht="16.5">
      <c r="A311" s="13"/>
      <c r="B311" s="14"/>
      <c r="C311" s="14"/>
      <c r="R311" s="18"/>
    </row>
    <row r="312" spans="1:18" ht="16.5">
      <c r="A312" s="13"/>
      <c r="B312" s="14"/>
      <c r="C312" s="14"/>
      <c r="R312" s="18"/>
    </row>
    <row r="313" spans="1:18" ht="16.5">
      <c r="A313" s="13"/>
      <c r="B313" s="14"/>
      <c r="C313" s="14"/>
      <c r="R313" s="18"/>
    </row>
    <row r="314" spans="1:18" ht="16.5">
      <c r="A314" s="13"/>
      <c r="B314" s="14"/>
      <c r="C314" s="14"/>
      <c r="R314" s="18"/>
    </row>
    <row r="315" spans="1:18" ht="16.5">
      <c r="A315" s="13"/>
      <c r="B315" s="14"/>
      <c r="C315" s="14"/>
      <c r="R315" s="18"/>
    </row>
    <row r="316" spans="1:18" ht="16.5">
      <c r="A316" s="13"/>
      <c r="B316" s="14"/>
      <c r="C316" s="14"/>
      <c r="R316" s="18"/>
    </row>
    <row r="317" spans="1:18" ht="16.5">
      <c r="A317" s="13"/>
      <c r="B317" s="14"/>
      <c r="C317" s="14"/>
      <c r="R317" s="18"/>
    </row>
    <row r="318" spans="1:18" ht="16.5">
      <c r="A318" s="13"/>
      <c r="B318" s="14"/>
      <c r="C318" s="14"/>
      <c r="R318" s="18"/>
    </row>
    <row r="319" spans="1:18" ht="16.5">
      <c r="A319" s="13"/>
      <c r="B319" s="14"/>
      <c r="C319" s="14"/>
      <c r="R319" s="18"/>
    </row>
    <row r="320" spans="1:18" ht="16.5">
      <c r="A320" s="13"/>
      <c r="B320" s="14"/>
      <c r="C320" s="14"/>
      <c r="R320" s="18"/>
    </row>
    <row r="321" spans="1:18" ht="16.5">
      <c r="A321" s="13"/>
      <c r="B321" s="14"/>
      <c r="C321" s="14"/>
      <c r="R321" s="18"/>
    </row>
    <row r="322" spans="1:18" ht="16.5">
      <c r="A322" s="13"/>
      <c r="B322" s="14"/>
      <c r="C322" s="14"/>
      <c r="R322" s="18"/>
    </row>
    <row r="323" spans="1:18" ht="16.5">
      <c r="A323" s="13"/>
      <c r="B323" s="14"/>
      <c r="C323" s="14"/>
      <c r="R323" s="18"/>
    </row>
    <row r="324" spans="1:18" ht="16.5">
      <c r="A324" s="13"/>
      <c r="B324" s="14"/>
      <c r="C324" s="14"/>
      <c r="R324" s="18"/>
    </row>
    <row r="325" spans="1:18" ht="16.5">
      <c r="A325" s="13"/>
      <c r="B325" s="14"/>
      <c r="C325" s="14"/>
      <c r="R325" s="18"/>
    </row>
    <row r="326" spans="1:18" ht="16.5">
      <c r="A326" s="13"/>
      <c r="B326" s="14"/>
      <c r="C326" s="14"/>
      <c r="R326" s="18"/>
    </row>
    <row r="327" spans="1:18" ht="16.5">
      <c r="A327" s="13"/>
      <c r="B327" s="14"/>
      <c r="C327" s="14"/>
      <c r="R327" s="18"/>
    </row>
    <row r="328" spans="1:18" ht="16.5">
      <c r="A328" s="13"/>
      <c r="B328" s="14"/>
      <c r="C328" s="14"/>
      <c r="R328" s="18"/>
    </row>
    <row r="329" spans="1:18" ht="16.5">
      <c r="A329" s="13"/>
      <c r="B329" s="14"/>
      <c r="C329" s="14"/>
      <c r="R329" s="18"/>
    </row>
    <row r="330" spans="1:18" ht="16.5">
      <c r="A330" s="13"/>
      <c r="B330" s="14"/>
      <c r="C330" s="14"/>
      <c r="R330" s="18"/>
    </row>
    <row r="331" spans="1:18" ht="16.5">
      <c r="A331" s="13"/>
      <c r="B331" s="14"/>
      <c r="C331" s="14"/>
      <c r="R331" s="18"/>
    </row>
    <row r="332" spans="1:18" ht="16.5">
      <c r="A332" s="13"/>
      <c r="B332" s="14"/>
      <c r="C332" s="14"/>
      <c r="R332" s="18"/>
    </row>
    <row r="333" spans="1:18" ht="16.5">
      <c r="A333" s="13"/>
      <c r="B333" s="14"/>
      <c r="C333" s="14"/>
      <c r="R333" s="18"/>
    </row>
    <row r="334" spans="1:18" ht="16.5">
      <c r="A334" s="13"/>
      <c r="B334" s="14"/>
      <c r="C334" s="14"/>
      <c r="R334" s="18"/>
    </row>
    <row r="335" spans="1:18" ht="16.5">
      <c r="A335" s="13"/>
      <c r="B335" s="14"/>
      <c r="C335" s="14"/>
      <c r="R335" s="18"/>
    </row>
    <row r="336" spans="1:18" ht="16.5">
      <c r="A336" s="13"/>
      <c r="B336" s="14"/>
      <c r="C336" s="14"/>
      <c r="R336" s="18"/>
    </row>
    <row r="337" spans="1:18" ht="16.5">
      <c r="A337" s="13"/>
      <c r="B337" s="14"/>
      <c r="C337" s="14"/>
      <c r="R337" s="18"/>
    </row>
    <row r="338" spans="1:18" ht="16.5">
      <c r="A338" s="13"/>
      <c r="B338" s="14"/>
      <c r="C338" s="14"/>
      <c r="R338" s="18"/>
    </row>
    <row r="339" spans="1:18" ht="16.5">
      <c r="A339" s="13"/>
      <c r="B339" s="14"/>
      <c r="C339" s="14"/>
      <c r="R339" s="18"/>
    </row>
    <row r="340" spans="1:18" ht="16.5">
      <c r="A340" s="13"/>
      <c r="B340" s="14"/>
      <c r="C340" s="14"/>
      <c r="R340" s="18"/>
    </row>
    <row r="341" spans="1:18" ht="16.5">
      <c r="A341" s="13"/>
      <c r="B341" s="14"/>
      <c r="C341" s="14"/>
      <c r="R341" s="18"/>
    </row>
    <row r="342" spans="1:18" ht="16.5">
      <c r="A342" s="13"/>
      <c r="B342" s="14"/>
      <c r="C342" s="14"/>
      <c r="R342" s="18"/>
    </row>
    <row r="343" spans="1:18" ht="16.5">
      <c r="A343" s="13"/>
      <c r="B343" s="14"/>
      <c r="C343" s="14"/>
      <c r="R343" s="18"/>
    </row>
    <row r="344" spans="1:18" ht="16.5">
      <c r="A344" s="13"/>
      <c r="B344" s="14"/>
      <c r="C344" s="14"/>
      <c r="R344" s="18"/>
    </row>
    <row r="345" spans="1:18" ht="16.5">
      <c r="A345" s="13"/>
      <c r="B345" s="14"/>
      <c r="C345" s="14"/>
      <c r="R345" s="18"/>
    </row>
    <row r="346" spans="1:18" ht="16.5">
      <c r="A346" s="13"/>
      <c r="B346" s="14"/>
      <c r="C346" s="14"/>
      <c r="R346" s="18"/>
    </row>
    <row r="347" spans="1:18" ht="16.5">
      <c r="A347" s="13"/>
      <c r="B347" s="14"/>
      <c r="C347" s="14"/>
      <c r="R347" s="18"/>
    </row>
    <row r="348" spans="1:18" ht="16.5">
      <c r="A348" s="13"/>
      <c r="B348" s="14"/>
      <c r="C348" s="14"/>
      <c r="R348" s="18"/>
    </row>
    <row r="349" spans="1:18" ht="16.5">
      <c r="A349" s="13"/>
      <c r="B349" s="14"/>
      <c r="C349" s="14"/>
      <c r="R349" s="18"/>
    </row>
    <row r="350" spans="1:18" ht="16.5">
      <c r="A350" s="13"/>
      <c r="B350" s="14"/>
      <c r="C350" s="14"/>
      <c r="R350" s="18"/>
    </row>
    <row r="351" spans="1:18" ht="16.5">
      <c r="A351" s="13"/>
      <c r="B351" s="14"/>
      <c r="C351" s="14"/>
      <c r="R351" s="18"/>
    </row>
    <row r="352" spans="1:18" ht="16.5">
      <c r="A352" s="13"/>
      <c r="B352" s="14"/>
      <c r="C352" s="14"/>
      <c r="R352" s="18"/>
    </row>
    <row r="353" spans="1:18" ht="16.5">
      <c r="A353" s="13"/>
      <c r="B353" s="14"/>
      <c r="C353" s="14"/>
      <c r="R353" s="18"/>
    </row>
    <row r="354" spans="1:18" ht="16.5">
      <c r="A354" s="13"/>
      <c r="B354" s="14"/>
      <c r="C354" s="14"/>
      <c r="R354" s="18"/>
    </row>
    <row r="355" spans="1:18" ht="16.5">
      <c r="A355" s="13"/>
      <c r="B355" s="14"/>
      <c r="C355" s="14"/>
      <c r="R355" s="18"/>
    </row>
    <row r="356" spans="1:18" ht="16.5">
      <c r="A356" s="13"/>
      <c r="B356" s="14"/>
      <c r="C356" s="14"/>
      <c r="R356" s="18"/>
    </row>
    <row r="357" spans="1:18" ht="16.5">
      <c r="A357" s="13"/>
      <c r="B357" s="14"/>
      <c r="C357" s="14"/>
      <c r="R357" s="18"/>
    </row>
    <row r="358" spans="1:18" ht="16.5">
      <c r="A358" s="13"/>
      <c r="B358" s="14"/>
      <c r="C358" s="14"/>
      <c r="R358" s="18"/>
    </row>
    <row r="359" spans="1:18" ht="16.5">
      <c r="A359" s="13"/>
      <c r="B359" s="14"/>
      <c r="C359" s="14"/>
      <c r="R359" s="18"/>
    </row>
    <row r="360" spans="1:18" ht="16.5">
      <c r="A360" s="13"/>
      <c r="B360" s="14"/>
      <c r="C360" s="14"/>
      <c r="R360" s="18"/>
    </row>
    <row r="361" spans="1:18" ht="16.5">
      <c r="A361" s="13"/>
      <c r="B361" s="14"/>
      <c r="C361" s="14"/>
      <c r="R361" s="18"/>
    </row>
    <row r="362" spans="1:18" ht="16.5">
      <c r="A362" s="13"/>
      <c r="B362" s="14"/>
      <c r="C362" s="14"/>
      <c r="R362" s="18"/>
    </row>
    <row r="363" spans="1:18" ht="16.5">
      <c r="A363" s="13"/>
      <c r="B363" s="14"/>
      <c r="C363" s="14"/>
      <c r="R363" s="18"/>
    </row>
    <row r="364" spans="1:18" ht="16.5">
      <c r="A364" s="13"/>
      <c r="B364" s="14"/>
      <c r="C364" s="14"/>
      <c r="R364" s="18"/>
    </row>
    <row r="365" spans="1:18" ht="16.5">
      <c r="A365" s="13"/>
      <c r="B365" s="14"/>
      <c r="C365" s="14"/>
      <c r="R365" s="18"/>
    </row>
    <row r="366" spans="1:18" ht="16.5">
      <c r="A366" s="13"/>
      <c r="B366" s="14"/>
      <c r="C366" s="14"/>
      <c r="R366" s="18"/>
    </row>
    <row r="367" spans="1:18" ht="16.5">
      <c r="A367" s="13"/>
      <c r="B367" s="14"/>
      <c r="C367" s="14"/>
      <c r="R367" s="18"/>
    </row>
    <row r="368" spans="1:18" ht="16.5">
      <c r="A368" s="13"/>
      <c r="B368" s="14"/>
      <c r="C368" s="14"/>
      <c r="R368" s="18"/>
    </row>
    <row r="369" spans="1:18" ht="16.5">
      <c r="A369" s="13"/>
      <c r="B369" s="14"/>
      <c r="C369" s="14"/>
      <c r="R369" s="18"/>
    </row>
    <row r="370" spans="1:18" ht="16.5">
      <c r="A370" s="13"/>
      <c r="B370" s="14"/>
      <c r="C370" s="14"/>
      <c r="R370" s="18"/>
    </row>
    <row r="371" spans="1:18" ht="16.5">
      <c r="A371" s="13"/>
      <c r="B371" s="14"/>
      <c r="C371" s="14"/>
      <c r="R371" s="18"/>
    </row>
    <row r="372" spans="1:18" ht="16.5">
      <c r="A372" s="13"/>
      <c r="B372" s="14"/>
      <c r="C372" s="14"/>
      <c r="R372" s="18"/>
    </row>
    <row r="373" spans="1:18" ht="16.5">
      <c r="A373" s="13"/>
      <c r="B373" s="14"/>
      <c r="C373" s="14"/>
      <c r="R373" s="18"/>
    </row>
    <row r="374" spans="1:18" ht="16.5">
      <c r="A374" s="13"/>
      <c r="B374" s="14"/>
      <c r="C374" s="14"/>
      <c r="R374" s="18"/>
    </row>
    <row r="375" spans="1:18" ht="16.5">
      <c r="A375" s="13"/>
      <c r="B375" s="14"/>
      <c r="C375" s="14"/>
      <c r="R375" s="18"/>
    </row>
    <row r="376" spans="1:18" ht="16.5">
      <c r="A376" s="13"/>
      <c r="B376" s="14"/>
      <c r="C376" s="14"/>
      <c r="R376" s="18"/>
    </row>
    <row r="377" spans="1:18" ht="16.5">
      <c r="A377" s="13"/>
      <c r="B377" s="14"/>
      <c r="C377" s="14"/>
      <c r="R377" s="18"/>
    </row>
    <row r="378" spans="1:18" ht="16.5">
      <c r="A378" s="13"/>
      <c r="B378" s="14"/>
      <c r="C378" s="14"/>
      <c r="R378" s="18"/>
    </row>
    <row r="379" spans="1:18" ht="16.5">
      <c r="A379" s="13"/>
      <c r="B379" s="14"/>
      <c r="C379" s="14"/>
      <c r="R379" s="18"/>
    </row>
    <row r="380" spans="1:18" ht="16.5">
      <c r="A380" s="13"/>
      <c r="B380" s="14"/>
      <c r="C380" s="14"/>
      <c r="R380" s="18"/>
    </row>
    <row r="381" spans="1:18" ht="16.5">
      <c r="A381" s="13"/>
      <c r="B381" s="14"/>
      <c r="C381" s="14"/>
      <c r="R381" s="18"/>
    </row>
    <row r="382" spans="1:18" ht="16.5">
      <c r="A382" s="13"/>
      <c r="B382" s="14"/>
      <c r="C382" s="14"/>
      <c r="R382" s="18"/>
    </row>
    <row r="383" spans="1:18" ht="16.5">
      <c r="A383" s="13"/>
      <c r="B383" s="14"/>
      <c r="C383" s="14"/>
      <c r="R383" s="18"/>
    </row>
    <row r="384" spans="1:18" ht="16.5">
      <c r="A384" s="13"/>
      <c r="B384" s="14"/>
      <c r="C384" s="14"/>
      <c r="R384" s="18"/>
    </row>
    <row r="385" spans="1:18" ht="16.5">
      <c r="A385" s="13"/>
      <c r="B385" s="14"/>
      <c r="C385" s="14"/>
      <c r="R385" s="18"/>
    </row>
    <row r="386" spans="1:18" ht="16.5">
      <c r="A386" s="13"/>
      <c r="B386" s="14"/>
      <c r="C386" s="14"/>
      <c r="R386" s="18"/>
    </row>
    <row r="387" spans="1:18" ht="16.5">
      <c r="A387" s="13"/>
      <c r="B387" s="14"/>
      <c r="C387" s="14"/>
      <c r="R387" s="18"/>
    </row>
    <row r="388" spans="1:18" ht="16.5">
      <c r="A388" s="13"/>
      <c r="B388" s="14"/>
      <c r="C388" s="14"/>
      <c r="R388" s="18"/>
    </row>
    <row r="389" spans="1:18" ht="16.5">
      <c r="A389" s="13"/>
      <c r="B389" s="14"/>
      <c r="C389" s="14"/>
      <c r="R389" s="18"/>
    </row>
    <row r="390" spans="1:18" ht="16.5">
      <c r="A390" s="13"/>
      <c r="B390" s="14"/>
      <c r="C390" s="14"/>
      <c r="R390" s="18"/>
    </row>
    <row r="391" spans="1:18" ht="16.5">
      <c r="A391" s="13"/>
      <c r="B391" s="14"/>
      <c r="C391" s="14"/>
      <c r="R391" s="18"/>
    </row>
    <row r="392" spans="1:18" ht="16.5">
      <c r="A392" s="13"/>
      <c r="B392" s="14"/>
      <c r="C392" s="14"/>
      <c r="R392" s="18"/>
    </row>
    <row r="393" spans="1:18" ht="16.5">
      <c r="A393" s="13"/>
      <c r="B393" s="14"/>
      <c r="C393" s="14"/>
      <c r="R393" s="18"/>
    </row>
    <row r="394" spans="1:18" ht="16.5">
      <c r="A394" s="13"/>
      <c r="B394" s="14"/>
      <c r="C394" s="14"/>
      <c r="R394" s="18"/>
    </row>
    <row r="395" spans="1:18" ht="16.5">
      <c r="A395" s="13"/>
      <c r="B395" s="14"/>
      <c r="C395" s="14"/>
      <c r="R395" s="18"/>
    </row>
    <row r="396" spans="1:18" ht="16.5">
      <c r="A396" s="13"/>
      <c r="B396" s="14"/>
      <c r="C396" s="14"/>
      <c r="R396" s="18"/>
    </row>
    <row r="397" spans="1:18" ht="16.5">
      <c r="A397" s="13"/>
      <c r="B397" s="14"/>
      <c r="C397" s="14"/>
      <c r="R397" s="18"/>
    </row>
    <row r="398" spans="1:18" ht="16.5">
      <c r="A398" s="13"/>
      <c r="B398" s="14"/>
      <c r="C398" s="14"/>
      <c r="R398" s="18"/>
    </row>
    <row r="399" spans="1:18" ht="16.5">
      <c r="A399" s="13"/>
      <c r="B399" s="14"/>
      <c r="C399" s="14"/>
      <c r="R399" s="18"/>
    </row>
    <row r="400" spans="1:18" ht="16.5">
      <c r="A400" s="13"/>
      <c r="B400" s="14"/>
      <c r="C400" s="14"/>
      <c r="R400" s="18"/>
    </row>
    <row r="401" spans="1:18" ht="16.5">
      <c r="A401" s="13"/>
      <c r="B401" s="14"/>
      <c r="C401" s="14"/>
      <c r="R401" s="18"/>
    </row>
    <row r="402" spans="1:18" ht="16.5">
      <c r="A402" s="13"/>
      <c r="B402" s="14"/>
      <c r="C402" s="14"/>
      <c r="R402" s="18"/>
    </row>
    <row r="403" spans="1:18" ht="16.5">
      <c r="A403" s="13"/>
      <c r="B403" s="14"/>
      <c r="C403" s="14"/>
      <c r="R403" s="18"/>
    </row>
    <row r="404" spans="1:18" ht="16.5">
      <c r="A404" s="13"/>
      <c r="B404" s="14"/>
      <c r="C404" s="14"/>
      <c r="R404" s="18"/>
    </row>
    <row r="405" spans="1:18" ht="16.5">
      <c r="A405" s="13"/>
      <c r="B405" s="14"/>
      <c r="C405" s="14"/>
      <c r="R405" s="18"/>
    </row>
    <row r="406" spans="1:18" ht="16.5">
      <c r="A406" s="13"/>
      <c r="B406" s="14"/>
      <c r="C406" s="14"/>
      <c r="R406" s="18"/>
    </row>
    <row r="407" spans="1:18" ht="16.5">
      <c r="A407" s="13"/>
      <c r="B407" s="14"/>
      <c r="C407" s="14"/>
      <c r="R407" s="18"/>
    </row>
    <row r="408" spans="1:18" ht="16.5">
      <c r="A408" s="13"/>
      <c r="B408" s="14"/>
      <c r="C408" s="14"/>
      <c r="R408" s="18"/>
    </row>
    <row r="409" spans="1:18" ht="16.5">
      <c r="A409" s="13"/>
      <c r="B409" s="14"/>
      <c r="C409" s="14"/>
      <c r="R409" s="18"/>
    </row>
    <row r="410" spans="1:18" ht="16.5">
      <c r="A410" s="13"/>
      <c r="B410" s="14"/>
      <c r="C410" s="14"/>
      <c r="R410" s="18"/>
    </row>
    <row r="411" spans="1:18" ht="16.5">
      <c r="A411" s="13"/>
      <c r="B411" s="14"/>
      <c r="C411" s="14"/>
      <c r="R411" s="18"/>
    </row>
    <row r="412" spans="1:18" ht="16.5">
      <c r="A412" s="13"/>
      <c r="B412" s="14"/>
      <c r="C412" s="14"/>
      <c r="R412" s="18"/>
    </row>
    <row r="413" spans="1:18" ht="16.5">
      <c r="A413" s="13"/>
      <c r="B413" s="14"/>
      <c r="C413" s="14"/>
      <c r="R413" s="18"/>
    </row>
    <row r="414" spans="1:18" ht="16.5">
      <c r="A414" s="13"/>
      <c r="B414" s="14"/>
      <c r="C414" s="14"/>
      <c r="R414" s="18"/>
    </row>
    <row r="415" spans="1:18" ht="16.5">
      <c r="A415" s="13"/>
      <c r="B415" s="14"/>
      <c r="C415" s="14"/>
      <c r="R415" s="18"/>
    </row>
    <row r="416" spans="1:18" ht="16.5">
      <c r="A416" s="13"/>
      <c r="B416" s="14"/>
      <c r="C416" s="14"/>
      <c r="R416" s="18"/>
    </row>
    <row r="417" spans="1:18" ht="16.5">
      <c r="A417" s="13"/>
      <c r="B417" s="14"/>
      <c r="C417" s="14"/>
      <c r="R417" s="18"/>
    </row>
    <row r="418" spans="1:18" ht="16.5">
      <c r="A418" s="13"/>
      <c r="B418" s="14"/>
      <c r="C418" s="14"/>
      <c r="R418" s="18"/>
    </row>
    <row r="419" spans="1:18" ht="16.5">
      <c r="A419" s="13"/>
      <c r="B419" s="14"/>
      <c r="C419" s="14"/>
      <c r="R419" s="18"/>
    </row>
    <row r="420" spans="1:18" ht="16.5">
      <c r="A420" s="13"/>
      <c r="B420" s="14"/>
      <c r="C420" s="14"/>
      <c r="R420" s="18"/>
    </row>
    <row r="421" spans="1:18" ht="16.5">
      <c r="A421" s="13"/>
      <c r="B421" s="14"/>
      <c r="C421" s="14"/>
      <c r="R421" s="18"/>
    </row>
    <row r="422" spans="1:18" ht="16.5">
      <c r="A422" s="13"/>
      <c r="B422" s="14"/>
      <c r="C422" s="14"/>
      <c r="R422" s="18"/>
    </row>
    <row r="423" spans="1:18" ht="16.5">
      <c r="A423" s="13"/>
      <c r="B423" s="14"/>
      <c r="C423" s="14"/>
      <c r="R423" s="18"/>
    </row>
    <row r="424" spans="1:18" ht="16.5">
      <c r="A424" s="13"/>
      <c r="B424" s="14"/>
      <c r="C424" s="14"/>
      <c r="R424" s="18"/>
    </row>
    <row r="425" spans="1:18" ht="16.5">
      <c r="A425" s="13"/>
      <c r="B425" s="14"/>
      <c r="C425" s="14"/>
      <c r="R425" s="18"/>
    </row>
    <row r="426" spans="1:18" ht="16.5">
      <c r="A426" s="13"/>
      <c r="B426" s="14"/>
      <c r="C426" s="14"/>
      <c r="R426" s="18"/>
    </row>
    <row r="427" spans="1:18" ht="16.5">
      <c r="A427" s="13"/>
      <c r="B427" s="14"/>
      <c r="C427" s="14"/>
      <c r="R427" s="18"/>
    </row>
    <row r="428" spans="1:18" ht="16.5">
      <c r="A428" s="13"/>
      <c r="B428" s="14"/>
      <c r="C428" s="14"/>
      <c r="R428" s="18"/>
    </row>
    <row r="429" spans="1:18" ht="16.5">
      <c r="A429" s="13"/>
      <c r="B429" s="14"/>
      <c r="C429" s="14"/>
      <c r="R429" s="18"/>
    </row>
    <row r="430" spans="1:18" ht="16.5">
      <c r="A430" s="13"/>
      <c r="B430" s="14"/>
      <c r="C430" s="14"/>
      <c r="R430" s="18"/>
    </row>
    <row r="431" spans="1:18" ht="16.5">
      <c r="A431" s="13"/>
      <c r="B431" s="14"/>
      <c r="C431" s="14"/>
      <c r="R431" s="18"/>
    </row>
    <row r="432" spans="1:18" ht="16.5">
      <c r="A432" s="13"/>
      <c r="B432" s="14"/>
      <c r="C432" s="14"/>
      <c r="R432" s="18"/>
    </row>
    <row r="433" spans="1:18" ht="16.5">
      <c r="A433" s="13"/>
      <c r="B433" s="14"/>
      <c r="C433" s="14"/>
      <c r="R433" s="18"/>
    </row>
    <row r="434" spans="1:18" ht="16.5">
      <c r="A434" s="13"/>
      <c r="B434" s="14"/>
      <c r="C434" s="14"/>
      <c r="R434" s="18"/>
    </row>
    <row r="435" spans="1:18" ht="16.5">
      <c r="A435" s="13"/>
      <c r="B435" s="14"/>
      <c r="C435" s="14"/>
      <c r="R435" s="18"/>
    </row>
    <row r="436" spans="1:18" ht="16.5">
      <c r="A436" s="13"/>
      <c r="B436" s="14"/>
      <c r="C436" s="14"/>
      <c r="R436" s="18"/>
    </row>
    <row r="437" spans="1:18" ht="16.5">
      <c r="A437" s="13"/>
      <c r="B437" s="14"/>
      <c r="C437" s="14"/>
      <c r="R437" s="18"/>
    </row>
    <row r="438" spans="1:18" ht="16.5">
      <c r="A438" s="13"/>
      <c r="B438" s="14"/>
      <c r="C438" s="14"/>
      <c r="R438" s="18"/>
    </row>
    <row r="439" spans="1:18" ht="16.5">
      <c r="A439" s="13"/>
      <c r="B439" s="14"/>
      <c r="C439" s="14"/>
      <c r="R439" s="18"/>
    </row>
    <row r="440" spans="1:18" ht="16.5">
      <c r="A440" s="13"/>
      <c r="B440" s="14"/>
      <c r="C440" s="14"/>
      <c r="R440" s="18"/>
    </row>
    <row r="441" spans="1:18" ht="16.5">
      <c r="A441" s="13"/>
      <c r="B441" s="14"/>
      <c r="C441" s="14"/>
      <c r="R441" s="18"/>
    </row>
    <row r="442" spans="1:18" ht="16.5">
      <c r="A442" s="13"/>
      <c r="B442" s="14"/>
      <c r="C442" s="14"/>
      <c r="R442" s="18"/>
    </row>
    <row r="443" spans="1:18" ht="16.5">
      <c r="A443" s="13"/>
      <c r="B443" s="14"/>
      <c r="C443" s="14"/>
      <c r="R443" s="18"/>
    </row>
    <row r="444" spans="1:18" ht="16.5">
      <c r="A444" s="13"/>
      <c r="B444" s="14"/>
      <c r="C444" s="14"/>
      <c r="R444" s="18"/>
    </row>
    <row r="445" spans="1:18" ht="16.5">
      <c r="A445" s="13"/>
      <c r="B445" s="14"/>
      <c r="C445" s="14"/>
      <c r="R445" s="18"/>
    </row>
    <row r="446" spans="1:18" ht="16.5">
      <c r="A446" s="13"/>
      <c r="B446" s="14"/>
      <c r="C446" s="14"/>
      <c r="R446" s="18"/>
    </row>
    <row r="447" spans="1:18" ht="16.5">
      <c r="A447" s="13"/>
      <c r="B447" s="14"/>
      <c r="C447" s="14"/>
      <c r="R447" s="18"/>
    </row>
    <row r="448" spans="1:18" ht="16.5">
      <c r="A448" s="13"/>
      <c r="B448" s="14"/>
      <c r="C448" s="14"/>
      <c r="R448" s="18"/>
    </row>
    <row r="449" spans="1:18" ht="16.5">
      <c r="A449" s="13"/>
      <c r="B449" s="14"/>
      <c r="C449" s="14"/>
      <c r="R449" s="18"/>
    </row>
    <row r="450" spans="1:18" ht="16.5">
      <c r="A450" s="13"/>
      <c r="B450" s="14"/>
      <c r="C450" s="14"/>
      <c r="R450" s="18"/>
    </row>
    <row r="451" spans="1:18" ht="16.5">
      <c r="A451" s="13"/>
      <c r="B451" s="14"/>
      <c r="C451" s="14"/>
      <c r="R451" s="18"/>
    </row>
    <row r="452" spans="1:18" ht="16.5">
      <c r="A452" s="13"/>
      <c r="B452" s="14"/>
      <c r="C452" s="14"/>
      <c r="R452" s="18"/>
    </row>
    <row r="453" spans="1:18" ht="16.5">
      <c r="A453" s="13"/>
      <c r="B453" s="14"/>
      <c r="C453" s="14"/>
      <c r="R453" s="18"/>
    </row>
    <row r="454" spans="1:18" ht="16.5">
      <c r="A454" s="13"/>
      <c r="B454" s="14"/>
      <c r="C454" s="14"/>
      <c r="R454" s="18"/>
    </row>
    <row r="455" spans="1:18" ht="16.5">
      <c r="A455" s="13"/>
      <c r="B455" s="14"/>
      <c r="C455" s="14"/>
      <c r="R455" s="18"/>
    </row>
    <row r="456" spans="1:18" ht="16.5">
      <c r="A456" s="13"/>
      <c r="B456" s="14"/>
      <c r="C456" s="14"/>
      <c r="R456" s="18"/>
    </row>
    <row r="457" spans="1:18" ht="16.5">
      <c r="A457" s="13"/>
      <c r="B457" s="14"/>
      <c r="C457" s="14"/>
      <c r="R457" s="18"/>
    </row>
    <row r="458" spans="1:18" ht="16.5">
      <c r="A458" s="13"/>
      <c r="B458" s="14"/>
      <c r="C458" s="14"/>
      <c r="R458" s="18"/>
    </row>
    <row r="459" spans="1:18" ht="16.5">
      <c r="A459" s="13"/>
      <c r="B459" s="14"/>
      <c r="C459" s="14"/>
      <c r="R459" s="18"/>
    </row>
    <row r="460" spans="1:18" ht="16.5">
      <c r="A460" s="13"/>
      <c r="B460" s="14"/>
      <c r="C460" s="14"/>
      <c r="R460" s="18"/>
    </row>
    <row r="461" spans="1:18" ht="16.5">
      <c r="A461" s="13"/>
      <c r="B461" s="14"/>
      <c r="C461" s="14"/>
      <c r="R461" s="18"/>
    </row>
    <row r="462" spans="1:18" ht="16.5">
      <c r="A462" s="13"/>
      <c r="B462" s="14"/>
      <c r="C462" s="14"/>
      <c r="R462" s="18"/>
    </row>
    <row r="463" spans="1:18" ht="16.5">
      <c r="A463" s="13"/>
      <c r="B463" s="14"/>
      <c r="C463" s="14"/>
      <c r="R463" s="18"/>
    </row>
    <row r="464" spans="1:18" ht="16.5">
      <c r="A464" s="13"/>
      <c r="B464" s="14"/>
      <c r="C464" s="14"/>
      <c r="R464" s="18"/>
    </row>
    <row r="465" spans="1:18" ht="16.5">
      <c r="A465" s="13"/>
      <c r="B465" s="14"/>
      <c r="C465" s="14"/>
      <c r="R465" s="18"/>
    </row>
    <row r="466" spans="1:18" ht="16.5">
      <c r="A466" s="13"/>
      <c r="B466" s="14"/>
      <c r="C466" s="14"/>
      <c r="R466" s="18"/>
    </row>
    <row r="467" spans="1:18" ht="16.5">
      <c r="A467" s="13"/>
      <c r="B467" s="14"/>
      <c r="C467" s="14"/>
      <c r="R467" s="18"/>
    </row>
    <row r="468" spans="1:18" ht="16.5">
      <c r="A468" s="13"/>
      <c r="B468" s="14"/>
      <c r="C468" s="14"/>
      <c r="R468" s="18"/>
    </row>
    <row r="469" spans="1:18" ht="16.5">
      <c r="A469" s="13"/>
      <c r="B469" s="14"/>
      <c r="C469" s="14"/>
      <c r="R469" s="18"/>
    </row>
    <row r="470" spans="1:18" ht="16.5">
      <c r="A470" s="13"/>
      <c r="B470" s="14"/>
      <c r="C470" s="14"/>
      <c r="R470" s="18"/>
    </row>
    <row r="471" spans="1:18" ht="16.5">
      <c r="A471" s="13"/>
      <c r="B471" s="14"/>
      <c r="C471" s="14"/>
      <c r="R471" s="18"/>
    </row>
    <row r="472" spans="1:18" ht="16.5">
      <c r="A472" s="13"/>
      <c r="B472" s="14"/>
      <c r="C472" s="14"/>
      <c r="R472" s="18"/>
    </row>
    <row r="473" spans="1:18" ht="16.5">
      <c r="A473" s="13"/>
      <c r="B473" s="14"/>
      <c r="C473" s="14"/>
      <c r="R473" s="18"/>
    </row>
    <row r="474" spans="1:18" ht="16.5">
      <c r="A474" s="13"/>
      <c r="B474" s="14"/>
      <c r="C474" s="14"/>
      <c r="R474" s="18"/>
    </row>
    <row r="475" spans="1:18" ht="16.5">
      <c r="A475" s="13"/>
      <c r="B475" s="14"/>
      <c r="C475" s="14"/>
      <c r="R475" s="18"/>
    </row>
    <row r="476" spans="1:18" ht="16.5">
      <c r="A476" s="13"/>
      <c r="B476" s="14"/>
      <c r="C476" s="14"/>
      <c r="R476" s="18"/>
    </row>
    <row r="477" spans="1:18" ht="16.5">
      <c r="A477" s="13"/>
      <c r="B477" s="14"/>
      <c r="C477" s="14"/>
      <c r="R477" s="18"/>
    </row>
    <row r="478" spans="1:18" ht="16.5">
      <c r="A478" s="13"/>
      <c r="B478" s="14"/>
      <c r="C478" s="14"/>
      <c r="R478" s="18"/>
    </row>
    <row r="479" spans="1:18" ht="16.5">
      <c r="A479" s="13"/>
      <c r="B479" s="14"/>
      <c r="C479" s="14"/>
      <c r="R479" s="18"/>
    </row>
    <row r="480" spans="1:18" ht="16.5">
      <c r="A480" s="13"/>
      <c r="B480" s="14"/>
      <c r="C480" s="14"/>
      <c r="R480" s="18"/>
    </row>
    <row r="481" spans="1:18" ht="16.5">
      <c r="A481" s="13"/>
      <c r="B481" s="14"/>
      <c r="C481" s="14"/>
      <c r="R481" s="18"/>
    </row>
    <row r="482" spans="1:18" ht="16.5">
      <c r="A482" s="13"/>
      <c r="B482" s="14"/>
      <c r="C482" s="14"/>
      <c r="R482" s="18"/>
    </row>
    <row r="483" spans="1:18" ht="16.5">
      <c r="A483" s="13"/>
      <c r="B483" s="14"/>
      <c r="C483" s="14"/>
      <c r="R483" s="18"/>
    </row>
    <row r="484" spans="1:18" ht="16.5">
      <c r="A484" s="13"/>
      <c r="B484" s="14"/>
      <c r="C484" s="14"/>
      <c r="R484" s="18"/>
    </row>
    <row r="485" spans="1:18" ht="16.5">
      <c r="A485" s="13"/>
      <c r="B485" s="14"/>
      <c r="C485" s="14"/>
      <c r="R485" s="18"/>
    </row>
    <row r="486" spans="1:18" ht="16.5">
      <c r="A486" s="13"/>
      <c r="B486" s="14"/>
      <c r="C486" s="14"/>
      <c r="R486" s="18"/>
    </row>
    <row r="487" spans="1:18" ht="16.5">
      <c r="A487" s="13"/>
      <c r="B487" s="14"/>
      <c r="C487" s="14"/>
      <c r="R487" s="18"/>
    </row>
    <row r="488" spans="1:18" ht="16.5">
      <c r="A488" s="13"/>
      <c r="B488" s="14"/>
      <c r="C488" s="14"/>
      <c r="R488" s="18"/>
    </row>
    <row r="489" spans="1:18" ht="16.5">
      <c r="A489" s="13"/>
      <c r="B489" s="14"/>
      <c r="C489" s="14"/>
      <c r="R489" s="18"/>
    </row>
    <row r="490" spans="1:18" ht="16.5">
      <c r="A490" s="13"/>
      <c r="B490" s="14"/>
      <c r="C490" s="14"/>
      <c r="R490" s="18"/>
    </row>
    <row r="491" spans="1:18" ht="16.5">
      <c r="A491" s="13"/>
      <c r="B491" s="14"/>
      <c r="C491" s="14"/>
      <c r="R491" s="18"/>
    </row>
    <row r="492" spans="1:18" ht="16.5">
      <c r="A492" s="13"/>
      <c r="B492" s="14"/>
      <c r="C492" s="14"/>
      <c r="R492" s="18"/>
    </row>
    <row r="493" spans="1:18" ht="16.5">
      <c r="A493" s="13"/>
      <c r="B493" s="14"/>
      <c r="C493" s="14"/>
      <c r="R493" s="18"/>
    </row>
    <row r="494" spans="1:18" ht="16.5">
      <c r="A494" s="13"/>
      <c r="B494" s="14"/>
      <c r="C494" s="14"/>
      <c r="R494" s="18"/>
    </row>
    <row r="495" spans="1:18" ht="16.5">
      <c r="A495" s="13"/>
      <c r="B495" s="14"/>
      <c r="C495" s="14"/>
      <c r="R495" s="18"/>
    </row>
    <row r="496" spans="1:18" ht="16.5">
      <c r="A496" s="13"/>
      <c r="B496" s="14"/>
      <c r="C496" s="14"/>
      <c r="R496" s="18"/>
    </row>
    <row r="497" spans="1:18" ht="16.5">
      <c r="A497" s="13"/>
      <c r="B497" s="14"/>
      <c r="C497" s="14"/>
      <c r="R497" s="18"/>
    </row>
    <row r="498" spans="1:18" ht="16.5">
      <c r="A498" s="13"/>
      <c r="B498" s="14"/>
      <c r="C498" s="14"/>
      <c r="R498" s="18"/>
    </row>
    <row r="499" spans="1:18" ht="16.5">
      <c r="A499" s="13"/>
      <c r="B499" s="14"/>
      <c r="C499" s="14"/>
      <c r="R499" s="18"/>
    </row>
    <row r="500" spans="1:18" ht="16.5">
      <c r="A500" s="13"/>
      <c r="B500" s="14"/>
      <c r="C500" s="14"/>
      <c r="R500" s="18"/>
    </row>
    <row r="501" spans="1:18" ht="16.5">
      <c r="A501" s="13"/>
      <c r="B501" s="14"/>
      <c r="C501" s="14"/>
      <c r="R501" s="18"/>
    </row>
    <row r="502" spans="1:18" ht="16.5">
      <c r="A502" s="13"/>
      <c r="B502" s="14"/>
      <c r="C502" s="14"/>
      <c r="R502" s="18"/>
    </row>
    <row r="503" spans="1:18" ht="16.5">
      <c r="A503" s="13"/>
      <c r="B503" s="14"/>
      <c r="C503" s="14"/>
      <c r="R503" s="18"/>
    </row>
    <row r="504" spans="1:18" ht="16.5">
      <c r="A504" s="13"/>
      <c r="B504" s="14"/>
      <c r="C504" s="14"/>
      <c r="R504" s="18"/>
    </row>
    <row r="505" spans="1:18" ht="16.5">
      <c r="A505" s="13"/>
      <c r="B505" s="14"/>
      <c r="C505" s="14"/>
      <c r="R505" s="18"/>
    </row>
    <row r="506" spans="1:18" ht="16.5">
      <c r="A506" s="13"/>
      <c r="B506" s="14"/>
      <c r="C506" s="14"/>
      <c r="R506" s="18"/>
    </row>
    <row r="507" spans="1:18" ht="16.5">
      <c r="A507" s="13"/>
      <c r="B507" s="14"/>
      <c r="C507" s="14"/>
      <c r="R507" s="18"/>
    </row>
    <row r="508" spans="1:18" ht="16.5">
      <c r="A508" s="13"/>
      <c r="B508" s="14"/>
      <c r="C508" s="14"/>
      <c r="R508" s="18"/>
    </row>
    <row r="509" spans="1:18" ht="16.5">
      <c r="A509" s="13"/>
      <c r="B509" s="14"/>
      <c r="C509" s="14"/>
      <c r="R509" s="18"/>
    </row>
    <row r="510" spans="1:18" ht="16.5">
      <c r="A510" s="13"/>
      <c r="B510" s="14"/>
      <c r="C510" s="14"/>
      <c r="R510" s="18"/>
    </row>
    <row r="511" spans="1:18" ht="16.5">
      <c r="A511" s="13"/>
      <c r="B511" s="14"/>
      <c r="C511" s="14"/>
      <c r="R511" s="18"/>
    </row>
    <row r="512" spans="1:18" ht="16.5">
      <c r="A512" s="13"/>
      <c r="B512" s="14"/>
      <c r="C512" s="14"/>
      <c r="R512" s="18"/>
    </row>
    <row r="513" spans="1:18" ht="16.5">
      <c r="A513" s="13"/>
      <c r="B513" s="14"/>
      <c r="C513" s="14"/>
      <c r="R513" s="18"/>
    </row>
    <row r="514" spans="1:18" ht="16.5">
      <c r="A514" s="13"/>
      <c r="B514" s="14"/>
      <c r="C514" s="14"/>
      <c r="R514" s="18"/>
    </row>
    <row r="515" spans="1:18" ht="16.5">
      <c r="A515" s="13"/>
      <c r="B515" s="14"/>
      <c r="C515" s="14"/>
      <c r="R515" s="18"/>
    </row>
    <row r="516" spans="1:18" ht="16.5">
      <c r="A516" s="13"/>
      <c r="B516" s="14"/>
      <c r="C516" s="14"/>
      <c r="R516" s="18"/>
    </row>
    <row r="517" spans="1:18" ht="16.5">
      <c r="A517" s="13"/>
      <c r="B517" s="14"/>
      <c r="C517" s="14"/>
      <c r="R517" s="18"/>
    </row>
    <row r="518" spans="1:18" ht="16.5">
      <c r="A518" s="13"/>
      <c r="B518" s="14"/>
      <c r="C518" s="14"/>
      <c r="R518" s="18"/>
    </row>
    <row r="519" spans="1:18" ht="16.5">
      <c r="A519" s="13"/>
      <c r="B519" s="14"/>
      <c r="C519" s="14"/>
      <c r="R519" s="18"/>
    </row>
    <row r="520" spans="1:18" ht="16.5">
      <c r="A520" s="13"/>
      <c r="B520" s="14"/>
      <c r="C520" s="14"/>
      <c r="R520" s="18"/>
    </row>
    <row r="521" spans="1:18" ht="16.5">
      <c r="A521" s="13"/>
      <c r="B521" s="14"/>
      <c r="C521" s="14"/>
      <c r="R521" s="18"/>
    </row>
    <row r="522" spans="1:18" ht="16.5">
      <c r="A522" s="13"/>
      <c r="B522" s="14"/>
      <c r="C522" s="14"/>
      <c r="R522" s="18"/>
    </row>
    <row r="523" spans="1:18" ht="16.5">
      <c r="A523" s="13"/>
      <c r="B523" s="14"/>
      <c r="C523" s="14"/>
      <c r="R523" s="18"/>
    </row>
    <row r="524" spans="1:18" ht="16.5">
      <c r="A524" s="13"/>
      <c r="B524" s="14"/>
      <c r="C524" s="14"/>
      <c r="R524" s="18"/>
    </row>
    <row r="525" spans="1:18" ht="16.5">
      <c r="A525" s="13"/>
      <c r="B525" s="14"/>
      <c r="C525" s="14"/>
      <c r="R525" s="18"/>
    </row>
    <row r="526" spans="1:18" ht="16.5">
      <c r="A526" s="13"/>
      <c r="B526" s="14"/>
      <c r="C526" s="14"/>
      <c r="R526" s="18"/>
    </row>
    <row r="527" spans="1:18" ht="16.5">
      <c r="A527" s="13"/>
      <c r="B527" s="14"/>
      <c r="C527" s="14"/>
      <c r="R527" s="18"/>
    </row>
    <row r="528" spans="1:18" ht="16.5">
      <c r="A528" s="13"/>
      <c r="B528" s="14"/>
      <c r="C528" s="14"/>
      <c r="R528" s="18"/>
    </row>
    <row r="529" spans="1:18" ht="16.5">
      <c r="A529" s="13"/>
      <c r="B529" s="14"/>
      <c r="C529" s="14"/>
      <c r="R529" s="18"/>
    </row>
    <row r="530" spans="1:18" ht="16.5">
      <c r="A530" s="13"/>
      <c r="B530" s="14"/>
      <c r="C530" s="14"/>
      <c r="R530" s="18"/>
    </row>
    <row r="531" spans="1:18" ht="16.5">
      <c r="A531" s="13"/>
      <c r="B531" s="14"/>
      <c r="C531" s="14"/>
      <c r="R531" s="18"/>
    </row>
    <row r="532" spans="1:18" ht="16.5">
      <c r="A532" s="13"/>
      <c r="B532" s="14"/>
      <c r="C532" s="14"/>
      <c r="R532" s="18"/>
    </row>
    <row r="533" spans="1:18" ht="16.5">
      <c r="A533" s="13"/>
      <c r="B533" s="14"/>
      <c r="C533" s="14"/>
      <c r="R533" s="18"/>
    </row>
    <row r="534" spans="1:18" ht="16.5">
      <c r="A534" s="13"/>
      <c r="B534" s="14"/>
      <c r="C534" s="14"/>
      <c r="R534" s="18"/>
    </row>
    <row r="535" spans="1:18" ht="16.5">
      <c r="A535" s="13"/>
      <c r="B535" s="14"/>
      <c r="C535" s="14"/>
      <c r="R535" s="18"/>
    </row>
    <row r="536" spans="1:18" ht="16.5">
      <c r="A536" s="13"/>
      <c r="B536" s="14"/>
      <c r="C536" s="14"/>
      <c r="R536" s="18"/>
    </row>
    <row r="537" spans="1:18" ht="16.5">
      <c r="A537" s="13"/>
      <c r="B537" s="14"/>
      <c r="C537" s="14"/>
      <c r="R537" s="18"/>
    </row>
    <row r="538" spans="1:18" ht="16.5">
      <c r="A538" s="13"/>
      <c r="B538" s="14"/>
      <c r="C538" s="14"/>
      <c r="R538" s="18"/>
    </row>
    <row r="539" spans="1:18" ht="16.5">
      <c r="A539" s="13"/>
      <c r="B539" s="14"/>
      <c r="C539" s="14"/>
      <c r="R539" s="18"/>
    </row>
    <row r="540" spans="1:18" ht="16.5">
      <c r="A540" s="13"/>
      <c r="B540" s="14"/>
      <c r="C540" s="14"/>
      <c r="R540" s="18"/>
    </row>
    <row r="541" spans="1:18" ht="16.5">
      <c r="A541" s="13"/>
      <c r="B541" s="14"/>
      <c r="C541" s="14"/>
      <c r="R541" s="18"/>
    </row>
    <row r="542" spans="1:18" ht="16.5">
      <c r="A542" s="13"/>
      <c r="B542" s="14"/>
      <c r="C542" s="14"/>
      <c r="R542" s="18"/>
    </row>
    <row r="543" spans="1:18" ht="16.5">
      <c r="A543" s="13"/>
      <c r="B543" s="14"/>
      <c r="C543" s="14"/>
      <c r="R543" s="18"/>
    </row>
    <row r="544" spans="1:18" ht="16.5">
      <c r="A544" s="13"/>
      <c r="B544" s="14"/>
      <c r="C544" s="14"/>
      <c r="R544" s="18"/>
    </row>
    <row r="545" spans="1:18" ht="16.5">
      <c r="A545" s="13"/>
      <c r="B545" s="14"/>
      <c r="C545" s="14"/>
      <c r="R545" s="18"/>
    </row>
    <row r="546" spans="1:18" ht="16.5">
      <c r="A546" s="13"/>
      <c r="B546" s="14"/>
      <c r="C546" s="14"/>
      <c r="R546" s="18"/>
    </row>
    <row r="547" spans="1:18" ht="16.5">
      <c r="A547" s="13"/>
      <c r="B547" s="14"/>
      <c r="C547" s="14"/>
      <c r="R547" s="18"/>
    </row>
    <row r="548" spans="1:18" ht="16.5">
      <c r="A548" s="13"/>
      <c r="B548" s="14"/>
      <c r="C548" s="14"/>
      <c r="R548" s="18"/>
    </row>
    <row r="549" spans="1:18" ht="16.5">
      <c r="A549" s="13"/>
      <c r="B549" s="14"/>
      <c r="C549" s="14"/>
      <c r="R549" s="18"/>
    </row>
    <row r="550" spans="1:18" ht="16.5">
      <c r="A550" s="13"/>
      <c r="B550" s="14"/>
      <c r="C550" s="14"/>
      <c r="R550" s="18"/>
    </row>
    <row r="551" spans="1:18" ht="16.5">
      <c r="A551" s="13"/>
      <c r="B551" s="14"/>
      <c r="C551" s="14"/>
      <c r="R551" s="18"/>
    </row>
    <row r="552" spans="1:18" ht="16.5">
      <c r="A552" s="13"/>
      <c r="B552" s="14"/>
      <c r="C552" s="14"/>
      <c r="R552" s="18"/>
    </row>
    <row r="553" spans="1:18" ht="16.5">
      <c r="A553" s="13"/>
      <c r="B553" s="14"/>
      <c r="C553" s="14"/>
      <c r="R553" s="18"/>
    </row>
    <row r="554" spans="1:18" ht="16.5">
      <c r="A554" s="13"/>
      <c r="B554" s="14"/>
      <c r="C554" s="14"/>
      <c r="R554" s="18"/>
    </row>
    <row r="555" spans="1:18" ht="16.5">
      <c r="A555" s="13"/>
      <c r="B555" s="14"/>
      <c r="C555" s="14"/>
      <c r="R555" s="18"/>
    </row>
    <row r="556" spans="1:18" ht="16.5">
      <c r="A556" s="13"/>
      <c r="B556" s="14"/>
      <c r="C556" s="14"/>
      <c r="R556" s="18"/>
    </row>
    <row r="557" spans="1:18" ht="16.5">
      <c r="A557" s="13"/>
      <c r="B557" s="14"/>
      <c r="C557" s="14"/>
      <c r="R557" s="18"/>
    </row>
    <row r="558" spans="1:18" ht="16.5">
      <c r="A558" s="13"/>
      <c r="B558" s="14"/>
      <c r="C558" s="14"/>
      <c r="R558" s="18"/>
    </row>
    <row r="559" spans="1:18" ht="16.5">
      <c r="A559" s="13"/>
      <c r="B559" s="14"/>
      <c r="C559" s="14"/>
      <c r="R559" s="18"/>
    </row>
    <row r="560" spans="1:18" ht="16.5">
      <c r="A560" s="13"/>
      <c r="B560" s="14"/>
      <c r="C560" s="14"/>
      <c r="R560" s="18"/>
    </row>
    <row r="561" spans="1:18" ht="16.5">
      <c r="A561" s="13"/>
      <c r="B561" s="14"/>
      <c r="C561" s="14"/>
      <c r="R561" s="18"/>
    </row>
    <row r="562" spans="1:18" ht="16.5">
      <c r="A562" s="13"/>
      <c r="B562" s="14"/>
      <c r="C562" s="14"/>
      <c r="R562" s="18"/>
    </row>
    <row r="563" spans="1:18" ht="16.5">
      <c r="A563" s="13"/>
      <c r="B563" s="14"/>
      <c r="C563" s="14"/>
      <c r="R563" s="18"/>
    </row>
    <row r="564" spans="1:18" ht="16.5">
      <c r="A564" s="13"/>
      <c r="B564" s="14"/>
      <c r="C564" s="14"/>
      <c r="R564" s="18"/>
    </row>
    <row r="565" spans="1:18" ht="16.5">
      <c r="A565" s="13"/>
      <c r="B565" s="14"/>
      <c r="C565" s="14"/>
      <c r="R565" s="18"/>
    </row>
    <row r="566" spans="1:18" ht="16.5">
      <c r="A566" s="13"/>
      <c r="B566" s="14"/>
      <c r="C566" s="14"/>
      <c r="R566" s="18"/>
    </row>
    <row r="567" spans="1:18" ht="16.5">
      <c r="A567" s="13"/>
      <c r="B567" s="14"/>
      <c r="C567" s="14"/>
      <c r="R567" s="18"/>
    </row>
    <row r="568" spans="1:18" ht="16.5">
      <c r="A568" s="13"/>
      <c r="B568" s="14"/>
      <c r="C568" s="14"/>
      <c r="R568" s="18"/>
    </row>
    <row r="569" spans="1:18" ht="16.5">
      <c r="A569" s="13"/>
      <c r="B569" s="14"/>
      <c r="C569" s="14"/>
      <c r="R569" s="18"/>
    </row>
    <row r="570" spans="1:18" ht="16.5">
      <c r="A570" s="13"/>
      <c r="B570" s="14"/>
      <c r="C570" s="14"/>
      <c r="R570" s="18"/>
    </row>
    <row r="571" spans="1:18" ht="16.5">
      <c r="A571" s="13"/>
      <c r="B571" s="14"/>
      <c r="C571" s="14"/>
      <c r="R571" s="18"/>
    </row>
    <row r="572" spans="1:18" ht="16.5">
      <c r="A572" s="13"/>
      <c r="B572" s="14"/>
      <c r="C572" s="14"/>
      <c r="R572" s="18"/>
    </row>
    <row r="573" spans="1:18" ht="16.5">
      <c r="A573" s="13"/>
      <c r="B573" s="14"/>
      <c r="C573" s="14"/>
      <c r="R573" s="18"/>
    </row>
    <row r="574" spans="1:18" ht="16.5">
      <c r="A574" s="13"/>
      <c r="B574" s="14"/>
      <c r="C574" s="14"/>
      <c r="R574" s="18"/>
    </row>
    <row r="575" spans="1:18" ht="16.5">
      <c r="A575" s="13"/>
      <c r="B575" s="14"/>
      <c r="C575" s="14"/>
      <c r="R575" s="18"/>
    </row>
    <row r="576" spans="1:18" ht="16.5">
      <c r="A576" s="13"/>
      <c r="B576" s="14"/>
      <c r="C576" s="14"/>
      <c r="R576" s="18"/>
    </row>
    <row r="577" spans="1:18" ht="16.5">
      <c r="A577" s="13"/>
      <c r="B577" s="14"/>
      <c r="C577" s="14"/>
      <c r="R577" s="18"/>
    </row>
    <row r="578" spans="1:18" ht="16.5">
      <c r="A578" s="13"/>
      <c r="B578" s="14"/>
      <c r="C578" s="14"/>
      <c r="R578" s="18"/>
    </row>
    <row r="579" spans="1:18" ht="16.5">
      <c r="A579" s="13"/>
      <c r="B579" s="14"/>
      <c r="C579" s="14"/>
      <c r="R579" s="18"/>
    </row>
    <row r="580" spans="1:18" ht="16.5">
      <c r="A580" s="13"/>
      <c r="B580" s="14"/>
      <c r="C580" s="14"/>
      <c r="R580" s="18"/>
    </row>
    <row r="581" spans="1:18" ht="16.5">
      <c r="A581" s="13"/>
      <c r="B581" s="14"/>
      <c r="C581" s="14"/>
      <c r="R581" s="18"/>
    </row>
    <row r="582" spans="1:18" ht="16.5">
      <c r="A582" s="13"/>
      <c r="B582" s="14"/>
      <c r="C582" s="14"/>
      <c r="R582" s="18"/>
    </row>
    <row r="583" spans="1:18" ht="16.5">
      <c r="A583" s="13"/>
      <c r="B583" s="14"/>
      <c r="C583" s="14"/>
      <c r="R583" s="18"/>
    </row>
    <row r="584" spans="1:18" ht="16.5">
      <c r="A584" s="13"/>
      <c r="B584" s="14"/>
      <c r="C584" s="14"/>
      <c r="R584" s="18"/>
    </row>
    <row r="585" spans="1:18" ht="16.5">
      <c r="A585" s="13"/>
      <c r="B585" s="14"/>
      <c r="C585" s="14"/>
      <c r="R585" s="18"/>
    </row>
    <row r="586" spans="1:18" ht="16.5">
      <c r="A586" s="13"/>
      <c r="B586" s="14"/>
      <c r="C586" s="14"/>
      <c r="R586" s="18"/>
    </row>
    <row r="587" spans="1:18" ht="16.5">
      <c r="A587" s="13"/>
      <c r="B587" s="14"/>
      <c r="C587" s="14"/>
      <c r="R587" s="18"/>
    </row>
    <row r="588" spans="1:18" ht="16.5">
      <c r="A588" s="13"/>
      <c r="B588" s="14"/>
      <c r="C588" s="14"/>
      <c r="R588" s="18"/>
    </row>
    <row r="589" spans="1:18" ht="16.5">
      <c r="A589" s="13"/>
      <c r="B589" s="14"/>
      <c r="C589" s="14"/>
      <c r="R589" s="18"/>
    </row>
    <row r="590" spans="1:18" ht="16.5">
      <c r="A590" s="13"/>
      <c r="B590" s="14"/>
      <c r="C590" s="14"/>
      <c r="R590" s="18"/>
    </row>
    <row r="591" spans="1:18" ht="16.5">
      <c r="A591" s="13"/>
      <c r="B591" s="14"/>
      <c r="C591" s="14"/>
      <c r="R591" s="18"/>
    </row>
    <row r="592" spans="1:18" ht="16.5">
      <c r="A592" s="13"/>
      <c r="B592" s="14"/>
      <c r="C592" s="14"/>
      <c r="R592" s="18"/>
    </row>
    <row r="593" spans="1:18" ht="16.5">
      <c r="A593" s="13"/>
      <c r="B593" s="14"/>
      <c r="C593" s="14"/>
      <c r="R593" s="18"/>
    </row>
    <row r="594" spans="1:18" ht="16.5">
      <c r="A594" s="13"/>
      <c r="B594" s="14"/>
      <c r="C594" s="14"/>
      <c r="R594" s="18"/>
    </row>
    <row r="595" spans="1:18" ht="16.5">
      <c r="A595" s="13"/>
      <c r="B595" s="14"/>
      <c r="C595" s="14"/>
      <c r="R595" s="18"/>
    </row>
    <row r="596" spans="1:18" ht="16.5">
      <c r="A596" s="13"/>
      <c r="B596" s="14"/>
      <c r="C596" s="14"/>
      <c r="R596" s="18"/>
    </row>
    <row r="597" spans="1:18" ht="16.5">
      <c r="A597" s="13"/>
      <c r="B597" s="14"/>
      <c r="C597" s="14"/>
      <c r="R597" s="18"/>
    </row>
    <row r="598" spans="1:18" ht="16.5">
      <c r="A598" s="13"/>
      <c r="B598" s="14"/>
      <c r="C598" s="14"/>
      <c r="R598" s="18"/>
    </row>
    <row r="599" spans="1:18" ht="16.5">
      <c r="A599" s="13"/>
      <c r="B599" s="14"/>
      <c r="C599" s="14"/>
      <c r="R599" s="18"/>
    </row>
    <row r="600" spans="1:18" ht="16.5">
      <c r="A600" s="13"/>
      <c r="B600" s="14"/>
      <c r="C600" s="14"/>
      <c r="R600" s="18"/>
    </row>
    <row r="601" spans="1:18" ht="16.5">
      <c r="A601" s="13"/>
      <c r="B601" s="14"/>
      <c r="C601" s="14"/>
      <c r="R601" s="18"/>
    </row>
    <row r="602" spans="1:18" ht="16.5">
      <c r="A602" s="13"/>
      <c r="B602" s="14"/>
      <c r="C602" s="14"/>
      <c r="R602" s="18"/>
    </row>
    <row r="603" spans="1:18" ht="16.5">
      <c r="A603" s="13"/>
      <c r="B603" s="14"/>
      <c r="C603" s="14"/>
      <c r="R603" s="18"/>
    </row>
    <row r="604" spans="1:18" ht="16.5">
      <c r="A604" s="13"/>
      <c r="B604" s="14"/>
      <c r="C604" s="14"/>
      <c r="R604" s="18"/>
    </row>
    <row r="605" spans="1:18" ht="16.5">
      <c r="A605" s="13"/>
      <c r="B605" s="14"/>
      <c r="C605" s="14"/>
      <c r="R605" s="18"/>
    </row>
    <row r="606" spans="1:18" ht="16.5">
      <c r="A606" s="13"/>
      <c r="B606" s="14"/>
      <c r="C606" s="14"/>
      <c r="R606" s="18"/>
    </row>
    <row r="607" spans="1:18" ht="16.5">
      <c r="A607" s="13"/>
      <c r="B607" s="14"/>
      <c r="C607" s="14"/>
      <c r="R607" s="18"/>
    </row>
    <row r="608" spans="1:18" ht="16.5">
      <c r="A608" s="13"/>
      <c r="B608" s="14"/>
      <c r="C608" s="14"/>
      <c r="R608" s="18"/>
    </row>
    <row r="609" spans="1:18" ht="16.5">
      <c r="A609" s="13"/>
      <c r="B609" s="14"/>
      <c r="C609" s="14"/>
      <c r="R609" s="18"/>
    </row>
    <row r="610" spans="1:18" ht="16.5">
      <c r="A610" s="13"/>
      <c r="B610" s="14"/>
      <c r="C610" s="14"/>
      <c r="R610" s="18"/>
    </row>
    <row r="611" spans="1:18" ht="16.5">
      <c r="A611" s="13"/>
      <c r="B611" s="14"/>
      <c r="C611" s="14"/>
      <c r="R611" s="18"/>
    </row>
    <row r="612" spans="1:18" ht="16.5">
      <c r="A612" s="13"/>
      <c r="B612" s="14"/>
      <c r="C612" s="14"/>
      <c r="R612" s="18"/>
    </row>
    <row r="613" spans="1:18" ht="16.5">
      <c r="A613" s="13"/>
      <c r="B613" s="14"/>
      <c r="C613" s="14"/>
      <c r="R613" s="18"/>
    </row>
    <row r="614" spans="1:18" ht="16.5">
      <c r="A614" s="13"/>
      <c r="B614" s="14"/>
      <c r="C614" s="14"/>
      <c r="R614" s="18"/>
    </row>
    <row r="615" spans="1:18" ht="16.5">
      <c r="A615" s="13"/>
      <c r="B615" s="14"/>
      <c r="C615" s="14"/>
      <c r="R615" s="18"/>
    </row>
    <row r="616" spans="1:18" ht="16.5">
      <c r="A616" s="13"/>
      <c r="B616" s="14"/>
      <c r="C616" s="14"/>
      <c r="R616" s="18"/>
    </row>
    <row r="617" spans="1:18" ht="16.5">
      <c r="A617" s="13"/>
      <c r="B617" s="14"/>
      <c r="C617" s="14"/>
      <c r="R617" s="18"/>
    </row>
    <row r="618" spans="1:18" ht="16.5">
      <c r="A618" s="13"/>
      <c r="B618" s="14"/>
      <c r="C618" s="14"/>
      <c r="R618" s="18"/>
    </row>
    <row r="619" spans="1:18" ht="16.5">
      <c r="A619" s="13"/>
      <c r="B619" s="14"/>
      <c r="C619" s="14"/>
      <c r="R619" s="18"/>
    </row>
    <row r="620" spans="1:18" ht="16.5">
      <c r="A620" s="13"/>
      <c r="B620" s="14"/>
      <c r="C620" s="14"/>
      <c r="R620" s="18"/>
    </row>
    <row r="621" spans="1:18" ht="16.5">
      <c r="A621" s="13"/>
      <c r="B621" s="14"/>
      <c r="C621" s="14"/>
      <c r="R621" s="18"/>
    </row>
    <row r="622" spans="1:18" ht="16.5">
      <c r="A622" s="13"/>
      <c r="B622" s="14"/>
      <c r="C622" s="14"/>
      <c r="R622" s="18"/>
    </row>
    <row r="623" spans="1:18" ht="16.5">
      <c r="A623" s="13"/>
      <c r="B623" s="14"/>
      <c r="C623" s="14"/>
      <c r="R623" s="18"/>
    </row>
    <row r="624" spans="1:18" ht="16.5">
      <c r="A624" s="13"/>
      <c r="B624" s="14"/>
      <c r="C624" s="14"/>
      <c r="R624" s="18"/>
    </row>
    <row r="625" spans="1:18" ht="16.5">
      <c r="A625" s="13"/>
      <c r="B625" s="14"/>
      <c r="C625" s="14"/>
      <c r="R625" s="18"/>
    </row>
    <row r="626" spans="1:18" ht="16.5">
      <c r="A626" s="13"/>
      <c r="B626" s="14"/>
      <c r="C626" s="14"/>
      <c r="R626" s="18"/>
    </row>
    <row r="627" spans="1:18" ht="16.5">
      <c r="A627" s="13"/>
      <c r="B627" s="14"/>
      <c r="C627" s="14"/>
      <c r="R627" s="18"/>
    </row>
    <row r="628" spans="1:18" ht="16.5">
      <c r="A628" s="13"/>
      <c r="B628" s="14"/>
      <c r="C628" s="14"/>
      <c r="R628" s="18"/>
    </row>
    <row r="629" spans="1:18" ht="16.5">
      <c r="A629" s="13"/>
      <c r="B629" s="14"/>
      <c r="C629" s="14"/>
      <c r="R629" s="18"/>
    </row>
    <row r="630" spans="1:18" ht="16.5">
      <c r="A630" s="13"/>
      <c r="B630" s="14"/>
      <c r="C630" s="14"/>
      <c r="R630" s="18"/>
    </row>
    <row r="631" spans="1:18" ht="16.5">
      <c r="A631" s="13"/>
      <c r="B631" s="14"/>
      <c r="C631" s="14"/>
      <c r="R631" s="18"/>
    </row>
    <row r="632" spans="1:18" ht="16.5">
      <c r="A632" s="13"/>
      <c r="B632" s="14"/>
      <c r="C632" s="14"/>
      <c r="R632" s="18"/>
    </row>
    <row r="633" spans="1:18" ht="16.5">
      <c r="A633" s="13"/>
      <c r="B633" s="14"/>
      <c r="C633" s="14"/>
      <c r="R633" s="18"/>
    </row>
    <row r="634" spans="1:18" ht="16.5">
      <c r="A634" s="13"/>
      <c r="B634" s="14"/>
      <c r="C634" s="14"/>
      <c r="R634" s="18"/>
    </row>
    <row r="635" spans="1:18" ht="16.5">
      <c r="A635" s="13"/>
      <c r="B635" s="14"/>
      <c r="C635" s="14"/>
      <c r="R635" s="18"/>
    </row>
    <row r="636" spans="1:18" ht="16.5">
      <c r="A636" s="13"/>
      <c r="B636" s="14"/>
      <c r="C636" s="14"/>
      <c r="R636" s="18"/>
    </row>
    <row r="637" spans="1:18" ht="16.5">
      <c r="A637" s="13"/>
      <c r="B637" s="14"/>
      <c r="C637" s="14"/>
      <c r="R637" s="18"/>
    </row>
    <row r="638" spans="1:18" ht="16.5">
      <c r="A638" s="13"/>
      <c r="B638" s="14"/>
      <c r="C638" s="14"/>
      <c r="R638" s="18"/>
    </row>
    <row r="639" spans="1:18" ht="16.5">
      <c r="A639" s="13"/>
      <c r="B639" s="14"/>
      <c r="C639" s="14"/>
      <c r="R639" s="18"/>
    </row>
    <row r="640" spans="1:18" ht="16.5">
      <c r="A640" s="13"/>
      <c r="B640" s="14"/>
      <c r="C640" s="14"/>
      <c r="R640" s="18"/>
    </row>
    <row r="641" spans="1:18" ht="16.5">
      <c r="A641" s="13"/>
      <c r="B641" s="14"/>
      <c r="C641" s="14"/>
      <c r="R641" s="18"/>
    </row>
    <row r="642" spans="1:18" ht="16.5">
      <c r="A642" s="13"/>
      <c r="B642" s="14"/>
      <c r="C642" s="14"/>
      <c r="R642" s="18"/>
    </row>
    <row r="643" spans="1:18" ht="16.5">
      <c r="A643" s="13"/>
      <c r="B643" s="14"/>
      <c r="C643" s="14"/>
      <c r="R643" s="18"/>
    </row>
    <row r="644" spans="1:18" ht="16.5">
      <c r="A644" s="13"/>
      <c r="B644" s="14"/>
      <c r="C644" s="14"/>
      <c r="R644" s="18"/>
    </row>
    <row r="645" spans="1:18" ht="16.5">
      <c r="A645" s="13"/>
      <c r="B645" s="14"/>
      <c r="C645" s="14"/>
      <c r="R645" s="18"/>
    </row>
    <row r="646" spans="1:18" ht="16.5">
      <c r="A646" s="13"/>
      <c r="B646" s="14"/>
      <c r="C646" s="14"/>
      <c r="R646" s="18"/>
    </row>
    <row r="647" spans="1:18" ht="16.5">
      <c r="A647" s="13"/>
      <c r="B647" s="14"/>
      <c r="C647" s="14"/>
      <c r="R647" s="18"/>
    </row>
    <row r="648" spans="1:18" ht="16.5">
      <c r="A648" s="13"/>
      <c r="B648" s="14"/>
      <c r="C648" s="14"/>
      <c r="R648" s="18"/>
    </row>
    <row r="649" spans="1:18" ht="16.5">
      <c r="A649" s="13"/>
      <c r="B649" s="14"/>
      <c r="C649" s="14"/>
      <c r="R649" s="18"/>
    </row>
    <row r="650" spans="1:18" ht="16.5">
      <c r="A650" s="13"/>
      <c r="B650" s="14"/>
      <c r="C650" s="14"/>
      <c r="R650" s="18"/>
    </row>
    <row r="651" spans="1:18" ht="16.5">
      <c r="A651" s="13"/>
      <c r="B651" s="14"/>
      <c r="C651" s="14"/>
      <c r="R651" s="18"/>
    </row>
    <row r="652" spans="1:18" ht="16.5">
      <c r="A652" s="13"/>
      <c r="B652" s="14"/>
      <c r="C652" s="14"/>
      <c r="R652" s="18"/>
    </row>
    <row r="653" spans="1:18" ht="16.5">
      <c r="A653" s="13"/>
      <c r="B653" s="14"/>
      <c r="C653" s="14"/>
      <c r="R653" s="18"/>
    </row>
    <row r="654" spans="1:18" ht="16.5">
      <c r="A654" s="13"/>
      <c r="B654" s="14"/>
      <c r="C654" s="14"/>
      <c r="R654" s="18"/>
    </row>
    <row r="655" spans="1:18" ht="16.5">
      <c r="A655" s="13"/>
      <c r="B655" s="14"/>
      <c r="C655" s="14"/>
      <c r="R655" s="18"/>
    </row>
    <row r="656" spans="1:18" ht="16.5">
      <c r="A656" s="13"/>
      <c r="B656" s="14"/>
      <c r="C656" s="14"/>
      <c r="R656" s="18"/>
    </row>
    <row r="657" spans="1:18" ht="16.5">
      <c r="A657" s="13"/>
      <c r="B657" s="14"/>
      <c r="C657" s="14"/>
      <c r="R657" s="18"/>
    </row>
    <row r="658" spans="1:18" ht="16.5">
      <c r="A658" s="13"/>
      <c r="B658" s="14"/>
      <c r="C658" s="14"/>
      <c r="R658" s="18"/>
    </row>
    <row r="659" spans="1:18" ht="16.5">
      <c r="A659" s="13"/>
      <c r="B659" s="14"/>
      <c r="C659" s="14"/>
      <c r="R659" s="18"/>
    </row>
    <row r="660" spans="1:18" ht="16.5">
      <c r="A660" s="13"/>
      <c r="B660" s="14"/>
      <c r="C660" s="14"/>
      <c r="R660" s="18"/>
    </row>
    <row r="661" spans="1:18" ht="16.5">
      <c r="A661" s="13"/>
      <c r="B661" s="14"/>
      <c r="C661" s="14"/>
      <c r="R661" s="18"/>
    </row>
    <row r="662" spans="1:18" ht="16.5">
      <c r="A662" s="13"/>
      <c r="B662" s="14"/>
      <c r="C662" s="14"/>
      <c r="R662" s="18"/>
    </row>
    <row r="663" spans="1:18" ht="16.5">
      <c r="A663" s="13"/>
      <c r="B663" s="14"/>
      <c r="C663" s="14"/>
      <c r="R663" s="18"/>
    </row>
    <row r="664" spans="1:18" ht="16.5">
      <c r="A664" s="13"/>
      <c r="B664" s="14"/>
      <c r="C664" s="14"/>
      <c r="R664" s="18"/>
    </row>
    <row r="665" spans="1:18" ht="16.5">
      <c r="A665" s="13"/>
      <c r="B665" s="14"/>
      <c r="C665" s="14"/>
      <c r="R665" s="18"/>
    </row>
    <row r="666" spans="1:18" ht="16.5">
      <c r="A666" s="13"/>
      <c r="B666" s="14"/>
      <c r="C666" s="14"/>
      <c r="R666" s="18"/>
    </row>
    <row r="667" spans="1:18" ht="16.5">
      <c r="A667" s="13"/>
      <c r="B667" s="14"/>
      <c r="C667" s="14"/>
      <c r="R667" s="18"/>
    </row>
    <row r="668" spans="1:18" ht="16.5">
      <c r="A668" s="13"/>
      <c r="B668" s="14"/>
      <c r="C668" s="14"/>
      <c r="R668" s="18"/>
    </row>
    <row r="669" spans="1:18" ht="16.5">
      <c r="A669" s="13"/>
      <c r="B669" s="14"/>
      <c r="C669" s="14"/>
      <c r="R669" s="18"/>
    </row>
    <row r="670" spans="1:18" ht="16.5">
      <c r="A670" s="13"/>
      <c r="B670" s="14"/>
      <c r="C670" s="14"/>
      <c r="R670" s="18"/>
    </row>
    <row r="671" spans="1:18" ht="16.5">
      <c r="A671" s="13"/>
      <c r="B671" s="14"/>
      <c r="C671" s="14"/>
      <c r="R671" s="18"/>
    </row>
    <row r="672" spans="1:18" ht="16.5">
      <c r="A672" s="13"/>
      <c r="B672" s="14"/>
      <c r="C672" s="14"/>
      <c r="R672" s="18"/>
    </row>
    <row r="673" spans="1:18" ht="16.5">
      <c r="A673" s="13"/>
      <c r="B673" s="14"/>
      <c r="C673" s="14"/>
      <c r="R673" s="18"/>
    </row>
    <row r="674" spans="1:18" ht="16.5">
      <c r="A674" s="13"/>
      <c r="B674" s="14"/>
      <c r="C674" s="14"/>
      <c r="R674" s="18"/>
    </row>
    <row r="675" spans="1:18" ht="16.5">
      <c r="A675" s="13"/>
      <c r="B675" s="14"/>
      <c r="C675" s="14"/>
      <c r="R675" s="18"/>
    </row>
    <row r="676" spans="1:18" ht="16.5">
      <c r="A676" s="13"/>
      <c r="B676" s="14"/>
      <c r="C676" s="14"/>
      <c r="R676" s="18"/>
    </row>
    <row r="677" spans="1:18" ht="16.5">
      <c r="A677" s="13"/>
      <c r="B677" s="14"/>
      <c r="C677" s="14"/>
      <c r="R677" s="18"/>
    </row>
    <row r="678" spans="1:18" ht="16.5">
      <c r="A678" s="13"/>
      <c r="B678" s="14"/>
      <c r="C678" s="14"/>
      <c r="R678" s="18"/>
    </row>
    <row r="679" spans="1:18" ht="16.5">
      <c r="A679" s="13"/>
      <c r="B679" s="14"/>
      <c r="C679" s="14"/>
      <c r="R679" s="18"/>
    </row>
    <row r="680" spans="1:18" ht="16.5">
      <c r="A680" s="13"/>
      <c r="B680" s="14"/>
      <c r="C680" s="14"/>
      <c r="R680" s="18"/>
    </row>
    <row r="681" spans="1:18" ht="16.5">
      <c r="A681" s="13"/>
      <c r="B681" s="14"/>
      <c r="C681" s="14"/>
      <c r="R681" s="18"/>
    </row>
    <row r="682" spans="1:18" ht="16.5">
      <c r="A682" s="13"/>
      <c r="B682" s="14"/>
      <c r="C682" s="14"/>
      <c r="R682" s="18"/>
    </row>
    <row r="683" spans="1:18" ht="16.5">
      <c r="A683" s="13"/>
      <c r="B683" s="14"/>
      <c r="C683" s="14"/>
      <c r="R683" s="18"/>
    </row>
    <row r="684" spans="1:18" ht="16.5">
      <c r="A684" s="13"/>
      <c r="B684" s="14"/>
      <c r="C684" s="14"/>
      <c r="R684" s="18"/>
    </row>
    <row r="685" spans="1:18" ht="16.5">
      <c r="A685" s="13"/>
      <c r="B685" s="14"/>
      <c r="C685" s="14"/>
      <c r="R685" s="18"/>
    </row>
    <row r="686" spans="1:18" ht="16.5">
      <c r="A686" s="13"/>
      <c r="B686" s="14"/>
      <c r="C686" s="14"/>
      <c r="R686" s="18"/>
    </row>
    <row r="687" spans="1:18" ht="16.5">
      <c r="A687" s="13"/>
      <c r="B687" s="14"/>
      <c r="C687" s="14"/>
      <c r="R687" s="18"/>
    </row>
    <row r="688" spans="1:18" ht="16.5">
      <c r="A688" s="13"/>
      <c r="B688" s="14"/>
      <c r="C688" s="14"/>
      <c r="R688" s="18"/>
    </row>
    <row r="689" spans="1:18" ht="16.5">
      <c r="A689" s="13"/>
      <c r="B689" s="14"/>
      <c r="C689" s="14"/>
      <c r="R689" s="18"/>
    </row>
    <row r="690" spans="1:18" ht="16.5">
      <c r="A690" s="13"/>
      <c r="B690" s="14"/>
      <c r="C690" s="14"/>
      <c r="R690" s="18"/>
    </row>
    <row r="691" spans="1:18" ht="16.5">
      <c r="A691" s="13"/>
      <c r="B691" s="14"/>
      <c r="C691" s="14"/>
      <c r="R691" s="18"/>
    </row>
    <row r="692" spans="1:18" ht="16.5">
      <c r="A692" s="13"/>
      <c r="B692" s="14"/>
      <c r="C692" s="14"/>
      <c r="R692" s="18"/>
    </row>
    <row r="693" spans="1:18" ht="16.5">
      <c r="A693" s="13"/>
      <c r="B693" s="14"/>
      <c r="C693" s="14"/>
      <c r="R693" s="18"/>
    </row>
    <row r="694" spans="1:18" ht="16.5">
      <c r="A694" s="13"/>
      <c r="B694" s="14"/>
      <c r="C694" s="14"/>
      <c r="R694" s="18"/>
    </row>
    <row r="695" spans="1:18" ht="16.5">
      <c r="A695" s="13"/>
      <c r="B695" s="14"/>
      <c r="C695" s="14"/>
      <c r="R695" s="18"/>
    </row>
    <row r="696" spans="1:18" ht="16.5">
      <c r="A696" s="13"/>
      <c r="B696" s="14"/>
      <c r="C696" s="14"/>
      <c r="R696" s="18"/>
    </row>
    <row r="697" spans="1:18" ht="16.5">
      <c r="A697" s="13"/>
      <c r="B697" s="14"/>
      <c r="C697" s="14"/>
      <c r="R697" s="18"/>
    </row>
    <row r="698" spans="1:18" ht="16.5">
      <c r="A698" s="13"/>
      <c r="B698" s="14"/>
      <c r="C698" s="14"/>
      <c r="R698" s="18"/>
    </row>
    <row r="699" spans="1:18" ht="16.5">
      <c r="A699" s="13"/>
      <c r="B699" s="14"/>
      <c r="C699" s="14"/>
      <c r="R699" s="18"/>
    </row>
    <row r="700" spans="1:18" ht="16.5">
      <c r="A700" s="13"/>
      <c r="B700" s="14"/>
      <c r="C700" s="14"/>
      <c r="R700" s="18"/>
    </row>
    <row r="701" spans="1:18" ht="16.5">
      <c r="A701" s="13"/>
      <c r="B701" s="14"/>
      <c r="C701" s="14"/>
      <c r="R701" s="18"/>
    </row>
    <row r="702" spans="1:18" ht="16.5">
      <c r="A702" s="13"/>
      <c r="B702" s="14"/>
      <c r="C702" s="14"/>
      <c r="R702" s="18"/>
    </row>
    <row r="703" spans="1:18" ht="16.5">
      <c r="A703" s="13"/>
      <c r="B703" s="14"/>
      <c r="C703" s="14"/>
      <c r="R703" s="18"/>
    </row>
    <row r="704" spans="1:18" ht="16.5">
      <c r="A704" s="13"/>
      <c r="B704" s="14"/>
      <c r="C704" s="14"/>
      <c r="R704" s="18"/>
    </row>
    <row r="705" spans="1:18" ht="16.5">
      <c r="A705" s="13"/>
      <c r="B705" s="14"/>
      <c r="C705" s="14"/>
      <c r="R705" s="18"/>
    </row>
    <row r="706" spans="1:18" ht="16.5">
      <c r="A706" s="13"/>
      <c r="B706" s="14"/>
      <c r="C706" s="14"/>
      <c r="R706" s="18"/>
    </row>
    <row r="707" spans="1:18" ht="16.5">
      <c r="A707" s="13"/>
      <c r="B707" s="14"/>
      <c r="C707" s="14"/>
      <c r="R707" s="18"/>
    </row>
    <row r="708" spans="1:18" ht="16.5">
      <c r="A708" s="13"/>
      <c r="B708" s="14"/>
      <c r="C708" s="14"/>
      <c r="R708" s="18"/>
    </row>
    <row r="709" spans="1:18" ht="16.5">
      <c r="A709" s="13"/>
      <c r="B709" s="14"/>
      <c r="C709" s="14"/>
      <c r="R709" s="18"/>
    </row>
    <row r="710" spans="1:18" ht="16.5">
      <c r="A710" s="13"/>
      <c r="B710" s="14"/>
      <c r="C710" s="14"/>
      <c r="R710" s="18"/>
    </row>
    <row r="711" spans="1:18" ht="16.5">
      <c r="A711" s="13"/>
      <c r="B711" s="14"/>
      <c r="C711" s="14"/>
      <c r="R711" s="18"/>
    </row>
    <row r="712" spans="1:18" ht="16.5">
      <c r="A712" s="13"/>
      <c r="B712" s="14"/>
      <c r="C712" s="14"/>
      <c r="R712" s="18"/>
    </row>
    <row r="713" spans="1:18" ht="16.5">
      <c r="A713" s="13"/>
      <c r="B713" s="14"/>
      <c r="C713" s="14"/>
      <c r="R713" s="18"/>
    </row>
    <row r="714" spans="1:18" ht="16.5">
      <c r="A714" s="13"/>
      <c r="B714" s="14"/>
      <c r="C714" s="14"/>
      <c r="R714" s="18"/>
    </row>
    <row r="715" spans="1:18" ht="16.5">
      <c r="A715" s="13"/>
      <c r="B715" s="14"/>
      <c r="C715" s="14"/>
      <c r="R715" s="18"/>
    </row>
    <row r="716" spans="1:18" ht="16.5">
      <c r="A716" s="13"/>
      <c r="B716" s="14"/>
      <c r="C716" s="14"/>
      <c r="R716" s="18"/>
    </row>
    <row r="717" spans="1:18" ht="16.5">
      <c r="A717" s="13"/>
      <c r="B717" s="14"/>
      <c r="C717" s="14"/>
      <c r="R717" s="18"/>
    </row>
    <row r="718" spans="1:18" ht="16.5">
      <c r="A718" s="13"/>
      <c r="B718" s="14"/>
      <c r="C718" s="14"/>
      <c r="R718" s="18"/>
    </row>
    <row r="719" spans="1:18" ht="16.5">
      <c r="A719" s="13"/>
      <c r="B719" s="14"/>
      <c r="C719" s="14"/>
      <c r="R719" s="18"/>
    </row>
    <row r="720" spans="1:18" ht="16.5">
      <c r="A720" s="13"/>
      <c r="B720" s="14"/>
      <c r="C720" s="14"/>
      <c r="R720" s="18"/>
    </row>
    <row r="721" spans="1:18" ht="16.5">
      <c r="A721" s="13"/>
      <c r="B721" s="14"/>
      <c r="C721" s="14"/>
      <c r="R721" s="18"/>
    </row>
    <row r="722" spans="1:18" ht="16.5">
      <c r="A722" s="13"/>
      <c r="B722" s="14"/>
      <c r="C722" s="14"/>
      <c r="R722" s="18"/>
    </row>
    <row r="723" spans="1:18" ht="16.5">
      <c r="A723" s="13"/>
      <c r="B723" s="14"/>
      <c r="C723" s="14"/>
      <c r="R723" s="18"/>
    </row>
    <row r="724" spans="1:18" ht="16.5">
      <c r="A724" s="13"/>
      <c r="B724" s="14"/>
      <c r="C724" s="14"/>
      <c r="R724" s="18"/>
    </row>
    <row r="725" spans="1:18" ht="16.5">
      <c r="A725" s="13"/>
      <c r="B725" s="14"/>
      <c r="C725" s="14"/>
      <c r="R725" s="18"/>
    </row>
    <row r="726" spans="1:18" ht="16.5">
      <c r="A726" s="13"/>
      <c r="B726" s="14"/>
      <c r="C726" s="14"/>
      <c r="R726" s="18"/>
    </row>
    <row r="727" spans="1:18" ht="16.5">
      <c r="A727" s="13"/>
      <c r="B727" s="14"/>
      <c r="C727" s="14"/>
      <c r="R727" s="18"/>
    </row>
    <row r="728" spans="1:18" ht="16.5">
      <c r="A728" s="13"/>
      <c r="B728" s="14"/>
      <c r="C728" s="14"/>
      <c r="R728" s="18"/>
    </row>
    <row r="729" spans="1:18" ht="16.5">
      <c r="A729" s="13"/>
      <c r="B729" s="14"/>
      <c r="C729" s="14"/>
      <c r="R729" s="18"/>
    </row>
    <row r="730" spans="1:18" ht="16.5">
      <c r="A730" s="13"/>
      <c r="B730" s="14"/>
      <c r="C730" s="14"/>
      <c r="R730" s="18"/>
    </row>
    <row r="731" spans="1:18" ht="16.5">
      <c r="A731" s="13"/>
      <c r="B731" s="14"/>
      <c r="C731" s="14"/>
      <c r="R731" s="18"/>
    </row>
    <row r="732" spans="1:18" ht="16.5">
      <c r="A732" s="13"/>
      <c r="B732" s="14"/>
      <c r="C732" s="14"/>
      <c r="R732" s="18"/>
    </row>
    <row r="733" spans="1:18" ht="16.5">
      <c r="A733" s="13"/>
      <c r="B733" s="14"/>
      <c r="C733" s="14"/>
      <c r="R733" s="18"/>
    </row>
    <row r="734" spans="1:18" ht="16.5">
      <c r="A734" s="13"/>
      <c r="B734" s="14"/>
      <c r="C734" s="14"/>
      <c r="R734" s="18"/>
    </row>
    <row r="735" spans="1:18" ht="16.5">
      <c r="A735" s="13"/>
      <c r="B735" s="14"/>
      <c r="C735" s="14"/>
      <c r="R735" s="18"/>
    </row>
    <row r="736" spans="1:18" ht="16.5">
      <c r="A736" s="13"/>
      <c r="B736" s="14"/>
      <c r="C736" s="14"/>
      <c r="R736" s="18"/>
    </row>
    <row r="737" spans="1:18" ht="16.5">
      <c r="A737" s="13"/>
      <c r="B737" s="14"/>
      <c r="C737" s="14"/>
      <c r="R737" s="18"/>
    </row>
    <row r="738" spans="1:18" ht="16.5">
      <c r="A738" s="13"/>
      <c r="B738" s="14"/>
      <c r="C738" s="14"/>
      <c r="R738" s="18"/>
    </row>
    <row r="739" spans="1:18" ht="16.5">
      <c r="A739" s="13"/>
      <c r="B739" s="14"/>
      <c r="C739" s="14"/>
      <c r="R739" s="18"/>
    </row>
    <row r="740" spans="1:18" ht="16.5">
      <c r="A740" s="13"/>
      <c r="B740" s="14"/>
      <c r="C740" s="14"/>
      <c r="R740" s="18"/>
    </row>
    <row r="741" spans="1:18" ht="16.5">
      <c r="A741" s="13"/>
      <c r="B741" s="14"/>
      <c r="C741" s="14"/>
      <c r="R741" s="18"/>
    </row>
    <row r="742" spans="1:18" ht="16.5">
      <c r="A742" s="13"/>
      <c r="B742" s="14"/>
      <c r="C742" s="14"/>
      <c r="R742" s="18"/>
    </row>
    <row r="743" spans="1:18" ht="16.5">
      <c r="A743" s="13"/>
      <c r="B743" s="14"/>
      <c r="C743" s="14"/>
      <c r="R743" s="18"/>
    </row>
    <row r="744" spans="1:18" ht="16.5">
      <c r="A744" s="13"/>
      <c r="B744" s="14"/>
      <c r="C744" s="14"/>
      <c r="R744" s="18"/>
    </row>
    <row r="745" spans="1:18" ht="16.5">
      <c r="A745" s="13"/>
      <c r="B745" s="14"/>
      <c r="C745" s="14"/>
      <c r="R745" s="18"/>
    </row>
    <row r="746" spans="1:18" ht="16.5">
      <c r="A746" s="13"/>
      <c r="B746" s="14"/>
      <c r="C746" s="14"/>
      <c r="R746" s="18"/>
    </row>
    <row r="747" spans="1:18" ht="16.5">
      <c r="A747" s="13"/>
      <c r="B747" s="14"/>
      <c r="C747" s="14"/>
      <c r="R747" s="18"/>
    </row>
    <row r="748" spans="1:18" ht="16.5">
      <c r="A748" s="13"/>
      <c r="B748" s="14"/>
      <c r="C748" s="14"/>
      <c r="R748" s="18"/>
    </row>
    <row r="749" spans="1:18" ht="16.5">
      <c r="A749" s="13"/>
      <c r="B749" s="14"/>
      <c r="C749" s="14"/>
      <c r="R749" s="18"/>
    </row>
    <row r="750" spans="1:18" ht="16.5">
      <c r="A750" s="13"/>
      <c r="B750" s="14"/>
      <c r="C750" s="14"/>
      <c r="R750" s="18"/>
    </row>
    <row r="751" spans="1:18" ht="16.5">
      <c r="A751" s="13"/>
      <c r="B751" s="14"/>
      <c r="C751" s="14"/>
      <c r="R751" s="18"/>
    </row>
    <row r="752" spans="1:18" ht="16.5">
      <c r="A752" s="13"/>
      <c r="B752" s="14"/>
      <c r="C752" s="14"/>
      <c r="R752" s="18"/>
    </row>
    <row r="753" spans="1:18" ht="16.5">
      <c r="A753" s="13"/>
      <c r="B753" s="14"/>
      <c r="C753" s="14"/>
      <c r="R753" s="18"/>
    </row>
    <row r="754" spans="1:18" ht="16.5">
      <c r="A754" s="13"/>
      <c r="B754" s="14"/>
      <c r="C754" s="14"/>
      <c r="R754" s="18"/>
    </row>
    <row r="755" spans="1:18" ht="16.5">
      <c r="A755" s="13"/>
      <c r="B755" s="14"/>
      <c r="C755" s="14"/>
      <c r="R755" s="18"/>
    </row>
    <row r="756" spans="1:18" ht="16.5">
      <c r="A756" s="13"/>
      <c r="B756" s="14"/>
      <c r="C756" s="14"/>
      <c r="R756" s="18"/>
    </row>
    <row r="757" spans="1:18" ht="16.5">
      <c r="A757" s="13"/>
      <c r="B757" s="14"/>
      <c r="C757" s="14"/>
      <c r="R757" s="18"/>
    </row>
    <row r="758" spans="1:18" ht="16.5">
      <c r="A758" s="13"/>
      <c r="B758" s="14"/>
      <c r="C758" s="14"/>
      <c r="R758" s="18"/>
    </row>
    <row r="759" spans="1:18" ht="16.5">
      <c r="A759" s="13"/>
      <c r="B759" s="14"/>
      <c r="C759" s="14"/>
      <c r="R759" s="18"/>
    </row>
    <row r="760" spans="1:18" ht="16.5">
      <c r="A760" s="13"/>
      <c r="B760" s="14"/>
      <c r="C760" s="14"/>
      <c r="R760" s="18"/>
    </row>
    <row r="761" spans="1:18" ht="16.5">
      <c r="A761" s="13"/>
      <c r="B761" s="14"/>
      <c r="C761" s="14"/>
      <c r="R761" s="18"/>
    </row>
    <row r="762" spans="1:18" ht="16.5">
      <c r="A762" s="13"/>
      <c r="B762" s="14"/>
      <c r="C762" s="14"/>
      <c r="R762" s="18"/>
    </row>
    <row r="763" spans="1:18" ht="16.5">
      <c r="A763" s="13"/>
      <c r="B763" s="14"/>
      <c r="C763" s="14"/>
      <c r="R763" s="18"/>
    </row>
    <row r="764" spans="1:18" ht="16.5">
      <c r="A764" s="13"/>
      <c r="B764" s="14"/>
      <c r="C764" s="14"/>
      <c r="R764" s="18"/>
    </row>
    <row r="765" spans="1:18" ht="16.5">
      <c r="A765" s="13"/>
      <c r="B765" s="14"/>
      <c r="C765" s="14"/>
      <c r="R765" s="18"/>
    </row>
    <row r="766" spans="1:18" ht="16.5">
      <c r="A766" s="13"/>
      <c r="B766" s="14"/>
      <c r="C766" s="14"/>
      <c r="R766" s="18"/>
    </row>
    <row r="767" spans="1:18" ht="16.5">
      <c r="A767" s="13"/>
      <c r="B767" s="14"/>
      <c r="C767" s="14"/>
      <c r="R767" s="18"/>
    </row>
    <row r="768" spans="1:18" ht="16.5">
      <c r="A768" s="13"/>
      <c r="B768" s="14"/>
      <c r="C768" s="14"/>
      <c r="R768" s="18"/>
    </row>
    <row r="769" spans="1:18" ht="16.5">
      <c r="A769" s="13"/>
      <c r="B769" s="14"/>
      <c r="C769" s="14"/>
      <c r="R769" s="18"/>
    </row>
    <row r="770" spans="1:18" ht="16.5">
      <c r="A770" s="13"/>
      <c r="B770" s="14"/>
      <c r="C770" s="14"/>
      <c r="R770" s="18"/>
    </row>
    <row r="771" spans="1:18" ht="16.5">
      <c r="A771" s="13"/>
      <c r="B771" s="14"/>
      <c r="C771" s="14"/>
      <c r="R771" s="18"/>
    </row>
    <row r="772" spans="1:18" ht="16.5">
      <c r="A772" s="13"/>
      <c r="B772" s="14"/>
      <c r="C772" s="14"/>
      <c r="R772" s="18"/>
    </row>
    <row r="773" spans="1:18" ht="16.5">
      <c r="A773" s="13"/>
      <c r="B773" s="14"/>
      <c r="C773" s="14"/>
      <c r="R773" s="18"/>
    </row>
    <row r="774" spans="1:18" ht="16.5">
      <c r="A774" s="13"/>
      <c r="B774" s="14"/>
      <c r="C774" s="14"/>
      <c r="R774" s="18"/>
    </row>
    <row r="775" spans="1:18" ht="16.5">
      <c r="A775" s="13"/>
      <c r="B775" s="14"/>
      <c r="C775" s="14"/>
      <c r="R775" s="18"/>
    </row>
    <row r="776" spans="1:18" ht="16.5">
      <c r="A776" s="13"/>
      <c r="B776" s="14"/>
      <c r="C776" s="14"/>
      <c r="R776" s="18"/>
    </row>
    <row r="777" spans="1:18" ht="16.5">
      <c r="A777" s="13"/>
      <c r="B777" s="14"/>
      <c r="C777" s="14"/>
      <c r="R777" s="18"/>
    </row>
    <row r="778" spans="1:18" ht="16.5">
      <c r="A778" s="13"/>
      <c r="B778" s="14"/>
      <c r="C778" s="14"/>
      <c r="R778" s="18"/>
    </row>
    <row r="779" spans="1:18" ht="16.5">
      <c r="A779" s="13"/>
      <c r="B779" s="14"/>
      <c r="C779" s="14"/>
      <c r="R779" s="18"/>
    </row>
    <row r="780" spans="1:18" ht="16.5">
      <c r="A780" s="13"/>
      <c r="B780" s="14"/>
      <c r="C780" s="14"/>
      <c r="R780" s="18"/>
    </row>
    <row r="781" spans="1:18" ht="16.5">
      <c r="A781" s="13"/>
      <c r="B781" s="14"/>
      <c r="C781" s="14"/>
      <c r="R781" s="18"/>
    </row>
    <row r="782" spans="1:18" ht="16.5">
      <c r="A782" s="13"/>
      <c r="B782" s="14"/>
      <c r="C782" s="14"/>
      <c r="R782" s="18"/>
    </row>
    <row r="783" spans="1:18" ht="16.5">
      <c r="A783" s="13"/>
      <c r="B783" s="14"/>
      <c r="C783" s="14"/>
      <c r="R783" s="18"/>
    </row>
    <row r="784" spans="1:18" ht="16.5">
      <c r="A784" s="13"/>
      <c r="B784" s="14"/>
      <c r="C784" s="14"/>
      <c r="R784" s="18"/>
    </row>
    <row r="785" spans="1:18" ht="16.5">
      <c r="A785" s="13"/>
      <c r="B785" s="14"/>
      <c r="C785" s="14"/>
      <c r="R785" s="18"/>
    </row>
    <row r="786" spans="1:18" ht="16.5">
      <c r="A786" s="13"/>
      <c r="B786" s="14"/>
      <c r="C786" s="14"/>
      <c r="R786" s="18"/>
    </row>
    <row r="787" spans="1:18" ht="16.5">
      <c r="A787" s="13"/>
      <c r="B787" s="14"/>
      <c r="C787" s="14"/>
      <c r="R787" s="18"/>
    </row>
    <row r="788" spans="1:18" ht="16.5">
      <c r="A788" s="13"/>
      <c r="B788" s="14"/>
      <c r="C788" s="14"/>
      <c r="R788" s="18"/>
    </row>
    <row r="789" spans="1:18" ht="16.5">
      <c r="A789" s="13"/>
      <c r="B789" s="14"/>
      <c r="C789" s="14"/>
      <c r="R789" s="18"/>
    </row>
    <row r="790" spans="1:18" ht="16.5">
      <c r="A790" s="13"/>
      <c r="B790" s="14"/>
      <c r="C790" s="14"/>
      <c r="R790" s="18"/>
    </row>
    <row r="791" spans="1:18" ht="16.5">
      <c r="A791" s="13"/>
      <c r="B791" s="14"/>
      <c r="C791" s="14"/>
      <c r="R791" s="18"/>
    </row>
    <row r="792" spans="1:18" ht="16.5">
      <c r="A792" s="13"/>
      <c r="B792" s="14"/>
      <c r="C792" s="14"/>
      <c r="R792" s="18"/>
    </row>
    <row r="793" spans="1:18" ht="16.5">
      <c r="A793" s="13"/>
      <c r="B793" s="14"/>
      <c r="C793" s="14"/>
      <c r="R793" s="18"/>
    </row>
    <row r="794" spans="1:18" ht="16.5">
      <c r="A794" s="13"/>
      <c r="B794" s="14"/>
      <c r="C794" s="14"/>
      <c r="R794" s="18"/>
    </row>
    <row r="795" spans="1:18" ht="16.5">
      <c r="A795" s="13"/>
      <c r="B795" s="14"/>
      <c r="C795" s="14"/>
      <c r="R795" s="18"/>
    </row>
    <row r="796" spans="1:18" ht="16.5">
      <c r="A796" s="13"/>
      <c r="B796" s="14"/>
      <c r="C796" s="14"/>
      <c r="R796" s="18"/>
    </row>
    <row r="797" spans="1:18" ht="16.5">
      <c r="A797" s="13"/>
      <c r="B797" s="14"/>
      <c r="C797" s="14"/>
      <c r="R797" s="18"/>
    </row>
    <row r="798" spans="1:18" ht="16.5">
      <c r="A798" s="13"/>
      <c r="B798" s="14"/>
      <c r="C798" s="14"/>
      <c r="R798" s="18"/>
    </row>
    <row r="799" spans="1:18" ht="16.5">
      <c r="A799" s="13"/>
      <c r="B799" s="14"/>
      <c r="C799" s="14"/>
      <c r="R799" s="18"/>
    </row>
    <row r="800" spans="1:18" ht="16.5">
      <c r="A800" s="13"/>
      <c r="B800" s="14"/>
      <c r="C800" s="14"/>
      <c r="R800" s="18"/>
    </row>
    <row r="801" spans="1:18" ht="16.5">
      <c r="A801" s="13"/>
      <c r="B801" s="14"/>
      <c r="C801" s="14"/>
      <c r="R801" s="18"/>
    </row>
    <row r="802" spans="1:18" ht="16.5">
      <c r="A802" s="13"/>
      <c r="B802" s="14"/>
      <c r="C802" s="14"/>
      <c r="R802" s="18"/>
    </row>
    <row r="803" spans="1:18" ht="16.5">
      <c r="A803" s="13"/>
      <c r="B803" s="14"/>
      <c r="C803" s="14"/>
      <c r="R803" s="18"/>
    </row>
    <row r="804" spans="1:18" ht="16.5">
      <c r="A804" s="13"/>
      <c r="B804" s="14"/>
      <c r="C804" s="14"/>
      <c r="R804" s="18"/>
    </row>
    <row r="805" spans="1:18" ht="16.5">
      <c r="A805" s="13"/>
      <c r="B805" s="14"/>
      <c r="C805" s="14"/>
      <c r="R805" s="18"/>
    </row>
    <row r="806" spans="1:18" ht="16.5">
      <c r="A806" s="13"/>
      <c r="B806" s="14"/>
      <c r="C806" s="14"/>
      <c r="R806" s="18"/>
    </row>
    <row r="807" spans="1:18" ht="16.5">
      <c r="A807" s="13"/>
      <c r="B807" s="14"/>
      <c r="C807" s="14"/>
      <c r="R807" s="18"/>
    </row>
    <row r="808" spans="1:18" ht="16.5">
      <c r="A808" s="13"/>
      <c r="B808" s="14"/>
      <c r="C808" s="14"/>
      <c r="R808" s="18"/>
    </row>
    <row r="809" spans="1:18" ht="16.5">
      <c r="A809" s="13"/>
      <c r="B809" s="14"/>
      <c r="C809" s="14"/>
      <c r="R809" s="18"/>
    </row>
    <row r="810" spans="1:18" ht="16.5">
      <c r="A810" s="13"/>
      <c r="B810" s="14"/>
      <c r="C810" s="14"/>
      <c r="R810" s="18"/>
    </row>
    <row r="811" spans="1:18" ht="16.5">
      <c r="A811" s="13"/>
      <c r="B811" s="14"/>
      <c r="C811" s="14"/>
      <c r="R811" s="18"/>
    </row>
    <row r="812" spans="1:18" ht="16.5">
      <c r="A812" s="13"/>
      <c r="B812" s="14"/>
      <c r="C812" s="14"/>
      <c r="R812" s="18"/>
    </row>
    <row r="813" spans="1:18" ht="16.5">
      <c r="A813" s="13"/>
      <c r="B813" s="14"/>
      <c r="C813" s="14"/>
      <c r="R813" s="18"/>
    </row>
    <row r="814" spans="1:18" ht="16.5">
      <c r="A814" s="13"/>
      <c r="B814" s="14"/>
      <c r="C814" s="14"/>
      <c r="R814" s="18"/>
    </row>
    <row r="815" spans="1:18" ht="16.5">
      <c r="A815" s="13"/>
      <c r="B815" s="14"/>
      <c r="C815" s="14"/>
      <c r="R815" s="18"/>
    </row>
    <row r="816" spans="1:18" ht="16.5">
      <c r="A816" s="13"/>
      <c r="B816" s="14"/>
      <c r="C816" s="14"/>
      <c r="R816" s="18"/>
    </row>
    <row r="817" spans="1:18" ht="16.5">
      <c r="A817" s="13"/>
      <c r="B817" s="14"/>
      <c r="C817" s="14"/>
      <c r="R817" s="18"/>
    </row>
    <row r="818" spans="1:18" ht="16.5">
      <c r="A818" s="13"/>
      <c r="B818" s="14"/>
      <c r="C818" s="14"/>
      <c r="R818" s="18"/>
    </row>
    <row r="819" spans="1:18" ht="16.5">
      <c r="A819" s="13"/>
      <c r="B819" s="14"/>
      <c r="C819" s="14"/>
      <c r="R819" s="18"/>
    </row>
    <row r="820" spans="1:18" ht="16.5">
      <c r="A820" s="13"/>
      <c r="B820" s="14"/>
      <c r="C820" s="14"/>
      <c r="R820" s="18"/>
    </row>
    <row r="821" spans="1:18" ht="16.5">
      <c r="A821" s="13"/>
      <c r="B821" s="14"/>
      <c r="C821" s="14"/>
      <c r="R821" s="18"/>
    </row>
    <row r="822" spans="1:18" ht="16.5">
      <c r="A822" s="13"/>
      <c r="B822" s="14"/>
      <c r="C822" s="14"/>
      <c r="R822" s="18"/>
    </row>
    <row r="823" spans="1:18" ht="16.5">
      <c r="A823" s="13"/>
      <c r="B823" s="14"/>
      <c r="C823" s="14"/>
      <c r="R823" s="18"/>
    </row>
    <row r="824" spans="1:18" ht="16.5">
      <c r="A824" s="13"/>
      <c r="B824" s="14"/>
      <c r="C824" s="14"/>
      <c r="R824" s="18"/>
    </row>
    <row r="825" spans="1:18" ht="16.5">
      <c r="A825" s="13"/>
      <c r="B825" s="14"/>
      <c r="C825" s="14"/>
      <c r="R825" s="18"/>
    </row>
    <row r="826" spans="1:18" ht="16.5">
      <c r="A826" s="13"/>
      <c r="B826" s="14"/>
      <c r="C826" s="14"/>
      <c r="R826" s="18"/>
    </row>
    <row r="827" spans="1:18" ht="16.5">
      <c r="A827" s="13"/>
      <c r="B827" s="14"/>
      <c r="C827" s="14"/>
      <c r="R827" s="18"/>
    </row>
    <row r="828" spans="1:18" ht="16.5">
      <c r="A828" s="13"/>
      <c r="B828" s="14"/>
      <c r="C828" s="14"/>
      <c r="R828" s="18"/>
    </row>
    <row r="829" spans="1:18" ht="16.5">
      <c r="A829" s="13"/>
      <c r="B829" s="14"/>
      <c r="C829" s="14"/>
      <c r="R829" s="18"/>
    </row>
    <row r="830" spans="1:18" ht="16.5">
      <c r="A830" s="13"/>
      <c r="B830" s="14"/>
      <c r="C830" s="14"/>
      <c r="R830" s="18"/>
    </row>
    <row r="831" spans="1:18" ht="16.5">
      <c r="A831" s="13"/>
      <c r="B831" s="14"/>
      <c r="C831" s="14"/>
      <c r="R831" s="18"/>
    </row>
    <row r="832" spans="1:18" ht="16.5">
      <c r="A832" s="13"/>
      <c r="B832" s="14"/>
      <c r="C832" s="14"/>
      <c r="R832" s="18"/>
    </row>
    <row r="833" spans="1:18" ht="16.5">
      <c r="A833" s="13"/>
      <c r="B833" s="14"/>
      <c r="C833" s="14"/>
      <c r="R833" s="18"/>
    </row>
    <row r="834" spans="1:18" ht="16.5">
      <c r="A834" s="13"/>
      <c r="B834" s="14"/>
      <c r="C834" s="14"/>
      <c r="R834" s="18"/>
    </row>
    <row r="835" spans="1:18" ht="16.5">
      <c r="A835" s="13"/>
      <c r="B835" s="14"/>
      <c r="C835" s="14"/>
      <c r="R835" s="18"/>
    </row>
    <row r="836" spans="1:18" ht="16.5">
      <c r="A836" s="13"/>
      <c r="B836" s="14"/>
      <c r="C836" s="14"/>
      <c r="R836" s="18"/>
    </row>
    <row r="837" spans="1:18" ht="16.5">
      <c r="A837" s="13"/>
      <c r="B837" s="14"/>
      <c r="C837" s="14"/>
      <c r="R837" s="18"/>
    </row>
    <row r="838" spans="1:18" ht="16.5">
      <c r="A838" s="13"/>
      <c r="B838" s="14"/>
      <c r="C838" s="14"/>
      <c r="R838" s="18"/>
    </row>
    <row r="839" spans="1:18" ht="16.5">
      <c r="A839" s="13"/>
      <c r="B839" s="14"/>
      <c r="C839" s="14"/>
      <c r="R839" s="18"/>
    </row>
    <row r="840" spans="1:18" ht="16.5">
      <c r="A840" s="13"/>
      <c r="B840" s="14"/>
      <c r="C840" s="14"/>
      <c r="R840" s="18"/>
    </row>
    <row r="841" spans="1:18" ht="16.5">
      <c r="A841" s="13"/>
      <c r="B841" s="14"/>
      <c r="C841" s="14"/>
      <c r="R841" s="18"/>
    </row>
    <row r="842" spans="1:18" ht="16.5">
      <c r="A842" s="13"/>
      <c r="B842" s="14"/>
      <c r="C842" s="14"/>
      <c r="R842" s="18"/>
    </row>
    <row r="843" spans="1:18" ht="16.5">
      <c r="A843" s="13"/>
      <c r="B843" s="14"/>
      <c r="C843" s="14"/>
      <c r="R843" s="18"/>
    </row>
    <row r="844" spans="1:18" ht="16.5">
      <c r="A844" s="13"/>
      <c r="B844" s="14"/>
      <c r="C844" s="14"/>
      <c r="R844" s="18"/>
    </row>
    <row r="845" spans="1:18" ht="16.5">
      <c r="A845" s="13"/>
      <c r="B845" s="14"/>
      <c r="C845" s="14"/>
      <c r="R845" s="18"/>
    </row>
    <row r="846" spans="1:18" ht="16.5">
      <c r="A846" s="13"/>
      <c r="B846" s="14"/>
      <c r="C846" s="14"/>
      <c r="R846" s="18"/>
    </row>
    <row r="847" spans="1:18" ht="16.5">
      <c r="A847" s="13"/>
      <c r="B847" s="14"/>
      <c r="C847" s="14"/>
      <c r="R847" s="18"/>
    </row>
    <row r="848" spans="1:18" ht="16.5">
      <c r="A848" s="13"/>
      <c r="B848" s="14"/>
      <c r="C848" s="14"/>
      <c r="R848" s="18"/>
    </row>
    <row r="849" spans="1:18" ht="16.5">
      <c r="A849" s="13"/>
      <c r="B849" s="14"/>
      <c r="C849" s="14"/>
      <c r="R849" s="18"/>
    </row>
    <row r="850" spans="1:18" ht="16.5">
      <c r="A850" s="13"/>
      <c r="B850" s="14"/>
      <c r="C850" s="14"/>
      <c r="R850" s="18"/>
    </row>
    <row r="851" spans="1:18" ht="16.5">
      <c r="A851" s="13"/>
      <c r="B851" s="14"/>
      <c r="C851" s="14"/>
      <c r="R851" s="18"/>
    </row>
    <row r="852" spans="1:18" ht="16.5">
      <c r="A852" s="13"/>
      <c r="B852" s="14"/>
      <c r="C852" s="14"/>
      <c r="R852" s="18"/>
    </row>
    <row r="853" spans="1:18" ht="16.5">
      <c r="A853" s="13"/>
      <c r="B853" s="14"/>
      <c r="C853" s="14"/>
      <c r="R853" s="18"/>
    </row>
    <row r="854" spans="1:18" ht="16.5">
      <c r="A854" s="13"/>
      <c r="B854" s="14"/>
      <c r="C854" s="14"/>
      <c r="R854" s="18"/>
    </row>
    <row r="855" spans="1:18" ht="16.5">
      <c r="A855" s="13"/>
      <c r="B855" s="14"/>
      <c r="C855" s="14"/>
      <c r="R855" s="18"/>
    </row>
    <row r="856" spans="1:18" ht="16.5">
      <c r="A856" s="13"/>
      <c r="B856" s="14"/>
      <c r="C856" s="14"/>
      <c r="R856" s="18"/>
    </row>
    <row r="857" spans="1:18" ht="16.5">
      <c r="A857" s="13"/>
      <c r="B857" s="14"/>
      <c r="C857" s="14"/>
      <c r="R857" s="18"/>
    </row>
    <row r="858" spans="1:18" ht="16.5">
      <c r="A858" s="13"/>
      <c r="B858" s="14"/>
      <c r="C858" s="14"/>
      <c r="R858" s="18"/>
    </row>
    <row r="859" spans="1:18" ht="16.5">
      <c r="A859" s="13"/>
      <c r="B859" s="14"/>
      <c r="C859" s="14"/>
      <c r="R859" s="18"/>
    </row>
    <row r="860" spans="1:18" ht="16.5">
      <c r="A860" s="13"/>
      <c r="B860" s="14"/>
      <c r="C860" s="14"/>
      <c r="R860" s="18"/>
    </row>
    <row r="861" spans="1:18" ht="16.5">
      <c r="A861" s="13"/>
      <c r="B861" s="14"/>
      <c r="C861" s="14"/>
      <c r="R861" s="18"/>
    </row>
    <row r="862" spans="1:18" ht="16.5">
      <c r="A862" s="13"/>
      <c r="B862" s="14"/>
      <c r="C862" s="14"/>
      <c r="R862" s="18"/>
    </row>
    <row r="863" spans="1:18" ht="16.5">
      <c r="A863" s="13"/>
      <c r="B863" s="14"/>
      <c r="C863" s="14"/>
      <c r="R863" s="18"/>
    </row>
    <row r="864" spans="1:18" ht="16.5">
      <c r="A864" s="13"/>
      <c r="B864" s="14"/>
      <c r="C864" s="14"/>
      <c r="R864" s="18"/>
    </row>
    <row r="865" spans="1:18" ht="16.5">
      <c r="A865" s="13"/>
      <c r="B865" s="14"/>
      <c r="C865" s="14"/>
      <c r="R865" s="18"/>
    </row>
    <row r="866" spans="1:18" ht="16.5">
      <c r="A866" s="13"/>
      <c r="B866" s="14"/>
      <c r="C866" s="14"/>
      <c r="R866" s="18"/>
    </row>
    <row r="867" spans="1:18" ht="16.5">
      <c r="A867" s="13"/>
      <c r="B867" s="14"/>
      <c r="C867" s="14"/>
      <c r="R867" s="18"/>
    </row>
    <row r="868" spans="1:18" ht="16.5">
      <c r="A868" s="13"/>
      <c r="B868" s="14"/>
      <c r="C868" s="14"/>
      <c r="R868" s="18"/>
    </row>
    <row r="869" spans="1:18" ht="16.5">
      <c r="A869" s="13"/>
      <c r="B869" s="14"/>
      <c r="C869" s="14"/>
      <c r="R869" s="18"/>
    </row>
    <row r="870" spans="1:18" ht="16.5">
      <c r="A870" s="13"/>
      <c r="B870" s="14"/>
      <c r="C870" s="14"/>
      <c r="R870" s="18"/>
    </row>
    <row r="871" spans="1:18" ht="16.5">
      <c r="A871" s="13"/>
      <c r="B871" s="14"/>
      <c r="C871" s="14"/>
      <c r="R871" s="18"/>
    </row>
    <row r="872" spans="1:18" ht="16.5">
      <c r="A872" s="13"/>
      <c r="B872" s="14"/>
      <c r="C872" s="14"/>
      <c r="R872" s="18"/>
    </row>
    <row r="873" spans="1:18" ht="16.5">
      <c r="A873" s="13"/>
      <c r="B873" s="14"/>
      <c r="C873" s="14"/>
      <c r="R873" s="18"/>
    </row>
    <row r="874" spans="1:18" ht="16.5">
      <c r="A874" s="13"/>
      <c r="B874" s="14"/>
      <c r="C874" s="14"/>
      <c r="R874" s="18"/>
    </row>
    <row r="875" spans="1:18" ht="16.5">
      <c r="A875" s="13"/>
      <c r="B875" s="14"/>
      <c r="C875" s="14"/>
      <c r="R875" s="18"/>
    </row>
    <row r="876" spans="1:18" ht="16.5">
      <c r="A876" s="13"/>
      <c r="B876" s="14"/>
      <c r="C876" s="14"/>
      <c r="R876" s="18"/>
    </row>
    <row r="877" spans="1:18" ht="16.5">
      <c r="A877" s="13"/>
      <c r="B877" s="14"/>
      <c r="C877" s="14"/>
      <c r="R877" s="18"/>
    </row>
    <row r="878" spans="1:18" ht="16.5">
      <c r="A878" s="13"/>
      <c r="B878" s="14"/>
      <c r="C878" s="14"/>
      <c r="R878" s="18"/>
    </row>
    <row r="879" spans="1:18" ht="16.5">
      <c r="A879" s="13"/>
      <c r="B879" s="14"/>
      <c r="C879" s="14"/>
      <c r="R879" s="18"/>
    </row>
    <row r="880" spans="1:18" ht="16.5">
      <c r="A880" s="13"/>
      <c r="B880" s="14"/>
      <c r="C880" s="14"/>
      <c r="R880" s="18"/>
    </row>
    <row r="881" spans="1:18" ht="16.5">
      <c r="A881" s="13"/>
      <c r="B881" s="14"/>
      <c r="C881" s="14"/>
      <c r="R881" s="18"/>
    </row>
    <row r="882" spans="1:18" ht="16.5">
      <c r="A882" s="13"/>
      <c r="B882" s="14"/>
      <c r="C882" s="14"/>
      <c r="R882" s="18"/>
    </row>
    <row r="883" spans="1:18" ht="16.5">
      <c r="A883" s="13"/>
      <c r="B883" s="14"/>
      <c r="C883" s="14"/>
      <c r="R883" s="18"/>
    </row>
    <row r="884" spans="1:18" ht="16.5">
      <c r="A884" s="13"/>
      <c r="B884" s="14"/>
      <c r="C884" s="14"/>
      <c r="R884" s="18"/>
    </row>
    <row r="885" spans="1:18" ht="16.5">
      <c r="A885" s="13"/>
      <c r="B885" s="14"/>
      <c r="C885" s="14"/>
      <c r="R885" s="18"/>
    </row>
    <row r="886" spans="1:18" ht="16.5">
      <c r="A886" s="13"/>
      <c r="B886" s="14"/>
      <c r="C886" s="14"/>
      <c r="R886" s="18"/>
    </row>
    <row r="887" spans="1:18" ht="16.5">
      <c r="A887" s="13"/>
      <c r="B887" s="14"/>
      <c r="C887" s="14"/>
      <c r="R887" s="18"/>
    </row>
    <row r="888" spans="1:18" ht="16.5">
      <c r="A888" s="13"/>
      <c r="B888" s="14"/>
      <c r="C888" s="14"/>
      <c r="R888" s="18"/>
    </row>
    <row r="889" spans="1:18" ht="16.5">
      <c r="A889" s="13"/>
      <c r="B889" s="14"/>
      <c r="C889" s="14"/>
      <c r="R889" s="18"/>
    </row>
    <row r="890" spans="1:18" ht="16.5">
      <c r="A890" s="13"/>
      <c r="B890" s="14"/>
      <c r="C890" s="14"/>
      <c r="R890" s="18"/>
    </row>
    <row r="891" spans="1:18" ht="16.5">
      <c r="A891" s="13"/>
      <c r="B891" s="14"/>
      <c r="C891" s="14"/>
      <c r="R891" s="18"/>
    </row>
    <row r="892" spans="1:18" ht="16.5">
      <c r="A892" s="13"/>
      <c r="B892" s="14"/>
      <c r="C892" s="14"/>
      <c r="R892" s="18"/>
    </row>
    <row r="893" spans="1:18" ht="16.5">
      <c r="A893" s="13"/>
      <c r="B893" s="14"/>
      <c r="C893" s="14"/>
      <c r="R893" s="18"/>
    </row>
    <row r="894" spans="1:18" ht="16.5">
      <c r="A894" s="13"/>
      <c r="B894" s="14"/>
      <c r="C894" s="14"/>
      <c r="R894" s="18"/>
    </row>
    <row r="895" spans="1:18" ht="16.5">
      <c r="A895" s="13"/>
      <c r="B895" s="14"/>
      <c r="C895" s="14"/>
      <c r="R895" s="18"/>
    </row>
    <row r="896" spans="1:18" ht="16.5">
      <c r="A896" s="13"/>
      <c r="B896" s="14"/>
      <c r="C896" s="14"/>
      <c r="R896" s="18"/>
    </row>
    <row r="897" spans="1:18" ht="16.5">
      <c r="A897" s="13"/>
      <c r="B897" s="14"/>
      <c r="C897" s="14"/>
      <c r="R897" s="18"/>
    </row>
    <row r="898" spans="1:18" ht="16.5">
      <c r="A898" s="13"/>
      <c r="B898" s="14"/>
      <c r="C898" s="14"/>
      <c r="R898" s="18"/>
    </row>
    <row r="899" spans="1:18" ht="16.5">
      <c r="A899" s="13"/>
      <c r="B899" s="14"/>
      <c r="C899" s="14"/>
      <c r="R899" s="18"/>
    </row>
    <row r="900" spans="1:18" ht="16.5">
      <c r="A900" s="13"/>
      <c r="B900" s="14"/>
      <c r="C900" s="14"/>
      <c r="R900" s="18"/>
    </row>
    <row r="901" spans="1:18" ht="16.5">
      <c r="A901" s="13"/>
      <c r="B901" s="14"/>
      <c r="C901" s="14"/>
      <c r="R901" s="18"/>
    </row>
    <row r="902" spans="1:18" ht="16.5">
      <c r="A902" s="13"/>
      <c r="B902" s="14"/>
      <c r="C902" s="14"/>
      <c r="R902" s="18"/>
    </row>
    <row r="903" spans="1:18" ht="16.5">
      <c r="A903" s="13"/>
      <c r="B903" s="14"/>
      <c r="C903" s="14"/>
      <c r="R903" s="18"/>
    </row>
    <row r="904" spans="1:18" ht="16.5">
      <c r="A904" s="13"/>
      <c r="B904" s="14"/>
      <c r="C904" s="14"/>
      <c r="R904" s="18"/>
    </row>
    <row r="905" spans="1:18" ht="16.5">
      <c r="A905" s="13"/>
      <c r="B905" s="14"/>
      <c r="C905" s="14"/>
      <c r="R905" s="18"/>
    </row>
    <row r="906" spans="1:18" ht="16.5">
      <c r="A906" s="13"/>
      <c r="B906" s="14"/>
      <c r="C906" s="14"/>
      <c r="R906" s="18"/>
    </row>
    <row r="907" spans="1:18" ht="16.5">
      <c r="A907" s="13"/>
      <c r="B907" s="14"/>
      <c r="C907" s="14"/>
      <c r="R907" s="18"/>
    </row>
    <row r="908" spans="1:18" ht="16.5">
      <c r="A908" s="13"/>
      <c r="B908" s="14"/>
      <c r="C908" s="14"/>
      <c r="R908" s="18"/>
    </row>
    <row r="909" spans="1:18" ht="16.5">
      <c r="A909" s="13"/>
      <c r="B909" s="14"/>
      <c r="C909" s="14"/>
      <c r="R909" s="18"/>
    </row>
    <row r="910" spans="1:18" ht="16.5">
      <c r="A910" s="13"/>
      <c r="B910" s="14"/>
      <c r="C910" s="14"/>
      <c r="R910" s="18"/>
    </row>
    <row r="911" spans="1:18" ht="16.5">
      <c r="A911" s="13"/>
      <c r="B911" s="14"/>
      <c r="C911" s="14"/>
      <c r="R911" s="18"/>
    </row>
    <row r="912" spans="1:18" ht="16.5">
      <c r="A912" s="13"/>
      <c r="B912" s="14"/>
      <c r="C912" s="14"/>
      <c r="R912" s="18"/>
    </row>
    <row r="913" spans="1:18" ht="16.5">
      <c r="A913" s="13"/>
      <c r="B913" s="14"/>
      <c r="C913" s="14"/>
      <c r="R913" s="18"/>
    </row>
    <row r="914" spans="1:18" ht="16.5">
      <c r="A914" s="13"/>
      <c r="B914" s="14"/>
      <c r="C914" s="14"/>
      <c r="R914" s="18"/>
    </row>
    <row r="915" spans="1:18" ht="16.5">
      <c r="A915" s="13"/>
      <c r="B915" s="14"/>
      <c r="C915" s="14"/>
      <c r="R915" s="18"/>
    </row>
    <row r="916" spans="1:18" ht="16.5">
      <c r="A916" s="13"/>
      <c r="B916" s="14"/>
      <c r="C916" s="14"/>
      <c r="R916" s="18"/>
    </row>
    <row r="917" spans="1:18" ht="16.5">
      <c r="A917" s="13"/>
      <c r="B917" s="14"/>
      <c r="C917" s="14"/>
      <c r="R917" s="18"/>
    </row>
    <row r="918" spans="1:18" ht="16.5">
      <c r="A918" s="13"/>
      <c r="B918" s="14"/>
      <c r="C918" s="14"/>
      <c r="R918" s="18"/>
    </row>
    <row r="919" spans="1:18" ht="16.5">
      <c r="A919" s="13"/>
      <c r="B919" s="14"/>
      <c r="C919" s="14"/>
      <c r="R919" s="18"/>
    </row>
    <row r="920" spans="1:18" ht="16.5">
      <c r="A920" s="13"/>
      <c r="B920" s="14"/>
      <c r="C920" s="14"/>
      <c r="R920" s="18"/>
    </row>
    <row r="921" spans="1:18" ht="16.5">
      <c r="A921" s="13"/>
      <c r="B921" s="14"/>
      <c r="C921" s="14"/>
      <c r="R921" s="18"/>
    </row>
    <row r="922" spans="1:18" ht="16.5">
      <c r="A922" s="13"/>
      <c r="B922" s="14"/>
      <c r="C922" s="14"/>
      <c r="R922" s="18"/>
    </row>
    <row r="923" spans="1:18" ht="16.5">
      <c r="A923" s="13"/>
      <c r="B923" s="14"/>
      <c r="C923" s="14"/>
      <c r="R923" s="18"/>
    </row>
    <row r="924" spans="1:18" ht="16.5">
      <c r="A924" s="13"/>
      <c r="B924" s="14"/>
      <c r="C924" s="14"/>
      <c r="R924" s="18"/>
    </row>
    <row r="925" spans="1:18" ht="16.5">
      <c r="A925" s="13"/>
      <c r="B925" s="14"/>
      <c r="C925" s="14"/>
      <c r="R925" s="18"/>
    </row>
    <row r="926" spans="1:18" ht="16.5">
      <c r="A926" s="13"/>
      <c r="B926" s="14"/>
      <c r="C926" s="14"/>
      <c r="R926" s="18"/>
    </row>
    <row r="927" spans="1:18" ht="16.5">
      <c r="A927" s="13"/>
      <c r="B927" s="14"/>
      <c r="C927" s="14"/>
      <c r="R927" s="18"/>
    </row>
    <row r="928" spans="1:18" ht="16.5">
      <c r="A928" s="13"/>
      <c r="B928" s="14"/>
      <c r="C928" s="14"/>
      <c r="R928" s="18"/>
    </row>
    <row r="929" spans="1:18" ht="16.5">
      <c r="A929" s="13"/>
      <c r="B929" s="14"/>
      <c r="C929" s="14"/>
      <c r="R929" s="18"/>
    </row>
    <row r="930" spans="1:18" ht="16.5">
      <c r="A930" s="13"/>
      <c r="B930" s="14"/>
      <c r="C930" s="14"/>
      <c r="R930" s="18"/>
    </row>
    <row r="931" spans="1:18" ht="16.5">
      <c r="A931" s="13"/>
      <c r="B931" s="14"/>
      <c r="C931" s="14"/>
      <c r="R931" s="18"/>
    </row>
    <row r="932" spans="1:18" ht="16.5">
      <c r="A932" s="13"/>
      <c r="B932" s="14"/>
      <c r="C932" s="14"/>
      <c r="R932" s="18"/>
    </row>
    <row r="933" spans="1:18" ht="16.5">
      <c r="A933" s="13"/>
      <c r="B933" s="14"/>
      <c r="C933" s="14"/>
      <c r="R933" s="18"/>
    </row>
    <row r="934" spans="1:18" ht="16.5">
      <c r="A934" s="13"/>
      <c r="B934" s="14"/>
      <c r="C934" s="14"/>
      <c r="R934" s="18"/>
    </row>
    <row r="935" spans="1:18" ht="16.5">
      <c r="A935" s="13"/>
      <c r="B935" s="14"/>
      <c r="C935" s="14"/>
      <c r="R935" s="18"/>
    </row>
    <row r="936" spans="1:18" ht="16.5">
      <c r="A936" s="13"/>
      <c r="B936" s="14"/>
      <c r="C936" s="14"/>
      <c r="R936" s="18"/>
    </row>
    <row r="937" spans="1:18" ht="16.5">
      <c r="A937" s="13"/>
      <c r="B937" s="14"/>
      <c r="C937" s="14"/>
      <c r="R937" s="18"/>
    </row>
    <row r="938" spans="1:18" ht="16.5">
      <c r="A938" s="13"/>
      <c r="B938" s="14"/>
      <c r="C938" s="14"/>
      <c r="R938" s="18"/>
    </row>
    <row r="939" spans="1:18" ht="16.5">
      <c r="A939" s="13"/>
      <c r="B939" s="14"/>
      <c r="C939" s="14"/>
      <c r="R939" s="18"/>
    </row>
    <row r="940" spans="1:18" ht="16.5">
      <c r="A940" s="13"/>
      <c r="B940" s="14"/>
      <c r="C940" s="14"/>
      <c r="R940" s="18"/>
    </row>
    <row r="941" spans="1:18" ht="16.5">
      <c r="A941" s="13"/>
      <c r="B941" s="14"/>
      <c r="C941" s="14"/>
      <c r="R941" s="18"/>
    </row>
    <row r="942" spans="1:18" ht="16.5">
      <c r="A942" s="13"/>
      <c r="B942" s="14"/>
      <c r="C942" s="14"/>
      <c r="R942" s="18"/>
    </row>
    <row r="943" spans="1:18" ht="16.5">
      <c r="A943" s="13"/>
      <c r="B943" s="14"/>
      <c r="C943" s="14"/>
      <c r="R943" s="18"/>
    </row>
    <row r="944" spans="1:18" ht="16.5">
      <c r="A944" s="13"/>
      <c r="B944" s="14"/>
      <c r="C944" s="14"/>
      <c r="R944" s="18"/>
    </row>
    <row r="945" spans="1:18" ht="16.5">
      <c r="A945" s="13"/>
      <c r="B945" s="14"/>
      <c r="C945" s="14"/>
      <c r="R945" s="18"/>
    </row>
    <row r="946" spans="1:18" ht="16.5">
      <c r="A946" s="13"/>
      <c r="B946" s="14"/>
      <c r="C946" s="14"/>
      <c r="R946" s="18"/>
    </row>
    <row r="947" spans="1:18" ht="16.5">
      <c r="A947" s="13"/>
      <c r="B947" s="14"/>
      <c r="C947" s="14"/>
      <c r="R947" s="18"/>
    </row>
    <row r="948" spans="1:18" ht="16.5">
      <c r="A948" s="13"/>
      <c r="B948" s="14"/>
      <c r="C948" s="14"/>
      <c r="R948" s="18"/>
    </row>
    <row r="949" spans="1:18" ht="16.5">
      <c r="A949" s="13"/>
      <c r="B949" s="14"/>
      <c r="C949" s="14"/>
      <c r="R949" s="18"/>
    </row>
    <row r="950" spans="1:18" ht="16.5">
      <c r="A950" s="13"/>
      <c r="B950" s="14"/>
      <c r="C950" s="14"/>
      <c r="R950" s="18"/>
    </row>
    <row r="951" spans="1:18" ht="16.5">
      <c r="A951" s="13"/>
      <c r="B951" s="14"/>
      <c r="C951" s="14"/>
      <c r="R951" s="18"/>
    </row>
    <row r="952" spans="1:18" ht="16.5">
      <c r="A952" s="13"/>
      <c r="B952" s="14"/>
      <c r="C952" s="14"/>
      <c r="R952" s="18"/>
    </row>
    <row r="953" spans="1:18" ht="16.5">
      <c r="A953" s="13"/>
      <c r="B953" s="14"/>
      <c r="C953" s="14"/>
      <c r="R953" s="18"/>
    </row>
    <row r="954" spans="1:18" ht="16.5">
      <c r="A954" s="13"/>
      <c r="B954" s="14"/>
      <c r="C954" s="14"/>
      <c r="R954" s="18"/>
    </row>
    <row r="955" spans="1:18" ht="16.5">
      <c r="A955" s="13"/>
      <c r="B955" s="14"/>
      <c r="C955" s="14"/>
      <c r="R955" s="18"/>
    </row>
    <row r="956" spans="1:18" ht="16.5">
      <c r="A956" s="13"/>
      <c r="B956" s="14"/>
      <c r="C956" s="14"/>
      <c r="R956" s="18"/>
    </row>
    <row r="957" spans="1:18" ht="16.5">
      <c r="A957" s="13"/>
      <c r="B957" s="14"/>
      <c r="C957" s="14"/>
      <c r="R957" s="18"/>
    </row>
    <row r="958" spans="1:18" ht="16.5">
      <c r="A958" s="13"/>
      <c r="B958" s="14"/>
      <c r="C958" s="14"/>
      <c r="R958" s="18"/>
    </row>
    <row r="959" spans="1:18" ht="16.5">
      <c r="A959" s="13"/>
      <c r="B959" s="14"/>
      <c r="C959" s="14"/>
      <c r="R959" s="18"/>
    </row>
    <row r="960" spans="1:18" ht="16.5">
      <c r="A960" s="13"/>
      <c r="B960" s="14"/>
      <c r="C960" s="14"/>
      <c r="R960" s="18"/>
    </row>
    <row r="961" spans="1:18" ht="16.5">
      <c r="A961" s="13"/>
      <c r="B961" s="14"/>
      <c r="C961" s="14"/>
      <c r="R961" s="18"/>
    </row>
    <row r="962" spans="1:18" ht="16.5">
      <c r="A962" s="13"/>
      <c r="B962" s="14"/>
      <c r="C962" s="14"/>
      <c r="R962" s="18"/>
    </row>
    <row r="963" spans="1:18" ht="16.5">
      <c r="A963" s="13"/>
      <c r="B963" s="14"/>
      <c r="C963" s="14"/>
      <c r="R963" s="18"/>
    </row>
    <row r="964" spans="1:18" ht="16.5">
      <c r="A964" s="13"/>
      <c r="B964" s="14"/>
      <c r="C964" s="14"/>
      <c r="R964" s="18"/>
    </row>
    <row r="965" spans="1:18" ht="16.5">
      <c r="A965" s="13"/>
      <c r="B965" s="14"/>
      <c r="C965" s="14"/>
      <c r="R965" s="18"/>
    </row>
    <row r="966" spans="1:18" ht="16.5">
      <c r="A966" s="13"/>
      <c r="B966" s="14"/>
      <c r="C966" s="14"/>
      <c r="R966" s="18"/>
    </row>
    <row r="967" spans="1:18" ht="16.5">
      <c r="A967" s="13"/>
      <c r="B967" s="14"/>
      <c r="C967" s="14"/>
      <c r="R967" s="18"/>
    </row>
    <row r="968" spans="1:18" ht="16.5">
      <c r="A968" s="13"/>
      <c r="B968" s="14"/>
      <c r="C968" s="14"/>
      <c r="R968" s="18"/>
    </row>
    <row r="969" spans="1:18" ht="16.5">
      <c r="A969" s="13"/>
      <c r="B969" s="14"/>
      <c r="C969" s="14"/>
      <c r="R969" s="18"/>
    </row>
    <row r="970" spans="1:18" ht="16.5">
      <c r="A970" s="13"/>
      <c r="B970" s="14"/>
      <c r="C970" s="14"/>
      <c r="R970" s="18"/>
    </row>
    <row r="971" spans="1:18" ht="16.5">
      <c r="A971" s="13"/>
      <c r="B971" s="14"/>
      <c r="C971" s="14"/>
      <c r="R971" s="18"/>
    </row>
    <row r="972" spans="1:18" ht="16.5">
      <c r="A972" s="13"/>
      <c r="B972" s="14"/>
      <c r="C972" s="14"/>
      <c r="R972" s="18"/>
    </row>
    <row r="973" spans="1:18" ht="16.5">
      <c r="A973" s="13"/>
      <c r="B973" s="14"/>
      <c r="C973" s="14"/>
      <c r="R973" s="18"/>
    </row>
    <row r="974" spans="1:18" ht="16.5">
      <c r="A974" s="13"/>
      <c r="B974" s="14"/>
      <c r="C974" s="14"/>
      <c r="R974" s="18"/>
    </row>
    <row r="975" spans="1:18" ht="16.5">
      <c r="A975" s="13"/>
      <c r="B975" s="14"/>
      <c r="C975" s="14"/>
      <c r="R975" s="18"/>
    </row>
    <row r="976" spans="1:18" ht="16.5">
      <c r="A976" s="13"/>
      <c r="B976" s="14"/>
      <c r="C976" s="14"/>
      <c r="R976" s="18"/>
    </row>
    <row r="977" spans="1:18" ht="16.5">
      <c r="A977" s="13"/>
      <c r="B977" s="14"/>
      <c r="C977" s="14"/>
      <c r="R977" s="18"/>
    </row>
    <row r="978" spans="1:18" ht="16.5">
      <c r="A978" s="13"/>
      <c r="B978" s="14"/>
      <c r="C978" s="14"/>
      <c r="R978" s="18"/>
    </row>
    <row r="979" spans="1:18" ht="16.5">
      <c r="A979" s="13"/>
      <c r="B979" s="14"/>
      <c r="C979" s="14"/>
      <c r="R979" s="18"/>
    </row>
    <row r="980" spans="1:18" ht="16.5">
      <c r="A980" s="13"/>
      <c r="B980" s="14"/>
      <c r="C980" s="14"/>
      <c r="R980" s="18"/>
    </row>
    <row r="981" spans="1:18" ht="16.5">
      <c r="A981" s="13"/>
      <c r="B981" s="14"/>
      <c r="C981" s="14"/>
      <c r="R981" s="18"/>
    </row>
    <row r="982" spans="1:18" ht="16.5">
      <c r="A982" s="13"/>
      <c r="B982" s="14"/>
      <c r="C982" s="14"/>
      <c r="R982" s="18"/>
    </row>
    <row r="983" spans="1:18" ht="16.5">
      <c r="A983" s="13"/>
      <c r="B983" s="14"/>
      <c r="C983" s="14"/>
      <c r="R983" s="18"/>
    </row>
    <row r="984" spans="1:18" ht="16.5">
      <c r="A984" s="13"/>
      <c r="B984" s="14"/>
      <c r="C984" s="14"/>
      <c r="R984" s="18"/>
    </row>
    <row r="985" spans="1:18" ht="16.5">
      <c r="A985" s="13"/>
      <c r="B985" s="14"/>
      <c r="C985" s="14"/>
      <c r="R985" s="18"/>
    </row>
    <row r="986" spans="1:18" ht="16.5">
      <c r="A986" s="13"/>
      <c r="B986" s="14"/>
      <c r="C986" s="14"/>
      <c r="R986" s="18"/>
    </row>
    <row r="987" spans="1:18" ht="16.5">
      <c r="A987" s="13"/>
      <c r="B987" s="14"/>
      <c r="C987" s="14"/>
      <c r="R987" s="18"/>
    </row>
    <row r="988" spans="1:18" ht="16.5">
      <c r="A988" s="13"/>
      <c r="B988" s="14"/>
      <c r="C988" s="14"/>
      <c r="R988" s="18"/>
    </row>
    <row r="989" spans="1:18" ht="16.5">
      <c r="A989" s="13"/>
      <c r="B989" s="14"/>
      <c r="C989" s="14"/>
      <c r="R989" s="18"/>
    </row>
    <row r="990" spans="1:18" ht="16.5">
      <c r="A990" s="13"/>
      <c r="B990" s="14"/>
      <c r="C990" s="14"/>
      <c r="R990" s="18"/>
    </row>
    <row r="991" spans="1:18" ht="16.5">
      <c r="A991" s="13"/>
      <c r="B991" s="14"/>
      <c r="C991" s="14"/>
      <c r="R991" s="18"/>
    </row>
    <row r="992" spans="1:18" ht="16.5">
      <c r="A992" s="13"/>
      <c r="B992" s="14"/>
      <c r="C992" s="14"/>
      <c r="R992" s="18"/>
    </row>
    <row r="993" spans="1:18" ht="16.5">
      <c r="A993" s="13"/>
      <c r="B993" s="14"/>
      <c r="C993" s="14"/>
      <c r="R993" s="18"/>
    </row>
    <row r="994" spans="1:18" ht="16.5">
      <c r="A994" s="13"/>
      <c r="B994" s="14"/>
      <c r="C994" s="14"/>
      <c r="R994" s="18"/>
    </row>
    <row r="995" spans="1:18" ht="16.5">
      <c r="A995" s="13"/>
      <c r="B995" s="14"/>
      <c r="C995" s="14"/>
      <c r="R995" s="18"/>
    </row>
    <row r="996" spans="1:18" ht="16.5">
      <c r="A996" s="13"/>
      <c r="B996" s="14"/>
      <c r="C996" s="14"/>
      <c r="R996" s="18"/>
    </row>
    <row r="997" spans="1:18" ht="16.5">
      <c r="A997" s="13"/>
      <c r="B997" s="14"/>
      <c r="C997" s="14"/>
      <c r="R997" s="18"/>
    </row>
    <row r="998" spans="1:18" ht="16.5">
      <c r="A998" s="13"/>
      <c r="B998" s="14"/>
      <c r="C998" s="14"/>
    </row>
    <row r="999" spans="1:18" ht="16.5">
      <c r="A999" s="13"/>
      <c r="B999" s="14"/>
      <c r="C999" s="14"/>
    </row>
  </sheetData>
  <mergeCells count="1">
    <mergeCell ref="A26:V29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B1118"/>
  <sheetViews>
    <sheetView zoomScaleNormal="100" workbookViewId="0">
      <pane xSplit="1" ySplit="1" topLeftCell="U128" activePane="bottomRight" state="frozen"/>
      <selection pane="topRight" activeCell="B1" sqref="B1"/>
      <selection pane="bottomLeft" activeCell="A3" sqref="A3"/>
      <selection pane="bottomRight" activeCell="V159" sqref="V159:AB159"/>
    </sheetView>
  </sheetViews>
  <sheetFormatPr defaultColWidth="11.25" defaultRowHeight="15" customHeight="1"/>
  <cols>
    <col min="1" max="1" width="5.625" customWidth="1"/>
    <col min="2" max="2" width="5.125" customWidth="1"/>
    <col min="3" max="3" width="9.25" style="259" customWidth="1"/>
    <col min="4" max="4" width="3.375" style="260" customWidth="1"/>
    <col min="5" max="5" width="9.25" customWidth="1"/>
    <col min="6" max="6" width="4.875" customWidth="1"/>
    <col min="7" max="7" width="7.5" style="22" customWidth="1"/>
    <col min="8" max="8" width="9.25" customWidth="1"/>
    <col min="9" max="9" width="5.5" customWidth="1"/>
    <col min="10" max="10" width="6.5" style="22" customWidth="1"/>
    <col min="11" max="11" width="9.25" customWidth="1"/>
    <col min="12" max="12" width="5.75" customWidth="1"/>
    <col min="13" max="13" width="5.75" style="22" bestFit="1" customWidth="1"/>
    <col min="14" max="14" width="4.875" customWidth="1"/>
    <col min="15" max="15" width="5.75" customWidth="1"/>
    <col min="16" max="16" width="5.75" style="22" customWidth="1"/>
    <col min="17" max="17" width="9.25" customWidth="1"/>
    <col min="18" max="18" width="5.75" customWidth="1"/>
    <col min="19" max="19" width="6" style="22" customWidth="1"/>
    <col min="20" max="20" width="16.5" style="194" customWidth="1"/>
    <col min="21" max="21" width="16.375" style="195" customWidth="1"/>
    <col min="22" max="28" width="8.125" customWidth="1"/>
    <col min="29" max="29" width="4.625" style="22" customWidth="1"/>
    <col min="30" max="30" width="5.375" style="45" customWidth="1"/>
    <col min="31" max="32" width="2.75" style="45" customWidth="1"/>
    <col min="33" max="33" width="11.25" style="45" customWidth="1"/>
    <col min="34" max="34" width="8.5" style="45" customWidth="1"/>
    <col min="35" max="35" width="8.75" style="45" customWidth="1"/>
    <col min="36" max="36" width="3.625" style="45" customWidth="1"/>
    <col min="37" max="37" width="8.625" style="45" customWidth="1"/>
    <col min="38" max="38" width="11.125" style="45" customWidth="1"/>
    <col min="39" max="39" width="2.75" style="45" customWidth="1"/>
    <col min="40" max="40" width="9.125" style="45" customWidth="1"/>
    <col min="41" max="41" width="8.125" style="45" customWidth="1"/>
    <col min="42" max="42" width="6" style="45" customWidth="1"/>
    <col min="43" max="45" width="2.75" style="45" customWidth="1"/>
    <col min="46" max="46" width="8" style="45" customWidth="1"/>
    <col min="47" max="52" width="4.75" style="58" customWidth="1"/>
    <col min="53" max="53" width="4.75" style="82" customWidth="1"/>
    <col min="54" max="16384" width="11.25" style="22"/>
  </cols>
  <sheetData>
    <row r="1" spans="1:54" ht="15" customHeight="1" thickBot="1">
      <c r="A1" s="197"/>
      <c r="B1" s="535" t="s">
        <v>0</v>
      </c>
      <c r="C1" s="251"/>
      <c r="D1" s="252"/>
      <c r="E1" s="267"/>
      <c r="F1" s="268"/>
      <c r="H1" s="270"/>
      <c r="I1" s="268"/>
      <c r="K1" s="267"/>
      <c r="L1" s="268"/>
      <c r="N1" s="559"/>
      <c r="O1" s="560"/>
      <c r="Q1" s="271"/>
      <c r="R1" s="268"/>
      <c r="T1" s="230"/>
      <c r="U1" s="180"/>
      <c r="V1" s="570"/>
      <c r="W1" s="570"/>
      <c r="X1" s="570"/>
      <c r="Y1" s="570"/>
      <c r="Z1" s="570"/>
      <c r="AA1" s="570"/>
      <c r="AB1" s="571"/>
    </row>
    <row r="2" spans="1:54" ht="15" customHeight="1" thickBot="1">
      <c r="A2" s="536" t="s">
        <v>67</v>
      </c>
      <c r="B2" s="537" t="s">
        <v>1</v>
      </c>
      <c r="C2" s="253" t="s">
        <v>9</v>
      </c>
      <c r="D2" s="254" t="s">
        <v>10</v>
      </c>
      <c r="E2" s="1"/>
      <c r="F2" s="544"/>
      <c r="G2" s="23" t="s">
        <v>11</v>
      </c>
      <c r="H2" s="548"/>
      <c r="I2" s="544"/>
      <c r="J2" s="23" t="s">
        <v>11</v>
      </c>
      <c r="K2" s="1"/>
      <c r="L2" s="544"/>
      <c r="M2" s="23" t="s">
        <v>11</v>
      </c>
      <c r="N2" s="561" t="s">
        <v>12</v>
      </c>
      <c r="O2" s="562" t="s">
        <v>10</v>
      </c>
      <c r="P2" s="23" t="s">
        <v>11</v>
      </c>
      <c r="Q2" s="3"/>
      <c r="R2" s="557"/>
      <c r="S2" s="23" t="s">
        <v>11</v>
      </c>
      <c r="T2" s="233" t="s">
        <v>56</v>
      </c>
      <c r="U2" s="234" t="s">
        <v>57</v>
      </c>
      <c r="V2" s="572" t="s">
        <v>2</v>
      </c>
      <c r="W2" s="572" t="s">
        <v>3</v>
      </c>
      <c r="X2" s="572" t="s">
        <v>4</v>
      </c>
      <c r="Y2" s="572" t="s">
        <v>5</v>
      </c>
      <c r="Z2" s="572" t="s">
        <v>6</v>
      </c>
      <c r="AA2" s="572" t="s">
        <v>7</v>
      </c>
      <c r="AB2" s="573" t="s">
        <v>8</v>
      </c>
      <c r="AC2" s="65"/>
      <c r="AD2" s="46" t="s">
        <v>43</v>
      </c>
      <c r="AE2" s="46" t="s">
        <v>44</v>
      </c>
      <c r="AF2" s="46" t="s">
        <v>48</v>
      </c>
      <c r="AG2" s="47" t="s">
        <v>9</v>
      </c>
      <c r="AH2" s="48" t="s">
        <v>45</v>
      </c>
      <c r="AI2" s="49" t="s">
        <v>49</v>
      </c>
      <c r="AJ2" s="49" t="s">
        <v>45</v>
      </c>
      <c r="AK2" s="49" t="s">
        <v>50</v>
      </c>
      <c r="AL2" s="48" t="s">
        <v>45</v>
      </c>
      <c r="AM2" s="48" t="s">
        <v>46</v>
      </c>
      <c r="AN2" s="50" t="s">
        <v>45</v>
      </c>
      <c r="AO2" s="48" t="s">
        <v>35</v>
      </c>
      <c r="AP2" s="48" t="s">
        <v>45</v>
      </c>
      <c r="AQ2" s="48" t="s">
        <v>47</v>
      </c>
      <c r="AR2" s="48" t="s">
        <v>45</v>
      </c>
      <c r="AS2" s="51" t="s">
        <v>52</v>
      </c>
      <c r="AT2" s="52" t="s">
        <v>53</v>
      </c>
      <c r="AU2" s="81" t="s">
        <v>2</v>
      </c>
      <c r="AV2" s="81" t="s">
        <v>3</v>
      </c>
      <c r="AW2" s="81" t="s">
        <v>4</v>
      </c>
      <c r="AX2" s="81" t="s">
        <v>5</v>
      </c>
      <c r="AY2" s="81" t="s">
        <v>6</v>
      </c>
      <c r="AZ2" s="81" t="s">
        <v>7</v>
      </c>
      <c r="BA2" s="83" t="s">
        <v>8</v>
      </c>
      <c r="BB2" s="65"/>
    </row>
    <row r="3" spans="1:54" ht="22.7" customHeight="1" thickBot="1">
      <c r="A3" s="312">
        <v>45413</v>
      </c>
      <c r="B3" s="313" t="s">
        <v>100</v>
      </c>
      <c r="C3" s="625" t="s">
        <v>124</v>
      </c>
      <c r="D3" s="626"/>
      <c r="E3" s="640" t="s">
        <v>272</v>
      </c>
      <c r="F3" s="626"/>
      <c r="G3" s="24" t="str">
        <f t="shared" ref="G3:G52" si="0">IF(F3,"公斤","")</f>
        <v/>
      </c>
      <c r="H3" s="625" t="s">
        <v>170</v>
      </c>
      <c r="I3" s="626"/>
      <c r="J3" s="24" t="str">
        <f t="shared" ref="J3:J52" si="1">IF(I3,"公斤","")</f>
        <v/>
      </c>
      <c r="K3" s="625" t="s">
        <v>307</v>
      </c>
      <c r="L3" s="626"/>
      <c r="M3" s="24" t="str">
        <f t="shared" ref="M3:M52" si="2">IF(L3,"公斤","")</f>
        <v/>
      </c>
      <c r="N3" s="379" t="s">
        <v>14</v>
      </c>
      <c r="O3" s="563"/>
      <c r="P3" s="24" t="str">
        <f t="shared" ref="P3:P52" si="3">IF(O3,"公斤","")</f>
        <v/>
      </c>
      <c r="Q3" s="625" t="s">
        <v>309</v>
      </c>
      <c r="R3" s="626"/>
      <c r="S3" s="24" t="str">
        <f t="shared" ref="S3:S52" si="4">IF(R3,"公斤","")</f>
        <v/>
      </c>
      <c r="T3" s="186" t="s">
        <v>41</v>
      </c>
      <c r="U3" s="237"/>
      <c r="V3" s="574">
        <v>5</v>
      </c>
      <c r="W3" s="574">
        <v>3.5454545454545454</v>
      </c>
      <c r="X3" s="575">
        <v>1.86</v>
      </c>
      <c r="Y3" s="575">
        <v>2.9027272727272728</v>
      </c>
      <c r="Z3" s="574"/>
      <c r="AA3" s="574"/>
      <c r="AB3" s="576">
        <v>793.03181818181815</v>
      </c>
      <c r="AC3" s="66"/>
      <c r="AD3" s="53">
        <f>A3</f>
        <v>45413</v>
      </c>
      <c r="AE3" s="53" t="str">
        <f>A4</f>
        <v>三</v>
      </c>
      <c r="AF3" s="53" t="str">
        <f>B3</f>
        <v>L3</v>
      </c>
      <c r="AG3" s="45" t="str">
        <f>C3</f>
        <v>拌麵特餐</v>
      </c>
      <c r="AH3" s="54" t="str">
        <f>C4&amp;" "&amp;C5&amp;" "&amp;C6&amp;" "&amp;C7&amp;" "&amp;C8&amp;" "&amp;C9</f>
        <v xml:space="preserve">麵條     </v>
      </c>
      <c r="AI3" s="45" t="str">
        <f>E3</f>
        <v>美味豆包</v>
      </c>
      <c r="AJ3" s="54" t="str">
        <f>E4&amp;" "&amp;E5&amp;" "&amp;E6&amp;" "&amp;E7&amp;" "&amp;E8&amp;" "&amp;E9</f>
        <v xml:space="preserve">豆包     </v>
      </c>
      <c r="AK3" s="45" t="str">
        <f>H3</f>
        <v>拌麵配料</v>
      </c>
      <c r="AL3" s="54" t="str">
        <f>H4&amp;" "&amp;H5&amp;" "&amp;H6&amp;" "&amp;H7&amp;" "&amp;H8&amp;" "&amp;H9</f>
        <v xml:space="preserve">豆干 甘藍 胡蘿蔔 素肉 乾香菇 </v>
      </c>
      <c r="AM3" s="45" t="str">
        <f>K3</f>
        <v>蛋香季豆</v>
      </c>
      <c r="AN3" s="54" t="str">
        <f>K4&amp;" "&amp;K5&amp;" "&amp;K6&amp;" "&amp;K7&amp;" "&amp;K8&amp;" "&amp;K9</f>
        <v xml:space="preserve">時蔬 雞蛋 胡蘿蔔 薑  </v>
      </c>
      <c r="AO3" s="45" t="str">
        <f>N3</f>
        <v>時蔬</v>
      </c>
      <c r="AP3" s="54" t="str">
        <f>N4&amp;" "&amp;N5&amp;" "&amp;N6&amp;" "&amp;N7&amp;" "&amp;N8&amp;" "&amp;N9</f>
        <v xml:space="preserve">蔬菜 薑    </v>
      </c>
      <c r="AQ3" s="45" t="str">
        <f>Q3</f>
        <v>時瓜素丸湯</v>
      </c>
      <c r="AR3" s="54" t="str">
        <f>Q4&amp;" "&amp;Q5&amp;" "&amp;Q6&amp;" "&amp;Q7&amp;" "&amp;Q8&amp;" "&amp;Q9</f>
        <v xml:space="preserve">時瓜 素丸 薑   </v>
      </c>
      <c r="AS3" s="55" t="str">
        <f t="shared" ref="AS3:AT3" si="5">T3</f>
        <v>水果</v>
      </c>
      <c r="AT3" s="45">
        <f t="shared" si="5"/>
        <v>0</v>
      </c>
      <c r="AU3" s="58">
        <f t="shared" ref="AU3:BA3" si="6">V3</f>
        <v>5</v>
      </c>
      <c r="AV3" s="58">
        <f t="shared" si="6"/>
        <v>3.5454545454545454</v>
      </c>
      <c r="AW3" s="58">
        <f t="shared" si="6"/>
        <v>1.86</v>
      </c>
      <c r="AX3" s="58">
        <f t="shared" si="6"/>
        <v>2.9027272727272728</v>
      </c>
      <c r="AY3" s="58">
        <f t="shared" si="6"/>
        <v>0</v>
      </c>
      <c r="AZ3" s="58">
        <f t="shared" si="6"/>
        <v>0</v>
      </c>
      <c r="BA3" s="82">
        <f t="shared" si="6"/>
        <v>793.03181818181815</v>
      </c>
    </row>
    <row r="4" spans="1:54" ht="22.7" customHeight="1" thickBot="1">
      <c r="A4" s="199" t="s">
        <v>71</v>
      </c>
      <c r="B4" s="314"/>
      <c r="C4" s="1" t="s">
        <v>125</v>
      </c>
      <c r="D4" s="2">
        <v>15</v>
      </c>
      <c r="E4" s="328" t="s">
        <v>181</v>
      </c>
      <c r="F4" s="329">
        <v>6</v>
      </c>
      <c r="G4" s="25" t="str">
        <f>IF(F4,"公斤","")</f>
        <v>公斤</v>
      </c>
      <c r="H4" s="1" t="s">
        <v>186</v>
      </c>
      <c r="I4" s="2">
        <v>2</v>
      </c>
      <c r="J4" s="25" t="str">
        <f>IF(I4,"公斤","")</f>
        <v>公斤</v>
      </c>
      <c r="K4" s="378" t="s">
        <v>35</v>
      </c>
      <c r="L4" s="2">
        <v>3</v>
      </c>
      <c r="M4" s="25" t="str">
        <f>IF(L4,"公斤","")</f>
        <v>公斤</v>
      </c>
      <c r="N4" s="564" t="s">
        <v>12</v>
      </c>
      <c r="O4" s="565">
        <v>7</v>
      </c>
      <c r="P4" s="25" t="str">
        <f>IF(O4,"公斤","")</f>
        <v>公斤</v>
      </c>
      <c r="Q4" s="3" t="s">
        <v>86</v>
      </c>
      <c r="R4" s="4">
        <v>5</v>
      </c>
      <c r="S4" s="25" t="str">
        <f>IF(R4,"公斤","")</f>
        <v>公斤</v>
      </c>
      <c r="T4" s="182"/>
      <c r="U4" s="183"/>
      <c r="V4" s="577"/>
      <c r="W4" s="577"/>
      <c r="X4" s="577"/>
      <c r="Y4" s="577"/>
      <c r="Z4" s="577"/>
      <c r="AA4" s="577"/>
      <c r="AB4" s="578"/>
      <c r="AC4" s="67"/>
      <c r="AD4" s="46"/>
      <c r="AE4" s="46"/>
      <c r="AF4" s="46"/>
    </row>
    <row r="5" spans="1:54" ht="22.7" customHeight="1" thickBot="1">
      <c r="A5" s="199"/>
      <c r="B5" s="314"/>
      <c r="C5" s="1"/>
      <c r="D5" s="2"/>
      <c r="E5" s="330"/>
      <c r="F5" s="329"/>
      <c r="G5" s="26" t="str">
        <f t="shared" si="0"/>
        <v/>
      </c>
      <c r="H5" s="1" t="s">
        <v>171</v>
      </c>
      <c r="I5" s="2">
        <v>2</v>
      </c>
      <c r="J5" s="26" t="str">
        <f t="shared" si="1"/>
        <v>公斤</v>
      </c>
      <c r="K5" s="1" t="s">
        <v>17</v>
      </c>
      <c r="L5" s="2">
        <v>3</v>
      </c>
      <c r="M5" s="26" t="str">
        <f t="shared" si="2"/>
        <v>公斤</v>
      </c>
      <c r="N5" s="561" t="s">
        <v>20</v>
      </c>
      <c r="O5" s="562">
        <v>0.05</v>
      </c>
      <c r="P5" s="26" t="str">
        <f t="shared" si="3"/>
        <v>公斤</v>
      </c>
      <c r="Q5" s="390" t="s">
        <v>310</v>
      </c>
      <c r="R5" s="391">
        <v>1</v>
      </c>
      <c r="S5" s="26" t="str">
        <f t="shared" si="4"/>
        <v>公斤</v>
      </c>
      <c r="T5" s="184"/>
      <c r="U5" s="185"/>
      <c r="V5" s="574">
        <v>5</v>
      </c>
      <c r="W5" s="574">
        <v>3</v>
      </c>
      <c r="X5" s="575">
        <v>1.51</v>
      </c>
      <c r="Y5" s="575">
        <v>2.4550000000000001</v>
      </c>
      <c r="Z5" s="577"/>
      <c r="AA5" s="577"/>
      <c r="AB5" s="576">
        <v>723.22500000000002</v>
      </c>
      <c r="AC5" s="67"/>
      <c r="AD5" s="46"/>
      <c r="AE5" s="46"/>
      <c r="AF5" s="46"/>
    </row>
    <row r="6" spans="1:54" ht="22.7" customHeight="1">
      <c r="A6" s="199"/>
      <c r="B6" s="314"/>
      <c r="C6" s="1"/>
      <c r="D6" s="2"/>
      <c r="E6" s="1"/>
      <c r="F6" s="2"/>
      <c r="G6" s="26" t="str">
        <f t="shared" si="0"/>
        <v/>
      </c>
      <c r="H6" s="1" t="s">
        <v>19</v>
      </c>
      <c r="I6" s="2">
        <v>0.5</v>
      </c>
      <c r="J6" s="26" t="str">
        <f t="shared" si="1"/>
        <v>公斤</v>
      </c>
      <c r="K6" s="1" t="s">
        <v>19</v>
      </c>
      <c r="L6" s="2">
        <v>0.5</v>
      </c>
      <c r="M6" s="26" t="str">
        <f t="shared" si="2"/>
        <v>公斤</v>
      </c>
      <c r="N6" s="561"/>
      <c r="O6" s="562"/>
      <c r="P6" s="26" t="str">
        <f t="shared" si="3"/>
        <v/>
      </c>
      <c r="Q6" s="3" t="s">
        <v>20</v>
      </c>
      <c r="R6" s="4">
        <v>0.05</v>
      </c>
      <c r="S6" s="26" t="str">
        <f t="shared" si="4"/>
        <v>公斤</v>
      </c>
      <c r="T6" s="184"/>
      <c r="U6" s="185"/>
      <c r="V6" s="577"/>
      <c r="W6" s="577"/>
      <c r="X6" s="577"/>
      <c r="Y6" s="577"/>
      <c r="Z6" s="577"/>
      <c r="AA6" s="577"/>
      <c r="AB6" s="578"/>
      <c r="AC6" s="67"/>
      <c r="AD6" s="46"/>
      <c r="AE6" s="46"/>
      <c r="AF6" s="46"/>
    </row>
    <row r="7" spans="1:54" ht="22.7" customHeight="1">
      <c r="A7" s="199"/>
      <c r="B7" s="314"/>
      <c r="C7" s="1"/>
      <c r="D7" s="2"/>
      <c r="E7" s="1"/>
      <c r="F7" s="2"/>
      <c r="G7" s="26" t="str">
        <f t="shared" si="0"/>
        <v/>
      </c>
      <c r="H7" s="1" t="s">
        <v>299</v>
      </c>
      <c r="I7" s="2">
        <v>0.6</v>
      </c>
      <c r="J7" s="26" t="str">
        <f t="shared" si="1"/>
        <v>公斤</v>
      </c>
      <c r="K7" s="1" t="s">
        <v>20</v>
      </c>
      <c r="L7" s="2">
        <v>0.05</v>
      </c>
      <c r="M7" s="26" t="str">
        <f t="shared" si="2"/>
        <v>公斤</v>
      </c>
      <c r="N7" s="561"/>
      <c r="O7" s="562"/>
      <c r="P7" s="26" t="str">
        <f t="shared" si="3"/>
        <v/>
      </c>
      <c r="Q7" s="3"/>
      <c r="R7" s="4"/>
      <c r="S7" s="26" t="str">
        <f t="shared" si="4"/>
        <v/>
      </c>
      <c r="T7" s="184"/>
      <c r="U7" s="185"/>
      <c r="V7" s="577"/>
      <c r="W7" s="577"/>
      <c r="X7" s="577"/>
      <c r="Y7" s="577"/>
      <c r="Z7" s="577"/>
      <c r="AA7" s="577"/>
      <c r="AB7" s="578"/>
      <c r="AC7" s="67"/>
      <c r="AD7" s="46"/>
      <c r="AE7" s="46"/>
      <c r="AF7" s="46"/>
    </row>
    <row r="8" spans="1:54" ht="22.7" customHeight="1">
      <c r="A8" s="199"/>
      <c r="B8" s="314"/>
      <c r="C8" s="1"/>
      <c r="D8" s="2"/>
      <c r="E8" s="1"/>
      <c r="F8" s="2"/>
      <c r="G8" s="26" t="str">
        <f t="shared" si="0"/>
        <v/>
      </c>
      <c r="H8" s="1" t="s">
        <v>29</v>
      </c>
      <c r="I8" s="2">
        <v>0.05</v>
      </c>
      <c r="J8" s="26" t="str">
        <f t="shared" si="1"/>
        <v>公斤</v>
      </c>
      <c r="K8" s="1"/>
      <c r="L8" s="2"/>
      <c r="M8" s="26" t="str">
        <f t="shared" si="2"/>
        <v/>
      </c>
      <c r="N8" s="561"/>
      <c r="O8" s="562"/>
      <c r="P8" s="26" t="str">
        <f t="shared" si="3"/>
        <v/>
      </c>
      <c r="Q8" s="3"/>
      <c r="R8" s="4"/>
      <c r="S8" s="26" t="str">
        <f t="shared" si="4"/>
        <v/>
      </c>
      <c r="T8" s="184"/>
      <c r="U8" s="185"/>
      <c r="V8" s="577"/>
      <c r="W8" s="577"/>
      <c r="X8" s="577"/>
      <c r="Y8" s="577"/>
      <c r="Z8" s="577"/>
      <c r="AA8" s="577"/>
      <c r="AB8" s="578"/>
      <c r="AC8" s="67"/>
      <c r="AD8" s="46"/>
      <c r="AE8" s="46"/>
      <c r="AF8" s="46"/>
    </row>
    <row r="9" spans="1:54" ht="22.7" customHeight="1" thickBot="1">
      <c r="A9" s="199"/>
      <c r="B9" s="315"/>
      <c r="C9" s="1"/>
      <c r="D9" s="2"/>
      <c r="E9" s="1"/>
      <c r="F9" s="2"/>
      <c r="G9" s="26" t="str">
        <f t="shared" si="0"/>
        <v/>
      </c>
      <c r="H9" s="330"/>
      <c r="I9" s="549"/>
      <c r="J9" s="26" t="str">
        <f t="shared" si="1"/>
        <v/>
      </c>
      <c r="K9" s="1"/>
      <c r="L9" s="2"/>
      <c r="M9" s="26" t="str">
        <f t="shared" si="2"/>
        <v/>
      </c>
      <c r="N9" s="561"/>
      <c r="O9" s="562"/>
      <c r="P9" s="26" t="str">
        <f t="shared" si="3"/>
        <v/>
      </c>
      <c r="Q9" s="3"/>
      <c r="R9" s="4"/>
      <c r="S9" s="26" t="str">
        <f t="shared" si="4"/>
        <v/>
      </c>
      <c r="T9" s="184"/>
      <c r="U9" s="185"/>
      <c r="V9" s="579"/>
      <c r="W9" s="579"/>
      <c r="X9" s="579"/>
      <c r="Y9" s="579"/>
      <c r="Z9" s="579"/>
      <c r="AA9" s="579"/>
      <c r="AB9" s="580"/>
      <c r="AC9" s="68"/>
      <c r="AD9" s="46"/>
      <c r="AE9" s="46"/>
      <c r="AF9" s="46"/>
    </row>
    <row r="10" spans="1:54" s="143" customFormat="1" ht="22.7" customHeight="1" thickBot="1">
      <c r="A10" s="312">
        <f>A3+1</f>
        <v>45414</v>
      </c>
      <c r="B10" s="313" t="s">
        <v>101</v>
      </c>
      <c r="C10" s="628" t="s">
        <v>21</v>
      </c>
      <c r="D10" s="620"/>
      <c r="E10" s="619" t="s">
        <v>273</v>
      </c>
      <c r="F10" s="620"/>
      <c r="G10" s="24" t="str">
        <f t="shared" si="0"/>
        <v/>
      </c>
      <c r="H10" s="629" t="s">
        <v>172</v>
      </c>
      <c r="I10" s="620"/>
      <c r="J10" s="24" t="str">
        <f t="shared" si="1"/>
        <v/>
      </c>
      <c r="K10" s="619" t="s">
        <v>207</v>
      </c>
      <c r="L10" s="620"/>
      <c r="M10" s="24" t="str">
        <f t="shared" si="2"/>
        <v/>
      </c>
      <c r="N10" s="379" t="s">
        <v>14</v>
      </c>
      <c r="O10" s="563"/>
      <c r="P10" s="24" t="str">
        <f t="shared" si="3"/>
        <v/>
      </c>
      <c r="Q10" s="630" t="s">
        <v>232</v>
      </c>
      <c r="R10" s="620"/>
      <c r="S10" s="24" t="str">
        <f t="shared" si="4"/>
        <v/>
      </c>
      <c r="T10" s="188" t="s">
        <v>40</v>
      </c>
      <c r="U10" s="239"/>
      <c r="V10" s="574">
        <v>6.4</v>
      </c>
      <c r="W10" s="574">
        <v>2.5476190476190479</v>
      </c>
      <c r="X10" s="575">
        <v>2.2000000000000002</v>
      </c>
      <c r="Y10" s="575">
        <v>2.5738095238095244</v>
      </c>
      <c r="Z10" s="574"/>
      <c r="AA10" s="574"/>
      <c r="AB10" s="576">
        <v>809.89285714285711</v>
      </c>
      <c r="AC10" s="66"/>
      <c r="AD10" s="137">
        <f>A10</f>
        <v>45414</v>
      </c>
      <c r="AE10" s="137" t="str">
        <f>A11</f>
        <v>四</v>
      </c>
      <c r="AF10" s="137" t="str">
        <f>B10</f>
        <v>L4</v>
      </c>
      <c r="AG10" s="138" t="str">
        <f>C10</f>
        <v>糙米飯</v>
      </c>
      <c r="AH10" s="139" t="str">
        <f>C11&amp;" "&amp;C12&amp;" "&amp;C13&amp;" "&amp;C14&amp;" "&amp;C15&amp;" "&amp;C16</f>
        <v xml:space="preserve">米 糙米    </v>
      </c>
      <c r="AI10" s="138" t="str">
        <f>E10</f>
        <v>南瓜麵腸</v>
      </c>
      <c r="AJ10" s="139" t="str">
        <f>E11&amp;" "&amp;E12&amp;" "&amp;E13&amp;" "&amp;E14&amp;" "&amp;E15&amp;" "&amp;E16</f>
        <v xml:space="preserve">麵腸 南瓜 胡蘿蔔 薑  </v>
      </c>
      <c r="AK10" s="138" t="str">
        <f>H10</f>
        <v>豆瓣海根</v>
      </c>
      <c r="AL10" s="139" t="str">
        <f>H11&amp;" "&amp;H12&amp;" "&amp;H13&amp;" "&amp;H14&amp;" "&amp;H15&amp;" "&amp;H16</f>
        <v xml:space="preserve">海帶根 素肉 胡蘿蔔 薑 豆瓣醬 </v>
      </c>
      <c r="AM10" s="138" t="str">
        <f>K10</f>
        <v>豆包甘藍</v>
      </c>
      <c r="AN10" s="139" t="str">
        <f>K11&amp;" "&amp;K12&amp;" "&amp;K13&amp;" "&amp;K14&amp;" "&amp;K15&amp;" "&amp;K16</f>
        <v xml:space="preserve">甘藍 薑 豆包   </v>
      </c>
      <c r="AO10" s="138" t="str">
        <f>N10</f>
        <v>時蔬</v>
      </c>
      <c r="AP10" s="139" t="str">
        <f>N11&amp;" "&amp;N12&amp;" "&amp;N13&amp;" "&amp;N14&amp;" "&amp;N15&amp;" "&amp;N16</f>
        <v xml:space="preserve">蔬菜 薑    </v>
      </c>
      <c r="AQ10" s="138" t="str">
        <f>Q10</f>
        <v>綠豆粉圓湯</v>
      </c>
      <c r="AR10" s="139" t="str">
        <f>Q11&amp;" "&amp;Q12&amp;" "&amp;Q13&amp;" "&amp;Q14&amp;" "&amp;Q15&amp;" "&amp;Q16</f>
        <v xml:space="preserve">綠豆 二砂糖 粉圓   </v>
      </c>
      <c r="AS10" s="140" t="str">
        <f t="shared" ref="AS10:AT10" si="7">T10</f>
        <v>果汁</v>
      </c>
      <c r="AT10" s="138">
        <f t="shared" si="7"/>
        <v>0</v>
      </c>
      <c r="AU10" s="141">
        <f t="shared" ref="AU10:BA10" si="8">V10</f>
        <v>6.4</v>
      </c>
      <c r="AV10" s="141">
        <f t="shared" si="8"/>
        <v>2.5476190476190479</v>
      </c>
      <c r="AW10" s="141">
        <f t="shared" si="8"/>
        <v>2.2000000000000002</v>
      </c>
      <c r="AX10" s="141">
        <f t="shared" si="8"/>
        <v>2.5738095238095244</v>
      </c>
      <c r="AY10" s="141">
        <f t="shared" si="8"/>
        <v>0</v>
      </c>
      <c r="AZ10" s="141">
        <f t="shared" si="8"/>
        <v>0</v>
      </c>
      <c r="BA10" s="142">
        <f t="shared" si="8"/>
        <v>809.89285714285711</v>
      </c>
    </row>
    <row r="11" spans="1:54" ht="22.7" customHeight="1" thickBot="1">
      <c r="A11" s="199" t="s">
        <v>72</v>
      </c>
      <c r="B11" s="314"/>
      <c r="C11" s="323" t="s">
        <v>15</v>
      </c>
      <c r="D11" s="324">
        <v>8</v>
      </c>
      <c r="E11" s="331" t="s">
        <v>178</v>
      </c>
      <c r="F11" s="327">
        <v>6</v>
      </c>
      <c r="G11" s="26" t="str">
        <f t="shared" si="0"/>
        <v>公斤</v>
      </c>
      <c r="H11" s="324" t="s">
        <v>173</v>
      </c>
      <c r="I11" s="324">
        <v>6</v>
      </c>
      <c r="J11" s="26" t="str">
        <f t="shared" si="1"/>
        <v>公斤</v>
      </c>
      <c r="K11" s="196" t="s">
        <v>171</v>
      </c>
      <c r="L11" s="154">
        <v>7</v>
      </c>
      <c r="M11" s="26" t="str">
        <f t="shared" si="2"/>
        <v>公斤</v>
      </c>
      <c r="N11" s="564" t="s">
        <v>12</v>
      </c>
      <c r="O11" s="565">
        <v>7</v>
      </c>
      <c r="P11" s="26" t="str">
        <f t="shared" si="3"/>
        <v>公斤</v>
      </c>
      <c r="Q11" s="359" t="s">
        <v>233</v>
      </c>
      <c r="R11" s="324">
        <v>1</v>
      </c>
      <c r="S11" s="26" t="str">
        <f t="shared" si="4"/>
        <v>公斤</v>
      </c>
      <c r="T11" s="182"/>
      <c r="U11" s="183"/>
      <c r="V11" s="577"/>
      <c r="W11" s="577"/>
      <c r="X11" s="577"/>
      <c r="Y11" s="577"/>
      <c r="Z11" s="577"/>
      <c r="AA11" s="577"/>
      <c r="AB11" s="578"/>
      <c r="AC11" s="67"/>
      <c r="AD11" s="46"/>
      <c r="AE11" s="46"/>
      <c r="AF11" s="46"/>
    </row>
    <row r="12" spans="1:54" ht="22.7" customHeight="1" thickBot="1">
      <c r="A12" s="199"/>
      <c r="B12" s="314"/>
      <c r="C12" s="323" t="s">
        <v>24</v>
      </c>
      <c r="D12" s="324">
        <v>2</v>
      </c>
      <c r="E12" s="331" t="s">
        <v>141</v>
      </c>
      <c r="F12" s="324">
        <v>4</v>
      </c>
      <c r="G12" s="26" t="str">
        <f t="shared" si="0"/>
        <v>公斤</v>
      </c>
      <c r="H12" s="324" t="s">
        <v>299</v>
      </c>
      <c r="I12" s="324">
        <v>0.6</v>
      </c>
      <c r="J12" s="26" t="str">
        <f t="shared" si="1"/>
        <v>公斤</v>
      </c>
      <c r="K12" s="324" t="s">
        <v>20</v>
      </c>
      <c r="L12" s="324">
        <v>0.05</v>
      </c>
      <c r="M12" s="26" t="str">
        <f t="shared" si="2"/>
        <v>公斤</v>
      </c>
      <c r="N12" s="561" t="s">
        <v>20</v>
      </c>
      <c r="O12" s="562">
        <v>0.05</v>
      </c>
      <c r="P12" s="26" t="str">
        <f t="shared" si="3"/>
        <v>公斤</v>
      </c>
      <c r="Q12" s="324" t="s">
        <v>30</v>
      </c>
      <c r="R12" s="324">
        <v>1</v>
      </c>
      <c r="S12" s="26" t="str">
        <f t="shared" si="4"/>
        <v>公斤</v>
      </c>
      <c r="T12" s="184"/>
      <c r="U12" s="185"/>
      <c r="V12" s="574">
        <v>5.8</v>
      </c>
      <c r="W12" s="574">
        <v>2.2142857142857144</v>
      </c>
      <c r="X12" s="575">
        <v>1.4</v>
      </c>
      <c r="Y12" s="575">
        <v>2.0071428571428571</v>
      </c>
      <c r="Z12" s="577"/>
      <c r="AA12" s="577"/>
      <c r="AB12" s="576">
        <v>697.39285714285711</v>
      </c>
      <c r="AC12" s="67"/>
      <c r="AD12" s="46"/>
      <c r="AE12" s="46"/>
      <c r="AF12" s="46"/>
    </row>
    <row r="13" spans="1:54" ht="22.7" customHeight="1">
      <c r="A13" s="199"/>
      <c r="B13" s="314"/>
      <c r="C13" s="323"/>
      <c r="D13" s="324"/>
      <c r="E13" s="331" t="s">
        <v>19</v>
      </c>
      <c r="F13" s="324">
        <v>0.5</v>
      </c>
      <c r="G13" s="26" t="str">
        <f t="shared" si="0"/>
        <v>公斤</v>
      </c>
      <c r="H13" s="324" t="s">
        <v>19</v>
      </c>
      <c r="I13" s="324">
        <v>0.5</v>
      </c>
      <c r="J13" s="26" t="str">
        <f t="shared" si="1"/>
        <v>公斤</v>
      </c>
      <c r="K13" s="324" t="s">
        <v>181</v>
      </c>
      <c r="L13" s="324">
        <v>1</v>
      </c>
      <c r="M13" s="26" t="str">
        <f t="shared" si="2"/>
        <v>公斤</v>
      </c>
      <c r="N13" s="561"/>
      <c r="O13" s="562"/>
      <c r="P13" s="26" t="str">
        <f t="shared" si="3"/>
        <v/>
      </c>
      <c r="Q13" s="324" t="s">
        <v>234</v>
      </c>
      <c r="R13" s="324">
        <v>1</v>
      </c>
      <c r="S13" s="26" t="str">
        <f t="shared" si="4"/>
        <v>公斤</v>
      </c>
      <c r="T13" s="184"/>
      <c r="U13" s="185"/>
      <c r="V13" s="577"/>
      <c r="W13" s="577"/>
      <c r="X13" s="577"/>
      <c r="Y13" s="577"/>
      <c r="Z13" s="577"/>
      <c r="AA13" s="577"/>
      <c r="AB13" s="578"/>
      <c r="AC13" s="67"/>
      <c r="AD13" s="46"/>
      <c r="AE13" s="46"/>
      <c r="AF13" s="46"/>
    </row>
    <row r="14" spans="1:54" ht="22.7" customHeight="1">
      <c r="A14" s="199"/>
      <c r="B14" s="314"/>
      <c r="C14" s="323"/>
      <c r="D14" s="324"/>
      <c r="E14" s="1" t="s">
        <v>20</v>
      </c>
      <c r="F14" s="2">
        <v>0.05</v>
      </c>
      <c r="G14" s="26" t="str">
        <f t="shared" si="0"/>
        <v>公斤</v>
      </c>
      <c r="H14" s="344" t="s">
        <v>20</v>
      </c>
      <c r="I14" s="344">
        <v>0.05</v>
      </c>
      <c r="J14" s="26" t="str">
        <f t="shared" si="1"/>
        <v>公斤</v>
      </c>
      <c r="K14" s="324"/>
      <c r="L14" s="324"/>
      <c r="M14" s="26" t="str">
        <f t="shared" si="2"/>
        <v/>
      </c>
      <c r="N14" s="561"/>
      <c r="O14" s="562"/>
      <c r="P14" s="26" t="str">
        <f t="shared" si="3"/>
        <v/>
      </c>
      <c r="Q14" s="324"/>
      <c r="R14" s="324"/>
      <c r="S14" s="26" t="str">
        <f t="shared" si="4"/>
        <v/>
      </c>
      <c r="T14" s="184"/>
      <c r="U14" s="185"/>
      <c r="V14" s="577"/>
      <c r="W14" s="577"/>
      <c r="X14" s="577"/>
      <c r="Y14" s="577"/>
      <c r="Z14" s="577"/>
      <c r="AA14" s="577"/>
      <c r="AB14" s="578"/>
      <c r="AC14" s="67"/>
      <c r="AD14" s="46"/>
      <c r="AE14" s="46"/>
      <c r="AF14" s="46"/>
    </row>
    <row r="15" spans="1:54" ht="22.7" customHeight="1">
      <c r="A15" s="199"/>
      <c r="B15" s="314"/>
      <c r="C15" s="323"/>
      <c r="D15" s="324"/>
      <c r="E15" s="331"/>
      <c r="F15" s="324"/>
      <c r="G15" s="26" t="str">
        <f t="shared" si="0"/>
        <v/>
      </c>
      <c r="H15" s="345" t="s">
        <v>174</v>
      </c>
      <c r="I15" s="345"/>
      <c r="J15" s="26" t="str">
        <f t="shared" si="1"/>
        <v/>
      </c>
      <c r="K15" s="196"/>
      <c r="L15" s="154"/>
      <c r="M15" s="26" t="str">
        <f t="shared" si="2"/>
        <v/>
      </c>
      <c r="N15" s="561"/>
      <c r="O15" s="562"/>
      <c r="P15" s="26" t="str">
        <f t="shared" si="3"/>
        <v/>
      </c>
      <c r="Q15" s="324"/>
      <c r="R15" s="324"/>
      <c r="S15" s="26" t="str">
        <f t="shared" si="4"/>
        <v/>
      </c>
      <c r="T15" s="184"/>
      <c r="U15" s="185"/>
      <c r="V15" s="577"/>
      <c r="W15" s="577"/>
      <c r="X15" s="577"/>
      <c r="Y15" s="577"/>
      <c r="Z15" s="577"/>
      <c r="AA15" s="577"/>
      <c r="AB15" s="578"/>
      <c r="AC15" s="67"/>
      <c r="AD15" s="46"/>
      <c r="AE15" s="46"/>
      <c r="AF15" s="46"/>
    </row>
    <row r="16" spans="1:54" ht="22.7" customHeight="1" thickBot="1">
      <c r="A16" s="199"/>
      <c r="B16" s="315"/>
      <c r="C16" s="323"/>
      <c r="D16" s="324"/>
      <c r="E16" s="1"/>
      <c r="F16" s="2"/>
      <c r="G16" s="26" t="str">
        <f t="shared" si="0"/>
        <v/>
      </c>
      <c r="H16" s="344"/>
      <c r="I16" s="344"/>
      <c r="J16" s="26" t="str">
        <f t="shared" si="1"/>
        <v/>
      </c>
      <c r="K16" s="324"/>
      <c r="L16" s="324"/>
      <c r="M16" s="26" t="str">
        <f t="shared" si="2"/>
        <v/>
      </c>
      <c r="N16" s="561"/>
      <c r="O16" s="562"/>
      <c r="P16" s="26" t="str">
        <f t="shared" si="3"/>
        <v/>
      </c>
      <c r="Q16" s="324"/>
      <c r="R16" s="324"/>
      <c r="S16" s="26" t="str">
        <f t="shared" si="4"/>
        <v/>
      </c>
      <c r="T16" s="184"/>
      <c r="U16" s="185"/>
      <c r="V16" s="579"/>
      <c r="W16" s="579"/>
      <c r="X16" s="579"/>
      <c r="Y16" s="579"/>
      <c r="Z16" s="579"/>
      <c r="AA16" s="579"/>
      <c r="AB16" s="580"/>
      <c r="AC16" s="68"/>
      <c r="AD16" s="46"/>
      <c r="AE16" s="46"/>
      <c r="AF16" s="46"/>
    </row>
    <row r="17" spans="1:53" s="143" customFormat="1" ht="22.7" customHeight="1" thickBot="1">
      <c r="A17" s="312">
        <f>A10+1</f>
        <v>45415</v>
      </c>
      <c r="B17" s="313" t="s">
        <v>102</v>
      </c>
      <c r="C17" s="628" t="s">
        <v>126</v>
      </c>
      <c r="D17" s="620"/>
      <c r="E17" s="633" t="s">
        <v>274</v>
      </c>
      <c r="F17" s="632"/>
      <c r="G17" s="24" t="str">
        <f t="shared" si="0"/>
        <v/>
      </c>
      <c r="H17" s="625" t="s">
        <v>95</v>
      </c>
      <c r="I17" s="626"/>
      <c r="J17" s="24" t="str">
        <f t="shared" si="1"/>
        <v/>
      </c>
      <c r="K17" s="649" t="s">
        <v>208</v>
      </c>
      <c r="L17" s="626"/>
      <c r="M17" s="24" t="str">
        <f t="shared" si="2"/>
        <v/>
      </c>
      <c r="N17" s="379" t="s">
        <v>14</v>
      </c>
      <c r="O17" s="563"/>
      <c r="P17" s="24" t="str">
        <f t="shared" si="3"/>
        <v/>
      </c>
      <c r="Q17" s="619" t="s">
        <v>311</v>
      </c>
      <c r="R17" s="620"/>
      <c r="S17" s="24" t="str">
        <f t="shared" si="4"/>
        <v/>
      </c>
      <c r="T17" s="189" t="s">
        <v>60</v>
      </c>
      <c r="U17" s="181" t="s">
        <v>42</v>
      </c>
      <c r="V17" s="574">
        <v>6.2</v>
      </c>
      <c r="W17" s="574">
        <v>2.75</v>
      </c>
      <c r="X17" s="575">
        <v>1.4</v>
      </c>
      <c r="Y17" s="575">
        <v>2.2750000000000004</v>
      </c>
      <c r="Z17" s="574"/>
      <c r="AA17" s="574"/>
      <c r="AB17" s="576">
        <v>777.625</v>
      </c>
      <c r="AC17" s="66"/>
      <c r="AD17" s="137">
        <f>A17</f>
        <v>45415</v>
      </c>
      <c r="AE17" s="137" t="str">
        <f>A18</f>
        <v>五</v>
      </c>
      <c r="AF17" s="137" t="str">
        <f>B17</f>
        <v>L5</v>
      </c>
      <c r="AG17" s="138" t="str">
        <f>C17</f>
        <v>麥仁飯</v>
      </c>
      <c r="AH17" s="139" t="str">
        <f>C18&amp;" "&amp;C19&amp;" "&amp;C20&amp;" "&amp;C21&amp;" "&amp;C22&amp;" "&amp;C23</f>
        <v xml:space="preserve">米 大麥仁    </v>
      </c>
      <c r="AI17" s="138" t="str">
        <f>E17</f>
        <v>香滷素排</v>
      </c>
      <c r="AJ17" s="139" t="str">
        <f>E18&amp;" "&amp;E19&amp;" "&amp;E20&amp;" "&amp;E21&amp;" "&amp;E22&amp;" "&amp;E23</f>
        <v xml:space="preserve">素排     </v>
      </c>
      <c r="AK17" s="138" t="str">
        <f>H17</f>
        <v>番茄炒蛋</v>
      </c>
      <c r="AL17" s="139" t="str">
        <f>H18&amp;" "&amp;H19&amp;" "&amp;H20&amp;" "&amp;H21&amp;" "&amp;H22&amp;" "&amp;H23</f>
        <v xml:space="preserve">大番茄 雞蛋 薑   </v>
      </c>
      <c r="AM17" s="138" t="str">
        <f>K17</f>
        <v>奶香馬鈴薯</v>
      </c>
      <c r="AN17" s="139" t="str">
        <f>K18&amp;" "&amp;K19&amp;" "&amp;K20&amp;" "&amp;K21&amp;" "&amp;K22&amp;" "&amp;K23</f>
        <v xml:space="preserve">馬鈴薯 胡蘿蔔 奶油(固態)   </v>
      </c>
      <c r="AO17" s="138" t="str">
        <f>N17</f>
        <v>時蔬</v>
      </c>
      <c r="AP17" s="139" t="str">
        <f>N18&amp;" "&amp;N19&amp;" "&amp;N20&amp;" "&amp;N21&amp;" "&amp;N22&amp;" "&amp;N23</f>
        <v xml:space="preserve">蔬菜 薑    </v>
      </c>
      <c r="AQ17" s="138" t="str">
        <f>Q17</f>
        <v>時蔬豆腐湯</v>
      </c>
      <c r="AR17" s="139" t="str">
        <f>Q18&amp;" "&amp;Q19&amp;" "&amp;Q20&amp;" "&amp;Q21&amp;" "&amp;Q22&amp;" "&amp;Q23</f>
        <v xml:space="preserve">時蔬 豆腐 薑   </v>
      </c>
      <c r="AS17" s="140" t="str">
        <f t="shared" ref="AS17:AT17" si="9">T17</f>
        <v>綜合堅果</v>
      </c>
      <c r="AT17" s="138" t="str">
        <f t="shared" si="9"/>
        <v>有機豆奶</v>
      </c>
      <c r="AU17" s="141">
        <f t="shared" ref="AU17:BA17" si="10">V17</f>
        <v>6.2</v>
      </c>
      <c r="AV17" s="141">
        <f t="shared" si="10"/>
        <v>2.75</v>
      </c>
      <c r="AW17" s="141">
        <f t="shared" si="10"/>
        <v>1.4</v>
      </c>
      <c r="AX17" s="141">
        <f t="shared" si="10"/>
        <v>2.2750000000000004</v>
      </c>
      <c r="AY17" s="141">
        <f t="shared" si="10"/>
        <v>0</v>
      </c>
      <c r="AZ17" s="141">
        <f t="shared" si="10"/>
        <v>0</v>
      </c>
      <c r="BA17" s="142">
        <f t="shared" si="10"/>
        <v>777.625</v>
      </c>
    </row>
    <row r="18" spans="1:53" ht="22.7" customHeight="1" thickBot="1">
      <c r="A18" s="199" t="s">
        <v>68</v>
      </c>
      <c r="B18" s="314"/>
      <c r="C18" s="323" t="s">
        <v>15</v>
      </c>
      <c r="D18" s="324">
        <v>10</v>
      </c>
      <c r="E18" s="1" t="s">
        <v>275</v>
      </c>
      <c r="F18" s="204">
        <v>6</v>
      </c>
      <c r="G18" s="26" t="str">
        <f t="shared" si="0"/>
        <v>公斤</v>
      </c>
      <c r="H18" s="1" t="s">
        <v>82</v>
      </c>
      <c r="I18" s="2">
        <v>4</v>
      </c>
      <c r="J18" s="26" t="str">
        <f t="shared" si="1"/>
        <v>公斤</v>
      </c>
      <c r="K18" s="324" t="s">
        <v>34</v>
      </c>
      <c r="L18" s="324">
        <v>8</v>
      </c>
      <c r="M18" s="26" t="str">
        <f t="shared" si="2"/>
        <v>公斤</v>
      </c>
      <c r="N18" s="564" t="s">
        <v>12</v>
      </c>
      <c r="O18" s="565">
        <v>7</v>
      </c>
      <c r="P18" s="26" t="str">
        <f t="shared" si="3"/>
        <v>公斤</v>
      </c>
      <c r="Q18" s="324" t="s">
        <v>14</v>
      </c>
      <c r="R18" s="324">
        <v>3</v>
      </c>
      <c r="S18" s="26" t="str">
        <f t="shared" si="4"/>
        <v>公斤</v>
      </c>
      <c r="T18" s="182"/>
      <c r="U18" s="183"/>
      <c r="V18" s="577"/>
      <c r="W18" s="577"/>
      <c r="X18" s="577"/>
      <c r="Y18" s="577"/>
      <c r="Z18" s="577"/>
      <c r="AA18" s="577"/>
      <c r="AB18" s="578"/>
      <c r="AC18" s="67"/>
      <c r="AD18" s="46"/>
      <c r="AE18" s="46"/>
      <c r="AF18" s="46"/>
    </row>
    <row r="19" spans="1:53" ht="22.7" customHeight="1" thickBot="1">
      <c r="A19" s="199"/>
      <c r="B19" s="314"/>
      <c r="C19" s="323" t="s">
        <v>127</v>
      </c>
      <c r="D19" s="324">
        <v>0.4</v>
      </c>
      <c r="E19" s="1"/>
      <c r="F19" s="2"/>
      <c r="G19" s="26" t="str">
        <f t="shared" si="0"/>
        <v/>
      </c>
      <c r="H19" s="1" t="s">
        <v>17</v>
      </c>
      <c r="I19" s="4">
        <v>5.5</v>
      </c>
      <c r="J19" s="26" t="str">
        <f t="shared" si="1"/>
        <v>公斤</v>
      </c>
      <c r="K19" s="324" t="s">
        <v>19</v>
      </c>
      <c r="L19" s="324">
        <v>0.5</v>
      </c>
      <c r="M19" s="26" t="str">
        <f t="shared" si="2"/>
        <v>公斤</v>
      </c>
      <c r="N19" s="561" t="s">
        <v>20</v>
      </c>
      <c r="O19" s="562">
        <v>0.05</v>
      </c>
      <c r="P19" s="26" t="str">
        <f t="shared" si="3"/>
        <v>公斤</v>
      </c>
      <c r="Q19" s="327" t="s">
        <v>87</v>
      </c>
      <c r="R19" s="327">
        <v>2</v>
      </c>
      <c r="S19" s="26" t="str">
        <f t="shared" si="4"/>
        <v>公斤</v>
      </c>
      <c r="T19" s="184"/>
      <c r="U19" s="185"/>
      <c r="V19" s="574">
        <v>5.2</v>
      </c>
      <c r="W19" s="574">
        <v>2.75</v>
      </c>
      <c r="X19" s="575">
        <v>1.405</v>
      </c>
      <c r="Y19" s="575">
        <v>2.2775000000000003</v>
      </c>
      <c r="Z19" s="577"/>
      <c r="AA19" s="577"/>
      <c r="AB19" s="576">
        <v>707.86249999999995</v>
      </c>
      <c r="AC19" s="67"/>
      <c r="AD19" s="46"/>
      <c r="AE19" s="46"/>
      <c r="AF19" s="46"/>
    </row>
    <row r="20" spans="1:53" ht="22.7" customHeight="1">
      <c r="A20" s="199"/>
      <c r="B20" s="314"/>
      <c r="C20" s="323"/>
      <c r="D20" s="324"/>
      <c r="E20" s="1"/>
      <c r="F20" s="2"/>
      <c r="G20" s="26" t="str">
        <f t="shared" si="0"/>
        <v/>
      </c>
      <c r="H20" s="1" t="s">
        <v>20</v>
      </c>
      <c r="I20" s="2">
        <v>0.05</v>
      </c>
      <c r="J20" s="26" t="str">
        <f t="shared" si="1"/>
        <v>公斤</v>
      </c>
      <c r="K20" s="380" t="s">
        <v>209</v>
      </c>
      <c r="L20" s="381">
        <v>0.5</v>
      </c>
      <c r="M20" s="26" t="str">
        <f t="shared" si="2"/>
        <v>公斤</v>
      </c>
      <c r="N20" s="561"/>
      <c r="O20" s="562"/>
      <c r="P20" s="26" t="str">
        <f t="shared" si="3"/>
        <v/>
      </c>
      <c r="Q20" s="324" t="s">
        <v>20</v>
      </c>
      <c r="R20" s="324">
        <v>0.05</v>
      </c>
      <c r="S20" s="26" t="str">
        <f t="shared" si="4"/>
        <v>公斤</v>
      </c>
      <c r="T20" s="184"/>
      <c r="U20" s="185"/>
      <c r="V20" s="577"/>
      <c r="W20" s="577"/>
      <c r="X20" s="577"/>
      <c r="Y20" s="577"/>
      <c r="Z20" s="577"/>
      <c r="AA20" s="577"/>
      <c r="AB20" s="578"/>
      <c r="AC20" s="67"/>
      <c r="AD20" s="46"/>
      <c r="AE20" s="46"/>
      <c r="AF20" s="46"/>
    </row>
    <row r="21" spans="1:53" ht="22.7" customHeight="1">
      <c r="A21" s="199"/>
      <c r="B21" s="314"/>
      <c r="C21" s="323"/>
      <c r="D21" s="324"/>
      <c r="E21" s="1"/>
      <c r="F21" s="2"/>
      <c r="G21" s="26" t="str">
        <f t="shared" si="0"/>
        <v/>
      </c>
      <c r="H21" s="1"/>
      <c r="I21" s="4"/>
      <c r="J21" s="26" t="str">
        <f t="shared" si="1"/>
        <v/>
      </c>
      <c r="K21" s="345"/>
      <c r="L21" s="345"/>
      <c r="M21" s="26" t="str">
        <f t="shared" si="2"/>
        <v/>
      </c>
      <c r="N21" s="561"/>
      <c r="O21" s="562"/>
      <c r="P21" s="26" t="str">
        <f t="shared" si="3"/>
        <v/>
      </c>
      <c r="Q21" s="324"/>
      <c r="R21" s="324"/>
      <c r="S21" s="26" t="str">
        <f t="shared" si="4"/>
        <v/>
      </c>
      <c r="T21" s="184"/>
      <c r="U21" s="185"/>
      <c r="V21" s="577"/>
      <c r="W21" s="577"/>
      <c r="X21" s="577"/>
      <c r="Y21" s="577"/>
      <c r="Z21" s="577"/>
      <c r="AA21" s="577"/>
      <c r="AB21" s="578"/>
      <c r="AC21" s="67"/>
      <c r="AD21" s="46"/>
      <c r="AE21" s="46"/>
      <c r="AF21" s="46"/>
    </row>
    <row r="22" spans="1:53" ht="22.7" customHeight="1">
      <c r="A22" s="199"/>
      <c r="B22" s="314"/>
      <c r="C22" s="323"/>
      <c r="D22" s="324"/>
      <c r="E22" s="1"/>
      <c r="F22" s="2"/>
      <c r="G22" s="26" t="str">
        <f t="shared" si="0"/>
        <v/>
      </c>
      <c r="H22" s="1"/>
      <c r="I22" s="4"/>
      <c r="J22" s="26" t="str">
        <f t="shared" si="1"/>
        <v/>
      </c>
      <c r="K22" s="345"/>
      <c r="L22" s="345"/>
      <c r="M22" s="26" t="str">
        <f t="shared" si="2"/>
        <v/>
      </c>
      <c r="N22" s="561"/>
      <c r="O22" s="562"/>
      <c r="P22" s="26" t="str">
        <f t="shared" si="3"/>
        <v/>
      </c>
      <c r="Q22" s="324"/>
      <c r="R22" s="324"/>
      <c r="S22" s="26" t="str">
        <f t="shared" si="4"/>
        <v/>
      </c>
      <c r="T22" s="184"/>
      <c r="U22" s="185"/>
      <c r="V22" s="577"/>
      <c r="W22" s="577"/>
      <c r="X22" s="577"/>
      <c r="Y22" s="577"/>
      <c r="Z22" s="577"/>
      <c r="AA22" s="577"/>
      <c r="AB22" s="578"/>
      <c r="AC22" s="67"/>
      <c r="AD22" s="46"/>
      <c r="AE22" s="46"/>
      <c r="AF22" s="46"/>
    </row>
    <row r="23" spans="1:53" ht="22.7" customHeight="1" thickBot="1">
      <c r="A23" s="199"/>
      <c r="B23" s="315"/>
      <c r="C23" s="323"/>
      <c r="D23" s="324"/>
      <c r="E23" s="331"/>
      <c r="F23" s="324"/>
      <c r="G23" s="26" t="str">
        <f t="shared" si="0"/>
        <v/>
      </c>
      <c r="H23" s="324"/>
      <c r="I23" s="324"/>
      <c r="J23" s="26" t="str">
        <f t="shared" si="1"/>
        <v/>
      </c>
      <c r="K23" s="346"/>
      <c r="L23" s="346"/>
      <c r="M23" s="26" t="str">
        <f t="shared" si="2"/>
        <v/>
      </c>
      <c r="N23" s="561"/>
      <c r="O23" s="562"/>
      <c r="P23" s="26" t="str">
        <f t="shared" si="3"/>
        <v/>
      </c>
      <c r="Q23" s="324"/>
      <c r="R23" s="324"/>
      <c r="S23" s="26" t="str">
        <f t="shared" si="4"/>
        <v/>
      </c>
      <c r="T23" s="184"/>
      <c r="U23" s="185"/>
      <c r="V23" s="579"/>
      <c r="W23" s="579"/>
      <c r="X23" s="579"/>
      <c r="Y23" s="579"/>
      <c r="Z23" s="579"/>
      <c r="AA23" s="579"/>
      <c r="AB23" s="580"/>
      <c r="AC23" s="68"/>
      <c r="AD23" s="46"/>
      <c r="AE23" s="46"/>
      <c r="AF23" s="46"/>
    </row>
    <row r="24" spans="1:53" s="143" customFormat="1" ht="22.7" customHeight="1" thickBot="1">
      <c r="A24" s="312">
        <v>45052</v>
      </c>
      <c r="B24" s="313" t="s">
        <v>103</v>
      </c>
      <c r="C24" s="628" t="s">
        <v>13</v>
      </c>
      <c r="D24" s="620"/>
      <c r="E24" s="619" t="s">
        <v>276</v>
      </c>
      <c r="F24" s="620"/>
      <c r="G24" s="24" t="str">
        <f t="shared" si="0"/>
        <v/>
      </c>
      <c r="H24" s="639" t="s">
        <v>175</v>
      </c>
      <c r="I24" s="620"/>
      <c r="J24" s="24" t="str">
        <f t="shared" si="1"/>
        <v/>
      </c>
      <c r="K24" s="346" t="s">
        <v>88</v>
      </c>
      <c r="L24" s="346"/>
      <c r="M24" s="24" t="str">
        <f t="shared" si="2"/>
        <v/>
      </c>
      <c r="N24" s="379" t="s">
        <v>14</v>
      </c>
      <c r="O24" s="563"/>
      <c r="P24" s="24" t="str">
        <f t="shared" si="3"/>
        <v/>
      </c>
      <c r="Q24" s="619" t="s">
        <v>236</v>
      </c>
      <c r="R24" s="620"/>
      <c r="S24" s="24" t="str">
        <f t="shared" si="4"/>
        <v/>
      </c>
      <c r="T24" s="186" t="s">
        <v>41</v>
      </c>
      <c r="U24" s="181"/>
      <c r="V24" s="574">
        <v>6.2</v>
      </c>
      <c r="W24" s="574">
        <v>2.4772727272727275</v>
      </c>
      <c r="X24" s="575">
        <v>2.4050000000000002</v>
      </c>
      <c r="Y24" s="575">
        <v>2.6411363636363641</v>
      </c>
      <c r="Z24" s="574"/>
      <c r="AA24" s="574"/>
      <c r="AB24" s="576">
        <v>798.77159090909095</v>
      </c>
      <c r="AC24" s="66"/>
      <c r="AD24" s="137">
        <f>A24</f>
        <v>45052</v>
      </c>
      <c r="AE24" s="137" t="str">
        <f>A25</f>
        <v>一</v>
      </c>
      <c r="AF24" s="137" t="str">
        <f>B24</f>
        <v>M1</v>
      </c>
      <c r="AG24" s="138" t="str">
        <f>C24</f>
        <v>白米飯</v>
      </c>
      <c r="AH24" s="139" t="str">
        <f>C25&amp;" "&amp;C26&amp;" "&amp;C27&amp;" "&amp;C28&amp;" "&amp;C29&amp;" "&amp;C30</f>
        <v xml:space="preserve">米     </v>
      </c>
      <c r="AI24" s="138" t="str">
        <f>E24</f>
        <v>梅干豆干</v>
      </c>
      <c r="AJ24" s="139" t="str">
        <f>E25&amp;" "&amp;E26&amp;" "&amp;E27&amp;" "&amp;E28&amp;" "&amp;E29&amp;" "&amp;E30</f>
        <v xml:space="preserve">豆干 麻竹筍干 薑 梅乾菜  </v>
      </c>
      <c r="AK24" s="138" t="str">
        <f>H24</f>
        <v>花椰炒蛋</v>
      </c>
      <c r="AL24" s="139" t="str">
        <f>H25&amp;" "&amp;H26&amp;" "&amp;H27&amp;" "&amp;H28&amp;" "&amp;H29&amp;" "&amp;H30</f>
        <v xml:space="preserve">雞蛋 冷凍青花菜 薑 胡蘿蔔  </v>
      </c>
      <c r="AM24" s="138" t="str">
        <f>K24</f>
        <v>螞蟻上樹</v>
      </c>
      <c r="AN24" s="139" t="str">
        <f>K25&amp;" "&amp;K26&amp;" "&amp;K27&amp;" "&amp;K28&amp;" "&amp;K29&amp;" "&amp;K30</f>
        <v xml:space="preserve">素肉 冬粉 時蔬 乾木耳 薑 </v>
      </c>
      <c r="AO24" s="138" t="str">
        <f>N24</f>
        <v>時蔬</v>
      </c>
      <c r="AP24" s="139" t="str">
        <f>N25&amp;" "&amp;N26&amp;" "&amp;N27&amp;" "&amp;N28&amp;" "&amp;N29&amp;" "&amp;N30</f>
        <v xml:space="preserve">蔬菜 薑    </v>
      </c>
      <c r="AQ24" s="138" t="str">
        <f>Q24</f>
        <v>時瓜湯</v>
      </c>
      <c r="AR24" s="139" t="str">
        <f>Q25&amp;" "&amp;Q26&amp;" "&amp;Q27&amp;" "&amp;Q28&amp;" "&amp;Q29&amp;" "&amp;Q30</f>
        <v xml:space="preserve">時瓜 薑 素羊肉   </v>
      </c>
      <c r="AS24" s="140" t="str">
        <f t="shared" ref="AS24:AT24" si="11">T24</f>
        <v>水果</v>
      </c>
      <c r="AT24" s="138">
        <f t="shared" si="11"/>
        <v>0</v>
      </c>
      <c r="AU24" s="141">
        <f t="shared" ref="AU24:BA24" si="12">V24</f>
        <v>6.2</v>
      </c>
      <c r="AV24" s="141">
        <f t="shared" si="12"/>
        <v>2.4772727272727275</v>
      </c>
      <c r="AW24" s="141">
        <f t="shared" si="12"/>
        <v>2.4050000000000002</v>
      </c>
      <c r="AX24" s="141">
        <f t="shared" si="12"/>
        <v>2.6411363636363641</v>
      </c>
      <c r="AY24" s="141">
        <f t="shared" si="12"/>
        <v>0</v>
      </c>
      <c r="AZ24" s="141">
        <f t="shared" si="12"/>
        <v>0</v>
      </c>
      <c r="BA24" s="142">
        <f t="shared" si="12"/>
        <v>798.77159090909095</v>
      </c>
    </row>
    <row r="25" spans="1:53" ht="22.7" customHeight="1" thickBot="1">
      <c r="A25" s="199" t="s">
        <v>69</v>
      </c>
      <c r="B25" s="314"/>
      <c r="C25" s="323" t="s">
        <v>15</v>
      </c>
      <c r="D25" s="324">
        <v>10</v>
      </c>
      <c r="E25" s="331" t="s">
        <v>186</v>
      </c>
      <c r="F25" s="327">
        <v>6</v>
      </c>
      <c r="G25" s="26" t="str">
        <f t="shared" si="0"/>
        <v>公斤</v>
      </c>
      <c r="H25" s="324" t="s">
        <v>17</v>
      </c>
      <c r="I25" s="324">
        <v>4</v>
      </c>
      <c r="J25" s="26" t="str">
        <f t="shared" si="1"/>
        <v>公斤</v>
      </c>
      <c r="K25" s="324" t="s">
        <v>299</v>
      </c>
      <c r="L25" s="346">
        <v>0.3</v>
      </c>
      <c r="M25" s="26" t="str">
        <f t="shared" si="2"/>
        <v>公斤</v>
      </c>
      <c r="N25" s="564" t="s">
        <v>12</v>
      </c>
      <c r="O25" s="565">
        <v>7</v>
      </c>
      <c r="P25" s="26" t="str">
        <f t="shared" si="3"/>
        <v>公斤</v>
      </c>
      <c r="Q25" s="324" t="s">
        <v>86</v>
      </c>
      <c r="R25" s="324">
        <v>5</v>
      </c>
      <c r="S25" s="26" t="str">
        <f t="shared" si="4"/>
        <v>公斤</v>
      </c>
      <c r="T25" s="182"/>
      <c r="U25" s="183"/>
      <c r="V25" s="577"/>
      <c r="W25" s="577"/>
      <c r="X25" s="577"/>
      <c r="Y25" s="577"/>
      <c r="Z25" s="577"/>
      <c r="AA25" s="577"/>
      <c r="AB25" s="578"/>
      <c r="AC25" s="67"/>
      <c r="AD25" s="46"/>
      <c r="AE25" s="46"/>
      <c r="AF25" s="46"/>
    </row>
    <row r="26" spans="1:53" ht="22.7" customHeight="1" thickBot="1">
      <c r="A26" s="199"/>
      <c r="B26" s="314"/>
      <c r="C26" s="323"/>
      <c r="D26" s="324"/>
      <c r="E26" s="545" t="s">
        <v>75</v>
      </c>
      <c r="F26" s="393">
        <v>2.5</v>
      </c>
      <c r="G26" s="26" t="str">
        <f t="shared" si="0"/>
        <v>公斤</v>
      </c>
      <c r="H26" s="361" t="s">
        <v>176</v>
      </c>
      <c r="I26" s="324">
        <v>6</v>
      </c>
      <c r="J26" s="26" t="str">
        <f t="shared" si="1"/>
        <v>公斤</v>
      </c>
      <c r="K26" s="346" t="s">
        <v>33</v>
      </c>
      <c r="L26" s="346">
        <v>1.8</v>
      </c>
      <c r="M26" s="26" t="str">
        <f t="shared" si="2"/>
        <v>公斤</v>
      </c>
      <c r="N26" s="561" t="s">
        <v>20</v>
      </c>
      <c r="O26" s="562">
        <v>0.05</v>
      </c>
      <c r="P26" s="26" t="str">
        <f t="shared" si="3"/>
        <v>公斤</v>
      </c>
      <c r="Q26" s="324" t="s">
        <v>20</v>
      </c>
      <c r="R26" s="324">
        <v>0.05</v>
      </c>
      <c r="S26" s="26" t="str">
        <f t="shared" si="4"/>
        <v>公斤</v>
      </c>
      <c r="T26" s="184"/>
      <c r="U26" s="185"/>
      <c r="V26" s="574">
        <v>5</v>
      </c>
      <c r="W26" s="574">
        <v>2.2272727272727275</v>
      </c>
      <c r="X26" s="575">
        <v>2.105</v>
      </c>
      <c r="Y26" s="575">
        <v>2.3661363636363637</v>
      </c>
      <c r="Z26" s="577"/>
      <c r="AA26" s="577"/>
      <c r="AB26" s="576">
        <v>676.14659090909083</v>
      </c>
      <c r="AC26" s="67"/>
      <c r="AD26" s="46"/>
      <c r="AE26" s="46"/>
      <c r="AF26" s="46"/>
    </row>
    <row r="27" spans="1:53" ht="22.7" customHeight="1">
      <c r="A27" s="199"/>
      <c r="B27" s="314"/>
      <c r="C27" s="323"/>
      <c r="D27" s="324"/>
      <c r="E27" s="331" t="s">
        <v>20</v>
      </c>
      <c r="F27" s="324">
        <v>0.05</v>
      </c>
      <c r="G27" s="26" t="str">
        <f t="shared" si="0"/>
        <v>公斤</v>
      </c>
      <c r="H27" s="324" t="s">
        <v>20</v>
      </c>
      <c r="I27" s="324">
        <v>0.05</v>
      </c>
      <c r="J27" s="26" t="str">
        <f t="shared" si="1"/>
        <v>公斤</v>
      </c>
      <c r="K27" s="346" t="s">
        <v>14</v>
      </c>
      <c r="L27" s="346">
        <v>3</v>
      </c>
      <c r="M27" s="26" t="str">
        <f t="shared" si="2"/>
        <v>公斤</v>
      </c>
      <c r="N27" s="561"/>
      <c r="O27" s="562"/>
      <c r="P27" s="26" t="str">
        <f t="shared" si="3"/>
        <v/>
      </c>
      <c r="Q27" s="327" t="s">
        <v>312</v>
      </c>
      <c r="R27" s="327">
        <v>1</v>
      </c>
      <c r="S27" s="26" t="str">
        <f t="shared" si="4"/>
        <v>公斤</v>
      </c>
      <c r="T27" s="184"/>
      <c r="U27" s="185"/>
      <c r="V27" s="577"/>
      <c r="W27" s="577"/>
      <c r="X27" s="577"/>
      <c r="Y27" s="577"/>
      <c r="Z27" s="577"/>
      <c r="AA27" s="577"/>
      <c r="AB27" s="578"/>
      <c r="AC27" s="67"/>
      <c r="AD27" s="46"/>
      <c r="AE27" s="46"/>
      <c r="AF27" s="46"/>
    </row>
    <row r="28" spans="1:53" ht="22.7" customHeight="1">
      <c r="A28" s="199"/>
      <c r="B28" s="314"/>
      <c r="C28" s="323"/>
      <c r="D28" s="324"/>
      <c r="E28" s="1" t="s">
        <v>145</v>
      </c>
      <c r="F28" s="2">
        <v>0.5</v>
      </c>
      <c r="G28" s="26" t="str">
        <f t="shared" si="0"/>
        <v>公斤</v>
      </c>
      <c r="H28" s="324" t="s">
        <v>19</v>
      </c>
      <c r="I28" s="324">
        <v>0.5</v>
      </c>
      <c r="J28" s="26" t="str">
        <f t="shared" si="1"/>
        <v>公斤</v>
      </c>
      <c r="K28" s="324" t="s">
        <v>28</v>
      </c>
      <c r="L28" s="324">
        <v>0.01</v>
      </c>
      <c r="M28" s="26" t="str">
        <f t="shared" si="2"/>
        <v>公斤</v>
      </c>
      <c r="N28" s="561"/>
      <c r="O28" s="562"/>
      <c r="P28" s="26" t="str">
        <f t="shared" si="3"/>
        <v/>
      </c>
      <c r="Q28" s="324"/>
      <c r="R28" s="324"/>
      <c r="S28" s="26" t="str">
        <f t="shared" si="4"/>
        <v/>
      </c>
      <c r="T28" s="184"/>
      <c r="U28" s="185"/>
      <c r="V28" s="577"/>
      <c r="W28" s="577"/>
      <c r="X28" s="577"/>
      <c r="Y28" s="577"/>
      <c r="Z28" s="577"/>
      <c r="AA28" s="577"/>
      <c r="AB28" s="578"/>
      <c r="AC28" s="67"/>
      <c r="AD28" s="46"/>
      <c r="AE28" s="46"/>
      <c r="AF28" s="46"/>
    </row>
    <row r="29" spans="1:53" ht="22.7" customHeight="1">
      <c r="A29" s="199"/>
      <c r="B29" s="314"/>
      <c r="C29" s="323"/>
      <c r="D29" s="324"/>
      <c r="E29" s="331"/>
      <c r="F29" s="324"/>
      <c r="G29" s="26" t="str">
        <f t="shared" si="0"/>
        <v/>
      </c>
      <c r="H29" s="324"/>
      <c r="I29" s="324"/>
      <c r="J29" s="26" t="str">
        <f t="shared" si="1"/>
        <v/>
      </c>
      <c r="K29" s="324" t="s">
        <v>20</v>
      </c>
      <c r="L29" s="324">
        <v>0.05</v>
      </c>
      <c r="M29" s="26" t="str">
        <f t="shared" si="2"/>
        <v>公斤</v>
      </c>
      <c r="N29" s="561"/>
      <c r="O29" s="562"/>
      <c r="P29" s="26" t="str">
        <f t="shared" si="3"/>
        <v/>
      </c>
      <c r="Q29" s="324"/>
      <c r="R29" s="324"/>
      <c r="S29" s="26" t="str">
        <f t="shared" si="4"/>
        <v/>
      </c>
      <c r="T29" s="184"/>
      <c r="U29" s="185"/>
      <c r="V29" s="577"/>
      <c r="W29" s="577"/>
      <c r="X29" s="577"/>
      <c r="Y29" s="577"/>
      <c r="Z29" s="577"/>
      <c r="AA29" s="577"/>
      <c r="AB29" s="578"/>
      <c r="AC29" s="67"/>
      <c r="AD29" s="46"/>
      <c r="AE29" s="46"/>
      <c r="AF29" s="46"/>
    </row>
    <row r="30" spans="1:53" ht="22.7" customHeight="1" thickBot="1">
      <c r="A30" s="199"/>
      <c r="B30" s="315"/>
      <c r="C30" s="323"/>
      <c r="D30" s="324"/>
      <c r="E30" s="331"/>
      <c r="F30" s="324"/>
      <c r="G30" s="26" t="str">
        <f t="shared" si="0"/>
        <v/>
      </c>
      <c r="H30" s="346"/>
      <c r="I30" s="346"/>
      <c r="J30" s="26" t="str">
        <f t="shared" si="1"/>
        <v/>
      </c>
      <c r="K30" s="324"/>
      <c r="L30" s="324"/>
      <c r="M30" s="26" t="str">
        <f t="shared" si="2"/>
        <v/>
      </c>
      <c r="N30" s="561"/>
      <c r="O30" s="562"/>
      <c r="P30" s="26" t="str">
        <f t="shared" si="3"/>
        <v/>
      </c>
      <c r="Q30" s="324"/>
      <c r="R30" s="324"/>
      <c r="S30" s="26" t="str">
        <f t="shared" si="4"/>
        <v/>
      </c>
      <c r="T30" s="184"/>
      <c r="U30" s="185"/>
      <c r="V30" s="579"/>
      <c r="W30" s="579"/>
      <c r="X30" s="579"/>
      <c r="Y30" s="579"/>
      <c r="Z30" s="579"/>
      <c r="AA30" s="579"/>
      <c r="AB30" s="580"/>
      <c r="AC30" s="68"/>
      <c r="AD30" s="46"/>
      <c r="AE30" s="46"/>
      <c r="AF30" s="46"/>
    </row>
    <row r="31" spans="1:53" s="143" customFormat="1" ht="22.7" customHeight="1" thickBot="1">
      <c r="A31" s="312">
        <f>A24+1</f>
        <v>45053</v>
      </c>
      <c r="B31" s="313" t="s">
        <v>104</v>
      </c>
      <c r="C31" s="628" t="s">
        <v>21</v>
      </c>
      <c r="D31" s="620"/>
      <c r="E31" s="331" t="s">
        <v>277</v>
      </c>
      <c r="F31" s="332"/>
      <c r="G31" s="24" t="str">
        <f t="shared" si="0"/>
        <v/>
      </c>
      <c r="H31" s="619" t="s">
        <v>177</v>
      </c>
      <c r="I31" s="620"/>
      <c r="J31" s="24" t="str">
        <f t="shared" si="1"/>
        <v/>
      </c>
      <c r="K31" s="625" t="s">
        <v>210</v>
      </c>
      <c r="L31" s="626"/>
      <c r="M31" s="24" t="str">
        <f t="shared" si="2"/>
        <v/>
      </c>
      <c r="N31" s="379" t="s">
        <v>14</v>
      </c>
      <c r="O31" s="563"/>
      <c r="P31" s="24" t="str">
        <f t="shared" si="3"/>
        <v/>
      </c>
      <c r="Q31" s="619" t="s">
        <v>237</v>
      </c>
      <c r="R31" s="620"/>
      <c r="S31" s="24" t="str">
        <f t="shared" si="4"/>
        <v/>
      </c>
      <c r="T31" s="188" t="s">
        <v>61</v>
      </c>
      <c r="U31" s="187"/>
      <c r="V31" s="574">
        <v>5.1764705882352944</v>
      </c>
      <c r="W31" s="574">
        <v>3.2532467532467528</v>
      </c>
      <c r="X31" s="575">
        <v>1.5249999999999999</v>
      </c>
      <c r="Y31" s="575">
        <v>2.5891233766233768</v>
      </c>
      <c r="Z31" s="574"/>
      <c r="AA31" s="574"/>
      <c r="AB31" s="576">
        <v>760.98199961802902</v>
      </c>
      <c r="AC31" s="66"/>
      <c r="AD31" s="137">
        <f>A31</f>
        <v>45053</v>
      </c>
      <c r="AE31" s="137" t="str">
        <f>A32</f>
        <v>二</v>
      </c>
      <c r="AF31" s="137" t="str">
        <f>B31</f>
        <v>M2</v>
      </c>
      <c r="AG31" s="138" t="str">
        <f>C31</f>
        <v>糙米飯</v>
      </c>
      <c r="AH31" s="139" t="str">
        <f>C32&amp;" "&amp;C33&amp;" "&amp;C34&amp;" "&amp;C35&amp;" "&amp;C36&amp;" "&amp;C37</f>
        <v xml:space="preserve">米 糙米    </v>
      </c>
      <c r="AI31" s="138" t="str">
        <f>E31</f>
        <v>香滷豆包</v>
      </c>
      <c r="AJ31" s="139" t="str">
        <f>E32&amp;" "&amp;E33&amp;" "&amp;E34&amp;" "&amp;E35&amp;" "&amp;E36&amp;" "&amp;E37</f>
        <v xml:space="preserve">豆包     </v>
      </c>
      <c r="AK31" s="138" t="str">
        <f>H31</f>
        <v>三杯杏鮑菇</v>
      </c>
      <c r="AL31" s="139" t="str">
        <f>H32&amp;" "&amp;H33&amp;" "&amp;H34&amp;" "&amp;H35&amp;" "&amp;H36&amp;" "&amp;H37</f>
        <v xml:space="preserve">杏鮑菇 麵腸 胡蘿蔔 九層塔 薑 </v>
      </c>
      <c r="AM31" s="138" t="str">
        <f>K31</f>
        <v>香炒四色</v>
      </c>
      <c r="AN31" s="139" t="str">
        <f>K32&amp;" "&amp;K33&amp;" "&amp;K34&amp;" "&amp;K35&amp;" "&amp;K36&amp;" "&amp;K37</f>
        <v xml:space="preserve">冷凍玉米粒 白蘿蔔 胡蘿蔔 素肉 薑 </v>
      </c>
      <c r="AO31" s="138" t="str">
        <f>N31</f>
        <v>時蔬</v>
      </c>
      <c r="AP31" s="139" t="str">
        <f>N32&amp;" "&amp;N33&amp;" "&amp;N34&amp;" "&amp;N35&amp;" "&amp;N36&amp;" "&amp;N37</f>
        <v xml:space="preserve">蔬菜 薑    </v>
      </c>
      <c r="AQ31" s="138" t="str">
        <f>Q31</f>
        <v>海芽蛋花湯</v>
      </c>
      <c r="AR31" s="139" t="str">
        <f>Q32&amp;" "&amp;Q33&amp;" "&amp;Q34&amp;" "&amp;Q35&amp;" "&amp;Q36&amp;" "&amp;Q37</f>
        <v xml:space="preserve">乾裙帶菜 雞蛋 薑   </v>
      </c>
      <c r="AS31" s="140" t="str">
        <f t="shared" ref="AS31:AT31" si="13">T31</f>
        <v>TAP豆漿</v>
      </c>
      <c r="AT31" s="138">
        <f t="shared" si="13"/>
        <v>0</v>
      </c>
      <c r="AU31" s="141">
        <f t="shared" ref="AU31:BA31" si="14">V31</f>
        <v>5.1764705882352944</v>
      </c>
      <c r="AV31" s="141">
        <f t="shared" si="14"/>
        <v>3.2532467532467528</v>
      </c>
      <c r="AW31" s="141">
        <f t="shared" si="14"/>
        <v>1.5249999999999999</v>
      </c>
      <c r="AX31" s="141">
        <f t="shared" si="14"/>
        <v>2.5891233766233768</v>
      </c>
      <c r="AY31" s="141">
        <f t="shared" si="14"/>
        <v>0</v>
      </c>
      <c r="AZ31" s="141">
        <f t="shared" si="14"/>
        <v>0</v>
      </c>
      <c r="BA31" s="142">
        <f t="shared" si="14"/>
        <v>760.98199961802902</v>
      </c>
    </row>
    <row r="32" spans="1:53" ht="22.7" customHeight="1" thickBot="1">
      <c r="A32" s="199" t="s">
        <v>70</v>
      </c>
      <c r="B32" s="314"/>
      <c r="C32" s="323" t="s">
        <v>15</v>
      </c>
      <c r="D32" s="324">
        <v>8</v>
      </c>
      <c r="E32" s="331" t="s">
        <v>181</v>
      </c>
      <c r="F32" s="324">
        <v>6</v>
      </c>
      <c r="G32" s="26" t="str">
        <f t="shared" si="0"/>
        <v>公斤</v>
      </c>
      <c r="H32" s="331" t="s">
        <v>161</v>
      </c>
      <c r="I32" s="324">
        <v>3</v>
      </c>
      <c r="J32" s="26" t="str">
        <f t="shared" si="1"/>
        <v>公斤</v>
      </c>
      <c r="K32" s="1" t="s">
        <v>83</v>
      </c>
      <c r="L32" s="2">
        <v>1.5</v>
      </c>
      <c r="M32" s="26" t="str">
        <f t="shared" si="2"/>
        <v>公斤</v>
      </c>
      <c r="N32" s="564" t="s">
        <v>12</v>
      </c>
      <c r="O32" s="565">
        <v>7</v>
      </c>
      <c r="P32" s="26" t="str">
        <f t="shared" si="3"/>
        <v>公斤</v>
      </c>
      <c r="Q32" s="324" t="s">
        <v>23</v>
      </c>
      <c r="R32" s="324">
        <v>0.05</v>
      </c>
      <c r="S32" s="26" t="str">
        <f t="shared" si="4"/>
        <v>公斤</v>
      </c>
      <c r="T32" s="182"/>
      <c r="U32" s="183"/>
      <c r="V32" s="577"/>
      <c r="W32" s="577"/>
      <c r="X32" s="577"/>
      <c r="Y32" s="577"/>
      <c r="Z32" s="577"/>
      <c r="AA32" s="577"/>
      <c r="AB32" s="578"/>
      <c r="AC32" s="67"/>
      <c r="AD32" s="46"/>
      <c r="AE32" s="46"/>
      <c r="AF32" s="46"/>
    </row>
    <row r="33" spans="1:53" ht="22.7" customHeight="1" thickBot="1">
      <c r="A33" s="199"/>
      <c r="B33" s="314"/>
      <c r="C33" s="323" t="s">
        <v>24</v>
      </c>
      <c r="D33" s="324">
        <v>2</v>
      </c>
      <c r="E33" s="331"/>
      <c r="F33" s="324"/>
      <c r="G33" s="26" t="str">
        <f t="shared" si="0"/>
        <v/>
      </c>
      <c r="H33" s="331" t="s">
        <v>178</v>
      </c>
      <c r="I33" s="324">
        <v>2</v>
      </c>
      <c r="J33" s="26" t="str">
        <f t="shared" si="1"/>
        <v>公斤</v>
      </c>
      <c r="K33" s="1" t="s">
        <v>25</v>
      </c>
      <c r="L33" s="2">
        <v>4</v>
      </c>
      <c r="M33" s="26" t="str">
        <f t="shared" si="2"/>
        <v>公斤</v>
      </c>
      <c r="N33" s="561" t="s">
        <v>20</v>
      </c>
      <c r="O33" s="562">
        <v>0.05</v>
      </c>
      <c r="P33" s="26" t="str">
        <f t="shared" si="3"/>
        <v>公斤</v>
      </c>
      <c r="Q33" s="324" t="s">
        <v>17</v>
      </c>
      <c r="R33" s="324">
        <v>1</v>
      </c>
      <c r="S33" s="26" t="str">
        <f t="shared" si="4"/>
        <v>公斤</v>
      </c>
      <c r="T33" s="184"/>
      <c r="U33" s="185"/>
      <c r="V33" s="574">
        <v>5</v>
      </c>
      <c r="W33" s="574">
        <v>2.7532467532467528</v>
      </c>
      <c r="X33" s="575">
        <v>1.075</v>
      </c>
      <c r="Y33" s="575">
        <v>2.1141233766233767</v>
      </c>
      <c r="Z33" s="577"/>
      <c r="AA33" s="577"/>
      <c r="AB33" s="576">
        <v>678.5040584415583</v>
      </c>
      <c r="AC33" s="67"/>
      <c r="AD33" s="46"/>
      <c r="AE33" s="46"/>
      <c r="AF33" s="46"/>
    </row>
    <row r="34" spans="1:53" ht="22.7" customHeight="1">
      <c r="A34" s="199"/>
      <c r="B34" s="314"/>
      <c r="C34" s="323"/>
      <c r="D34" s="324"/>
      <c r="E34" s="331"/>
      <c r="F34" s="324"/>
      <c r="G34" s="26" t="str">
        <f t="shared" si="0"/>
        <v/>
      </c>
      <c r="H34" s="331" t="s">
        <v>19</v>
      </c>
      <c r="I34" s="324">
        <v>0.5</v>
      </c>
      <c r="J34" s="26" t="str">
        <f t="shared" si="1"/>
        <v>公斤</v>
      </c>
      <c r="K34" s="1" t="s">
        <v>19</v>
      </c>
      <c r="L34" s="2">
        <v>0.5</v>
      </c>
      <c r="M34" s="26" t="str">
        <f t="shared" si="2"/>
        <v>公斤</v>
      </c>
      <c r="N34" s="561"/>
      <c r="O34" s="562"/>
      <c r="P34" s="26" t="str">
        <f t="shared" si="3"/>
        <v/>
      </c>
      <c r="Q34" s="324" t="s">
        <v>20</v>
      </c>
      <c r="R34" s="324">
        <v>0.05</v>
      </c>
      <c r="S34" s="26" t="str">
        <f t="shared" si="4"/>
        <v>公斤</v>
      </c>
      <c r="T34" s="184"/>
      <c r="U34" s="185"/>
      <c r="V34" s="577"/>
      <c r="W34" s="577"/>
      <c r="X34" s="577"/>
      <c r="Y34" s="577"/>
      <c r="Z34" s="577"/>
      <c r="AA34" s="577"/>
      <c r="AB34" s="578"/>
      <c r="AC34" s="67"/>
      <c r="AD34" s="46"/>
      <c r="AE34" s="46"/>
      <c r="AF34" s="46"/>
    </row>
    <row r="35" spans="1:53" ht="22.7" customHeight="1">
      <c r="A35" s="199"/>
      <c r="B35" s="314"/>
      <c r="C35" s="323"/>
      <c r="D35" s="324"/>
      <c r="E35" s="331"/>
      <c r="F35" s="324"/>
      <c r="G35" s="26" t="str">
        <f t="shared" si="0"/>
        <v/>
      </c>
      <c r="H35" s="324" t="s">
        <v>59</v>
      </c>
      <c r="I35" s="324">
        <v>0.2</v>
      </c>
      <c r="J35" s="26" t="str">
        <f t="shared" si="1"/>
        <v>公斤</v>
      </c>
      <c r="K35" s="1" t="s">
        <v>299</v>
      </c>
      <c r="L35" s="2">
        <v>0.6</v>
      </c>
      <c r="M35" s="26" t="str">
        <f t="shared" si="2"/>
        <v>公斤</v>
      </c>
      <c r="N35" s="561"/>
      <c r="O35" s="562"/>
      <c r="P35" s="26" t="str">
        <f t="shared" si="3"/>
        <v/>
      </c>
      <c r="Q35" s="324"/>
      <c r="R35" s="324"/>
      <c r="S35" s="26" t="str">
        <f t="shared" si="4"/>
        <v/>
      </c>
      <c r="T35" s="184"/>
      <c r="U35" s="185"/>
      <c r="V35" s="577"/>
      <c r="W35" s="577"/>
      <c r="X35" s="577"/>
      <c r="Y35" s="577"/>
      <c r="Z35" s="577"/>
      <c r="AA35" s="577"/>
      <c r="AB35" s="578"/>
      <c r="AC35" s="67"/>
      <c r="AD35" s="46"/>
      <c r="AE35" s="46"/>
      <c r="AF35" s="46"/>
    </row>
    <row r="36" spans="1:53" ht="22.7" customHeight="1">
      <c r="A36" s="199"/>
      <c r="B36" s="314"/>
      <c r="C36" s="323"/>
      <c r="D36" s="324"/>
      <c r="E36" s="331"/>
      <c r="F36" s="324"/>
      <c r="G36" s="26" t="str">
        <f t="shared" si="0"/>
        <v/>
      </c>
      <c r="H36" s="347" t="s">
        <v>20</v>
      </c>
      <c r="I36" s="154">
        <v>0.01</v>
      </c>
      <c r="J36" s="26" t="str">
        <f t="shared" si="1"/>
        <v>公斤</v>
      </c>
      <c r="K36" s="196" t="s">
        <v>20</v>
      </c>
      <c r="L36" s="154">
        <v>0.01</v>
      </c>
      <c r="M36" s="26" t="str">
        <f t="shared" si="2"/>
        <v>公斤</v>
      </c>
      <c r="N36" s="561"/>
      <c r="O36" s="562"/>
      <c r="P36" s="26" t="str">
        <f t="shared" si="3"/>
        <v/>
      </c>
      <c r="Q36" s="324"/>
      <c r="R36" s="324"/>
      <c r="S36" s="26" t="str">
        <f t="shared" si="4"/>
        <v/>
      </c>
      <c r="T36" s="184"/>
      <c r="U36" s="185"/>
      <c r="V36" s="577"/>
      <c r="W36" s="577"/>
      <c r="X36" s="577"/>
      <c r="Y36" s="577"/>
      <c r="Z36" s="577"/>
      <c r="AA36" s="577"/>
      <c r="AB36" s="578"/>
      <c r="AC36" s="67"/>
      <c r="AD36" s="46"/>
      <c r="AE36" s="46"/>
      <c r="AF36" s="46"/>
    </row>
    <row r="37" spans="1:53" ht="22.7" customHeight="1" thickBot="1">
      <c r="A37" s="199"/>
      <c r="B37" s="315"/>
      <c r="C37" s="323"/>
      <c r="D37" s="324"/>
      <c r="E37" s="331"/>
      <c r="F37" s="324"/>
      <c r="G37" s="26" t="str">
        <f t="shared" si="0"/>
        <v/>
      </c>
      <c r="H37" s="331"/>
      <c r="I37" s="324"/>
      <c r="J37" s="26" t="str">
        <f t="shared" si="1"/>
        <v/>
      </c>
      <c r="K37" s="346"/>
      <c r="L37" s="346"/>
      <c r="M37" s="26" t="str">
        <f t="shared" si="2"/>
        <v/>
      </c>
      <c r="N37" s="561"/>
      <c r="O37" s="562"/>
      <c r="P37" s="26" t="str">
        <f t="shared" si="3"/>
        <v/>
      </c>
      <c r="Q37" s="324"/>
      <c r="R37" s="324"/>
      <c r="S37" s="26" t="str">
        <f t="shared" si="4"/>
        <v/>
      </c>
      <c r="T37" s="184"/>
      <c r="U37" s="185"/>
      <c r="V37" s="579"/>
      <c r="W37" s="579"/>
      <c r="X37" s="579"/>
      <c r="Y37" s="579"/>
      <c r="Z37" s="579"/>
      <c r="AA37" s="579"/>
      <c r="AB37" s="580"/>
      <c r="AC37" s="68"/>
      <c r="AD37" s="46"/>
      <c r="AE37" s="46"/>
      <c r="AF37" s="46"/>
    </row>
    <row r="38" spans="1:53" s="143" customFormat="1" ht="22.7" customHeight="1" thickBot="1">
      <c r="A38" s="538">
        <f>A31+1</f>
        <v>45054</v>
      </c>
      <c r="B38" s="539" t="s">
        <v>271</v>
      </c>
      <c r="C38" s="631" t="s">
        <v>128</v>
      </c>
      <c r="D38" s="632"/>
      <c r="E38" s="333" t="s">
        <v>278</v>
      </c>
      <c r="F38" s="334"/>
      <c r="G38" s="24" t="str">
        <f t="shared" si="0"/>
        <v/>
      </c>
      <c r="H38" s="633" t="s">
        <v>84</v>
      </c>
      <c r="I38" s="632"/>
      <c r="J38" s="24" t="str">
        <f t="shared" si="1"/>
        <v/>
      </c>
      <c r="K38" s="324" t="s">
        <v>211</v>
      </c>
      <c r="L38" s="382"/>
      <c r="M38" s="24" t="str">
        <f t="shared" si="2"/>
        <v/>
      </c>
      <c r="N38" s="379" t="s">
        <v>14</v>
      </c>
      <c r="O38" s="563"/>
      <c r="P38" s="24" t="str">
        <f t="shared" si="3"/>
        <v/>
      </c>
      <c r="Q38" s="619" t="s">
        <v>313</v>
      </c>
      <c r="R38" s="620"/>
      <c r="S38" s="24" t="str">
        <f t="shared" si="4"/>
        <v/>
      </c>
      <c r="T38" s="186" t="s">
        <v>41</v>
      </c>
      <c r="U38" s="187"/>
      <c r="V38" s="574">
        <v>4.25</v>
      </c>
      <c r="W38" s="574">
        <v>2.8809523809523809</v>
      </c>
      <c r="X38" s="575">
        <v>1.56</v>
      </c>
      <c r="Y38" s="575">
        <v>2.7204761904761905</v>
      </c>
      <c r="Z38" s="574"/>
      <c r="AA38" s="574"/>
      <c r="AB38" s="576">
        <v>674.99285714285713</v>
      </c>
      <c r="AC38" s="66"/>
      <c r="AD38" s="137">
        <f>A38</f>
        <v>45054</v>
      </c>
      <c r="AE38" s="137" t="str">
        <f>A39</f>
        <v>三</v>
      </c>
      <c r="AF38" s="137" t="str">
        <f>B38</f>
        <v>D3</v>
      </c>
      <c r="AG38" s="138" t="str">
        <f>C38</f>
        <v>南瓜米粉</v>
      </c>
      <c r="AH38" s="139" t="str">
        <f>C39&amp;" "&amp;C40&amp;" "&amp;C41&amp;" "&amp;C42&amp;" "&amp;C43&amp;" "&amp;C44</f>
        <v xml:space="preserve">米粉     </v>
      </c>
      <c r="AI38" s="138" t="str">
        <f>E38</f>
        <v>香菇麵腸</v>
      </c>
      <c r="AJ38" s="139" t="str">
        <f>E39&amp;" "&amp;E40&amp;" "&amp;E41&amp;" "&amp;E42&amp;" "&amp;E43&amp;" "&amp;E44</f>
        <v xml:space="preserve">麵腸 乾香菇 時蔬 薑  </v>
      </c>
      <c r="AK38" s="138" t="str">
        <f>H38</f>
        <v>特餐配料</v>
      </c>
      <c r="AL38" s="139" t="str">
        <f>H39&amp;" "&amp;H40&amp;" "&amp;H41&amp;" "&amp;H42&amp;" "&amp;H43&amp;" "&amp;H44</f>
        <v xml:space="preserve">素肉絲 時蔬 南瓜 胡蘿蔔 乾香菇 </v>
      </c>
      <c r="AM38" s="138" t="str">
        <f>K38</f>
        <v>饅頭</v>
      </c>
      <c r="AN38" s="139" t="str">
        <f>K39&amp;" "&amp;K40&amp;" "&amp;K41&amp;" "&amp;K42&amp;" "&amp;K43&amp;" "&amp;K44</f>
        <v xml:space="preserve">饅頭     </v>
      </c>
      <c r="AO38" s="138" t="str">
        <f>N38</f>
        <v>時蔬</v>
      </c>
      <c r="AP38" s="139" t="str">
        <f>N39&amp;" "&amp;N40&amp;" "&amp;N41&amp;" "&amp;N42&amp;" "&amp;N43&amp;" "&amp;N44</f>
        <v xml:space="preserve">蔬菜 薑    </v>
      </c>
      <c r="AQ38" s="138" t="str">
        <f>Q38</f>
        <v>酸菜豆腐湯</v>
      </c>
      <c r="AR38" s="139" t="str">
        <f>Q39&amp;" "&amp;Q40&amp;" "&amp;Q41&amp;" "&amp;Q42&amp;" "&amp;Q43&amp;" "&amp;Q44</f>
        <v xml:space="preserve">酸菜 豆腐 薑   </v>
      </c>
      <c r="AS38" s="140" t="str">
        <f t="shared" ref="AS38:AT38" si="15">T38</f>
        <v>水果</v>
      </c>
      <c r="AT38" s="138">
        <f t="shared" si="15"/>
        <v>0</v>
      </c>
      <c r="AU38" s="141">
        <f t="shared" ref="AU38:BA38" si="16">V38</f>
        <v>4.25</v>
      </c>
      <c r="AV38" s="141">
        <f t="shared" si="16"/>
        <v>2.8809523809523809</v>
      </c>
      <c r="AW38" s="141">
        <f t="shared" si="16"/>
        <v>1.56</v>
      </c>
      <c r="AX38" s="141">
        <f t="shared" si="16"/>
        <v>2.7204761904761905</v>
      </c>
      <c r="AY38" s="141">
        <f t="shared" si="16"/>
        <v>0</v>
      </c>
      <c r="AZ38" s="141">
        <f t="shared" si="16"/>
        <v>0</v>
      </c>
      <c r="BA38" s="142">
        <f t="shared" si="16"/>
        <v>674.99285714285713</v>
      </c>
    </row>
    <row r="39" spans="1:53" ht="22.7" customHeight="1" thickBot="1">
      <c r="A39" s="317" t="s">
        <v>71</v>
      </c>
      <c r="B39" s="540"/>
      <c r="C39" s="325" t="s">
        <v>73</v>
      </c>
      <c r="D39" s="204">
        <v>5</v>
      </c>
      <c r="E39" s="3" t="s">
        <v>178</v>
      </c>
      <c r="F39" s="2">
        <v>6</v>
      </c>
      <c r="G39" s="26" t="str">
        <f t="shared" si="0"/>
        <v>公斤</v>
      </c>
      <c r="H39" s="1" t="s">
        <v>300</v>
      </c>
      <c r="I39" s="2">
        <v>0.8</v>
      </c>
      <c r="J39" s="26" t="str">
        <f t="shared" si="1"/>
        <v>公斤</v>
      </c>
      <c r="K39" s="324" t="s">
        <v>211</v>
      </c>
      <c r="L39" s="324">
        <v>3</v>
      </c>
      <c r="M39" s="26" t="str">
        <f t="shared" si="2"/>
        <v>公斤</v>
      </c>
      <c r="N39" s="564" t="s">
        <v>12</v>
      </c>
      <c r="O39" s="565">
        <v>7</v>
      </c>
      <c r="P39" s="26" t="str">
        <f t="shared" si="3"/>
        <v>公斤</v>
      </c>
      <c r="Q39" s="324" t="s">
        <v>202</v>
      </c>
      <c r="R39" s="324">
        <v>2</v>
      </c>
      <c r="S39" s="26" t="str">
        <f t="shared" si="4"/>
        <v>公斤</v>
      </c>
      <c r="T39" s="182"/>
      <c r="U39" s="183"/>
      <c r="V39" s="577"/>
      <c r="W39" s="577"/>
      <c r="X39" s="577"/>
      <c r="Y39" s="577"/>
      <c r="Z39" s="577"/>
      <c r="AA39" s="577"/>
      <c r="AB39" s="578"/>
      <c r="AC39" s="67"/>
      <c r="AD39" s="46"/>
      <c r="AE39" s="46"/>
      <c r="AF39" s="46"/>
    </row>
    <row r="40" spans="1:53" ht="22.7" customHeight="1" thickBot="1">
      <c r="A40" s="317"/>
      <c r="B40" s="540"/>
      <c r="C40" s="325"/>
      <c r="D40" s="204"/>
      <c r="E40" s="3" t="s">
        <v>29</v>
      </c>
      <c r="F40" s="2">
        <v>0.1</v>
      </c>
      <c r="G40" s="26" t="str">
        <f t="shared" si="0"/>
        <v>公斤</v>
      </c>
      <c r="H40" s="1" t="s">
        <v>14</v>
      </c>
      <c r="I40" s="2">
        <v>2</v>
      </c>
      <c r="J40" s="26" t="str">
        <f t="shared" si="1"/>
        <v>公斤</v>
      </c>
      <c r="K40" s="324"/>
      <c r="L40" s="324"/>
      <c r="M40" s="26" t="str">
        <f t="shared" si="2"/>
        <v/>
      </c>
      <c r="N40" s="561" t="s">
        <v>20</v>
      </c>
      <c r="O40" s="562">
        <v>0.05</v>
      </c>
      <c r="P40" s="26" t="str">
        <f t="shared" si="3"/>
        <v>公斤</v>
      </c>
      <c r="Q40" s="327" t="s">
        <v>87</v>
      </c>
      <c r="R40" s="327">
        <v>4</v>
      </c>
      <c r="S40" s="26" t="str">
        <f t="shared" si="4"/>
        <v>公斤</v>
      </c>
      <c r="T40" s="184"/>
      <c r="U40" s="185"/>
      <c r="V40" s="574">
        <v>2.75</v>
      </c>
      <c r="W40" s="574">
        <v>2.3809523809523809</v>
      </c>
      <c r="X40" s="575">
        <v>1.6</v>
      </c>
      <c r="Y40" s="575">
        <v>2.6</v>
      </c>
      <c r="Z40" s="577"/>
      <c r="AA40" s="577"/>
      <c r="AB40" s="576">
        <v>528.07142857142856</v>
      </c>
      <c r="AC40" s="67"/>
      <c r="AD40" s="46"/>
      <c r="AE40" s="46"/>
      <c r="AF40" s="46"/>
    </row>
    <row r="41" spans="1:53" ht="22.7" customHeight="1">
      <c r="A41" s="317"/>
      <c r="B41" s="540"/>
      <c r="C41" s="326"/>
      <c r="D41" s="327"/>
      <c r="E41" s="1" t="s">
        <v>14</v>
      </c>
      <c r="F41" s="2">
        <v>2</v>
      </c>
      <c r="G41" s="26" t="str">
        <f t="shared" si="0"/>
        <v>公斤</v>
      </c>
      <c r="H41" s="1" t="s">
        <v>141</v>
      </c>
      <c r="I41" s="154">
        <v>2</v>
      </c>
      <c r="J41" s="26" t="str">
        <f t="shared" si="1"/>
        <v>公斤</v>
      </c>
      <c r="K41" s="324"/>
      <c r="L41" s="324"/>
      <c r="M41" s="26" t="str">
        <f t="shared" si="2"/>
        <v/>
      </c>
      <c r="N41" s="561"/>
      <c r="O41" s="562"/>
      <c r="P41" s="26" t="str">
        <f t="shared" si="3"/>
        <v/>
      </c>
      <c r="Q41" s="324" t="s">
        <v>20</v>
      </c>
      <c r="R41" s="324">
        <v>0.05</v>
      </c>
      <c r="S41" s="26" t="str">
        <f t="shared" si="4"/>
        <v>公斤</v>
      </c>
      <c r="T41" s="184"/>
      <c r="U41" s="185"/>
      <c r="V41" s="577"/>
      <c r="W41" s="577"/>
      <c r="X41" s="577"/>
      <c r="Y41" s="577"/>
      <c r="Z41" s="577"/>
      <c r="AA41" s="577"/>
      <c r="AB41" s="578"/>
      <c r="AC41" s="67"/>
      <c r="AD41" s="46"/>
      <c r="AE41" s="46"/>
      <c r="AF41" s="46"/>
    </row>
    <row r="42" spans="1:53" ht="22.7" customHeight="1">
      <c r="A42" s="317"/>
      <c r="B42" s="540"/>
      <c r="C42" s="326"/>
      <c r="D42" s="327"/>
      <c r="E42" s="1" t="s">
        <v>20</v>
      </c>
      <c r="F42" s="2">
        <v>0.05</v>
      </c>
      <c r="G42" s="26" t="str">
        <f t="shared" si="0"/>
        <v>公斤</v>
      </c>
      <c r="H42" s="1" t="s">
        <v>19</v>
      </c>
      <c r="I42" s="2">
        <v>0.5</v>
      </c>
      <c r="J42" s="26" t="str">
        <f t="shared" si="1"/>
        <v>公斤</v>
      </c>
      <c r="K42" s="324"/>
      <c r="L42" s="324"/>
      <c r="M42" s="26" t="str">
        <f t="shared" si="2"/>
        <v/>
      </c>
      <c r="N42" s="561"/>
      <c r="O42" s="562"/>
      <c r="P42" s="26" t="str">
        <f t="shared" si="3"/>
        <v/>
      </c>
      <c r="Q42" s="324"/>
      <c r="R42" s="324"/>
      <c r="S42" s="26" t="str">
        <f t="shared" si="4"/>
        <v/>
      </c>
      <c r="T42" s="184"/>
      <c r="U42" s="185"/>
      <c r="V42" s="577"/>
      <c r="W42" s="577"/>
      <c r="X42" s="577"/>
      <c r="Y42" s="577"/>
      <c r="Z42" s="577"/>
      <c r="AA42" s="577"/>
      <c r="AB42" s="578"/>
      <c r="AC42" s="67"/>
      <c r="AD42" s="46"/>
      <c r="AE42" s="46"/>
      <c r="AF42" s="46"/>
    </row>
    <row r="43" spans="1:53" ht="22.7" customHeight="1">
      <c r="A43" s="317"/>
      <c r="B43" s="540"/>
      <c r="C43" s="326"/>
      <c r="D43" s="327"/>
      <c r="E43" s="3"/>
      <c r="F43" s="2"/>
      <c r="G43" s="26" t="str">
        <f t="shared" si="0"/>
        <v/>
      </c>
      <c r="H43" s="1" t="s">
        <v>29</v>
      </c>
      <c r="I43" s="2">
        <v>0.01</v>
      </c>
      <c r="J43" s="26" t="str">
        <f t="shared" si="1"/>
        <v>公斤</v>
      </c>
      <c r="K43" s="324"/>
      <c r="L43" s="324"/>
      <c r="M43" s="26" t="str">
        <f t="shared" si="2"/>
        <v/>
      </c>
      <c r="N43" s="561"/>
      <c r="O43" s="562"/>
      <c r="P43" s="26" t="str">
        <f t="shared" si="3"/>
        <v/>
      </c>
      <c r="Q43" s="324"/>
      <c r="R43" s="324"/>
      <c r="S43" s="26" t="str">
        <f t="shared" si="4"/>
        <v/>
      </c>
      <c r="T43" s="184"/>
      <c r="U43" s="185"/>
      <c r="V43" s="577"/>
      <c r="W43" s="577"/>
      <c r="X43" s="577"/>
      <c r="Y43" s="577"/>
      <c r="Z43" s="577"/>
      <c r="AA43" s="577"/>
      <c r="AB43" s="578"/>
      <c r="AC43" s="67"/>
      <c r="AD43" s="46"/>
      <c r="AE43" s="46"/>
      <c r="AF43" s="46"/>
    </row>
    <row r="44" spans="1:53" ht="22.7" customHeight="1" thickBot="1">
      <c r="A44" s="317"/>
      <c r="B44" s="540"/>
      <c r="C44" s="326"/>
      <c r="D44" s="327"/>
      <c r="E44" s="3"/>
      <c r="F44" s="2"/>
      <c r="G44" s="26" t="str">
        <f t="shared" si="0"/>
        <v/>
      </c>
      <c r="H44" s="1"/>
      <c r="I44" s="2"/>
      <c r="J44" s="26" t="str">
        <f t="shared" si="1"/>
        <v/>
      </c>
      <c r="K44" s="324"/>
      <c r="L44" s="324"/>
      <c r="M44" s="26" t="str">
        <f t="shared" si="2"/>
        <v/>
      </c>
      <c r="N44" s="561"/>
      <c r="O44" s="562"/>
      <c r="P44" s="26" t="str">
        <f t="shared" si="3"/>
        <v/>
      </c>
      <c r="Q44" s="324"/>
      <c r="R44" s="324"/>
      <c r="S44" s="26" t="str">
        <f t="shared" si="4"/>
        <v/>
      </c>
      <c r="T44" s="184"/>
      <c r="U44" s="185"/>
      <c r="V44" s="579"/>
      <c r="W44" s="579"/>
      <c r="X44" s="579"/>
      <c r="Y44" s="579"/>
      <c r="Z44" s="579"/>
      <c r="AA44" s="579"/>
      <c r="AB44" s="580"/>
      <c r="AC44" s="68"/>
      <c r="AD44" s="46"/>
      <c r="AE44" s="46"/>
      <c r="AF44" s="46"/>
    </row>
    <row r="45" spans="1:53" s="143" customFormat="1" ht="22.7" customHeight="1" thickBot="1">
      <c r="A45" s="312">
        <f>A38+1</f>
        <v>45055</v>
      </c>
      <c r="B45" s="313" t="s">
        <v>106</v>
      </c>
      <c r="C45" s="628" t="s">
        <v>21</v>
      </c>
      <c r="D45" s="620"/>
      <c r="E45" s="324" t="s">
        <v>279</v>
      </c>
      <c r="F45" s="324"/>
      <c r="G45" s="24" t="str">
        <f t="shared" si="0"/>
        <v/>
      </c>
      <c r="H45" s="636" t="s">
        <v>179</v>
      </c>
      <c r="I45" s="626"/>
      <c r="J45" s="24" t="str">
        <f t="shared" si="1"/>
        <v/>
      </c>
      <c r="K45" s="370" t="s">
        <v>212</v>
      </c>
      <c r="L45" s="332"/>
      <c r="M45" s="24" t="str">
        <f t="shared" si="2"/>
        <v/>
      </c>
      <c r="N45" s="379" t="s">
        <v>14</v>
      </c>
      <c r="O45" s="563"/>
      <c r="P45" s="24" t="str">
        <f t="shared" si="3"/>
        <v/>
      </c>
      <c r="Q45" s="625" t="s">
        <v>239</v>
      </c>
      <c r="R45" s="626"/>
      <c r="S45" s="24" t="str">
        <f t="shared" si="4"/>
        <v/>
      </c>
      <c r="T45" s="188" t="s">
        <v>40</v>
      </c>
      <c r="U45" s="187"/>
      <c r="V45" s="574">
        <v>5.375</v>
      </c>
      <c r="W45" s="574">
        <v>2.5</v>
      </c>
      <c r="X45" s="575">
        <v>1.8</v>
      </c>
      <c r="Y45" s="575">
        <v>2.35</v>
      </c>
      <c r="Z45" s="574"/>
      <c r="AA45" s="574"/>
      <c r="AB45" s="576">
        <v>714.5</v>
      </c>
      <c r="AC45" s="66"/>
      <c r="AD45" s="137">
        <f>A45</f>
        <v>45055</v>
      </c>
      <c r="AE45" s="137" t="str">
        <f>A46</f>
        <v>四</v>
      </c>
      <c r="AF45" s="137" t="str">
        <f>B45</f>
        <v>M4</v>
      </c>
      <c r="AG45" s="138" t="str">
        <f>C45</f>
        <v>糙米飯</v>
      </c>
      <c r="AH45" s="139" t="str">
        <f>C46&amp;" "&amp;C47&amp;" "&amp;C48&amp;" "&amp;C49&amp;" "&amp;C50&amp;" "&amp;C51</f>
        <v xml:space="preserve">米 糙米    </v>
      </c>
      <c r="AI45" s="138" t="str">
        <f>E45</f>
        <v>紅燒凍腐</v>
      </c>
      <c r="AJ45" s="139" t="str">
        <f>E46&amp;" "&amp;E47&amp;" "&amp;E48&amp;" "&amp;E49&amp;" "&amp;E50&amp;" "&amp;E51</f>
        <v xml:space="preserve">凍豆腐 白蘿蔔 胡蘿蔔 薑  </v>
      </c>
      <c r="AK45" s="138" t="str">
        <f>H45</f>
        <v>玉米炒蛋</v>
      </c>
      <c r="AL45" s="139" t="str">
        <f>H46&amp;" "&amp;H47&amp;" "&amp;H48&amp;" "&amp;H49&amp;" "&amp;H50&amp;" "&amp;H51</f>
        <v xml:space="preserve">雞蛋 胡蘿蔔 冷凍玉米粒 薑  </v>
      </c>
      <c r="AM45" s="138" t="str">
        <f>K45</f>
        <v>西滷菜</v>
      </c>
      <c r="AN45" s="139" t="str">
        <f>K46&amp;" "&amp;K47&amp;" "&amp;K48&amp;" "&amp;K49&amp;" "&amp;K50&amp;" "&amp;K51</f>
        <v xml:space="preserve">素肉 結球白菜 乾香菇 薑  </v>
      </c>
      <c r="AO45" s="138" t="str">
        <f>N45</f>
        <v>時蔬</v>
      </c>
      <c r="AP45" s="139" t="str">
        <f>N46&amp;" "&amp;N47&amp;" "&amp;N48&amp;" "&amp;N49&amp;" "&amp;N50&amp;" "&amp;N51</f>
        <v xml:space="preserve">蔬菜 薑    </v>
      </c>
      <c r="AQ45" s="138" t="str">
        <f>Q45</f>
        <v>黑糖山粉圓</v>
      </c>
      <c r="AR45" s="139" t="str">
        <f>Q46&amp;" "&amp;Q47&amp;" "&amp;Q48&amp;" "&amp;Q49&amp;" "&amp;Q50&amp;" "&amp;Q51</f>
        <v xml:space="preserve">黑糖 山粉圓 二砂糖   </v>
      </c>
      <c r="AS45" s="140" t="str">
        <f t="shared" ref="AS45:AT45" si="17">T45</f>
        <v>果汁</v>
      </c>
      <c r="AT45" s="138">
        <f t="shared" si="17"/>
        <v>0</v>
      </c>
      <c r="AU45" s="141">
        <f t="shared" ref="AU45:BA45" si="18">V45</f>
        <v>5.375</v>
      </c>
      <c r="AV45" s="141">
        <f t="shared" si="18"/>
        <v>2.5</v>
      </c>
      <c r="AW45" s="141">
        <f t="shared" si="18"/>
        <v>1.8</v>
      </c>
      <c r="AX45" s="141">
        <f t="shared" si="18"/>
        <v>2.35</v>
      </c>
      <c r="AY45" s="141">
        <f t="shared" si="18"/>
        <v>0</v>
      </c>
      <c r="AZ45" s="141">
        <f t="shared" si="18"/>
        <v>0</v>
      </c>
      <c r="BA45" s="142">
        <f t="shared" si="18"/>
        <v>714.5</v>
      </c>
    </row>
    <row r="46" spans="1:53" ht="22.7" customHeight="1" thickBot="1">
      <c r="A46" s="199" t="s">
        <v>72</v>
      </c>
      <c r="B46" s="314"/>
      <c r="C46" s="323" t="s">
        <v>15</v>
      </c>
      <c r="D46" s="324">
        <v>8</v>
      </c>
      <c r="E46" s="324" t="s">
        <v>205</v>
      </c>
      <c r="F46" s="327">
        <v>8</v>
      </c>
      <c r="G46" s="26" t="str">
        <f t="shared" si="0"/>
        <v>公斤</v>
      </c>
      <c r="H46" s="3" t="s">
        <v>17</v>
      </c>
      <c r="I46" s="2">
        <v>5.5</v>
      </c>
      <c r="J46" s="26" t="str">
        <f t="shared" si="1"/>
        <v>公斤</v>
      </c>
      <c r="K46" s="324" t="s">
        <v>299</v>
      </c>
      <c r="L46" s="346">
        <v>0.6</v>
      </c>
      <c r="M46" s="26" t="str">
        <f t="shared" si="2"/>
        <v>公斤</v>
      </c>
      <c r="N46" s="564" t="s">
        <v>12</v>
      </c>
      <c r="O46" s="565">
        <v>7</v>
      </c>
      <c r="P46" s="26" t="str">
        <f t="shared" si="3"/>
        <v>公斤</v>
      </c>
      <c r="Q46" s="1" t="s">
        <v>240</v>
      </c>
      <c r="R46" s="2">
        <v>0.5</v>
      </c>
      <c r="S46" s="26" t="str">
        <f t="shared" si="4"/>
        <v>公斤</v>
      </c>
      <c r="T46" s="182"/>
      <c r="U46" s="183"/>
      <c r="V46" s="577"/>
      <c r="W46" s="577"/>
      <c r="X46" s="577"/>
      <c r="Y46" s="577"/>
      <c r="Z46" s="574"/>
      <c r="AA46" s="577"/>
      <c r="AB46" s="578"/>
      <c r="AC46" s="67"/>
      <c r="AD46" s="46"/>
      <c r="AE46" s="46"/>
      <c r="AF46" s="46"/>
    </row>
    <row r="47" spans="1:53" ht="22.7" customHeight="1" thickBot="1">
      <c r="A47" s="199"/>
      <c r="B47" s="314"/>
      <c r="C47" s="323" t="s">
        <v>24</v>
      </c>
      <c r="D47" s="324">
        <v>2</v>
      </c>
      <c r="E47" s="324" t="s">
        <v>25</v>
      </c>
      <c r="F47" s="324">
        <v>3</v>
      </c>
      <c r="G47" s="26" t="str">
        <f t="shared" si="0"/>
        <v>公斤</v>
      </c>
      <c r="H47" s="345" t="s">
        <v>19</v>
      </c>
      <c r="I47" s="345">
        <v>0.5</v>
      </c>
      <c r="J47" s="26" t="str">
        <f t="shared" si="1"/>
        <v>公斤</v>
      </c>
      <c r="K47" s="346" t="s">
        <v>26</v>
      </c>
      <c r="L47" s="346">
        <v>7</v>
      </c>
      <c r="M47" s="26" t="str">
        <f t="shared" si="2"/>
        <v>公斤</v>
      </c>
      <c r="N47" s="561" t="s">
        <v>20</v>
      </c>
      <c r="O47" s="562">
        <v>0.05</v>
      </c>
      <c r="P47" s="26" t="str">
        <f t="shared" si="3"/>
        <v>公斤</v>
      </c>
      <c r="Q47" s="3" t="s">
        <v>241</v>
      </c>
      <c r="R47" s="2">
        <v>0.5</v>
      </c>
      <c r="S47" s="26" t="str">
        <f t="shared" si="4"/>
        <v>公斤</v>
      </c>
      <c r="T47" s="184"/>
      <c r="U47" s="185"/>
      <c r="V47" s="577">
        <v>5.4</v>
      </c>
      <c r="W47" s="574">
        <v>2</v>
      </c>
      <c r="X47" s="575">
        <v>1.1000000000000001</v>
      </c>
      <c r="Y47" s="575">
        <v>2</v>
      </c>
      <c r="Z47" s="574"/>
      <c r="AA47" s="577"/>
      <c r="AB47" s="576">
        <v>645.5</v>
      </c>
      <c r="AC47" s="67"/>
      <c r="AD47" s="46"/>
      <c r="AE47" s="46"/>
      <c r="AF47" s="46"/>
    </row>
    <row r="48" spans="1:53" ht="22.7" customHeight="1">
      <c r="A48" s="199"/>
      <c r="B48" s="314"/>
      <c r="C48" s="323"/>
      <c r="D48" s="324"/>
      <c r="E48" s="324" t="s">
        <v>19</v>
      </c>
      <c r="F48" s="324">
        <v>0.5</v>
      </c>
      <c r="G48" s="26" t="str">
        <f t="shared" si="0"/>
        <v>公斤</v>
      </c>
      <c r="H48" s="349" t="s">
        <v>83</v>
      </c>
      <c r="I48" s="204">
        <v>3</v>
      </c>
      <c r="J48" s="26" t="str">
        <f t="shared" si="1"/>
        <v>公斤</v>
      </c>
      <c r="K48" s="346" t="s">
        <v>29</v>
      </c>
      <c r="L48" s="346">
        <v>0.01</v>
      </c>
      <c r="M48" s="26" t="str">
        <f t="shared" si="2"/>
        <v>公斤</v>
      </c>
      <c r="N48" s="561"/>
      <c r="O48" s="562"/>
      <c r="P48" s="26" t="str">
        <f t="shared" si="3"/>
        <v/>
      </c>
      <c r="Q48" s="3" t="s">
        <v>30</v>
      </c>
      <c r="R48" s="2">
        <v>1</v>
      </c>
      <c r="S48" s="26" t="str">
        <f t="shared" si="4"/>
        <v>公斤</v>
      </c>
      <c r="T48" s="184"/>
      <c r="U48" s="185"/>
      <c r="V48" s="577"/>
      <c r="W48" s="577"/>
      <c r="X48" s="577"/>
      <c r="Y48" s="577"/>
      <c r="Z48" s="577"/>
      <c r="AA48" s="577"/>
      <c r="AB48" s="578"/>
      <c r="AC48" s="67"/>
      <c r="AD48" s="46"/>
      <c r="AE48" s="46"/>
      <c r="AF48" s="46"/>
    </row>
    <row r="49" spans="1:53" ht="22.7" customHeight="1">
      <c r="A49" s="199"/>
      <c r="B49" s="314"/>
      <c r="C49" s="323"/>
      <c r="D49" s="324"/>
      <c r="E49" s="324" t="s">
        <v>20</v>
      </c>
      <c r="F49" s="324">
        <v>0.05</v>
      </c>
      <c r="G49" s="26" t="str">
        <f t="shared" si="0"/>
        <v>公斤</v>
      </c>
      <c r="H49" s="3" t="s">
        <v>20</v>
      </c>
      <c r="I49" s="2">
        <v>0.05</v>
      </c>
      <c r="J49" s="26" t="str">
        <f t="shared" si="1"/>
        <v>公斤</v>
      </c>
      <c r="K49" s="324" t="s">
        <v>20</v>
      </c>
      <c r="L49" s="324">
        <v>0.05</v>
      </c>
      <c r="M49" s="26" t="str">
        <f t="shared" si="2"/>
        <v>公斤</v>
      </c>
      <c r="N49" s="561"/>
      <c r="O49" s="562"/>
      <c r="P49" s="26" t="str">
        <f t="shared" si="3"/>
        <v/>
      </c>
      <c r="Q49" s="3"/>
      <c r="R49" s="2"/>
      <c r="S49" s="26" t="str">
        <f t="shared" si="4"/>
        <v/>
      </c>
      <c r="T49" s="184"/>
      <c r="U49" s="185"/>
      <c r="V49" s="577"/>
      <c r="W49" s="577"/>
      <c r="X49" s="577"/>
      <c r="Y49" s="577"/>
      <c r="Z49" s="577"/>
      <c r="AA49" s="577"/>
      <c r="AB49" s="578"/>
      <c r="AC49" s="67"/>
      <c r="AD49" s="46"/>
      <c r="AE49" s="46"/>
      <c r="AF49" s="46"/>
    </row>
    <row r="50" spans="1:53" ht="22.7" customHeight="1">
      <c r="A50" s="199"/>
      <c r="B50" s="314"/>
      <c r="C50" s="323"/>
      <c r="D50" s="324"/>
      <c r="E50" s="324"/>
      <c r="F50" s="324"/>
      <c r="G50" s="26" t="str">
        <f t="shared" si="0"/>
        <v/>
      </c>
      <c r="H50" s="1"/>
      <c r="I50" s="2"/>
      <c r="J50" s="26" t="str">
        <f t="shared" si="1"/>
        <v/>
      </c>
      <c r="K50" s="324"/>
      <c r="L50" s="324"/>
      <c r="M50" s="26" t="str">
        <f t="shared" si="2"/>
        <v/>
      </c>
      <c r="N50" s="561"/>
      <c r="O50" s="562"/>
      <c r="P50" s="26" t="str">
        <f t="shared" si="3"/>
        <v/>
      </c>
      <c r="Q50" s="3"/>
      <c r="R50" s="2"/>
      <c r="S50" s="26" t="str">
        <f t="shared" si="4"/>
        <v/>
      </c>
      <c r="T50" s="184"/>
      <c r="U50" s="185"/>
      <c r="V50" s="577"/>
      <c r="W50" s="577"/>
      <c r="X50" s="577"/>
      <c r="Y50" s="577"/>
      <c r="Z50" s="577"/>
      <c r="AA50" s="577"/>
      <c r="AB50" s="578"/>
      <c r="AC50" s="67"/>
      <c r="AD50" s="46"/>
      <c r="AE50" s="46"/>
      <c r="AF50" s="46"/>
    </row>
    <row r="51" spans="1:53" ht="22.7" customHeight="1" thickBot="1">
      <c r="A51" s="199"/>
      <c r="B51" s="315"/>
      <c r="C51" s="323"/>
      <c r="D51" s="324"/>
      <c r="E51" s="331"/>
      <c r="F51" s="324"/>
      <c r="G51" s="26" t="str">
        <f t="shared" si="0"/>
        <v/>
      </c>
      <c r="H51" s="324"/>
      <c r="I51" s="324"/>
      <c r="J51" s="26" t="str">
        <f t="shared" si="1"/>
        <v/>
      </c>
      <c r="K51" s="324"/>
      <c r="L51" s="324"/>
      <c r="M51" s="26" t="str">
        <f t="shared" si="2"/>
        <v/>
      </c>
      <c r="N51" s="561"/>
      <c r="O51" s="562"/>
      <c r="P51" s="26" t="str">
        <f t="shared" si="3"/>
        <v/>
      </c>
      <c r="Q51" s="324"/>
      <c r="R51" s="324"/>
      <c r="S51" s="26" t="str">
        <f t="shared" si="4"/>
        <v/>
      </c>
      <c r="T51" s="184"/>
      <c r="U51" s="185"/>
      <c r="V51" s="579"/>
      <c r="W51" s="579"/>
      <c r="X51" s="579"/>
      <c r="Y51" s="579"/>
      <c r="Z51" s="579"/>
      <c r="AA51" s="579"/>
      <c r="AB51" s="580"/>
      <c r="AC51" s="68"/>
      <c r="AD51" s="46"/>
      <c r="AE51" s="46"/>
      <c r="AF51" s="46"/>
    </row>
    <row r="52" spans="1:53" s="143" customFormat="1" ht="22.7" customHeight="1" thickBot="1">
      <c r="A52" s="312">
        <f>A45+1</f>
        <v>45056</v>
      </c>
      <c r="B52" s="313" t="s">
        <v>107</v>
      </c>
      <c r="C52" s="628" t="s">
        <v>129</v>
      </c>
      <c r="D52" s="620"/>
      <c r="E52" s="637" t="s">
        <v>280</v>
      </c>
      <c r="F52" s="638"/>
      <c r="G52" s="24" t="str">
        <f t="shared" si="0"/>
        <v/>
      </c>
      <c r="H52" s="350" t="s">
        <v>180</v>
      </c>
      <c r="I52" s="351"/>
      <c r="J52" s="24" t="str">
        <f t="shared" si="1"/>
        <v/>
      </c>
      <c r="K52" s="621" t="s">
        <v>308</v>
      </c>
      <c r="L52" s="620"/>
      <c r="M52" s="24" t="str">
        <f t="shared" si="2"/>
        <v/>
      </c>
      <c r="N52" s="379" t="s">
        <v>14</v>
      </c>
      <c r="O52" s="563"/>
      <c r="P52" s="24" t="str">
        <f t="shared" si="3"/>
        <v/>
      </c>
      <c r="Q52" s="635" t="s">
        <v>314</v>
      </c>
      <c r="R52" s="620"/>
      <c r="S52" s="24" t="str">
        <f t="shared" si="4"/>
        <v/>
      </c>
      <c r="T52" s="188" t="s">
        <v>99</v>
      </c>
      <c r="U52" s="181" t="s">
        <v>42</v>
      </c>
      <c r="V52" s="574">
        <v>5.2</v>
      </c>
      <c r="W52" s="574">
        <v>2.7</v>
      </c>
      <c r="X52" s="575">
        <v>1.905</v>
      </c>
      <c r="Y52" s="575">
        <v>2.5025000000000004</v>
      </c>
      <c r="Z52" s="574"/>
      <c r="AA52" s="574"/>
      <c r="AB52" s="576">
        <v>726.73749999999995</v>
      </c>
      <c r="AC52" s="66"/>
      <c r="AD52" s="137">
        <f>A52</f>
        <v>45056</v>
      </c>
      <c r="AE52" s="137" t="str">
        <f>A53</f>
        <v>五</v>
      </c>
      <c r="AF52" s="137" t="str">
        <f>B52</f>
        <v>M5</v>
      </c>
      <c r="AG52" s="138" t="str">
        <f>C52</f>
        <v>紫米飯</v>
      </c>
      <c r="AH52" s="139" t="str">
        <f>C53&amp;" "&amp;C54&amp;" "&amp;C55&amp;" "&amp;C56&amp;" "&amp;C57&amp;" "&amp;C58</f>
        <v xml:space="preserve">米 黑糯米    </v>
      </c>
      <c r="AI52" s="138" t="str">
        <f>E52</f>
        <v>滷煎蒸炒滑蛋</v>
      </c>
      <c r="AJ52" s="139" t="str">
        <f>E53&amp;" "&amp;E54&amp;" "&amp;E55&amp;" "&amp;E56&amp;" "&amp;E57&amp;" "&amp;E58</f>
        <v xml:space="preserve">雞蛋     </v>
      </c>
      <c r="AK52" s="138" t="str">
        <f>H52</f>
        <v>蔬香豆包</v>
      </c>
      <c r="AL52" s="139" t="str">
        <f>H53&amp;" "&amp;H54&amp;" "&amp;H55&amp;" "&amp;H56&amp;" "&amp;H57&amp;" "&amp;H58</f>
        <v xml:space="preserve">豆包 時蔬 胡蘿蔔 乾木耳 薑 </v>
      </c>
      <c r="AM52" s="138" t="str">
        <f>K52</f>
        <v>若絲時蔬</v>
      </c>
      <c r="AN52" s="139" t="str">
        <f>K53&amp;" "&amp;K54&amp;" "&amp;K55&amp;" "&amp;K56&amp;" "&amp;K57&amp;" "&amp;K58</f>
        <v xml:space="preserve">時蔬 素肉 薑 胡蘿蔔  </v>
      </c>
      <c r="AO52" s="138" t="str">
        <f>N52</f>
        <v>時蔬</v>
      </c>
      <c r="AP52" s="139" t="str">
        <f>N53&amp;" "&amp;N54&amp;" "&amp;N55&amp;" "&amp;N56&amp;" "&amp;N57&amp;" "&amp;N58</f>
        <v xml:space="preserve">蔬菜 薑    </v>
      </c>
      <c r="AQ52" s="138" t="str">
        <f>Q52</f>
        <v>味噌豆皮湯</v>
      </c>
      <c r="AR52" s="139" t="str">
        <f>Q53&amp;" "&amp;Q54&amp;" "&amp;Q55&amp;" "&amp;Q56&amp;" "&amp;Q57&amp;" "&amp;Q58</f>
        <v xml:space="preserve">乾裙帶菜 味噌 薑 豆皮  </v>
      </c>
      <c r="AS52" s="140" t="str">
        <f t="shared" ref="AS52:AT52" si="19">T52</f>
        <v>葡萄乾</v>
      </c>
      <c r="AT52" s="138" t="str">
        <f t="shared" si="19"/>
        <v>有機豆奶</v>
      </c>
      <c r="AU52" s="141">
        <f t="shared" ref="AU52:BA52" si="20">V52</f>
        <v>5.2</v>
      </c>
      <c r="AV52" s="141">
        <f t="shared" si="20"/>
        <v>2.7</v>
      </c>
      <c r="AW52" s="141">
        <f t="shared" si="20"/>
        <v>1.905</v>
      </c>
      <c r="AX52" s="141">
        <f t="shared" si="20"/>
        <v>2.5025000000000004</v>
      </c>
      <c r="AY52" s="141">
        <f t="shared" si="20"/>
        <v>0</v>
      </c>
      <c r="AZ52" s="141">
        <f t="shared" si="20"/>
        <v>0</v>
      </c>
      <c r="BA52" s="142">
        <f t="shared" si="20"/>
        <v>726.73749999999995</v>
      </c>
    </row>
    <row r="53" spans="1:53" ht="22.7" customHeight="1" thickBot="1">
      <c r="A53" s="199" t="s">
        <v>68</v>
      </c>
      <c r="B53" s="314"/>
      <c r="C53" s="323" t="s">
        <v>15</v>
      </c>
      <c r="D53" s="324">
        <v>10</v>
      </c>
      <c r="E53" s="331" t="s">
        <v>17</v>
      </c>
      <c r="F53" s="324">
        <v>5.5</v>
      </c>
      <c r="G53" s="26" t="str">
        <f t="shared" ref="G53:G116" si="21">IF(F53,"公斤","")</f>
        <v>公斤</v>
      </c>
      <c r="H53" s="352" t="s">
        <v>181</v>
      </c>
      <c r="I53" s="353">
        <v>3</v>
      </c>
      <c r="J53" s="26" t="str">
        <f t="shared" ref="J53:J116" si="22">IF(I53,"公斤","")</f>
        <v>公斤</v>
      </c>
      <c r="K53" s="383" t="s">
        <v>14</v>
      </c>
      <c r="L53" s="383">
        <v>7</v>
      </c>
      <c r="M53" s="26" t="str">
        <f t="shared" ref="M53:M116" si="23">IF(L53,"公斤","")</f>
        <v>公斤</v>
      </c>
      <c r="N53" s="564" t="s">
        <v>12</v>
      </c>
      <c r="O53" s="565">
        <v>7</v>
      </c>
      <c r="P53" s="26" t="str">
        <f t="shared" ref="P53:P116" si="24">IF(O53,"公斤","")</f>
        <v>公斤</v>
      </c>
      <c r="Q53" s="324" t="s">
        <v>23</v>
      </c>
      <c r="R53" s="324">
        <v>0.05</v>
      </c>
      <c r="S53" s="26" t="str">
        <f t="shared" ref="S53:S116" si="25">IF(R53,"公斤","")</f>
        <v>公斤</v>
      </c>
      <c r="T53" s="182"/>
      <c r="U53" s="183"/>
      <c r="V53" s="577"/>
      <c r="W53" s="577"/>
      <c r="X53" s="577"/>
      <c r="Y53" s="577"/>
      <c r="Z53" s="577"/>
      <c r="AA53" s="577"/>
      <c r="AB53" s="578"/>
      <c r="AC53" s="67"/>
      <c r="AD53" s="46"/>
      <c r="AE53" s="46"/>
      <c r="AF53" s="46"/>
    </row>
    <row r="54" spans="1:53" ht="22.7" customHeight="1" thickBot="1">
      <c r="A54" s="199"/>
      <c r="B54" s="314"/>
      <c r="C54" s="323" t="s">
        <v>130</v>
      </c>
      <c r="D54" s="324">
        <v>0.4</v>
      </c>
      <c r="E54" s="331"/>
      <c r="F54" s="324"/>
      <c r="G54" s="26" t="str">
        <f t="shared" si="21"/>
        <v/>
      </c>
      <c r="H54" s="324" t="s">
        <v>14</v>
      </c>
      <c r="I54" s="324">
        <v>4</v>
      </c>
      <c r="J54" s="26" t="str">
        <f t="shared" si="22"/>
        <v>公斤</v>
      </c>
      <c r="K54" s="383" t="s">
        <v>299</v>
      </c>
      <c r="L54" s="383">
        <v>0.6</v>
      </c>
      <c r="M54" s="26" t="str">
        <f t="shared" si="23"/>
        <v>公斤</v>
      </c>
      <c r="N54" s="561" t="s">
        <v>20</v>
      </c>
      <c r="O54" s="562">
        <v>0.05</v>
      </c>
      <c r="P54" s="26" t="str">
        <f t="shared" si="24"/>
        <v>公斤</v>
      </c>
      <c r="Q54" s="324" t="s">
        <v>27</v>
      </c>
      <c r="R54" s="324">
        <v>0.6</v>
      </c>
      <c r="S54" s="26" t="str">
        <f t="shared" si="25"/>
        <v>公斤</v>
      </c>
      <c r="T54" s="184"/>
      <c r="U54" s="185"/>
      <c r="V54" s="577">
        <v>5.2</v>
      </c>
      <c r="W54" s="574">
        <v>2.2000000000000002</v>
      </c>
      <c r="X54" s="575">
        <v>1.2</v>
      </c>
      <c r="Y54" s="575">
        <v>1.9000000000000001</v>
      </c>
      <c r="Z54" s="577"/>
      <c r="AA54" s="577"/>
      <c r="AB54" s="576">
        <v>644.5</v>
      </c>
      <c r="AC54" s="67"/>
      <c r="AD54" s="46"/>
      <c r="AE54" s="46"/>
      <c r="AF54" s="46"/>
    </row>
    <row r="55" spans="1:53" ht="22.7" customHeight="1">
      <c r="A55" s="199"/>
      <c r="B55" s="314"/>
      <c r="C55" s="323"/>
      <c r="D55" s="324"/>
      <c r="E55" s="331"/>
      <c r="F55" s="324"/>
      <c r="G55" s="26" t="str">
        <f t="shared" si="21"/>
        <v/>
      </c>
      <c r="H55" s="324" t="s">
        <v>19</v>
      </c>
      <c r="I55" s="324">
        <v>0.5</v>
      </c>
      <c r="J55" s="26" t="str">
        <f t="shared" si="22"/>
        <v>公斤</v>
      </c>
      <c r="K55" s="384" t="s">
        <v>20</v>
      </c>
      <c r="L55" s="385">
        <v>0.05</v>
      </c>
      <c r="M55" s="26" t="str">
        <f t="shared" si="23"/>
        <v>公斤</v>
      </c>
      <c r="N55" s="561"/>
      <c r="O55" s="562"/>
      <c r="P55" s="26" t="str">
        <f t="shared" si="24"/>
        <v/>
      </c>
      <c r="Q55" s="324" t="s">
        <v>20</v>
      </c>
      <c r="R55" s="324">
        <v>0.05</v>
      </c>
      <c r="S55" s="26" t="str">
        <f t="shared" si="25"/>
        <v>公斤</v>
      </c>
      <c r="T55" s="184"/>
      <c r="U55" s="185"/>
      <c r="V55" s="577"/>
      <c r="W55" s="577"/>
      <c r="X55" s="577"/>
      <c r="Y55" s="577"/>
      <c r="Z55" s="577"/>
      <c r="AA55" s="577"/>
      <c r="AB55" s="578"/>
      <c r="AC55" s="67"/>
      <c r="AD55" s="46"/>
      <c r="AE55" s="46"/>
      <c r="AF55" s="46"/>
    </row>
    <row r="56" spans="1:53" ht="22.7" customHeight="1">
      <c r="A56" s="199"/>
      <c r="B56" s="314"/>
      <c r="C56" s="323"/>
      <c r="D56" s="324"/>
      <c r="E56" s="331"/>
      <c r="F56" s="324"/>
      <c r="G56" s="26" t="str">
        <f t="shared" si="21"/>
        <v/>
      </c>
      <c r="H56" s="344" t="s">
        <v>28</v>
      </c>
      <c r="I56" s="344">
        <v>0.01</v>
      </c>
      <c r="J56" s="26" t="str">
        <f t="shared" si="22"/>
        <v>公斤</v>
      </c>
      <c r="K56" s="383" t="s">
        <v>19</v>
      </c>
      <c r="L56" s="383">
        <v>0.5</v>
      </c>
      <c r="M56" s="26" t="str">
        <f t="shared" si="23"/>
        <v>公斤</v>
      </c>
      <c r="N56" s="561"/>
      <c r="O56" s="562"/>
      <c r="P56" s="26" t="str">
        <f t="shared" si="24"/>
        <v/>
      </c>
      <c r="Q56" s="327" t="s">
        <v>217</v>
      </c>
      <c r="R56" s="327">
        <v>0.3</v>
      </c>
      <c r="S56" s="26" t="str">
        <f t="shared" si="25"/>
        <v>公斤</v>
      </c>
      <c r="T56" s="184"/>
      <c r="U56" s="185"/>
      <c r="V56" s="577"/>
      <c r="W56" s="577"/>
      <c r="X56" s="577"/>
      <c r="Y56" s="577"/>
      <c r="Z56" s="577"/>
      <c r="AA56" s="577"/>
      <c r="AB56" s="578"/>
      <c r="AC56" s="67"/>
      <c r="AD56" s="46"/>
      <c r="AE56" s="46"/>
      <c r="AF56" s="46"/>
    </row>
    <row r="57" spans="1:53" ht="22.7" customHeight="1">
      <c r="A57" s="199"/>
      <c r="B57" s="314"/>
      <c r="C57" s="323"/>
      <c r="D57" s="324"/>
      <c r="E57" s="324"/>
      <c r="F57" s="324"/>
      <c r="G57" s="26" t="str">
        <f t="shared" si="21"/>
        <v/>
      </c>
      <c r="H57" s="345" t="s">
        <v>20</v>
      </c>
      <c r="I57" s="345">
        <v>0.05</v>
      </c>
      <c r="J57" s="26" t="str">
        <f t="shared" si="22"/>
        <v>公斤</v>
      </c>
      <c r="K57" s="383"/>
      <c r="L57" s="383"/>
      <c r="M57" s="26" t="str">
        <f t="shared" si="23"/>
        <v/>
      </c>
      <c r="N57" s="561"/>
      <c r="O57" s="562"/>
      <c r="P57" s="26" t="str">
        <f t="shared" si="24"/>
        <v/>
      </c>
      <c r="Q57" s="324"/>
      <c r="R57" s="324"/>
      <c r="S57" s="26" t="str">
        <f t="shared" si="25"/>
        <v/>
      </c>
      <c r="T57" s="184"/>
      <c r="U57" s="185"/>
      <c r="V57" s="577"/>
      <c r="W57" s="577"/>
      <c r="X57" s="577"/>
      <c r="Y57" s="577"/>
      <c r="Z57" s="577"/>
      <c r="AA57" s="577"/>
      <c r="AB57" s="578"/>
      <c r="AC57" s="67"/>
      <c r="AD57" s="46"/>
      <c r="AE57" s="46"/>
      <c r="AF57" s="46"/>
    </row>
    <row r="58" spans="1:53" ht="22.7" customHeight="1" thickBot="1">
      <c r="A58" s="199"/>
      <c r="B58" s="315"/>
      <c r="C58" s="323"/>
      <c r="D58" s="324"/>
      <c r="E58" s="331"/>
      <c r="F58" s="324"/>
      <c r="G58" s="26" t="str">
        <f t="shared" si="21"/>
        <v/>
      </c>
      <c r="H58" s="324"/>
      <c r="I58" s="324"/>
      <c r="J58" s="26" t="str">
        <f t="shared" si="22"/>
        <v/>
      </c>
      <c r="K58" s="331"/>
      <c r="L58" s="324"/>
      <c r="M58" s="26" t="str">
        <f t="shared" si="23"/>
        <v/>
      </c>
      <c r="N58" s="561"/>
      <c r="O58" s="562"/>
      <c r="P58" s="26" t="str">
        <f t="shared" si="24"/>
        <v/>
      </c>
      <c r="Q58" s="324"/>
      <c r="R58" s="324"/>
      <c r="S58" s="26" t="str">
        <f t="shared" si="25"/>
        <v/>
      </c>
      <c r="T58" s="184"/>
      <c r="U58" s="185"/>
      <c r="V58" s="579"/>
      <c r="W58" s="579"/>
      <c r="X58" s="579"/>
      <c r="Y58" s="579"/>
      <c r="Z58" s="579"/>
      <c r="AA58" s="579"/>
      <c r="AB58" s="580"/>
      <c r="AC58" s="68"/>
      <c r="AD58" s="46"/>
      <c r="AE58" s="46"/>
      <c r="AF58" s="46"/>
    </row>
    <row r="59" spans="1:53" s="143" customFormat="1" ht="22.7" customHeight="1" thickBot="1">
      <c r="A59" s="312">
        <v>45059</v>
      </c>
      <c r="B59" s="313" t="s">
        <v>108</v>
      </c>
      <c r="C59" s="628" t="s">
        <v>13</v>
      </c>
      <c r="D59" s="620"/>
      <c r="E59" s="619" t="s">
        <v>281</v>
      </c>
      <c r="F59" s="620"/>
      <c r="G59" s="24" t="str">
        <f t="shared" si="21"/>
        <v/>
      </c>
      <c r="H59" s="619" t="s">
        <v>182</v>
      </c>
      <c r="I59" s="620"/>
      <c r="J59" s="24" t="str">
        <f t="shared" si="22"/>
        <v/>
      </c>
      <c r="K59" s="647" t="s">
        <v>214</v>
      </c>
      <c r="L59" s="620"/>
      <c r="M59" s="24" t="str">
        <f t="shared" si="23"/>
        <v/>
      </c>
      <c r="N59" s="379" t="s">
        <v>14</v>
      </c>
      <c r="O59" s="563"/>
      <c r="P59" s="24" t="str">
        <f t="shared" si="24"/>
        <v/>
      </c>
      <c r="Q59" s="345" t="s">
        <v>242</v>
      </c>
      <c r="R59" s="345"/>
      <c r="S59" s="24" t="str">
        <f t="shared" si="25"/>
        <v/>
      </c>
      <c r="T59" s="186" t="s">
        <v>41</v>
      </c>
      <c r="U59" s="181"/>
      <c r="V59" s="574">
        <v>5</v>
      </c>
      <c r="W59" s="574">
        <v>2.95</v>
      </c>
      <c r="X59" s="575">
        <v>2.1</v>
      </c>
      <c r="Y59" s="575">
        <v>2.7250000000000005</v>
      </c>
      <c r="Z59" s="574"/>
      <c r="AA59" s="574"/>
      <c r="AB59" s="576">
        <v>746.375</v>
      </c>
      <c r="AC59" s="66"/>
      <c r="AD59" s="137">
        <f>A59</f>
        <v>45059</v>
      </c>
      <c r="AE59" s="137" t="str">
        <f>A60</f>
        <v>一</v>
      </c>
      <c r="AF59" s="137" t="str">
        <f>B59</f>
        <v>N1</v>
      </c>
      <c r="AG59" s="138" t="str">
        <f>C59</f>
        <v>白米飯</v>
      </c>
      <c r="AH59" s="139" t="str">
        <f>C60&amp;" "&amp;C61&amp;" "&amp;C62&amp;" "&amp;C63&amp;" "&amp;C64&amp;" "&amp;C65</f>
        <v xml:space="preserve">米     </v>
      </c>
      <c r="AI59" s="138" t="str">
        <f>E59</f>
        <v>芹香豆包</v>
      </c>
      <c r="AJ59" s="139" t="str">
        <f>E60&amp;" "&amp;E61&amp;" "&amp;E62&amp;" "&amp;E63&amp;" "&amp;E64&amp;" "&amp;E65</f>
        <v xml:space="preserve">豆包 芹菜 胡蘿蔔 薑  </v>
      </c>
      <c r="AK59" s="138" t="str">
        <f>H59</f>
        <v>火腿花椰</v>
      </c>
      <c r="AL59" s="139" t="str">
        <f>H60&amp;" "&amp;H61&amp;" "&amp;H62&amp;" "&amp;H63&amp;" "&amp;H64&amp;" "&amp;H65</f>
        <v xml:space="preserve">素火腿 冷凍青花菜 胡蘿蔔 薑  </v>
      </c>
      <c r="AM59" s="138" t="str">
        <f>K59</f>
        <v>家常豆腐</v>
      </c>
      <c r="AN59" s="139" t="str">
        <f>K60&amp;" "&amp;K61&amp;" "&amp;K62&amp;" "&amp;K63&amp;" "&amp;K64&amp;" "&amp;K65</f>
        <v xml:space="preserve">豆腐 時蔬 乾木耳 薑  </v>
      </c>
      <c r="AO59" s="138" t="str">
        <f>N59</f>
        <v>時蔬</v>
      </c>
      <c r="AP59" s="139" t="str">
        <f>N60&amp;" "&amp;N61&amp;" "&amp;N62&amp;" "&amp;N63&amp;" "&amp;N64&amp;" "&amp;N65</f>
        <v xml:space="preserve">蔬菜 薑    </v>
      </c>
      <c r="AQ59" s="138" t="str">
        <f>Q59</f>
        <v>針菇蔬湯</v>
      </c>
      <c r="AR59" s="139" t="str">
        <f>Q60&amp;" "&amp;Q61&amp;" "&amp;Q62&amp;" "&amp;Q63&amp;" "&amp;Q64&amp;" "&amp;Q65</f>
        <v xml:space="preserve">金針菇 時蔬 薑 素羊肉  </v>
      </c>
      <c r="AS59" s="140" t="str">
        <f t="shared" ref="AS59:AT59" si="26">T59</f>
        <v>水果</v>
      </c>
      <c r="AT59" s="138">
        <f t="shared" si="26"/>
        <v>0</v>
      </c>
      <c r="AU59" s="141">
        <f t="shared" ref="AU59:BA59" si="27">V59</f>
        <v>5</v>
      </c>
      <c r="AV59" s="141">
        <f t="shared" si="27"/>
        <v>2.95</v>
      </c>
      <c r="AW59" s="141">
        <f t="shared" si="27"/>
        <v>2.1</v>
      </c>
      <c r="AX59" s="141">
        <f t="shared" si="27"/>
        <v>2.7250000000000005</v>
      </c>
      <c r="AY59" s="141">
        <f t="shared" si="27"/>
        <v>0</v>
      </c>
      <c r="AZ59" s="141">
        <f t="shared" si="27"/>
        <v>0</v>
      </c>
      <c r="BA59" s="142">
        <f t="shared" si="27"/>
        <v>746.375</v>
      </c>
    </row>
    <row r="60" spans="1:53" ht="22.7" customHeight="1" thickBot="1">
      <c r="A60" s="199" t="s">
        <v>69</v>
      </c>
      <c r="B60" s="314"/>
      <c r="C60" s="323" t="s">
        <v>15</v>
      </c>
      <c r="D60" s="324">
        <v>10</v>
      </c>
      <c r="E60" s="331" t="s">
        <v>181</v>
      </c>
      <c r="F60" s="327">
        <v>6</v>
      </c>
      <c r="G60" s="26" t="str">
        <f t="shared" si="21"/>
        <v>公斤</v>
      </c>
      <c r="H60" s="354" t="s">
        <v>301</v>
      </c>
      <c r="I60" s="355">
        <v>1</v>
      </c>
      <c r="J60" s="26" t="str">
        <f t="shared" si="22"/>
        <v>公斤</v>
      </c>
      <c r="K60" s="345" t="s">
        <v>87</v>
      </c>
      <c r="L60" s="344">
        <v>6</v>
      </c>
      <c r="M60" s="26" t="str">
        <f t="shared" si="23"/>
        <v>公斤</v>
      </c>
      <c r="N60" s="564" t="s">
        <v>12</v>
      </c>
      <c r="O60" s="565">
        <v>7</v>
      </c>
      <c r="P60" s="26" t="str">
        <f t="shared" si="24"/>
        <v>公斤</v>
      </c>
      <c r="Q60" s="324" t="s">
        <v>243</v>
      </c>
      <c r="R60" s="324">
        <v>1</v>
      </c>
      <c r="S60" s="26" t="str">
        <f t="shared" si="25"/>
        <v>公斤</v>
      </c>
      <c r="T60" s="182"/>
      <c r="U60" s="183"/>
      <c r="V60" s="577"/>
      <c r="W60" s="577"/>
      <c r="X60" s="577"/>
      <c r="Y60" s="577"/>
      <c r="Z60" s="577"/>
      <c r="AA60" s="577"/>
      <c r="AB60" s="578"/>
      <c r="AC60" s="67"/>
      <c r="AD60" s="46"/>
      <c r="AE60" s="46"/>
      <c r="AF60" s="46"/>
    </row>
    <row r="61" spans="1:53" ht="22.7" customHeight="1" thickBot="1">
      <c r="A61" s="199"/>
      <c r="B61" s="314"/>
      <c r="C61" s="323"/>
      <c r="D61" s="324"/>
      <c r="E61" s="331" t="s">
        <v>282</v>
      </c>
      <c r="F61" s="324">
        <v>1</v>
      </c>
      <c r="G61" s="26" t="str">
        <f t="shared" si="21"/>
        <v>公斤</v>
      </c>
      <c r="H61" s="356" t="s">
        <v>176</v>
      </c>
      <c r="I61" s="357">
        <v>7</v>
      </c>
      <c r="J61" s="26" t="str">
        <f t="shared" si="22"/>
        <v>公斤</v>
      </c>
      <c r="K61" s="346" t="s">
        <v>14</v>
      </c>
      <c r="L61" s="346">
        <v>2</v>
      </c>
      <c r="M61" s="26" t="str">
        <f t="shared" si="23"/>
        <v>公斤</v>
      </c>
      <c r="N61" s="561" t="s">
        <v>20</v>
      </c>
      <c r="O61" s="562">
        <v>0.05</v>
      </c>
      <c r="P61" s="26" t="str">
        <f t="shared" si="24"/>
        <v>公斤</v>
      </c>
      <c r="Q61" s="324" t="s">
        <v>14</v>
      </c>
      <c r="R61" s="324">
        <v>2</v>
      </c>
      <c r="S61" s="26" t="str">
        <f t="shared" si="25"/>
        <v>公斤</v>
      </c>
      <c r="T61" s="184"/>
      <c r="U61" s="185"/>
      <c r="V61" s="574">
        <v>5</v>
      </c>
      <c r="W61" s="574">
        <v>2.2000000000000002</v>
      </c>
      <c r="X61" s="575">
        <v>1.9</v>
      </c>
      <c r="Y61" s="575">
        <v>2.25</v>
      </c>
      <c r="Z61" s="577"/>
      <c r="AA61" s="577"/>
      <c r="AB61" s="576">
        <v>663.75</v>
      </c>
      <c r="AC61" s="67"/>
      <c r="AD61" s="46"/>
      <c r="AE61" s="46"/>
      <c r="AF61" s="46"/>
    </row>
    <row r="62" spans="1:53" ht="22.7" customHeight="1">
      <c r="A62" s="199"/>
      <c r="B62" s="314"/>
      <c r="C62" s="323"/>
      <c r="D62" s="324"/>
      <c r="E62" s="331" t="s">
        <v>19</v>
      </c>
      <c r="F62" s="324">
        <v>1</v>
      </c>
      <c r="G62" s="26" t="str">
        <f t="shared" si="21"/>
        <v>公斤</v>
      </c>
      <c r="H62" s="356" t="s">
        <v>19</v>
      </c>
      <c r="I62" s="357">
        <v>0.5</v>
      </c>
      <c r="J62" s="26" t="str">
        <f t="shared" si="22"/>
        <v>公斤</v>
      </c>
      <c r="K62" s="346" t="s">
        <v>28</v>
      </c>
      <c r="L62" s="346">
        <v>0.01</v>
      </c>
      <c r="M62" s="26" t="str">
        <f t="shared" si="23"/>
        <v>公斤</v>
      </c>
      <c r="N62" s="561"/>
      <c r="O62" s="562"/>
      <c r="P62" s="26" t="str">
        <f t="shared" si="24"/>
        <v/>
      </c>
      <c r="Q62" s="324" t="s">
        <v>20</v>
      </c>
      <c r="R62" s="324">
        <v>0.05</v>
      </c>
      <c r="S62" s="26" t="str">
        <f t="shared" si="25"/>
        <v>公斤</v>
      </c>
      <c r="T62" s="184"/>
      <c r="U62" s="185"/>
      <c r="V62" s="577"/>
      <c r="W62" s="577"/>
      <c r="X62" s="577"/>
      <c r="Y62" s="577"/>
      <c r="Z62" s="577"/>
      <c r="AA62" s="577"/>
      <c r="AB62" s="578"/>
      <c r="AC62" s="67"/>
      <c r="AD62" s="46"/>
      <c r="AE62" s="46"/>
      <c r="AF62" s="46"/>
    </row>
    <row r="63" spans="1:53" ht="22.7" customHeight="1">
      <c r="A63" s="199"/>
      <c r="B63" s="314"/>
      <c r="C63" s="323"/>
      <c r="D63" s="324"/>
      <c r="E63" s="324" t="s">
        <v>20</v>
      </c>
      <c r="F63" s="324">
        <v>0.05</v>
      </c>
      <c r="G63" s="26" t="str">
        <f t="shared" si="21"/>
        <v>公斤</v>
      </c>
      <c r="H63" s="324" t="s">
        <v>20</v>
      </c>
      <c r="I63" s="324">
        <v>0.05</v>
      </c>
      <c r="J63" s="26" t="str">
        <f t="shared" si="22"/>
        <v>公斤</v>
      </c>
      <c r="K63" s="345" t="s">
        <v>20</v>
      </c>
      <c r="L63" s="345">
        <v>0.05</v>
      </c>
      <c r="M63" s="26" t="str">
        <f t="shared" si="23"/>
        <v>公斤</v>
      </c>
      <c r="N63" s="561"/>
      <c r="O63" s="562"/>
      <c r="P63" s="26" t="str">
        <f t="shared" si="24"/>
        <v/>
      </c>
      <c r="Q63" s="327" t="s">
        <v>312</v>
      </c>
      <c r="R63" s="327">
        <v>1</v>
      </c>
      <c r="S63" s="26" t="str">
        <f t="shared" si="25"/>
        <v>公斤</v>
      </c>
      <c r="T63" s="184"/>
      <c r="U63" s="185"/>
      <c r="V63" s="577"/>
      <c r="W63" s="577"/>
      <c r="X63" s="577"/>
      <c r="Y63" s="577"/>
      <c r="Z63" s="577"/>
      <c r="AA63" s="577"/>
      <c r="AB63" s="578"/>
      <c r="AC63" s="67"/>
      <c r="AD63" s="46"/>
      <c r="AE63" s="46"/>
      <c r="AF63" s="46"/>
    </row>
    <row r="64" spans="1:53" ht="22.7" customHeight="1">
      <c r="A64" s="199"/>
      <c r="B64" s="314"/>
      <c r="C64" s="323"/>
      <c r="D64" s="324"/>
      <c r="E64" s="331"/>
      <c r="F64" s="324"/>
      <c r="G64" s="26" t="str">
        <f t="shared" si="21"/>
        <v/>
      </c>
      <c r="H64" s="358"/>
      <c r="I64" s="357"/>
      <c r="J64" s="26" t="str">
        <f t="shared" si="22"/>
        <v/>
      </c>
      <c r="K64" s="345"/>
      <c r="L64" s="345"/>
      <c r="M64" s="26" t="str">
        <f t="shared" si="23"/>
        <v/>
      </c>
      <c r="N64" s="561"/>
      <c r="O64" s="562"/>
      <c r="P64" s="26" t="str">
        <f t="shared" si="24"/>
        <v/>
      </c>
      <c r="Q64" s="324"/>
      <c r="R64" s="324"/>
      <c r="S64" s="26" t="str">
        <f t="shared" si="25"/>
        <v/>
      </c>
      <c r="T64" s="184"/>
      <c r="U64" s="185"/>
      <c r="V64" s="577"/>
      <c r="W64" s="577"/>
      <c r="X64" s="577"/>
      <c r="Y64" s="577"/>
      <c r="Z64" s="577"/>
      <c r="AA64" s="577"/>
      <c r="AB64" s="578"/>
      <c r="AC64" s="67"/>
      <c r="AD64" s="46"/>
      <c r="AE64" s="46"/>
      <c r="AF64" s="46"/>
    </row>
    <row r="65" spans="1:53" ht="22.7" customHeight="1" thickBot="1">
      <c r="A65" s="199"/>
      <c r="B65" s="315"/>
      <c r="C65" s="323"/>
      <c r="D65" s="324"/>
      <c r="E65" s="331"/>
      <c r="F65" s="324"/>
      <c r="G65" s="26" t="str">
        <f t="shared" si="21"/>
        <v/>
      </c>
      <c r="H65" s="324"/>
      <c r="I65" s="324"/>
      <c r="J65" s="26" t="str">
        <f t="shared" si="22"/>
        <v/>
      </c>
      <c r="K65" s="344"/>
      <c r="L65" s="344"/>
      <c r="M65" s="26" t="str">
        <f t="shared" si="23"/>
        <v/>
      </c>
      <c r="N65" s="561"/>
      <c r="O65" s="562"/>
      <c r="P65" s="26" t="str">
        <f t="shared" si="24"/>
        <v/>
      </c>
      <c r="Q65" s="324"/>
      <c r="R65" s="324"/>
      <c r="S65" s="26" t="str">
        <f t="shared" si="25"/>
        <v/>
      </c>
      <c r="T65" s="184"/>
      <c r="U65" s="185"/>
      <c r="V65" s="579"/>
      <c r="W65" s="579"/>
      <c r="X65" s="579"/>
      <c r="Y65" s="579"/>
      <c r="Z65" s="579"/>
      <c r="AA65" s="579"/>
      <c r="AB65" s="580"/>
      <c r="AC65" s="68"/>
      <c r="AD65" s="46"/>
      <c r="AE65" s="46"/>
      <c r="AF65" s="46"/>
    </row>
    <row r="66" spans="1:53" s="143" customFormat="1" ht="22.7" customHeight="1" thickBot="1">
      <c r="A66" s="312">
        <f>A59+1</f>
        <v>45060</v>
      </c>
      <c r="B66" s="313" t="s">
        <v>109</v>
      </c>
      <c r="C66" s="628" t="s">
        <v>21</v>
      </c>
      <c r="D66" s="620"/>
      <c r="E66" s="331" t="s">
        <v>283</v>
      </c>
      <c r="F66" s="324"/>
      <c r="G66" s="24" t="str">
        <f t="shared" si="21"/>
        <v/>
      </c>
      <c r="H66" s="650" t="s">
        <v>184</v>
      </c>
      <c r="I66" s="620"/>
      <c r="J66" s="24" t="str">
        <f t="shared" si="22"/>
        <v/>
      </c>
      <c r="K66" s="350" t="s">
        <v>215</v>
      </c>
      <c r="L66" s="351"/>
      <c r="M66" s="24" t="str">
        <f t="shared" si="23"/>
        <v/>
      </c>
      <c r="N66" s="379" t="s">
        <v>14</v>
      </c>
      <c r="O66" s="563"/>
      <c r="P66" s="24" t="str">
        <f t="shared" si="24"/>
        <v/>
      </c>
      <c r="Q66" s="619" t="s">
        <v>236</v>
      </c>
      <c r="R66" s="620"/>
      <c r="S66" s="24" t="str">
        <f t="shared" si="25"/>
        <v/>
      </c>
      <c r="T66" s="188" t="s">
        <v>61</v>
      </c>
      <c r="U66" s="187"/>
      <c r="V66" s="574">
        <v>5.375</v>
      </c>
      <c r="W66" s="574">
        <v>3.4415584415584419</v>
      </c>
      <c r="X66" s="575">
        <v>1.75</v>
      </c>
      <c r="Y66" s="575">
        <v>2.7957792207792211</v>
      </c>
      <c r="Z66" s="574"/>
      <c r="AA66" s="574"/>
      <c r="AB66" s="576">
        <v>803.9269480519481</v>
      </c>
      <c r="AC66" s="66"/>
      <c r="AD66" s="137">
        <f>A66</f>
        <v>45060</v>
      </c>
      <c r="AE66" s="137" t="str">
        <f>A67</f>
        <v>二</v>
      </c>
      <c r="AF66" s="137" t="str">
        <f>B66</f>
        <v>N2</v>
      </c>
      <c r="AG66" s="138" t="str">
        <f>C66</f>
        <v>糙米飯</v>
      </c>
      <c r="AH66" s="139" t="str">
        <f>C67&amp;" "&amp;C68&amp;" "&amp;C69&amp;" "&amp;C70&amp;" "&amp;C71&amp;" "&amp;C72</f>
        <v xml:space="preserve">米 糙米    </v>
      </c>
      <c r="AI66" s="138" t="str">
        <f>E66</f>
        <v>塔香麵輪</v>
      </c>
      <c r="AJ66" s="139" t="str">
        <f>E67&amp;" "&amp;E68&amp;" "&amp;E69&amp;" "&amp;E70&amp;" "&amp;E71&amp;" "&amp;E72</f>
        <v xml:space="preserve">麵輪 時蔬 胡蘿蔔 九層塔 薑 </v>
      </c>
      <c r="AK66" s="138" t="str">
        <f>H66</f>
        <v>海結滷豆干</v>
      </c>
      <c r="AL66" s="139" t="str">
        <f>H67&amp;" "&amp;H68&amp;" "&amp;H69&amp;" "&amp;H70&amp;" "&amp;H71&amp;" "&amp;H72</f>
        <v xml:space="preserve">豆干 胡蘿蔔 海帶結   </v>
      </c>
      <c r="AM66" s="138" t="str">
        <f>K66</f>
        <v>三色炒蛋</v>
      </c>
      <c r="AN66" s="139" t="str">
        <f>K67&amp;" "&amp;K68&amp;" "&amp;K69&amp;" "&amp;K70&amp;" "&amp;K71&amp;" "&amp;K72</f>
        <v xml:space="preserve">三色豆 雞蛋 薑   </v>
      </c>
      <c r="AO66" s="138" t="str">
        <f>N66</f>
        <v>時蔬</v>
      </c>
      <c r="AP66" s="139" t="str">
        <f>N67&amp;" "&amp;N68&amp;" "&amp;N69&amp;" "&amp;N70&amp;" "&amp;N71&amp;" "&amp;N72</f>
        <v xml:space="preserve">蔬菜 薑    </v>
      </c>
      <c r="AQ66" s="138" t="str">
        <f>Q66</f>
        <v>時瓜湯</v>
      </c>
      <c r="AR66" s="139" t="str">
        <f>Q67&amp;" "&amp;Q68&amp;" "&amp;Q69&amp;" "&amp;Q70&amp;" "&amp;Q71&amp;" "&amp;Q72</f>
        <v xml:space="preserve">時瓜 薑 素羊肉   </v>
      </c>
      <c r="AS66" s="140" t="str">
        <f t="shared" ref="AS66:AT66" si="28">T66</f>
        <v>TAP豆漿</v>
      </c>
      <c r="AT66" s="138">
        <f t="shared" si="28"/>
        <v>0</v>
      </c>
      <c r="AU66" s="141">
        <f t="shared" ref="AU66:BA66" si="29">V66</f>
        <v>5.375</v>
      </c>
      <c r="AV66" s="141">
        <f t="shared" si="29"/>
        <v>3.4415584415584419</v>
      </c>
      <c r="AW66" s="141">
        <f t="shared" si="29"/>
        <v>1.75</v>
      </c>
      <c r="AX66" s="141">
        <f t="shared" si="29"/>
        <v>2.7957792207792211</v>
      </c>
      <c r="AY66" s="141">
        <f t="shared" si="29"/>
        <v>0</v>
      </c>
      <c r="AZ66" s="141">
        <f t="shared" si="29"/>
        <v>0</v>
      </c>
      <c r="BA66" s="142">
        <f t="shared" si="29"/>
        <v>803.9269480519481</v>
      </c>
    </row>
    <row r="67" spans="1:53" ht="22.7" customHeight="1" thickBot="1">
      <c r="A67" s="199" t="s">
        <v>70</v>
      </c>
      <c r="B67" s="314"/>
      <c r="C67" s="323" t="s">
        <v>15</v>
      </c>
      <c r="D67" s="324">
        <v>8</v>
      </c>
      <c r="E67" s="336" t="s">
        <v>284</v>
      </c>
      <c r="F67" s="327">
        <v>6</v>
      </c>
      <c r="G67" s="26" t="str">
        <f t="shared" si="21"/>
        <v>公斤</v>
      </c>
      <c r="H67" s="361" t="s">
        <v>186</v>
      </c>
      <c r="I67" s="360">
        <v>4</v>
      </c>
      <c r="J67" s="26" t="str">
        <f t="shared" si="22"/>
        <v>公斤</v>
      </c>
      <c r="K67" s="352" t="s">
        <v>198</v>
      </c>
      <c r="L67" s="353">
        <v>3</v>
      </c>
      <c r="M67" s="26" t="str">
        <f t="shared" si="23"/>
        <v>公斤</v>
      </c>
      <c r="N67" s="564" t="s">
        <v>12</v>
      </c>
      <c r="O67" s="565">
        <v>7</v>
      </c>
      <c r="P67" s="26" t="str">
        <f t="shared" si="24"/>
        <v>公斤</v>
      </c>
      <c r="Q67" s="324" t="s">
        <v>86</v>
      </c>
      <c r="R67" s="324">
        <v>5</v>
      </c>
      <c r="S67" s="26" t="str">
        <f t="shared" si="25"/>
        <v>公斤</v>
      </c>
      <c r="T67" s="182"/>
      <c r="U67" s="183"/>
      <c r="V67" s="577"/>
      <c r="W67" s="577"/>
      <c r="X67" s="577"/>
      <c r="Y67" s="577"/>
      <c r="Z67" s="577"/>
      <c r="AA67" s="577"/>
      <c r="AB67" s="578"/>
      <c r="AC67" s="67"/>
      <c r="AD67" s="46"/>
      <c r="AE67" s="46"/>
      <c r="AF67" s="46"/>
    </row>
    <row r="68" spans="1:53" ht="22.7" customHeight="1" thickBot="1">
      <c r="A68" s="199"/>
      <c r="B68" s="314"/>
      <c r="C68" s="323" t="s">
        <v>24</v>
      </c>
      <c r="D68" s="324">
        <v>2</v>
      </c>
      <c r="E68" s="331" t="s">
        <v>14</v>
      </c>
      <c r="F68" s="324">
        <v>2</v>
      </c>
      <c r="G68" s="26" t="str">
        <f t="shared" si="21"/>
        <v>公斤</v>
      </c>
      <c r="H68" s="550" t="s">
        <v>19</v>
      </c>
      <c r="I68" s="551">
        <v>0.5</v>
      </c>
      <c r="J68" s="26" t="str">
        <f t="shared" si="22"/>
        <v>公斤</v>
      </c>
      <c r="K68" s="324" t="s">
        <v>17</v>
      </c>
      <c r="L68" s="324">
        <v>4</v>
      </c>
      <c r="M68" s="26" t="str">
        <f t="shared" si="23"/>
        <v>公斤</v>
      </c>
      <c r="N68" s="561" t="s">
        <v>20</v>
      </c>
      <c r="O68" s="562">
        <v>0.05</v>
      </c>
      <c r="P68" s="26" t="str">
        <f t="shared" si="24"/>
        <v>公斤</v>
      </c>
      <c r="Q68" s="324" t="s">
        <v>20</v>
      </c>
      <c r="R68" s="324">
        <v>0.05</v>
      </c>
      <c r="S68" s="26" t="str">
        <f t="shared" si="25"/>
        <v>公斤</v>
      </c>
      <c r="T68" s="184"/>
      <c r="U68" s="185"/>
      <c r="V68" s="574">
        <v>5.4</v>
      </c>
      <c r="W68" s="574">
        <v>2.7142857142857144</v>
      </c>
      <c r="X68" s="575">
        <v>1.65</v>
      </c>
      <c r="Y68" s="575">
        <v>2.3821428571428571</v>
      </c>
      <c r="Z68" s="577"/>
      <c r="AA68" s="577"/>
      <c r="AB68" s="576">
        <v>730.01785714285711</v>
      </c>
      <c r="AC68" s="67"/>
      <c r="AD68" s="46"/>
      <c r="AE68" s="46"/>
      <c r="AF68" s="46"/>
    </row>
    <row r="69" spans="1:53" ht="22.7" customHeight="1">
      <c r="A69" s="199"/>
      <c r="B69" s="314"/>
      <c r="C69" s="323"/>
      <c r="D69" s="324"/>
      <c r="E69" s="331" t="s">
        <v>19</v>
      </c>
      <c r="F69" s="324">
        <v>0.5</v>
      </c>
      <c r="G69" s="26" t="str">
        <f t="shared" si="21"/>
        <v>公斤</v>
      </c>
      <c r="H69" s="360" t="s">
        <v>185</v>
      </c>
      <c r="I69" s="360">
        <v>2</v>
      </c>
      <c r="J69" s="26" t="str">
        <f t="shared" si="22"/>
        <v>公斤</v>
      </c>
      <c r="K69" s="345" t="s">
        <v>20</v>
      </c>
      <c r="L69" s="345">
        <v>0.05</v>
      </c>
      <c r="M69" s="26" t="str">
        <f t="shared" si="23"/>
        <v>公斤</v>
      </c>
      <c r="N69" s="561"/>
      <c r="O69" s="562"/>
      <c r="P69" s="26" t="str">
        <f t="shared" si="24"/>
        <v/>
      </c>
      <c r="Q69" s="327" t="s">
        <v>312</v>
      </c>
      <c r="R69" s="327">
        <v>1</v>
      </c>
      <c r="S69" s="26" t="str">
        <f t="shared" si="25"/>
        <v>公斤</v>
      </c>
      <c r="T69" s="184"/>
      <c r="U69" s="185"/>
      <c r="V69" s="577"/>
      <c r="W69" s="577"/>
      <c r="X69" s="577"/>
      <c r="Y69" s="577"/>
      <c r="Z69" s="577"/>
      <c r="AA69" s="577"/>
      <c r="AB69" s="578"/>
      <c r="AC69" s="67"/>
      <c r="AD69" s="46"/>
      <c r="AE69" s="46"/>
      <c r="AF69" s="46"/>
    </row>
    <row r="70" spans="1:53" ht="22.7" customHeight="1">
      <c r="A70" s="199"/>
      <c r="B70" s="314"/>
      <c r="C70" s="323"/>
      <c r="D70" s="324"/>
      <c r="E70" s="331" t="s">
        <v>59</v>
      </c>
      <c r="F70" s="324">
        <v>0.2</v>
      </c>
      <c r="G70" s="26" t="str">
        <f t="shared" si="21"/>
        <v>公斤</v>
      </c>
      <c r="H70" s="360"/>
      <c r="I70" s="360"/>
      <c r="J70" s="26" t="str">
        <f t="shared" si="22"/>
        <v/>
      </c>
      <c r="K70" s="344"/>
      <c r="L70" s="344"/>
      <c r="M70" s="26" t="str">
        <f t="shared" si="23"/>
        <v/>
      </c>
      <c r="N70" s="561"/>
      <c r="O70" s="562"/>
      <c r="P70" s="26" t="str">
        <f t="shared" si="24"/>
        <v/>
      </c>
      <c r="Q70" s="324"/>
      <c r="R70" s="324"/>
      <c r="S70" s="26" t="str">
        <f t="shared" si="25"/>
        <v/>
      </c>
      <c r="T70" s="184"/>
      <c r="U70" s="185"/>
      <c r="V70" s="577"/>
      <c r="W70" s="577"/>
      <c r="X70" s="577"/>
      <c r="Y70" s="577"/>
      <c r="Z70" s="577"/>
      <c r="AA70" s="577"/>
      <c r="AB70" s="578"/>
      <c r="AC70" s="67"/>
      <c r="AD70" s="46"/>
      <c r="AE70" s="46"/>
      <c r="AF70" s="46"/>
    </row>
    <row r="71" spans="1:53" ht="22.7" customHeight="1">
      <c r="A71" s="199"/>
      <c r="B71" s="314"/>
      <c r="C71" s="323"/>
      <c r="D71" s="324"/>
      <c r="E71" s="331" t="s">
        <v>20</v>
      </c>
      <c r="F71" s="324">
        <v>0.05</v>
      </c>
      <c r="G71" s="26" t="str">
        <f t="shared" si="21"/>
        <v>公斤</v>
      </c>
      <c r="H71" s="345"/>
      <c r="I71" s="345"/>
      <c r="J71" s="26" t="str">
        <f t="shared" si="22"/>
        <v/>
      </c>
      <c r="K71" s="345"/>
      <c r="L71" s="345"/>
      <c r="M71" s="26" t="str">
        <f t="shared" si="23"/>
        <v/>
      </c>
      <c r="N71" s="561"/>
      <c r="O71" s="562"/>
      <c r="P71" s="26" t="str">
        <f t="shared" si="24"/>
        <v/>
      </c>
      <c r="Q71" s="324"/>
      <c r="R71" s="324"/>
      <c r="S71" s="26" t="str">
        <f t="shared" si="25"/>
        <v/>
      </c>
      <c r="T71" s="184"/>
      <c r="U71" s="185"/>
      <c r="V71" s="577"/>
      <c r="W71" s="577"/>
      <c r="X71" s="577"/>
      <c r="Y71" s="577"/>
      <c r="Z71" s="577"/>
      <c r="AA71" s="577"/>
      <c r="AB71" s="578"/>
      <c r="AC71" s="67"/>
      <c r="AD71" s="46"/>
      <c r="AE71" s="46"/>
      <c r="AF71" s="46"/>
    </row>
    <row r="72" spans="1:53" ht="22.7" customHeight="1" thickBot="1">
      <c r="A72" s="199"/>
      <c r="B72" s="315"/>
      <c r="C72" s="323"/>
      <c r="D72" s="324"/>
      <c r="E72" s="331"/>
      <c r="F72" s="324"/>
      <c r="G72" s="26" t="str">
        <f t="shared" si="21"/>
        <v/>
      </c>
      <c r="H72" s="345"/>
      <c r="I72" s="344"/>
      <c r="J72" s="26" t="str">
        <f t="shared" si="22"/>
        <v/>
      </c>
      <c r="K72" s="345"/>
      <c r="L72" s="344"/>
      <c r="M72" s="26" t="str">
        <f t="shared" si="23"/>
        <v/>
      </c>
      <c r="N72" s="561"/>
      <c r="O72" s="562"/>
      <c r="P72" s="26" t="str">
        <f t="shared" si="24"/>
        <v/>
      </c>
      <c r="Q72" s="324"/>
      <c r="R72" s="324"/>
      <c r="S72" s="26" t="str">
        <f t="shared" si="25"/>
        <v/>
      </c>
      <c r="T72" s="184"/>
      <c r="U72" s="185"/>
      <c r="V72" s="579"/>
      <c r="W72" s="579"/>
      <c r="X72" s="579"/>
      <c r="Y72" s="579"/>
      <c r="Z72" s="579"/>
      <c r="AA72" s="579"/>
      <c r="AB72" s="580"/>
      <c r="AC72" s="68"/>
      <c r="AD72" s="46"/>
      <c r="AE72" s="46"/>
      <c r="AF72" s="46"/>
    </row>
    <row r="73" spans="1:53" s="143" customFormat="1" ht="22.7" customHeight="1" thickBot="1">
      <c r="A73" s="312">
        <f>A66+1</f>
        <v>45061</v>
      </c>
      <c r="B73" s="313" t="s">
        <v>110</v>
      </c>
      <c r="C73" s="628" t="s">
        <v>131</v>
      </c>
      <c r="D73" s="620"/>
      <c r="E73" s="619" t="s">
        <v>285</v>
      </c>
      <c r="F73" s="620"/>
      <c r="G73" s="24" t="str">
        <f t="shared" si="21"/>
        <v/>
      </c>
      <c r="H73" s="619" t="s">
        <v>187</v>
      </c>
      <c r="I73" s="620"/>
      <c r="J73" s="24" t="str">
        <f t="shared" si="22"/>
        <v/>
      </c>
      <c r="K73" s="619" t="s">
        <v>216</v>
      </c>
      <c r="L73" s="620"/>
      <c r="M73" s="24" t="str">
        <f t="shared" si="23"/>
        <v/>
      </c>
      <c r="N73" s="379" t="s">
        <v>14</v>
      </c>
      <c r="O73" s="563"/>
      <c r="P73" s="24" t="str">
        <f t="shared" si="24"/>
        <v/>
      </c>
      <c r="Q73" s="619" t="s">
        <v>244</v>
      </c>
      <c r="R73" s="620"/>
      <c r="S73" s="24" t="str">
        <f t="shared" si="25"/>
        <v/>
      </c>
      <c r="T73" s="186" t="s">
        <v>41</v>
      </c>
      <c r="U73" s="187"/>
      <c r="V73" s="574">
        <v>5</v>
      </c>
      <c r="W73" s="574">
        <v>2.6484848484848484</v>
      </c>
      <c r="X73" s="575">
        <v>2.15</v>
      </c>
      <c r="Y73" s="575">
        <v>2.3992424242424244</v>
      </c>
      <c r="Z73" s="574"/>
      <c r="AA73" s="574"/>
      <c r="AB73" s="576">
        <v>710.35227272727275</v>
      </c>
      <c r="AC73" s="66"/>
      <c r="AD73" s="137">
        <f>A73</f>
        <v>45061</v>
      </c>
      <c r="AE73" s="137" t="str">
        <f>A74</f>
        <v>三</v>
      </c>
      <c r="AF73" s="137" t="str">
        <f>B73</f>
        <v>N3</v>
      </c>
      <c r="AG73" s="138" t="str">
        <f>C73</f>
        <v>油飯特餐</v>
      </c>
      <c r="AH73" s="139" t="str">
        <f>C74&amp;" "&amp;C75&amp;" "&amp;C76&amp;" "&amp;C77&amp;" "&amp;C78&amp;" "&amp;C79</f>
        <v xml:space="preserve">米 糯米    </v>
      </c>
      <c r="AI73" s="138" t="str">
        <f>E73</f>
        <v>美味素排</v>
      </c>
      <c r="AJ73" s="139" t="str">
        <f>E74&amp;" "&amp;E75&amp;" "&amp;E76&amp;" "&amp;E77&amp;" "&amp;E78&amp;" "&amp;E79</f>
        <v xml:space="preserve">素排     </v>
      </c>
      <c r="AK73" s="138" t="str">
        <f>H73</f>
        <v>油飯配料</v>
      </c>
      <c r="AL73" s="139" t="str">
        <f>H74&amp;" "&amp;H75&amp;" "&amp;H76&amp;" "&amp;H77&amp;" "&amp;H78&amp;" "&amp;H79</f>
        <v xml:space="preserve">素肉 蘿蔔乾 時蔬 乾香菇 薑 </v>
      </c>
      <c r="AM73" s="138" t="str">
        <f>K73</f>
        <v>豆皮甘藍</v>
      </c>
      <c r="AN73" s="139" t="str">
        <f>K74&amp;" "&amp;K75&amp;" "&amp;K76&amp;" "&amp;K77&amp;" "&amp;K78&amp;" "&amp;K79</f>
        <v xml:space="preserve">甘藍 胡蘿蔔 薑 豆皮  </v>
      </c>
      <c r="AO73" s="138" t="str">
        <f>N73</f>
        <v>時蔬</v>
      </c>
      <c r="AP73" s="139" t="str">
        <f>N74&amp;" "&amp;N75&amp;" "&amp;N76&amp;" "&amp;N77&amp;" "&amp;N78&amp;" "&amp;N79</f>
        <v xml:space="preserve">蔬菜 薑    </v>
      </c>
      <c r="AQ73" s="138" t="str">
        <f>Q73</f>
        <v>時蔬蛋花湯</v>
      </c>
      <c r="AR73" s="139" t="str">
        <f>Q74&amp;" "&amp;Q75&amp;" "&amp;Q76&amp;" "&amp;Q77&amp;" "&amp;Q78&amp;" "&amp;Q79</f>
        <v xml:space="preserve">時蔬 雞蛋 薑   </v>
      </c>
      <c r="AS73" s="140" t="str">
        <f t="shared" ref="AS73:AT73" si="30">T73</f>
        <v>水果</v>
      </c>
      <c r="AT73" s="138">
        <f t="shared" si="30"/>
        <v>0</v>
      </c>
      <c r="AU73" s="141">
        <f t="shared" ref="AU73:BA73" si="31">V73</f>
        <v>5</v>
      </c>
      <c r="AV73" s="141">
        <f t="shared" si="31"/>
        <v>2.6484848484848484</v>
      </c>
      <c r="AW73" s="141">
        <f t="shared" si="31"/>
        <v>2.15</v>
      </c>
      <c r="AX73" s="141">
        <f t="shared" si="31"/>
        <v>2.3992424242424244</v>
      </c>
      <c r="AY73" s="141">
        <f t="shared" si="31"/>
        <v>0</v>
      </c>
      <c r="AZ73" s="141">
        <f t="shared" si="31"/>
        <v>0</v>
      </c>
      <c r="BA73" s="142">
        <f t="shared" si="31"/>
        <v>710.35227272727275</v>
      </c>
    </row>
    <row r="74" spans="1:53" ht="22.7" customHeight="1" thickBot="1">
      <c r="A74" s="199" t="s">
        <v>71</v>
      </c>
      <c r="B74" s="314"/>
      <c r="C74" s="323" t="s">
        <v>15</v>
      </c>
      <c r="D74" s="324">
        <v>8</v>
      </c>
      <c r="E74" s="331" t="s">
        <v>275</v>
      </c>
      <c r="F74" s="324">
        <v>6</v>
      </c>
      <c r="G74" s="26" t="str">
        <f t="shared" si="21"/>
        <v>公斤</v>
      </c>
      <c r="H74" s="324" t="s">
        <v>299</v>
      </c>
      <c r="I74" s="324">
        <v>0.6</v>
      </c>
      <c r="J74" s="26" t="str">
        <f t="shared" si="22"/>
        <v>公斤</v>
      </c>
      <c r="K74" s="196" t="s">
        <v>171</v>
      </c>
      <c r="L74" s="154">
        <v>7</v>
      </c>
      <c r="M74" s="26" t="str">
        <f t="shared" si="23"/>
        <v>公斤</v>
      </c>
      <c r="N74" s="564" t="s">
        <v>12</v>
      </c>
      <c r="O74" s="565">
        <v>7</v>
      </c>
      <c r="P74" s="26" t="str">
        <f t="shared" si="24"/>
        <v>公斤</v>
      </c>
      <c r="Q74" s="331" t="s">
        <v>14</v>
      </c>
      <c r="R74" s="324">
        <v>3</v>
      </c>
      <c r="S74" s="26" t="str">
        <f t="shared" si="25"/>
        <v>公斤</v>
      </c>
      <c r="T74" s="182"/>
      <c r="U74" s="183"/>
      <c r="V74" s="577"/>
      <c r="W74" s="577"/>
      <c r="X74" s="577"/>
      <c r="Y74" s="577"/>
      <c r="Z74" s="577"/>
      <c r="AA74" s="577"/>
      <c r="AB74" s="578"/>
      <c r="AC74" s="67"/>
      <c r="AD74" s="46"/>
      <c r="AE74" s="46"/>
      <c r="AF74" s="46"/>
    </row>
    <row r="75" spans="1:53" ht="22.7" customHeight="1" thickBot="1">
      <c r="A75" s="199"/>
      <c r="B75" s="314"/>
      <c r="C75" s="323" t="s">
        <v>132</v>
      </c>
      <c r="D75" s="324">
        <v>3</v>
      </c>
      <c r="E75" s="331"/>
      <c r="F75" s="324"/>
      <c r="G75" s="26" t="str">
        <f t="shared" si="21"/>
        <v/>
      </c>
      <c r="H75" s="324" t="s">
        <v>188</v>
      </c>
      <c r="I75" s="324">
        <v>1</v>
      </c>
      <c r="J75" s="26" t="str">
        <f t="shared" si="22"/>
        <v>公斤</v>
      </c>
      <c r="K75" s="324" t="s">
        <v>19</v>
      </c>
      <c r="L75" s="324">
        <v>0.5</v>
      </c>
      <c r="M75" s="26" t="str">
        <f t="shared" si="23"/>
        <v>公斤</v>
      </c>
      <c r="N75" s="561" t="s">
        <v>20</v>
      </c>
      <c r="O75" s="562">
        <v>0.05</v>
      </c>
      <c r="P75" s="26" t="str">
        <f t="shared" si="24"/>
        <v>公斤</v>
      </c>
      <c r="Q75" s="331" t="s">
        <v>17</v>
      </c>
      <c r="R75" s="324">
        <v>1</v>
      </c>
      <c r="S75" s="26" t="str">
        <f t="shared" si="25"/>
        <v>公斤</v>
      </c>
      <c r="T75" s="184"/>
      <c r="U75" s="185"/>
      <c r="V75" s="577">
        <v>5</v>
      </c>
      <c r="W75" s="574">
        <v>2.1818181818181817</v>
      </c>
      <c r="X75" s="575">
        <v>1.4</v>
      </c>
      <c r="Y75" s="575">
        <v>1.9909090909090907</v>
      </c>
      <c r="Z75" s="577"/>
      <c r="AA75" s="577"/>
      <c r="AB75" s="576">
        <v>638.22727272727275</v>
      </c>
      <c r="AC75" s="67"/>
      <c r="AD75" s="46"/>
      <c r="AE75" s="46"/>
      <c r="AF75" s="46"/>
    </row>
    <row r="76" spans="1:53" ht="22.7" customHeight="1">
      <c r="A76" s="199"/>
      <c r="B76" s="314"/>
      <c r="C76" s="323"/>
      <c r="D76" s="324"/>
      <c r="E76" s="324"/>
      <c r="F76" s="324"/>
      <c r="G76" s="26" t="str">
        <f t="shared" si="21"/>
        <v/>
      </c>
      <c r="H76" s="324" t="s">
        <v>14</v>
      </c>
      <c r="I76" s="324">
        <v>3</v>
      </c>
      <c r="J76" s="26" t="str">
        <f t="shared" si="22"/>
        <v>公斤</v>
      </c>
      <c r="K76" s="324" t="s">
        <v>20</v>
      </c>
      <c r="L76" s="324">
        <v>0.05</v>
      </c>
      <c r="M76" s="26" t="str">
        <f t="shared" si="23"/>
        <v>公斤</v>
      </c>
      <c r="N76" s="561"/>
      <c r="O76" s="562"/>
      <c r="P76" s="26" t="str">
        <f t="shared" si="24"/>
        <v/>
      </c>
      <c r="Q76" s="331" t="s">
        <v>20</v>
      </c>
      <c r="R76" s="324">
        <v>0.05</v>
      </c>
      <c r="S76" s="26" t="str">
        <f t="shared" si="25"/>
        <v>公斤</v>
      </c>
      <c r="T76" s="184"/>
      <c r="U76" s="185"/>
      <c r="V76" s="577"/>
      <c r="W76" s="577"/>
      <c r="X76" s="577"/>
      <c r="Y76" s="577"/>
      <c r="Z76" s="577"/>
      <c r="AA76" s="577"/>
      <c r="AB76" s="578"/>
      <c r="AC76" s="67"/>
      <c r="AD76" s="46"/>
      <c r="AE76" s="46"/>
      <c r="AF76" s="46"/>
    </row>
    <row r="77" spans="1:53" ht="22.7" customHeight="1">
      <c r="A77" s="199"/>
      <c r="B77" s="314"/>
      <c r="C77" s="323"/>
      <c r="D77" s="324"/>
      <c r="E77" s="324"/>
      <c r="F77" s="324"/>
      <c r="G77" s="26" t="str">
        <f t="shared" si="21"/>
        <v/>
      </c>
      <c r="H77" s="324" t="s">
        <v>29</v>
      </c>
      <c r="I77" s="324">
        <v>0.1</v>
      </c>
      <c r="J77" s="26" t="str">
        <f t="shared" si="22"/>
        <v>公斤</v>
      </c>
      <c r="K77" s="324" t="s">
        <v>217</v>
      </c>
      <c r="L77" s="324">
        <v>0.7</v>
      </c>
      <c r="M77" s="26" t="str">
        <f t="shared" si="23"/>
        <v>公斤</v>
      </c>
      <c r="N77" s="561"/>
      <c r="O77" s="562"/>
      <c r="P77" s="26" t="str">
        <f t="shared" si="24"/>
        <v/>
      </c>
      <c r="Q77" s="331"/>
      <c r="R77" s="324"/>
      <c r="S77" s="26" t="str">
        <f t="shared" si="25"/>
        <v/>
      </c>
      <c r="T77" s="184"/>
      <c r="U77" s="185"/>
      <c r="V77" s="577"/>
      <c r="W77" s="577"/>
      <c r="X77" s="577"/>
      <c r="Y77" s="577"/>
      <c r="Z77" s="577"/>
      <c r="AA77" s="577"/>
      <c r="AB77" s="578"/>
      <c r="AC77" s="67"/>
      <c r="AD77" s="46"/>
      <c r="AE77" s="46"/>
      <c r="AF77" s="46"/>
    </row>
    <row r="78" spans="1:53" ht="22.7" customHeight="1">
      <c r="A78" s="199"/>
      <c r="B78" s="314"/>
      <c r="C78" s="323"/>
      <c r="D78" s="324"/>
      <c r="E78" s="331"/>
      <c r="F78" s="324"/>
      <c r="G78" s="26" t="str">
        <f t="shared" si="21"/>
        <v/>
      </c>
      <c r="H78" s="324" t="s">
        <v>20</v>
      </c>
      <c r="I78" s="324">
        <v>0.05</v>
      </c>
      <c r="J78" s="26" t="str">
        <f t="shared" si="22"/>
        <v>公斤</v>
      </c>
      <c r="K78" s="196"/>
      <c r="L78" s="154"/>
      <c r="M78" s="26" t="str">
        <f t="shared" si="23"/>
        <v/>
      </c>
      <c r="N78" s="561"/>
      <c r="O78" s="562"/>
      <c r="P78" s="26" t="str">
        <f t="shared" si="24"/>
        <v/>
      </c>
      <c r="Q78" s="331"/>
      <c r="R78" s="324"/>
      <c r="S78" s="26" t="str">
        <f t="shared" si="25"/>
        <v/>
      </c>
      <c r="T78" s="184"/>
      <c r="U78" s="185"/>
      <c r="V78" s="577"/>
      <c r="W78" s="577"/>
      <c r="X78" s="577"/>
      <c r="Y78" s="577"/>
      <c r="Z78" s="577"/>
      <c r="AA78" s="577"/>
      <c r="AB78" s="578"/>
      <c r="AC78" s="67"/>
      <c r="AD78" s="46"/>
      <c r="AE78" s="46"/>
      <c r="AF78" s="46"/>
    </row>
    <row r="79" spans="1:53" ht="22.7" customHeight="1" thickBot="1">
      <c r="A79" s="199"/>
      <c r="B79" s="315"/>
      <c r="C79" s="323"/>
      <c r="D79" s="324"/>
      <c r="E79" s="324"/>
      <c r="F79" s="324"/>
      <c r="G79" s="26" t="str">
        <f t="shared" si="21"/>
        <v/>
      </c>
      <c r="H79" s="324"/>
      <c r="I79" s="324"/>
      <c r="J79" s="26" t="str">
        <f t="shared" si="22"/>
        <v/>
      </c>
      <c r="K79" s="324"/>
      <c r="L79" s="324"/>
      <c r="M79" s="26" t="str">
        <f t="shared" si="23"/>
        <v/>
      </c>
      <c r="N79" s="561"/>
      <c r="O79" s="562"/>
      <c r="P79" s="26" t="str">
        <f t="shared" si="24"/>
        <v/>
      </c>
      <c r="Q79" s="331"/>
      <c r="R79" s="324"/>
      <c r="S79" s="26" t="str">
        <f t="shared" si="25"/>
        <v/>
      </c>
      <c r="T79" s="184"/>
      <c r="U79" s="185"/>
      <c r="V79" s="579"/>
      <c r="W79" s="579"/>
      <c r="X79" s="579"/>
      <c r="Y79" s="579"/>
      <c r="Z79" s="579"/>
      <c r="AA79" s="579"/>
      <c r="AB79" s="580"/>
      <c r="AC79" s="68"/>
      <c r="AD79" s="46"/>
      <c r="AE79" s="46"/>
      <c r="AF79" s="46"/>
    </row>
    <row r="80" spans="1:53" s="143" customFormat="1" ht="22.7" customHeight="1" thickBot="1">
      <c r="A80" s="312">
        <f>A73+1</f>
        <v>45062</v>
      </c>
      <c r="B80" s="313" t="s">
        <v>111</v>
      </c>
      <c r="C80" s="628" t="s">
        <v>21</v>
      </c>
      <c r="D80" s="620"/>
      <c r="E80" s="619" t="s">
        <v>286</v>
      </c>
      <c r="F80" s="620"/>
      <c r="G80" s="24" t="str">
        <f t="shared" si="21"/>
        <v/>
      </c>
      <c r="H80" s="360" t="s">
        <v>189</v>
      </c>
      <c r="I80" s="346"/>
      <c r="J80" s="24" t="str">
        <f t="shared" si="22"/>
        <v/>
      </c>
      <c r="K80" s="648" t="s">
        <v>218</v>
      </c>
      <c r="L80" s="626"/>
      <c r="M80" s="24" t="str">
        <f t="shared" si="23"/>
        <v/>
      </c>
      <c r="N80" s="379" t="s">
        <v>14</v>
      </c>
      <c r="O80" s="563"/>
      <c r="P80" s="24" t="str">
        <f t="shared" si="24"/>
        <v/>
      </c>
      <c r="Q80" s="392" t="s">
        <v>245</v>
      </c>
      <c r="R80" s="392"/>
      <c r="S80" s="24" t="str">
        <f t="shared" si="25"/>
        <v/>
      </c>
      <c r="T80" s="188" t="s">
        <v>40</v>
      </c>
      <c r="U80" s="187"/>
      <c r="V80" s="574">
        <v>7</v>
      </c>
      <c r="W80" s="574">
        <v>2.7106060606060605</v>
      </c>
      <c r="X80" s="575">
        <v>1.55</v>
      </c>
      <c r="Y80" s="575">
        <v>2.3303030303030305</v>
      </c>
      <c r="Z80" s="574"/>
      <c r="AA80" s="574">
        <v>0.1</v>
      </c>
      <c r="AB80" s="576">
        <v>842.90909090909088</v>
      </c>
      <c r="AC80" s="66"/>
      <c r="AD80" s="137">
        <f>A80</f>
        <v>45062</v>
      </c>
      <c r="AE80" s="137" t="str">
        <f>A81</f>
        <v>四</v>
      </c>
      <c r="AF80" s="137" t="str">
        <f>B80</f>
        <v>N4</v>
      </c>
      <c r="AG80" s="138" t="str">
        <f>C80</f>
        <v>糙米飯</v>
      </c>
      <c r="AH80" s="139" t="str">
        <f>C81&amp;" "&amp;C82&amp;" "&amp;C83&amp;" "&amp;C84&amp;" "&amp;C85&amp;" "&amp;C86</f>
        <v xml:space="preserve">米 糙米    </v>
      </c>
      <c r="AI80" s="138" t="str">
        <f>E80</f>
        <v>咕咾凍腐</v>
      </c>
      <c r="AJ80" s="139" t="str">
        <f>E81&amp;" "&amp;E82&amp;" "&amp;E83&amp;" "&amp;E84&amp;" "&amp;E85&amp;" "&amp;E86</f>
        <v xml:space="preserve">凍豆腐 鳳梨豆醬 時蔬 番茄醬 薑 </v>
      </c>
      <c r="AK80" s="138" t="str">
        <f>H80</f>
        <v>蔬香寬粉</v>
      </c>
      <c r="AL80" s="139" t="str">
        <f>H81&amp;" "&amp;H82&amp;" "&amp;H83&amp;" "&amp;H84&amp;" "&amp;H85&amp;" "&amp;H86</f>
        <v>素肉 冬粉 時蔬 乾木耳 薑 冷凍毛豆仁</v>
      </c>
      <c r="AM80" s="138" t="str">
        <f>K80</f>
        <v>時蔬炒蛋</v>
      </c>
      <c r="AN80" s="139" t="str">
        <f>K81&amp;" "&amp;K82&amp;" "&amp;K83&amp;" "&amp;K84&amp;" "&amp;K85&amp;" "&amp;K86</f>
        <v xml:space="preserve">雞蛋 時蔬 胡蘿蔔 薑  </v>
      </c>
      <c r="AO80" s="138" t="str">
        <f>N80</f>
        <v>時蔬</v>
      </c>
      <c r="AP80" s="139" t="str">
        <f>N81&amp;" "&amp;N82&amp;" "&amp;N83&amp;" "&amp;N84&amp;" "&amp;N85&amp;" "&amp;N86</f>
        <v xml:space="preserve">蔬菜 薑    </v>
      </c>
      <c r="AQ80" s="138" t="str">
        <f>Q80</f>
        <v>冬瓜脆圓湯</v>
      </c>
      <c r="AR80" s="139" t="str">
        <f>Q81&amp;" "&amp;Q82&amp;" "&amp;Q83&amp;" "&amp;Q84&amp;" "&amp;Q85&amp;" "&amp;Q86</f>
        <v xml:space="preserve">脆圓 冬瓜糖磚 二砂糖   </v>
      </c>
      <c r="AS80" s="140" t="str">
        <f t="shared" ref="AS80:AT80" si="32">T80</f>
        <v>果汁</v>
      </c>
      <c r="AT80" s="138">
        <f t="shared" si="32"/>
        <v>0</v>
      </c>
      <c r="AU80" s="141">
        <f t="shared" ref="AU80:BA80" si="33">V80</f>
        <v>7</v>
      </c>
      <c r="AV80" s="141">
        <f t="shared" si="33"/>
        <v>2.7106060606060605</v>
      </c>
      <c r="AW80" s="141">
        <f t="shared" si="33"/>
        <v>1.55</v>
      </c>
      <c r="AX80" s="141">
        <f t="shared" si="33"/>
        <v>2.3303030303030305</v>
      </c>
      <c r="AY80" s="141">
        <f t="shared" si="33"/>
        <v>0</v>
      </c>
      <c r="AZ80" s="141">
        <f t="shared" si="33"/>
        <v>0.1</v>
      </c>
      <c r="BA80" s="142">
        <f t="shared" si="33"/>
        <v>842.90909090909088</v>
      </c>
    </row>
    <row r="81" spans="1:53" ht="22.7" customHeight="1" thickBot="1">
      <c r="A81" s="199" t="s">
        <v>72</v>
      </c>
      <c r="B81" s="314"/>
      <c r="C81" s="323" t="s">
        <v>15</v>
      </c>
      <c r="D81" s="324">
        <v>8</v>
      </c>
      <c r="E81" s="337" t="s">
        <v>205</v>
      </c>
      <c r="F81" s="338">
        <v>8</v>
      </c>
      <c r="G81" s="26" t="str">
        <f t="shared" si="21"/>
        <v>公斤</v>
      </c>
      <c r="H81" s="324" t="s">
        <v>299</v>
      </c>
      <c r="I81" s="346">
        <v>0.7</v>
      </c>
      <c r="J81" s="26" t="str">
        <f t="shared" si="22"/>
        <v>公斤</v>
      </c>
      <c r="K81" s="3" t="s">
        <v>17</v>
      </c>
      <c r="L81" s="2">
        <v>4</v>
      </c>
      <c r="M81" s="26" t="str">
        <f t="shared" si="23"/>
        <v>公斤</v>
      </c>
      <c r="N81" s="564" t="s">
        <v>12</v>
      </c>
      <c r="O81" s="565">
        <v>7</v>
      </c>
      <c r="P81" s="26" t="str">
        <f t="shared" si="24"/>
        <v>公斤</v>
      </c>
      <c r="Q81" s="324" t="s">
        <v>246</v>
      </c>
      <c r="R81" s="324">
        <v>2</v>
      </c>
      <c r="S81" s="26" t="str">
        <f t="shared" si="25"/>
        <v>公斤</v>
      </c>
      <c r="T81" s="182"/>
      <c r="U81" s="183"/>
      <c r="V81" s="577"/>
      <c r="W81" s="577"/>
      <c r="X81" s="577"/>
      <c r="Y81" s="577"/>
      <c r="Z81" s="577"/>
      <c r="AA81" s="577"/>
      <c r="AB81" s="578"/>
      <c r="AC81" s="67"/>
      <c r="AD81" s="46"/>
      <c r="AE81" s="46"/>
      <c r="AF81" s="46"/>
    </row>
    <row r="82" spans="1:53" ht="22.7" customHeight="1" thickBot="1">
      <c r="A82" s="199"/>
      <c r="B82" s="314"/>
      <c r="C82" s="323" t="s">
        <v>24</v>
      </c>
      <c r="D82" s="324">
        <v>2</v>
      </c>
      <c r="E82" s="331" t="s">
        <v>156</v>
      </c>
      <c r="F82" s="339">
        <v>1.5</v>
      </c>
      <c r="G82" s="26" t="str">
        <f t="shared" si="21"/>
        <v>公斤</v>
      </c>
      <c r="H82" s="346" t="s">
        <v>33</v>
      </c>
      <c r="I82" s="346">
        <v>1.5</v>
      </c>
      <c r="J82" s="26" t="str">
        <f t="shared" si="22"/>
        <v>公斤</v>
      </c>
      <c r="K82" s="3" t="s">
        <v>14</v>
      </c>
      <c r="L82" s="2">
        <v>3</v>
      </c>
      <c r="M82" s="26" t="str">
        <f t="shared" si="23"/>
        <v>公斤</v>
      </c>
      <c r="N82" s="561" t="s">
        <v>20</v>
      </c>
      <c r="O82" s="562">
        <v>0.05</v>
      </c>
      <c r="P82" s="26" t="str">
        <f t="shared" si="24"/>
        <v>公斤</v>
      </c>
      <c r="Q82" s="324" t="s">
        <v>247</v>
      </c>
      <c r="R82" s="324">
        <v>0.1</v>
      </c>
      <c r="S82" s="26" t="str">
        <f t="shared" si="25"/>
        <v>公斤</v>
      </c>
      <c r="T82" s="184"/>
      <c r="U82" s="185"/>
      <c r="V82" s="577">
        <v>7</v>
      </c>
      <c r="W82" s="574">
        <v>1.9833333333333334</v>
      </c>
      <c r="X82" s="575">
        <v>1.2</v>
      </c>
      <c r="Y82" s="575">
        <v>1.7916666666666667</v>
      </c>
      <c r="Z82" s="577"/>
      <c r="AA82" s="577">
        <v>0.1</v>
      </c>
      <c r="AB82" s="576">
        <v>755.375</v>
      </c>
      <c r="AC82" s="67"/>
      <c r="AD82" s="46"/>
      <c r="AE82" s="46"/>
      <c r="AF82" s="46"/>
    </row>
    <row r="83" spans="1:53" ht="22.7" customHeight="1">
      <c r="A83" s="199"/>
      <c r="B83" s="314"/>
      <c r="C83" s="323"/>
      <c r="D83" s="324"/>
      <c r="E83" s="331" t="s">
        <v>14</v>
      </c>
      <c r="F83" s="339">
        <v>2</v>
      </c>
      <c r="G83" s="26" t="str">
        <f t="shared" si="21"/>
        <v>公斤</v>
      </c>
      <c r="H83" s="346" t="s">
        <v>14</v>
      </c>
      <c r="I83" s="346">
        <v>3</v>
      </c>
      <c r="J83" s="26" t="str">
        <f t="shared" si="22"/>
        <v>公斤</v>
      </c>
      <c r="K83" s="324" t="s">
        <v>19</v>
      </c>
      <c r="L83" s="324">
        <v>0.5</v>
      </c>
      <c r="M83" s="26" t="str">
        <f t="shared" si="23"/>
        <v>公斤</v>
      </c>
      <c r="N83" s="566"/>
      <c r="O83" s="567"/>
      <c r="P83" s="26" t="str">
        <f t="shared" si="24"/>
        <v/>
      </c>
      <c r="Q83" s="324" t="s">
        <v>30</v>
      </c>
      <c r="R83" s="324">
        <v>0.5</v>
      </c>
      <c r="S83" s="26" t="str">
        <f t="shared" si="25"/>
        <v>公斤</v>
      </c>
      <c r="T83" s="184"/>
      <c r="U83" s="185"/>
      <c r="V83" s="577"/>
      <c r="W83" s="577"/>
      <c r="X83" s="577"/>
      <c r="Y83" s="577"/>
      <c r="Z83" s="577"/>
      <c r="AA83" s="577"/>
      <c r="AB83" s="578"/>
      <c r="AC83" s="67"/>
      <c r="AD83" s="46"/>
      <c r="AE83" s="46"/>
      <c r="AF83" s="46"/>
    </row>
    <row r="84" spans="1:53" ht="22.7" customHeight="1">
      <c r="A84" s="199"/>
      <c r="B84" s="314"/>
      <c r="C84" s="323"/>
      <c r="D84" s="324"/>
      <c r="E84" s="331" t="s">
        <v>81</v>
      </c>
      <c r="F84" s="339"/>
      <c r="G84" s="26" t="str">
        <f t="shared" si="21"/>
        <v/>
      </c>
      <c r="H84" s="324" t="s">
        <v>28</v>
      </c>
      <c r="I84" s="324">
        <v>0.01</v>
      </c>
      <c r="J84" s="26" t="str">
        <f t="shared" si="22"/>
        <v>公斤</v>
      </c>
      <c r="K84" s="3" t="s">
        <v>20</v>
      </c>
      <c r="L84" s="2">
        <v>0.05</v>
      </c>
      <c r="M84" s="26" t="str">
        <f t="shared" si="23"/>
        <v>公斤</v>
      </c>
      <c r="N84" s="566"/>
      <c r="O84" s="567"/>
      <c r="P84" s="26" t="str">
        <f t="shared" si="24"/>
        <v/>
      </c>
      <c r="Q84" s="324"/>
      <c r="R84" s="324"/>
      <c r="S84" s="26" t="str">
        <f t="shared" si="25"/>
        <v/>
      </c>
      <c r="T84" s="184"/>
      <c r="U84" s="185"/>
      <c r="V84" s="577"/>
      <c r="W84" s="577"/>
      <c r="X84" s="577"/>
      <c r="Y84" s="577"/>
      <c r="Z84" s="577"/>
      <c r="AA84" s="577"/>
      <c r="AB84" s="578"/>
      <c r="AC84" s="67"/>
      <c r="AD84" s="46"/>
      <c r="AE84" s="46"/>
      <c r="AF84" s="46"/>
    </row>
    <row r="85" spans="1:53" ht="22.7" customHeight="1">
      <c r="A85" s="199"/>
      <c r="B85" s="314"/>
      <c r="C85" s="323"/>
      <c r="D85" s="324"/>
      <c r="E85" s="331" t="s">
        <v>20</v>
      </c>
      <c r="F85" s="324">
        <v>0.05</v>
      </c>
      <c r="G85" s="26" t="str">
        <f t="shared" si="21"/>
        <v>公斤</v>
      </c>
      <c r="H85" s="324" t="s">
        <v>20</v>
      </c>
      <c r="I85" s="324">
        <v>0.05</v>
      </c>
      <c r="J85" s="26" t="str">
        <f t="shared" si="22"/>
        <v>公斤</v>
      </c>
      <c r="K85" s="346"/>
      <c r="L85" s="346"/>
      <c r="M85" s="26" t="str">
        <f t="shared" si="23"/>
        <v/>
      </c>
      <c r="N85" s="566"/>
      <c r="O85" s="567"/>
      <c r="P85" s="26" t="str">
        <f t="shared" si="24"/>
        <v/>
      </c>
      <c r="Q85" s="324"/>
      <c r="R85" s="324"/>
      <c r="S85" s="26" t="str">
        <f t="shared" si="25"/>
        <v/>
      </c>
      <c r="T85" s="184"/>
      <c r="U85" s="185"/>
      <c r="V85" s="577"/>
      <c r="W85" s="577"/>
      <c r="X85" s="577"/>
      <c r="Y85" s="577"/>
      <c r="Z85" s="577"/>
      <c r="AA85" s="577"/>
      <c r="AB85" s="578"/>
      <c r="AC85" s="67"/>
      <c r="AD85" s="46"/>
      <c r="AE85" s="46"/>
      <c r="AF85" s="46"/>
    </row>
    <row r="86" spans="1:53" ht="22.7" customHeight="1" thickBot="1">
      <c r="A86" s="199"/>
      <c r="B86" s="315"/>
      <c r="C86" s="323"/>
      <c r="D86" s="324"/>
      <c r="E86" s="340"/>
      <c r="F86" s="341"/>
      <c r="G86" s="26" t="str">
        <f t="shared" si="21"/>
        <v/>
      </c>
      <c r="H86" s="324" t="s">
        <v>193</v>
      </c>
      <c r="I86" s="324">
        <v>2</v>
      </c>
      <c r="J86" s="26" t="str">
        <f t="shared" si="22"/>
        <v>公斤</v>
      </c>
      <c r="K86" s="346"/>
      <c r="L86" s="346"/>
      <c r="M86" s="26" t="str">
        <f t="shared" si="23"/>
        <v/>
      </c>
      <c r="N86" s="566"/>
      <c r="O86" s="567"/>
      <c r="P86" s="26" t="str">
        <f t="shared" si="24"/>
        <v/>
      </c>
      <c r="Q86" s="324"/>
      <c r="R86" s="324"/>
      <c r="S86" s="26" t="str">
        <f t="shared" si="25"/>
        <v/>
      </c>
      <c r="T86" s="184"/>
      <c r="U86" s="185"/>
      <c r="V86" s="579"/>
      <c r="W86" s="579"/>
      <c r="X86" s="579"/>
      <c r="Y86" s="579"/>
      <c r="Z86" s="579"/>
      <c r="AA86" s="579"/>
      <c r="AB86" s="580"/>
      <c r="AC86" s="68"/>
      <c r="AD86" s="46"/>
      <c r="AE86" s="46"/>
      <c r="AF86" s="46"/>
    </row>
    <row r="87" spans="1:53" s="143" customFormat="1" ht="22.7" customHeight="1" thickBot="1">
      <c r="A87" s="312">
        <f>A80+1</f>
        <v>45063</v>
      </c>
      <c r="B87" s="313" t="s">
        <v>112</v>
      </c>
      <c r="C87" s="628" t="s">
        <v>62</v>
      </c>
      <c r="D87" s="620"/>
      <c r="E87" s="637" t="s">
        <v>287</v>
      </c>
      <c r="F87" s="638"/>
      <c r="G87" s="24" t="str">
        <f t="shared" si="21"/>
        <v/>
      </c>
      <c r="H87" s="619" t="s">
        <v>302</v>
      </c>
      <c r="I87" s="620"/>
      <c r="J87" s="24" t="str">
        <f t="shared" si="22"/>
        <v/>
      </c>
      <c r="K87" s="621" t="s">
        <v>219</v>
      </c>
      <c r="L87" s="620"/>
      <c r="M87" s="24" t="str">
        <f t="shared" si="23"/>
        <v/>
      </c>
      <c r="N87" s="568" t="s">
        <v>14</v>
      </c>
      <c r="O87" s="569"/>
      <c r="P87" s="24" t="str">
        <f t="shared" si="24"/>
        <v/>
      </c>
      <c r="Q87" s="331" t="s">
        <v>315</v>
      </c>
      <c r="R87" s="324"/>
      <c r="S87" s="24" t="str">
        <f t="shared" si="25"/>
        <v/>
      </c>
      <c r="T87" s="188" t="s">
        <v>58</v>
      </c>
      <c r="U87" s="181" t="s">
        <v>42</v>
      </c>
      <c r="V87" s="575">
        <v>5</v>
      </c>
      <c r="W87" s="575">
        <v>2.5</v>
      </c>
      <c r="X87" s="575">
        <v>2.25</v>
      </c>
      <c r="Y87" s="575">
        <v>2.5750000000000002</v>
      </c>
      <c r="Z87" s="575"/>
      <c r="AA87" s="575"/>
      <c r="AB87" s="581">
        <v>709.625</v>
      </c>
      <c r="AC87" s="66"/>
      <c r="AD87" s="137">
        <f>A87</f>
        <v>45063</v>
      </c>
      <c r="AE87" s="137" t="str">
        <f>A88</f>
        <v>五</v>
      </c>
      <c r="AF87" s="137" t="str">
        <f>B87</f>
        <v>N5</v>
      </c>
      <c r="AG87" s="138" t="str">
        <f>C87</f>
        <v>燕麥飯</v>
      </c>
      <c r="AH87" s="139" t="str">
        <f>C88&amp;" "&amp;C89&amp;" "&amp;C90&amp;" "&amp;C91&amp;" "&amp;C92&amp;" "&amp;C93</f>
        <v xml:space="preserve">米 燕麥    </v>
      </c>
      <c r="AI87" s="138" t="str">
        <f>E87</f>
        <v>香滷油腐</v>
      </c>
      <c r="AJ87" s="139" t="str">
        <f>E88&amp;" "&amp;E89&amp;" "&amp;E90&amp;" "&amp;E91&amp;" "&amp;E92&amp;" "&amp;E93</f>
        <v xml:space="preserve">油豆腐     </v>
      </c>
      <c r="AK87" s="138" t="str">
        <f>H87</f>
        <v>時瓜燴素丸</v>
      </c>
      <c r="AL87" s="139" t="str">
        <f>H88&amp;" "&amp;H89&amp;" "&amp;H90&amp;" "&amp;H91&amp;" "&amp;H92&amp;" "&amp;H93</f>
        <v xml:space="preserve">素丸子 時瓜 胡蘿蔔 薑  </v>
      </c>
      <c r="AM87" s="138" t="str">
        <f>K87</f>
        <v>塔香海茸</v>
      </c>
      <c r="AN87" s="139" t="str">
        <f>K88&amp;" "&amp;K89&amp;" "&amp;K90&amp;" "&amp;K91&amp;" "&amp;K92&amp;" "&amp;K93</f>
        <v xml:space="preserve">海帶茸 素肉 九層塔 薑  </v>
      </c>
      <c r="AO87" s="138" t="str">
        <f>N87</f>
        <v>時蔬</v>
      </c>
      <c r="AP87" s="139" t="str">
        <f>N88&amp;" "&amp;N89&amp;" "&amp;N90&amp;" "&amp;N91&amp;" "&amp;N92&amp;" "&amp;N93</f>
        <v xml:space="preserve">蔬菜 薑    </v>
      </c>
      <c r="AQ87" s="138" t="str">
        <f>Q87</f>
        <v>榨菜蛋花湯</v>
      </c>
      <c r="AR87" s="139" t="str">
        <f>Q88&amp;" "&amp;Q89&amp;" "&amp;Q90&amp;" "&amp;Q91&amp;" "&amp;Q92&amp;" "&amp;Q93</f>
        <v xml:space="preserve">榨菜 雞蛋 薑   </v>
      </c>
      <c r="AS87" s="140" t="str">
        <f t="shared" ref="AS87:AT87" si="34">T87</f>
        <v>海苔</v>
      </c>
      <c r="AT87" s="138" t="str">
        <f t="shared" si="34"/>
        <v>有機豆奶</v>
      </c>
      <c r="AU87" s="141">
        <f t="shared" ref="AU87:BA87" si="35">V87</f>
        <v>5</v>
      </c>
      <c r="AV87" s="141">
        <f t="shared" si="35"/>
        <v>2.5</v>
      </c>
      <c r="AW87" s="141">
        <f t="shared" si="35"/>
        <v>2.25</v>
      </c>
      <c r="AX87" s="141">
        <f t="shared" si="35"/>
        <v>2.5750000000000002</v>
      </c>
      <c r="AY87" s="141">
        <f t="shared" si="35"/>
        <v>0</v>
      </c>
      <c r="AZ87" s="141">
        <f t="shared" si="35"/>
        <v>0</v>
      </c>
      <c r="BA87" s="142">
        <f t="shared" si="35"/>
        <v>709.625</v>
      </c>
    </row>
    <row r="88" spans="1:53" ht="22.7" customHeight="1" thickBot="1">
      <c r="A88" s="199" t="s">
        <v>68</v>
      </c>
      <c r="B88" s="314"/>
      <c r="C88" s="323" t="s">
        <v>15</v>
      </c>
      <c r="D88" s="324">
        <v>10</v>
      </c>
      <c r="E88" s="331" t="s">
        <v>288</v>
      </c>
      <c r="F88" s="324">
        <v>7</v>
      </c>
      <c r="G88" s="26" t="str">
        <f t="shared" si="21"/>
        <v>公斤</v>
      </c>
      <c r="H88" s="336" t="s">
        <v>303</v>
      </c>
      <c r="I88" s="327">
        <v>1</v>
      </c>
      <c r="J88" s="26" t="str">
        <f t="shared" si="22"/>
        <v>公斤</v>
      </c>
      <c r="K88" s="324" t="s">
        <v>220</v>
      </c>
      <c r="L88" s="346">
        <v>5</v>
      </c>
      <c r="M88" s="26" t="str">
        <f t="shared" si="23"/>
        <v>公斤</v>
      </c>
      <c r="N88" s="564" t="s">
        <v>12</v>
      </c>
      <c r="O88" s="565">
        <v>7</v>
      </c>
      <c r="P88" s="26" t="str">
        <f t="shared" si="24"/>
        <v>公斤</v>
      </c>
      <c r="Q88" s="331" t="s">
        <v>92</v>
      </c>
      <c r="R88" s="324">
        <v>2</v>
      </c>
      <c r="S88" s="26" t="str">
        <f t="shared" si="25"/>
        <v>公斤</v>
      </c>
      <c r="T88" s="182"/>
      <c r="U88" s="183"/>
      <c r="V88" s="577"/>
      <c r="W88" s="577"/>
      <c r="X88" s="577"/>
      <c r="Y88" s="577"/>
      <c r="Z88" s="577"/>
      <c r="AA88" s="577"/>
      <c r="AB88" s="578"/>
      <c r="AC88" s="67"/>
      <c r="AD88" s="46"/>
      <c r="AE88" s="46"/>
      <c r="AF88" s="46"/>
    </row>
    <row r="89" spans="1:53" ht="22.7" customHeight="1" thickBot="1">
      <c r="A89" s="199"/>
      <c r="B89" s="314"/>
      <c r="C89" s="323" t="s">
        <v>63</v>
      </c>
      <c r="D89" s="324">
        <v>0.4</v>
      </c>
      <c r="E89" s="331"/>
      <c r="F89" s="324"/>
      <c r="G89" s="26" t="str">
        <f t="shared" si="21"/>
        <v/>
      </c>
      <c r="H89" s="331" t="s">
        <v>86</v>
      </c>
      <c r="I89" s="324">
        <v>8</v>
      </c>
      <c r="J89" s="26" t="str">
        <f t="shared" si="22"/>
        <v>公斤</v>
      </c>
      <c r="K89" s="324" t="s">
        <v>299</v>
      </c>
      <c r="L89" s="324">
        <v>0.6</v>
      </c>
      <c r="M89" s="26" t="str">
        <f t="shared" si="23"/>
        <v>公斤</v>
      </c>
      <c r="N89" s="561" t="s">
        <v>20</v>
      </c>
      <c r="O89" s="562">
        <v>0.05</v>
      </c>
      <c r="P89" s="26" t="str">
        <f t="shared" si="24"/>
        <v>公斤</v>
      </c>
      <c r="Q89" s="331" t="s">
        <v>17</v>
      </c>
      <c r="R89" s="324">
        <v>4</v>
      </c>
      <c r="S89" s="26" t="str">
        <f t="shared" si="25"/>
        <v>公斤</v>
      </c>
      <c r="T89" s="184"/>
      <c r="U89" s="185"/>
      <c r="V89" s="575">
        <v>5</v>
      </c>
      <c r="W89" s="575">
        <v>2</v>
      </c>
      <c r="X89" s="575">
        <v>1.75</v>
      </c>
      <c r="Y89" s="575">
        <v>2.0750000000000002</v>
      </c>
      <c r="Z89" s="577"/>
      <c r="AA89" s="577"/>
      <c r="AB89" s="576">
        <v>637.125</v>
      </c>
      <c r="AC89" s="67"/>
      <c r="AD89" s="46"/>
      <c r="AE89" s="46"/>
      <c r="AF89" s="46"/>
    </row>
    <row r="90" spans="1:53" ht="22.7" customHeight="1">
      <c r="A90" s="199"/>
      <c r="B90" s="314"/>
      <c r="C90" s="323"/>
      <c r="D90" s="324"/>
      <c r="E90" s="331"/>
      <c r="F90" s="324"/>
      <c r="G90" s="26" t="str">
        <f t="shared" si="21"/>
        <v/>
      </c>
      <c r="H90" s="331" t="s">
        <v>19</v>
      </c>
      <c r="I90" s="324">
        <v>0.5</v>
      </c>
      <c r="J90" s="26" t="str">
        <f t="shared" si="22"/>
        <v>公斤</v>
      </c>
      <c r="K90" s="346" t="s">
        <v>59</v>
      </c>
      <c r="L90" s="346">
        <v>0.01</v>
      </c>
      <c r="M90" s="26" t="str">
        <f t="shared" si="23"/>
        <v>公斤</v>
      </c>
      <c r="N90" s="561"/>
      <c r="O90" s="562"/>
      <c r="P90" s="26" t="str">
        <f t="shared" si="24"/>
        <v/>
      </c>
      <c r="Q90" s="331" t="s">
        <v>20</v>
      </c>
      <c r="R90" s="324">
        <v>0.05</v>
      </c>
      <c r="S90" s="26" t="str">
        <f t="shared" si="25"/>
        <v>公斤</v>
      </c>
      <c r="T90" s="184"/>
      <c r="U90" s="185"/>
      <c r="V90" s="577"/>
      <c r="W90" s="577"/>
      <c r="X90" s="577"/>
      <c r="Y90" s="577"/>
      <c r="Z90" s="577"/>
      <c r="AA90" s="577"/>
      <c r="AB90" s="578"/>
      <c r="AC90" s="67"/>
      <c r="AD90" s="46"/>
      <c r="AE90" s="46"/>
      <c r="AF90" s="46"/>
    </row>
    <row r="91" spans="1:53" ht="22.7" customHeight="1">
      <c r="A91" s="199"/>
      <c r="B91" s="314"/>
      <c r="C91" s="323"/>
      <c r="D91" s="324"/>
      <c r="E91" s="331"/>
      <c r="F91" s="324"/>
      <c r="G91" s="26" t="str">
        <f t="shared" si="21"/>
        <v/>
      </c>
      <c r="H91" s="331" t="s">
        <v>20</v>
      </c>
      <c r="I91" s="324">
        <v>0.05</v>
      </c>
      <c r="J91" s="26" t="str">
        <f t="shared" si="22"/>
        <v>公斤</v>
      </c>
      <c r="K91" s="346" t="s">
        <v>20</v>
      </c>
      <c r="L91" s="346">
        <v>0.05</v>
      </c>
      <c r="M91" s="26" t="str">
        <f t="shared" si="23"/>
        <v>公斤</v>
      </c>
      <c r="N91" s="561"/>
      <c r="O91" s="562"/>
      <c r="P91" s="26" t="str">
        <f t="shared" si="24"/>
        <v/>
      </c>
      <c r="Q91" s="331"/>
      <c r="R91" s="324"/>
      <c r="S91" s="26" t="str">
        <f t="shared" si="25"/>
        <v/>
      </c>
      <c r="T91" s="184"/>
      <c r="U91" s="185"/>
      <c r="V91" s="577"/>
      <c r="W91" s="577"/>
      <c r="X91" s="577"/>
      <c r="Y91" s="577"/>
      <c r="Z91" s="577"/>
      <c r="AA91" s="577"/>
      <c r="AB91" s="578"/>
      <c r="AC91" s="67"/>
      <c r="AD91" s="46"/>
      <c r="AE91" s="46"/>
      <c r="AF91" s="46"/>
    </row>
    <row r="92" spans="1:53" ht="22.7" customHeight="1">
      <c r="A92" s="199"/>
      <c r="B92" s="314"/>
      <c r="C92" s="323"/>
      <c r="D92" s="324"/>
      <c r="E92" s="324"/>
      <c r="F92" s="324"/>
      <c r="G92" s="26" t="str">
        <f t="shared" si="21"/>
        <v/>
      </c>
      <c r="H92" s="331"/>
      <c r="I92" s="324"/>
      <c r="J92" s="26" t="str">
        <f t="shared" si="22"/>
        <v/>
      </c>
      <c r="K92" s="347"/>
      <c r="L92" s="154"/>
      <c r="M92" s="26" t="str">
        <f t="shared" si="23"/>
        <v/>
      </c>
      <c r="N92" s="561"/>
      <c r="O92" s="562"/>
      <c r="P92" s="26" t="str">
        <f t="shared" si="24"/>
        <v/>
      </c>
      <c r="Q92" s="324"/>
      <c r="R92" s="324"/>
      <c r="S92" s="26" t="str">
        <f t="shared" si="25"/>
        <v/>
      </c>
      <c r="T92" s="184"/>
      <c r="U92" s="185"/>
      <c r="V92" s="577"/>
      <c r="W92" s="577"/>
      <c r="X92" s="577"/>
      <c r="Y92" s="577"/>
      <c r="Z92" s="577"/>
      <c r="AA92" s="577"/>
      <c r="AB92" s="578"/>
      <c r="AC92" s="67"/>
      <c r="AD92" s="46"/>
      <c r="AE92" s="46"/>
      <c r="AF92" s="46"/>
    </row>
    <row r="93" spans="1:53" ht="22.7" customHeight="1" thickBot="1">
      <c r="A93" s="199"/>
      <c r="B93" s="314"/>
      <c r="C93" s="323"/>
      <c r="D93" s="324"/>
      <c r="E93" s="324"/>
      <c r="F93" s="324"/>
      <c r="G93" s="26" t="str">
        <f t="shared" si="21"/>
        <v/>
      </c>
      <c r="H93" s="331"/>
      <c r="I93" s="324"/>
      <c r="J93" s="26" t="str">
        <f t="shared" si="22"/>
        <v/>
      </c>
      <c r="K93" s="346"/>
      <c r="L93" s="346"/>
      <c r="M93" s="26" t="str">
        <f t="shared" si="23"/>
        <v/>
      </c>
      <c r="N93" s="561"/>
      <c r="O93" s="562"/>
      <c r="P93" s="26" t="str">
        <f t="shared" si="24"/>
        <v/>
      </c>
      <c r="Q93" s="331"/>
      <c r="R93" s="324"/>
      <c r="S93" s="26" t="str">
        <f t="shared" si="25"/>
        <v/>
      </c>
      <c r="T93" s="184"/>
      <c r="U93" s="185"/>
      <c r="V93" s="579"/>
      <c r="W93" s="579"/>
      <c r="X93" s="579"/>
      <c r="Y93" s="579"/>
      <c r="Z93" s="579"/>
      <c r="AA93" s="579"/>
      <c r="AB93" s="580"/>
      <c r="AC93" s="68"/>
      <c r="AD93" s="46"/>
      <c r="AE93" s="46"/>
      <c r="AF93" s="46"/>
    </row>
    <row r="94" spans="1:53" s="143" customFormat="1" ht="22.7" customHeight="1" thickBot="1">
      <c r="A94" s="312">
        <v>45066</v>
      </c>
      <c r="B94" s="313" t="s">
        <v>113</v>
      </c>
      <c r="C94" s="628" t="s">
        <v>13</v>
      </c>
      <c r="D94" s="620"/>
      <c r="E94" s="619" t="s">
        <v>289</v>
      </c>
      <c r="F94" s="620"/>
      <c r="G94" s="24" t="str">
        <f t="shared" si="21"/>
        <v/>
      </c>
      <c r="H94" s="619" t="s">
        <v>192</v>
      </c>
      <c r="I94" s="620"/>
      <c r="J94" s="24" t="str">
        <f t="shared" si="22"/>
        <v/>
      </c>
      <c r="K94" s="331" t="s">
        <v>221</v>
      </c>
      <c r="L94" s="324"/>
      <c r="M94" s="24" t="str">
        <f t="shared" si="23"/>
        <v/>
      </c>
      <c r="N94" s="379" t="s">
        <v>14</v>
      </c>
      <c r="O94" s="563"/>
      <c r="P94" s="24" t="str">
        <f t="shared" si="24"/>
        <v/>
      </c>
      <c r="Q94" s="331" t="s">
        <v>235</v>
      </c>
      <c r="R94" s="324"/>
      <c r="S94" s="24" t="str">
        <f t="shared" si="25"/>
        <v/>
      </c>
      <c r="T94" s="186" t="s">
        <v>41</v>
      </c>
      <c r="U94" s="181"/>
      <c r="V94" s="574">
        <v>5</v>
      </c>
      <c r="W94" s="574">
        <v>2.5272727272727273</v>
      </c>
      <c r="X94" s="575">
        <v>2.5</v>
      </c>
      <c r="Y94" s="575">
        <v>2.8136363636363635</v>
      </c>
      <c r="Z94" s="574"/>
      <c r="AA94" s="574"/>
      <c r="AB94" s="576">
        <v>728.65909090909088</v>
      </c>
      <c r="AC94" s="66"/>
      <c r="AD94" s="137">
        <f>A94</f>
        <v>45066</v>
      </c>
      <c r="AE94" s="137" t="str">
        <f>A95</f>
        <v>一</v>
      </c>
      <c r="AF94" s="137" t="str">
        <f>B94</f>
        <v>O1</v>
      </c>
      <c r="AG94" s="138" t="str">
        <f>C94</f>
        <v>白米飯</v>
      </c>
      <c r="AH94" s="139" t="str">
        <f>C95&amp;" "&amp;C96&amp;" "&amp;C97&amp;" "&amp;C98&amp;" "&amp;C99&amp;" "&amp;C100</f>
        <v xml:space="preserve">米     </v>
      </c>
      <c r="AI94" s="138" t="str">
        <f>E94</f>
        <v>花生豆干</v>
      </c>
      <c r="AJ94" s="139" t="str">
        <f>E95&amp;" "&amp;E96&amp;" "&amp;E97&amp;" "&amp;E98&amp;" "&amp;E99&amp;" "&amp;E100</f>
        <v xml:space="preserve">豆干 胡蘿蔔 時蔬 油花生 薑 </v>
      </c>
      <c r="AK94" s="138" t="str">
        <f>H94</f>
        <v>番茄毛豆炒蛋</v>
      </c>
      <c r="AL94" s="139" t="str">
        <f>H95&amp;" "&amp;H96&amp;" "&amp;H97&amp;" "&amp;H98&amp;" "&amp;H99&amp;" "&amp;H100</f>
        <v xml:space="preserve">冷凍毛豆仁 大番茄 雞蛋 薑 番茄醬 </v>
      </c>
      <c r="AM94" s="138" t="str">
        <f>K94</f>
        <v>清炒花椰</v>
      </c>
      <c r="AN94" s="139" t="str">
        <f>K95&amp;" "&amp;K96&amp;" "&amp;K97&amp;" "&amp;K98&amp;" "&amp;K99&amp;" "&amp;K100</f>
        <v xml:space="preserve">冷凍青花菜 胡蘿蔔 薑   </v>
      </c>
      <c r="AO94" s="138" t="str">
        <f>N94</f>
        <v>時蔬</v>
      </c>
      <c r="AP94" s="139" t="str">
        <f>N95&amp;" "&amp;N96&amp;" "&amp;N97&amp;" "&amp;N98&amp;" "&amp;N99&amp;" "&amp;N100</f>
        <v xml:space="preserve">蔬菜 薑    </v>
      </c>
      <c r="AQ94" s="138" t="str">
        <f>Q94</f>
        <v>時蔬湯</v>
      </c>
      <c r="AR94" s="139" t="str">
        <f>Q95&amp;" "&amp;Q96&amp;" "&amp;Q97&amp;" "&amp;Q98&amp;" "&amp;Q99&amp;" "&amp;Q100</f>
        <v xml:space="preserve">時蔬 素羊肉 薑   </v>
      </c>
      <c r="AS94" s="140" t="str">
        <f t="shared" ref="AS94:AT94" si="36">T94</f>
        <v>水果</v>
      </c>
      <c r="AT94" s="138">
        <f t="shared" si="36"/>
        <v>0</v>
      </c>
      <c r="AU94" s="141">
        <f t="shared" ref="AU94:BA94" si="37">V94</f>
        <v>5</v>
      </c>
      <c r="AV94" s="141">
        <f t="shared" si="37"/>
        <v>2.5272727272727273</v>
      </c>
      <c r="AW94" s="141">
        <f t="shared" si="37"/>
        <v>2.5</v>
      </c>
      <c r="AX94" s="141">
        <f t="shared" si="37"/>
        <v>2.8136363636363635</v>
      </c>
      <c r="AY94" s="141">
        <f t="shared" si="37"/>
        <v>0</v>
      </c>
      <c r="AZ94" s="141">
        <f t="shared" si="37"/>
        <v>0</v>
      </c>
      <c r="BA94" s="142">
        <f t="shared" si="37"/>
        <v>728.65909090909088</v>
      </c>
    </row>
    <row r="95" spans="1:53" ht="22.7" customHeight="1" thickBot="1">
      <c r="A95" s="199" t="s">
        <v>69</v>
      </c>
      <c r="B95" s="314"/>
      <c r="C95" s="323" t="s">
        <v>15</v>
      </c>
      <c r="D95" s="324">
        <v>10</v>
      </c>
      <c r="E95" s="324" t="s">
        <v>186</v>
      </c>
      <c r="F95" s="327">
        <v>6</v>
      </c>
      <c r="G95" s="26" t="str">
        <f t="shared" si="21"/>
        <v>公斤</v>
      </c>
      <c r="H95" s="331" t="s">
        <v>193</v>
      </c>
      <c r="I95" s="361">
        <v>1.5</v>
      </c>
      <c r="J95" s="26" t="str">
        <f t="shared" si="22"/>
        <v>公斤</v>
      </c>
      <c r="K95" s="331" t="s">
        <v>176</v>
      </c>
      <c r="L95" s="324">
        <v>7</v>
      </c>
      <c r="M95" s="26" t="str">
        <f t="shared" si="23"/>
        <v>公斤</v>
      </c>
      <c r="N95" s="564" t="s">
        <v>12</v>
      </c>
      <c r="O95" s="565">
        <v>7</v>
      </c>
      <c r="P95" s="26" t="str">
        <f t="shared" si="24"/>
        <v>公斤</v>
      </c>
      <c r="Q95" s="331" t="s">
        <v>14</v>
      </c>
      <c r="R95" s="324">
        <v>3</v>
      </c>
      <c r="S95" s="26" t="str">
        <f t="shared" si="25"/>
        <v>公斤</v>
      </c>
      <c r="T95" s="182"/>
      <c r="U95" s="183"/>
      <c r="V95" s="577"/>
      <c r="W95" s="577"/>
      <c r="X95" s="577"/>
      <c r="Y95" s="577"/>
      <c r="Z95" s="577"/>
      <c r="AA95" s="577"/>
      <c r="AB95" s="578"/>
      <c r="AC95" s="67"/>
      <c r="AD95" s="46"/>
      <c r="AE95" s="46"/>
      <c r="AF95" s="46"/>
    </row>
    <row r="96" spans="1:53" ht="22.7" customHeight="1" thickBot="1">
      <c r="A96" s="199"/>
      <c r="B96" s="314"/>
      <c r="C96" s="323"/>
      <c r="D96" s="324"/>
      <c r="E96" s="324" t="s">
        <v>19</v>
      </c>
      <c r="F96" s="324">
        <v>0.5</v>
      </c>
      <c r="G96" s="26" t="str">
        <f t="shared" si="21"/>
        <v>公斤</v>
      </c>
      <c r="H96" s="331" t="s">
        <v>82</v>
      </c>
      <c r="I96" s="361">
        <v>3.5</v>
      </c>
      <c r="J96" s="26" t="str">
        <f t="shared" si="22"/>
        <v>公斤</v>
      </c>
      <c r="K96" s="331" t="s">
        <v>19</v>
      </c>
      <c r="L96" s="324">
        <v>0.5</v>
      </c>
      <c r="M96" s="26" t="str">
        <f t="shared" si="23"/>
        <v>公斤</v>
      </c>
      <c r="N96" s="561" t="s">
        <v>20</v>
      </c>
      <c r="O96" s="562">
        <v>0.05</v>
      </c>
      <c r="P96" s="26" t="str">
        <f t="shared" si="24"/>
        <v>公斤</v>
      </c>
      <c r="Q96" s="354" t="s">
        <v>312</v>
      </c>
      <c r="R96" s="361">
        <v>1</v>
      </c>
      <c r="S96" s="26" t="str">
        <f t="shared" si="25"/>
        <v>公斤</v>
      </c>
      <c r="T96" s="184"/>
      <c r="U96" s="185"/>
      <c r="V96" s="574">
        <v>5</v>
      </c>
      <c r="W96" s="574">
        <v>2.5272727272727273</v>
      </c>
      <c r="X96" s="575">
        <v>1.8</v>
      </c>
      <c r="Y96" s="575">
        <v>2.5636363636363635</v>
      </c>
      <c r="Z96" s="577"/>
      <c r="AA96" s="577"/>
      <c r="AB96" s="576">
        <v>699.90909090909088</v>
      </c>
      <c r="AC96" s="67"/>
      <c r="AD96" s="46"/>
      <c r="AE96" s="46"/>
      <c r="AF96" s="46"/>
    </row>
    <row r="97" spans="1:53" ht="22.7" customHeight="1">
      <c r="A97" s="199"/>
      <c r="B97" s="314"/>
      <c r="C97" s="323"/>
      <c r="D97" s="324"/>
      <c r="E97" s="324" t="s">
        <v>14</v>
      </c>
      <c r="F97" s="324">
        <v>3</v>
      </c>
      <c r="G97" s="26" t="str">
        <f t="shared" si="21"/>
        <v>公斤</v>
      </c>
      <c r="H97" s="331" t="s">
        <v>17</v>
      </c>
      <c r="I97" s="324">
        <v>4</v>
      </c>
      <c r="J97" s="26" t="str">
        <f t="shared" si="22"/>
        <v>公斤</v>
      </c>
      <c r="K97" s="370" t="s">
        <v>20</v>
      </c>
      <c r="L97" s="346">
        <v>0.05</v>
      </c>
      <c r="M97" s="26" t="str">
        <f t="shared" si="23"/>
        <v>公斤</v>
      </c>
      <c r="N97" s="561"/>
      <c r="O97" s="562"/>
      <c r="P97" s="26" t="str">
        <f t="shared" si="24"/>
        <v/>
      </c>
      <c r="Q97" s="331" t="s">
        <v>20</v>
      </c>
      <c r="R97" s="324">
        <v>0.05</v>
      </c>
      <c r="S97" s="26" t="str">
        <f t="shared" si="25"/>
        <v>公斤</v>
      </c>
      <c r="T97" s="184"/>
      <c r="U97" s="185"/>
      <c r="V97" s="577"/>
      <c r="W97" s="577"/>
      <c r="X97" s="577"/>
      <c r="Y97" s="577"/>
      <c r="Z97" s="577"/>
      <c r="AA97" s="577"/>
      <c r="AB97" s="578"/>
      <c r="AC97" s="67"/>
      <c r="AD97" s="46"/>
      <c r="AE97" s="46"/>
      <c r="AF97" s="46"/>
    </row>
    <row r="98" spans="1:53" ht="22.7" customHeight="1">
      <c r="A98" s="199"/>
      <c r="B98" s="314"/>
      <c r="C98" s="323"/>
      <c r="D98" s="324"/>
      <c r="E98" s="324" t="s">
        <v>80</v>
      </c>
      <c r="F98" s="324">
        <v>0.1</v>
      </c>
      <c r="G98" s="26" t="str">
        <f t="shared" si="21"/>
        <v>公斤</v>
      </c>
      <c r="H98" s="331" t="s">
        <v>20</v>
      </c>
      <c r="I98" s="324">
        <v>0.05</v>
      </c>
      <c r="J98" s="26" t="str">
        <f t="shared" si="22"/>
        <v>公斤</v>
      </c>
      <c r="K98" s="370"/>
      <c r="L98" s="346"/>
      <c r="M98" s="26" t="str">
        <f t="shared" si="23"/>
        <v/>
      </c>
      <c r="N98" s="561"/>
      <c r="O98" s="562"/>
      <c r="P98" s="26" t="str">
        <f t="shared" si="24"/>
        <v/>
      </c>
      <c r="Q98" s="331"/>
      <c r="R98" s="324"/>
      <c r="S98" s="26" t="str">
        <f t="shared" si="25"/>
        <v/>
      </c>
      <c r="T98" s="184"/>
      <c r="U98" s="185"/>
      <c r="V98" s="577"/>
      <c r="W98" s="577"/>
      <c r="X98" s="577"/>
      <c r="Y98" s="577"/>
      <c r="Z98" s="577"/>
      <c r="AA98" s="577"/>
      <c r="AB98" s="578"/>
      <c r="AC98" s="67"/>
      <c r="AD98" s="46"/>
      <c r="AE98" s="46"/>
      <c r="AF98" s="46"/>
    </row>
    <row r="99" spans="1:53" ht="22.7" customHeight="1">
      <c r="A99" s="199"/>
      <c r="B99" s="314"/>
      <c r="C99" s="323"/>
      <c r="D99" s="324"/>
      <c r="E99" s="324" t="s">
        <v>20</v>
      </c>
      <c r="F99" s="324">
        <v>0.05</v>
      </c>
      <c r="G99" s="26" t="str">
        <f t="shared" si="21"/>
        <v>公斤</v>
      </c>
      <c r="H99" s="331" t="s">
        <v>81</v>
      </c>
      <c r="I99" s="324"/>
      <c r="J99" s="26" t="str">
        <f t="shared" si="22"/>
        <v/>
      </c>
      <c r="K99" s="331"/>
      <c r="L99" s="324"/>
      <c r="M99" s="26" t="str">
        <f t="shared" si="23"/>
        <v/>
      </c>
      <c r="N99" s="561"/>
      <c r="O99" s="562"/>
      <c r="P99" s="26" t="str">
        <f t="shared" si="24"/>
        <v/>
      </c>
      <c r="Q99" s="331"/>
      <c r="R99" s="324"/>
      <c r="S99" s="26" t="str">
        <f t="shared" si="25"/>
        <v/>
      </c>
      <c r="T99" s="184"/>
      <c r="U99" s="185"/>
      <c r="V99" s="577"/>
      <c r="W99" s="577"/>
      <c r="X99" s="577"/>
      <c r="Y99" s="577"/>
      <c r="Z99" s="577"/>
      <c r="AA99" s="577"/>
      <c r="AB99" s="578"/>
      <c r="AC99" s="67"/>
      <c r="AD99" s="46"/>
      <c r="AE99" s="46"/>
      <c r="AF99" s="46"/>
    </row>
    <row r="100" spans="1:53" ht="22.7" customHeight="1" thickBot="1">
      <c r="A100" s="199"/>
      <c r="B100" s="315"/>
      <c r="C100" s="323"/>
      <c r="D100" s="324"/>
      <c r="E100" s="324"/>
      <c r="F100" s="324"/>
      <c r="G100" s="26" t="str">
        <f t="shared" si="21"/>
        <v/>
      </c>
      <c r="H100" s="331"/>
      <c r="I100" s="324"/>
      <c r="J100" s="26" t="str">
        <f t="shared" si="22"/>
        <v/>
      </c>
      <c r="K100" s="331"/>
      <c r="L100" s="324"/>
      <c r="M100" s="26" t="str">
        <f t="shared" si="23"/>
        <v/>
      </c>
      <c r="N100" s="561"/>
      <c r="O100" s="562"/>
      <c r="P100" s="26" t="str">
        <f t="shared" si="24"/>
        <v/>
      </c>
      <c r="Q100" s="331"/>
      <c r="R100" s="324"/>
      <c r="S100" s="26" t="str">
        <f t="shared" si="25"/>
        <v/>
      </c>
      <c r="T100" s="184"/>
      <c r="U100" s="185"/>
      <c r="V100" s="579"/>
      <c r="W100" s="579"/>
      <c r="X100" s="579"/>
      <c r="Y100" s="579"/>
      <c r="Z100" s="579"/>
      <c r="AA100" s="579"/>
      <c r="AB100" s="580"/>
      <c r="AC100" s="68"/>
      <c r="AD100" s="46"/>
      <c r="AE100" s="46"/>
      <c r="AF100" s="46"/>
    </row>
    <row r="101" spans="1:53" s="143" customFormat="1" ht="22.7" customHeight="1" thickBot="1">
      <c r="A101" s="312">
        <f>A94+1</f>
        <v>45067</v>
      </c>
      <c r="B101" s="313" t="s">
        <v>114</v>
      </c>
      <c r="C101" s="628" t="s">
        <v>21</v>
      </c>
      <c r="D101" s="620"/>
      <c r="E101" s="619" t="s">
        <v>290</v>
      </c>
      <c r="F101" s="620"/>
      <c r="G101" s="24" t="str">
        <f t="shared" si="21"/>
        <v/>
      </c>
      <c r="H101" s="619" t="s">
        <v>194</v>
      </c>
      <c r="I101" s="620"/>
      <c r="J101" s="24" t="str">
        <f t="shared" si="22"/>
        <v/>
      </c>
      <c r="K101" s="346" t="s">
        <v>222</v>
      </c>
      <c r="L101" s="346"/>
      <c r="M101" s="24" t="str">
        <f t="shared" si="23"/>
        <v/>
      </c>
      <c r="N101" s="379" t="s">
        <v>14</v>
      </c>
      <c r="O101" s="563"/>
      <c r="P101" s="24" t="str">
        <f t="shared" si="24"/>
        <v/>
      </c>
      <c r="Q101" s="619" t="s">
        <v>250</v>
      </c>
      <c r="R101" s="620"/>
      <c r="S101" s="24" t="str">
        <f t="shared" si="25"/>
        <v/>
      </c>
      <c r="T101" s="188" t="s">
        <v>90</v>
      </c>
      <c r="U101" s="187"/>
      <c r="V101" s="574">
        <v>5</v>
      </c>
      <c r="W101" s="574">
        <v>3.4318181818181817</v>
      </c>
      <c r="X101" s="575">
        <v>1.508</v>
      </c>
      <c r="Y101" s="575">
        <v>2.4699090909090908</v>
      </c>
      <c r="Z101" s="574"/>
      <c r="AA101" s="574"/>
      <c r="AB101" s="576">
        <v>756.23227272727274</v>
      </c>
      <c r="AC101" s="66"/>
      <c r="AD101" s="137">
        <f>A101</f>
        <v>45067</v>
      </c>
      <c r="AE101" s="137" t="str">
        <f>A102</f>
        <v>二</v>
      </c>
      <c r="AF101" s="137" t="str">
        <f>B101</f>
        <v>O2</v>
      </c>
      <c r="AG101" s="138" t="str">
        <f>C101</f>
        <v>糙米飯</v>
      </c>
      <c r="AH101" s="139" t="str">
        <f>C102&amp;" "&amp;C103&amp;" "&amp;C104&amp;" "&amp;C105&amp;" "&amp;C106&amp;" "&amp;C107</f>
        <v xml:space="preserve">米 糙米    </v>
      </c>
      <c r="AI101" s="138" t="str">
        <f>E101</f>
        <v>塔香豆包</v>
      </c>
      <c r="AJ101" s="139" t="str">
        <f>E102&amp;" "&amp;E103&amp;" "&amp;E104&amp;" "&amp;E105&amp;" "&amp;E106&amp;" "&amp;E107</f>
        <v xml:space="preserve">豆包 九層塔    </v>
      </c>
      <c r="AK101" s="138" t="str">
        <f>H101</f>
        <v>紅燒豆腐</v>
      </c>
      <c r="AL101" s="139" t="str">
        <f>H102&amp;" "&amp;H103&amp;" "&amp;H104&amp;" "&amp;H105&amp;" "&amp;H106&amp;" "&amp;H107</f>
        <v xml:space="preserve">豆腐 時蔬 胡蘿蔔 薑  </v>
      </c>
      <c r="AM101" s="138" t="str">
        <f>K101</f>
        <v>肉絲白菜</v>
      </c>
      <c r="AN101" s="139" t="str">
        <f>K102&amp;" "&amp;K103&amp;" "&amp;K104&amp;" "&amp;K105&amp;" "&amp;K106&amp;" "&amp;K107</f>
        <v xml:space="preserve">素肉 結球白菜 胡蘿蔔 薑  </v>
      </c>
      <c r="AO101" s="138" t="str">
        <f>N101</f>
        <v>時蔬</v>
      </c>
      <c r="AP101" s="139" t="str">
        <f>N102&amp;" "&amp;N103&amp;" "&amp;N104&amp;" "&amp;N105&amp;" "&amp;N106&amp;" "&amp;N107</f>
        <v xml:space="preserve">蔬菜 薑    </v>
      </c>
      <c r="AQ101" s="138" t="str">
        <f>Q101</f>
        <v>紫菜蛋花湯</v>
      </c>
      <c r="AR101" s="139" t="str">
        <f>Q102&amp;" "&amp;Q103&amp;" "&amp;Q104&amp;" "&amp;Q105&amp;" "&amp;Q106&amp;" "&amp;Q107</f>
        <v xml:space="preserve">紫菜 雞蛋 薑   </v>
      </c>
      <c r="AS101" s="140" t="str">
        <f t="shared" ref="AS101:AT101" si="38">T101</f>
        <v>保久乳</v>
      </c>
      <c r="AT101" s="138">
        <f t="shared" si="38"/>
        <v>0</v>
      </c>
      <c r="AU101" s="141">
        <f t="shared" ref="AU101:BA101" si="39">V101</f>
        <v>5</v>
      </c>
      <c r="AV101" s="141">
        <f t="shared" si="39"/>
        <v>3.4318181818181817</v>
      </c>
      <c r="AW101" s="141">
        <f t="shared" si="39"/>
        <v>1.508</v>
      </c>
      <c r="AX101" s="141">
        <f t="shared" si="39"/>
        <v>2.4699090909090908</v>
      </c>
      <c r="AY101" s="141">
        <f t="shared" si="39"/>
        <v>0</v>
      </c>
      <c r="AZ101" s="141">
        <f t="shared" si="39"/>
        <v>0</v>
      </c>
      <c r="BA101" s="142">
        <f t="shared" si="39"/>
        <v>756.23227272727274</v>
      </c>
    </row>
    <row r="102" spans="1:53" ht="22.7" customHeight="1" thickBot="1">
      <c r="A102" s="199" t="s">
        <v>70</v>
      </c>
      <c r="B102" s="314"/>
      <c r="C102" s="323" t="s">
        <v>15</v>
      </c>
      <c r="D102" s="324">
        <v>8</v>
      </c>
      <c r="E102" s="324" t="s">
        <v>181</v>
      </c>
      <c r="F102" s="327">
        <v>6</v>
      </c>
      <c r="G102" s="26" t="str">
        <f t="shared" si="21"/>
        <v>公斤</v>
      </c>
      <c r="H102" s="331" t="s">
        <v>87</v>
      </c>
      <c r="I102" s="324">
        <v>6</v>
      </c>
      <c r="J102" s="26" t="str">
        <f t="shared" si="22"/>
        <v>公斤</v>
      </c>
      <c r="K102" s="324" t="s">
        <v>299</v>
      </c>
      <c r="L102" s="346">
        <v>0.6</v>
      </c>
      <c r="M102" s="26" t="str">
        <f t="shared" si="23"/>
        <v>公斤</v>
      </c>
      <c r="N102" s="564" t="s">
        <v>12</v>
      </c>
      <c r="O102" s="565">
        <v>7</v>
      </c>
      <c r="P102" s="26" t="str">
        <f t="shared" si="24"/>
        <v>公斤</v>
      </c>
      <c r="Q102" s="331" t="s">
        <v>89</v>
      </c>
      <c r="R102" s="324">
        <v>0.03</v>
      </c>
      <c r="S102" s="26" t="str">
        <f t="shared" si="25"/>
        <v>公斤</v>
      </c>
      <c r="T102" s="190"/>
      <c r="U102" s="183"/>
      <c r="V102" s="577"/>
      <c r="W102" s="577"/>
      <c r="X102" s="577"/>
      <c r="Y102" s="577"/>
      <c r="Z102" s="577"/>
      <c r="AA102" s="577"/>
      <c r="AB102" s="578"/>
      <c r="AC102" s="67"/>
      <c r="AD102" s="46"/>
      <c r="AE102" s="46"/>
      <c r="AF102" s="46"/>
    </row>
    <row r="103" spans="1:53" ht="22.7" customHeight="1" thickBot="1">
      <c r="A103" s="199"/>
      <c r="B103" s="314"/>
      <c r="C103" s="323" t="s">
        <v>24</v>
      </c>
      <c r="D103" s="324">
        <v>2</v>
      </c>
      <c r="E103" s="324" t="s">
        <v>59</v>
      </c>
      <c r="F103" s="324">
        <v>0.1</v>
      </c>
      <c r="G103" s="26" t="str">
        <f t="shared" si="21"/>
        <v>公斤</v>
      </c>
      <c r="H103" s="331" t="s">
        <v>14</v>
      </c>
      <c r="I103" s="324">
        <v>2</v>
      </c>
      <c r="J103" s="26" t="str">
        <f t="shared" si="22"/>
        <v>公斤</v>
      </c>
      <c r="K103" s="346" t="s">
        <v>26</v>
      </c>
      <c r="L103" s="346">
        <v>7</v>
      </c>
      <c r="M103" s="26" t="str">
        <f t="shared" si="23"/>
        <v>公斤</v>
      </c>
      <c r="N103" s="561" t="s">
        <v>20</v>
      </c>
      <c r="O103" s="562">
        <v>0.05</v>
      </c>
      <c r="P103" s="26" t="str">
        <f t="shared" si="24"/>
        <v>公斤</v>
      </c>
      <c r="Q103" s="331" t="s">
        <v>17</v>
      </c>
      <c r="R103" s="324">
        <v>1</v>
      </c>
      <c r="S103" s="26" t="str">
        <f t="shared" si="25"/>
        <v>公斤</v>
      </c>
      <c r="T103" s="191"/>
      <c r="U103" s="185"/>
      <c r="V103" s="574">
        <v>5</v>
      </c>
      <c r="W103" s="574">
        <v>2.9318181818181817</v>
      </c>
      <c r="X103" s="575">
        <v>0.96299999999999986</v>
      </c>
      <c r="Y103" s="575">
        <v>2.147409090909091</v>
      </c>
      <c r="Z103" s="577"/>
      <c r="AA103" s="577"/>
      <c r="AB103" s="576">
        <v>690.59477272727281</v>
      </c>
      <c r="AC103" s="67"/>
      <c r="AD103" s="46"/>
      <c r="AE103" s="46"/>
      <c r="AF103" s="46"/>
    </row>
    <row r="104" spans="1:53" ht="22.7" customHeight="1">
      <c r="A104" s="199"/>
      <c r="B104" s="314"/>
      <c r="C104" s="323"/>
      <c r="D104" s="324"/>
      <c r="E104" s="324"/>
      <c r="F104" s="324"/>
      <c r="G104" s="26" t="str">
        <f t="shared" si="21"/>
        <v/>
      </c>
      <c r="H104" s="324" t="s">
        <v>19</v>
      </c>
      <c r="I104" s="324">
        <v>0.5</v>
      </c>
      <c r="J104" s="26" t="str">
        <f t="shared" si="22"/>
        <v>公斤</v>
      </c>
      <c r="K104" s="324" t="s">
        <v>19</v>
      </c>
      <c r="L104" s="324">
        <v>0.5</v>
      </c>
      <c r="M104" s="26" t="str">
        <f t="shared" si="23"/>
        <v>公斤</v>
      </c>
      <c r="N104" s="561"/>
      <c r="O104" s="562"/>
      <c r="P104" s="26" t="str">
        <f t="shared" si="24"/>
        <v/>
      </c>
      <c r="Q104" s="331" t="s">
        <v>20</v>
      </c>
      <c r="R104" s="324">
        <v>0.05</v>
      </c>
      <c r="S104" s="26" t="str">
        <f t="shared" si="25"/>
        <v>公斤</v>
      </c>
      <c r="T104" s="191"/>
      <c r="U104" s="185"/>
      <c r="V104" s="577"/>
      <c r="W104" s="577"/>
      <c r="X104" s="577"/>
      <c r="Y104" s="577"/>
      <c r="Z104" s="577"/>
      <c r="AA104" s="577"/>
      <c r="AB104" s="578"/>
      <c r="AC104" s="67"/>
      <c r="AD104" s="46"/>
      <c r="AE104" s="46"/>
      <c r="AF104" s="46"/>
    </row>
    <row r="105" spans="1:53" ht="22.7" customHeight="1">
      <c r="A105" s="199"/>
      <c r="B105" s="314"/>
      <c r="C105" s="323"/>
      <c r="D105" s="324"/>
      <c r="E105" s="324"/>
      <c r="F105" s="324"/>
      <c r="G105" s="26" t="str">
        <f t="shared" si="21"/>
        <v/>
      </c>
      <c r="H105" s="324" t="s">
        <v>20</v>
      </c>
      <c r="I105" s="324">
        <v>0.05</v>
      </c>
      <c r="J105" s="26" t="str">
        <f t="shared" si="22"/>
        <v>公斤</v>
      </c>
      <c r="K105" s="324" t="s">
        <v>20</v>
      </c>
      <c r="L105" s="324">
        <v>0.05</v>
      </c>
      <c r="M105" s="26" t="str">
        <f t="shared" si="23"/>
        <v>公斤</v>
      </c>
      <c r="N105" s="561"/>
      <c r="O105" s="562"/>
      <c r="P105" s="26" t="str">
        <f t="shared" si="24"/>
        <v/>
      </c>
      <c r="Q105" s="331"/>
      <c r="R105" s="324"/>
      <c r="S105" s="26" t="str">
        <f t="shared" si="25"/>
        <v/>
      </c>
      <c r="T105" s="191"/>
      <c r="U105" s="185"/>
      <c r="V105" s="577"/>
      <c r="W105" s="577"/>
      <c r="X105" s="577"/>
      <c r="Y105" s="577"/>
      <c r="Z105" s="577"/>
      <c r="AA105" s="577"/>
      <c r="AB105" s="578"/>
      <c r="AC105" s="67"/>
      <c r="AD105" s="46"/>
      <c r="AE105" s="46"/>
      <c r="AF105" s="46"/>
    </row>
    <row r="106" spans="1:53" ht="22.7" customHeight="1">
      <c r="A106" s="199"/>
      <c r="B106" s="314"/>
      <c r="C106" s="323"/>
      <c r="D106" s="324"/>
      <c r="E106" s="324"/>
      <c r="F106" s="324"/>
      <c r="G106" s="26" t="str">
        <f t="shared" si="21"/>
        <v/>
      </c>
      <c r="H106" s="331"/>
      <c r="I106" s="324"/>
      <c r="J106" s="26" t="str">
        <f t="shared" si="22"/>
        <v/>
      </c>
      <c r="K106" s="346"/>
      <c r="L106" s="346"/>
      <c r="M106" s="26" t="str">
        <f t="shared" si="23"/>
        <v/>
      </c>
      <c r="N106" s="561"/>
      <c r="O106" s="562"/>
      <c r="P106" s="26" t="str">
        <f t="shared" si="24"/>
        <v/>
      </c>
      <c r="Q106" s="331"/>
      <c r="R106" s="324"/>
      <c r="S106" s="26" t="str">
        <f t="shared" si="25"/>
        <v/>
      </c>
      <c r="T106" s="191"/>
      <c r="U106" s="185"/>
      <c r="V106" s="577"/>
      <c r="W106" s="577"/>
      <c r="X106" s="577"/>
      <c r="Y106" s="577"/>
      <c r="Z106" s="577"/>
      <c r="AA106" s="577"/>
      <c r="AB106" s="578"/>
      <c r="AC106" s="67"/>
      <c r="AD106" s="46"/>
      <c r="AE106" s="46"/>
      <c r="AF106" s="46"/>
    </row>
    <row r="107" spans="1:53" ht="22.7" customHeight="1" thickBot="1">
      <c r="A107" s="199"/>
      <c r="B107" s="315"/>
      <c r="C107" s="323"/>
      <c r="D107" s="324"/>
      <c r="E107" s="324"/>
      <c r="F107" s="324"/>
      <c r="G107" s="26" t="str">
        <f t="shared" si="21"/>
        <v/>
      </c>
      <c r="H107" s="331"/>
      <c r="I107" s="324"/>
      <c r="J107" s="26" t="str">
        <f t="shared" si="22"/>
        <v/>
      </c>
      <c r="K107" s="331"/>
      <c r="L107" s="324"/>
      <c r="M107" s="26" t="str">
        <f t="shared" si="23"/>
        <v/>
      </c>
      <c r="N107" s="561"/>
      <c r="O107" s="562"/>
      <c r="P107" s="26" t="str">
        <f t="shared" si="24"/>
        <v/>
      </c>
      <c r="Q107" s="331"/>
      <c r="R107" s="324"/>
      <c r="S107" s="26" t="str">
        <f t="shared" si="25"/>
        <v/>
      </c>
      <c r="T107" s="192"/>
      <c r="U107" s="185"/>
      <c r="V107" s="579"/>
      <c r="W107" s="579"/>
      <c r="X107" s="579"/>
      <c r="Y107" s="579"/>
      <c r="Z107" s="579"/>
      <c r="AA107" s="579"/>
      <c r="AB107" s="580"/>
      <c r="AC107" s="68"/>
      <c r="AD107" s="46"/>
      <c r="AE107" s="46"/>
      <c r="AF107" s="46"/>
    </row>
    <row r="108" spans="1:53" s="143" customFormat="1" ht="22.7" customHeight="1" thickBot="1">
      <c r="A108" s="312">
        <f>A101+1</f>
        <v>45068</v>
      </c>
      <c r="B108" s="313" t="s">
        <v>115</v>
      </c>
      <c r="C108" s="628" t="s">
        <v>133</v>
      </c>
      <c r="D108" s="620"/>
      <c r="E108" s="324" t="s">
        <v>291</v>
      </c>
      <c r="F108" s="324"/>
      <c r="G108" s="24" t="str">
        <f t="shared" si="21"/>
        <v/>
      </c>
      <c r="H108" s="619" t="s">
        <v>195</v>
      </c>
      <c r="I108" s="620"/>
      <c r="J108" s="24" t="str">
        <f t="shared" si="22"/>
        <v/>
      </c>
      <c r="K108" s="625" t="s">
        <v>36</v>
      </c>
      <c r="L108" s="626"/>
      <c r="M108" s="24" t="str">
        <f t="shared" si="23"/>
        <v/>
      </c>
      <c r="N108" s="379" t="s">
        <v>14</v>
      </c>
      <c r="O108" s="563"/>
      <c r="P108" s="24" t="str">
        <f t="shared" si="24"/>
        <v/>
      </c>
      <c r="Q108" s="619" t="s">
        <v>235</v>
      </c>
      <c r="R108" s="620"/>
      <c r="S108" s="24" t="str">
        <f t="shared" si="25"/>
        <v/>
      </c>
      <c r="T108" s="186" t="s">
        <v>41</v>
      </c>
      <c r="U108" s="187"/>
      <c r="V108" s="574">
        <v>5.125</v>
      </c>
      <c r="W108" s="574">
        <v>2.5</v>
      </c>
      <c r="X108" s="575">
        <v>2.2000000000000002</v>
      </c>
      <c r="Y108" s="575">
        <v>2.85</v>
      </c>
      <c r="Z108" s="574"/>
      <c r="AA108" s="574"/>
      <c r="AB108" s="576">
        <v>729.5</v>
      </c>
      <c r="AC108" s="66"/>
      <c r="AD108" s="137">
        <f>A108</f>
        <v>45068</v>
      </c>
      <c r="AE108" s="137" t="str">
        <f>A109</f>
        <v>三</v>
      </c>
      <c r="AF108" s="137" t="str">
        <f>B108</f>
        <v>O3</v>
      </c>
      <c r="AG108" s="138" t="str">
        <f>C108</f>
        <v>培根拌飯</v>
      </c>
      <c r="AH108" s="139" t="str">
        <f>C109&amp;" "&amp;C110&amp;" "&amp;C111&amp;" "&amp;C112&amp;" "&amp;C113&amp;" "&amp;C114</f>
        <v xml:space="preserve">米 糙米    </v>
      </c>
      <c r="AI108" s="138" t="str">
        <f>E108</f>
        <v>鮮菇凍腐</v>
      </c>
      <c r="AJ108" s="139" t="str">
        <f>E109&amp;" "&amp;E110&amp;" "&amp;E111&amp;" "&amp;E112&amp;" "&amp;E113&amp;" "&amp;E114</f>
        <v xml:space="preserve">凍豆腐 杏鮑菇 胡蘿蔔 薑  </v>
      </c>
      <c r="AK108" s="138" t="str">
        <f>H108</f>
        <v>拌飯配料</v>
      </c>
      <c r="AL108" s="139" t="str">
        <f>H109&amp;" "&amp;H110&amp;" "&amp;H111&amp;" "&amp;H112&amp;" "&amp;H113&amp;" "&amp;H114</f>
        <v xml:space="preserve">素培根 豆干 時蔬 冷凍玉米粒 鳳梨罐頭 </v>
      </c>
      <c r="AM108" s="138" t="str">
        <f>K108</f>
        <v>紅白雙絲</v>
      </c>
      <c r="AN108" s="139" t="str">
        <f>K109&amp;" "&amp;K110&amp;" "&amp;K111&amp;" "&amp;K112&amp;" "&amp;K113&amp;" "&amp;K114</f>
        <v xml:space="preserve">白蘿蔔 胡蘿蔔 素肉 薑  </v>
      </c>
      <c r="AO108" s="138" t="str">
        <f>N108</f>
        <v>時蔬</v>
      </c>
      <c r="AP108" s="139" t="str">
        <f>N109&amp;" "&amp;N110&amp;" "&amp;N111&amp;" "&amp;N112&amp;" "&amp;N113&amp;" "&amp;N114</f>
        <v xml:space="preserve">蔬菜 薑    </v>
      </c>
      <c r="AQ108" s="138" t="str">
        <f>Q108</f>
        <v>時蔬湯</v>
      </c>
      <c r="AR108" s="139" t="str">
        <f>Q109&amp;" "&amp;Q110&amp;" "&amp;Q111&amp;" "&amp;Q112&amp;" "&amp;Q113&amp;" "&amp;Q114</f>
        <v xml:space="preserve">時蔬 素羊肉 薑   </v>
      </c>
      <c r="AS108" s="140" t="str">
        <f t="shared" ref="AS108:AT108" si="40">T108</f>
        <v>水果</v>
      </c>
      <c r="AT108" s="138">
        <f t="shared" si="40"/>
        <v>0</v>
      </c>
      <c r="AU108" s="141">
        <f t="shared" ref="AU108:BA108" si="41">V108</f>
        <v>5.125</v>
      </c>
      <c r="AV108" s="141">
        <f t="shared" si="41"/>
        <v>2.5</v>
      </c>
      <c r="AW108" s="141">
        <f t="shared" si="41"/>
        <v>2.2000000000000002</v>
      </c>
      <c r="AX108" s="141">
        <f t="shared" si="41"/>
        <v>2.85</v>
      </c>
      <c r="AY108" s="141">
        <f t="shared" si="41"/>
        <v>0</v>
      </c>
      <c r="AZ108" s="141">
        <f t="shared" si="41"/>
        <v>0</v>
      </c>
      <c r="BA108" s="142">
        <f t="shared" si="41"/>
        <v>729.5</v>
      </c>
    </row>
    <row r="109" spans="1:53" ht="22.7" customHeight="1" thickBot="1">
      <c r="A109" s="199" t="s">
        <v>71</v>
      </c>
      <c r="B109" s="314"/>
      <c r="C109" s="323" t="s">
        <v>15</v>
      </c>
      <c r="D109" s="324">
        <v>8</v>
      </c>
      <c r="E109" s="324" t="s">
        <v>205</v>
      </c>
      <c r="F109" s="327">
        <v>8</v>
      </c>
      <c r="G109" s="26" t="str">
        <f t="shared" si="21"/>
        <v>公斤</v>
      </c>
      <c r="H109" s="336" t="s">
        <v>304</v>
      </c>
      <c r="I109" s="355">
        <v>1</v>
      </c>
      <c r="J109" s="26" t="str">
        <f t="shared" si="22"/>
        <v>公斤</v>
      </c>
      <c r="K109" s="1" t="s">
        <v>25</v>
      </c>
      <c r="L109" s="2">
        <v>4</v>
      </c>
      <c r="M109" s="26" t="str">
        <f t="shared" si="23"/>
        <v>公斤</v>
      </c>
      <c r="N109" s="564" t="s">
        <v>12</v>
      </c>
      <c r="O109" s="565">
        <v>7</v>
      </c>
      <c r="P109" s="26" t="str">
        <f t="shared" si="24"/>
        <v>公斤</v>
      </c>
      <c r="Q109" s="324" t="s">
        <v>14</v>
      </c>
      <c r="R109" s="324">
        <v>3</v>
      </c>
      <c r="S109" s="26" t="str">
        <f t="shared" si="25"/>
        <v>公斤</v>
      </c>
      <c r="T109" s="182"/>
      <c r="U109" s="183"/>
      <c r="V109" s="577"/>
      <c r="W109" s="577"/>
      <c r="X109" s="577"/>
      <c r="Y109" s="577"/>
      <c r="Z109" s="577"/>
      <c r="AA109" s="577"/>
      <c r="AB109" s="578"/>
      <c r="AC109" s="67"/>
      <c r="AD109" s="46"/>
      <c r="AE109" s="46"/>
      <c r="AF109" s="46"/>
    </row>
    <row r="110" spans="1:53" ht="22.7" customHeight="1" thickBot="1">
      <c r="A110" s="199"/>
      <c r="B110" s="314"/>
      <c r="C110" s="323" t="s">
        <v>24</v>
      </c>
      <c r="D110" s="324">
        <v>2</v>
      </c>
      <c r="E110" s="324" t="s">
        <v>161</v>
      </c>
      <c r="F110" s="324">
        <v>3</v>
      </c>
      <c r="G110" s="26" t="str">
        <f t="shared" si="21"/>
        <v>公斤</v>
      </c>
      <c r="H110" s="331" t="s">
        <v>186</v>
      </c>
      <c r="I110" s="324">
        <v>4</v>
      </c>
      <c r="J110" s="26" t="str">
        <f t="shared" si="22"/>
        <v>公斤</v>
      </c>
      <c r="K110" s="1" t="s">
        <v>19</v>
      </c>
      <c r="L110" s="2">
        <v>2</v>
      </c>
      <c r="M110" s="26" t="str">
        <f t="shared" si="23"/>
        <v>公斤</v>
      </c>
      <c r="N110" s="561" t="s">
        <v>20</v>
      </c>
      <c r="O110" s="562">
        <v>0.05</v>
      </c>
      <c r="P110" s="26" t="str">
        <f t="shared" si="24"/>
        <v>公斤</v>
      </c>
      <c r="Q110" s="327" t="s">
        <v>312</v>
      </c>
      <c r="R110" s="327">
        <v>1</v>
      </c>
      <c r="S110" s="26" t="str">
        <f t="shared" si="25"/>
        <v>公斤</v>
      </c>
      <c r="T110" s="184"/>
      <c r="U110" s="185"/>
      <c r="V110" s="577">
        <v>5.125</v>
      </c>
      <c r="W110" s="574">
        <v>2</v>
      </c>
      <c r="X110" s="575">
        <v>1.6</v>
      </c>
      <c r="Y110" s="575">
        <v>2.2999999999999998</v>
      </c>
      <c r="Z110" s="577"/>
      <c r="AA110" s="577"/>
      <c r="AB110" s="576">
        <v>652.25</v>
      </c>
      <c r="AC110" s="67"/>
      <c r="AD110" s="46"/>
      <c r="AE110" s="46"/>
      <c r="AF110" s="46"/>
    </row>
    <row r="111" spans="1:53" ht="22.7" customHeight="1">
      <c r="A111" s="199"/>
      <c r="B111" s="314"/>
      <c r="C111" s="323"/>
      <c r="D111" s="324"/>
      <c r="E111" s="324" t="s">
        <v>19</v>
      </c>
      <c r="F111" s="324">
        <v>0.5</v>
      </c>
      <c r="G111" s="26" t="str">
        <f t="shared" si="21"/>
        <v>公斤</v>
      </c>
      <c r="H111" s="331" t="s">
        <v>14</v>
      </c>
      <c r="I111" s="324">
        <v>2.5</v>
      </c>
      <c r="J111" s="26" t="str">
        <f t="shared" si="22"/>
        <v>公斤</v>
      </c>
      <c r="K111" s="1" t="s">
        <v>299</v>
      </c>
      <c r="L111" s="2">
        <v>0.6</v>
      </c>
      <c r="M111" s="26" t="str">
        <f t="shared" si="23"/>
        <v>公斤</v>
      </c>
      <c r="N111" s="561"/>
      <c r="O111" s="562"/>
      <c r="P111" s="26" t="str">
        <f t="shared" si="24"/>
        <v/>
      </c>
      <c r="Q111" s="324" t="s">
        <v>20</v>
      </c>
      <c r="R111" s="324">
        <v>0.05</v>
      </c>
      <c r="S111" s="26" t="str">
        <f t="shared" si="25"/>
        <v>公斤</v>
      </c>
      <c r="T111" s="184"/>
      <c r="U111" s="185"/>
      <c r="V111" s="577"/>
      <c r="W111" s="577"/>
      <c r="X111" s="577"/>
      <c r="Y111" s="577"/>
      <c r="Z111" s="577"/>
      <c r="AA111" s="577"/>
      <c r="AB111" s="578"/>
      <c r="AC111" s="67"/>
      <c r="AD111" s="46"/>
      <c r="AE111" s="46"/>
      <c r="AF111" s="46"/>
    </row>
    <row r="112" spans="1:53" ht="22.7" customHeight="1">
      <c r="A112" s="199"/>
      <c r="B112" s="314"/>
      <c r="C112" s="323"/>
      <c r="D112" s="324"/>
      <c r="E112" s="324" t="s">
        <v>20</v>
      </c>
      <c r="F112" s="324">
        <v>0.05</v>
      </c>
      <c r="G112" s="26" t="str">
        <f t="shared" si="21"/>
        <v>公斤</v>
      </c>
      <c r="H112" s="331" t="s">
        <v>83</v>
      </c>
      <c r="I112" s="324">
        <v>1</v>
      </c>
      <c r="J112" s="26" t="str">
        <f t="shared" si="22"/>
        <v>公斤</v>
      </c>
      <c r="K112" s="1" t="s">
        <v>20</v>
      </c>
      <c r="L112" s="2">
        <v>0.05</v>
      </c>
      <c r="M112" s="26" t="str">
        <f t="shared" si="23"/>
        <v>公斤</v>
      </c>
      <c r="N112" s="561"/>
      <c r="O112" s="562"/>
      <c r="P112" s="26" t="str">
        <f t="shared" si="24"/>
        <v/>
      </c>
      <c r="Q112" s="324"/>
      <c r="R112" s="324"/>
      <c r="S112" s="26" t="str">
        <f t="shared" si="25"/>
        <v/>
      </c>
      <c r="T112" s="184"/>
      <c r="U112" s="185"/>
      <c r="V112" s="577"/>
      <c r="W112" s="577"/>
      <c r="X112" s="577"/>
      <c r="Y112" s="577"/>
      <c r="Z112" s="577"/>
      <c r="AA112" s="577"/>
      <c r="AB112" s="578"/>
      <c r="AC112" s="67"/>
      <c r="AD112" s="46"/>
      <c r="AE112" s="46"/>
      <c r="AF112" s="46"/>
    </row>
    <row r="113" spans="1:53" ht="22.7" customHeight="1">
      <c r="A113" s="199"/>
      <c r="B113" s="314"/>
      <c r="C113" s="323"/>
      <c r="D113" s="324"/>
      <c r="E113" s="324"/>
      <c r="F113" s="324"/>
      <c r="G113" s="26" t="str">
        <f t="shared" si="21"/>
        <v/>
      </c>
      <c r="H113" s="331" t="s">
        <v>196</v>
      </c>
      <c r="I113" s="324">
        <v>1</v>
      </c>
      <c r="J113" s="26" t="str">
        <f t="shared" si="22"/>
        <v>公斤</v>
      </c>
      <c r="K113" s="1"/>
      <c r="L113" s="2"/>
      <c r="M113" s="26" t="str">
        <f t="shared" si="23"/>
        <v/>
      </c>
      <c r="N113" s="561"/>
      <c r="O113" s="562"/>
      <c r="P113" s="26" t="str">
        <f t="shared" si="24"/>
        <v/>
      </c>
      <c r="Q113" s="324"/>
      <c r="R113" s="324"/>
      <c r="S113" s="26" t="str">
        <f t="shared" si="25"/>
        <v/>
      </c>
      <c r="T113" s="184"/>
      <c r="U113" s="185"/>
      <c r="V113" s="577"/>
      <c r="W113" s="577"/>
      <c r="X113" s="577"/>
      <c r="Y113" s="577"/>
      <c r="Z113" s="577"/>
      <c r="AA113" s="577"/>
      <c r="AB113" s="578"/>
      <c r="AC113" s="67"/>
      <c r="AD113" s="46"/>
      <c r="AE113" s="46"/>
      <c r="AF113" s="46"/>
    </row>
    <row r="114" spans="1:53" ht="22.7" customHeight="1" thickBot="1">
      <c r="A114" s="199"/>
      <c r="B114" s="315"/>
      <c r="C114" s="323"/>
      <c r="D114" s="324"/>
      <c r="E114" s="324"/>
      <c r="F114" s="324"/>
      <c r="G114" s="26" t="str">
        <f t="shared" si="21"/>
        <v/>
      </c>
      <c r="H114" s="331"/>
      <c r="I114" s="324"/>
      <c r="J114" s="26" t="str">
        <f t="shared" si="22"/>
        <v/>
      </c>
      <c r="K114" s="344"/>
      <c r="L114" s="344"/>
      <c r="M114" s="26" t="str">
        <f t="shared" si="23"/>
        <v/>
      </c>
      <c r="N114" s="561"/>
      <c r="O114" s="562"/>
      <c r="P114" s="26" t="str">
        <f t="shared" si="24"/>
        <v/>
      </c>
      <c r="Q114" s="331"/>
      <c r="R114" s="324"/>
      <c r="S114" s="26" t="str">
        <f t="shared" si="25"/>
        <v/>
      </c>
      <c r="T114" s="184"/>
      <c r="U114" s="185"/>
      <c r="V114" s="579"/>
      <c r="W114" s="579"/>
      <c r="X114" s="579"/>
      <c r="Y114" s="579"/>
      <c r="Z114" s="579"/>
      <c r="AA114" s="579"/>
      <c r="AB114" s="580"/>
      <c r="AC114" s="68"/>
      <c r="AD114" s="46"/>
      <c r="AE114" s="46"/>
      <c r="AF114" s="46"/>
    </row>
    <row r="115" spans="1:53" s="143" customFormat="1" ht="22.7" customHeight="1" thickBot="1">
      <c r="A115" s="312">
        <f>A108+1</f>
        <v>45069</v>
      </c>
      <c r="B115" s="313" t="s">
        <v>116</v>
      </c>
      <c r="C115" s="628" t="s">
        <v>21</v>
      </c>
      <c r="D115" s="620"/>
      <c r="E115" s="641" t="s">
        <v>292</v>
      </c>
      <c r="F115" s="642"/>
      <c r="G115" s="24" t="str">
        <f t="shared" si="21"/>
        <v/>
      </c>
      <c r="H115" s="643" t="s">
        <v>215</v>
      </c>
      <c r="I115" s="626"/>
      <c r="J115" s="24" t="str">
        <f t="shared" si="22"/>
        <v/>
      </c>
      <c r="K115" s="619" t="s">
        <v>216</v>
      </c>
      <c r="L115" s="620"/>
      <c r="M115" s="24" t="str">
        <f t="shared" si="23"/>
        <v/>
      </c>
      <c r="N115" s="379" t="s">
        <v>14</v>
      </c>
      <c r="O115" s="563"/>
      <c r="P115" s="24" t="str">
        <f t="shared" si="24"/>
        <v/>
      </c>
      <c r="Q115" s="619" t="s">
        <v>253</v>
      </c>
      <c r="R115" s="620"/>
      <c r="S115" s="24" t="str">
        <f t="shared" si="25"/>
        <v/>
      </c>
      <c r="T115" s="188" t="s">
        <v>40</v>
      </c>
      <c r="U115" s="187"/>
      <c r="V115" s="574">
        <v>6.1124999999999998</v>
      </c>
      <c r="W115" s="574">
        <v>2.4666666666666668</v>
      </c>
      <c r="X115" s="575">
        <v>1.75</v>
      </c>
      <c r="Y115" s="575">
        <v>2.3083333333333336</v>
      </c>
      <c r="Z115" s="574"/>
      <c r="AA115" s="574"/>
      <c r="AB115" s="576">
        <v>760.5</v>
      </c>
      <c r="AC115" s="66"/>
      <c r="AD115" s="137">
        <f>A115</f>
        <v>45069</v>
      </c>
      <c r="AE115" s="137" t="str">
        <f>A116</f>
        <v>四</v>
      </c>
      <c r="AF115" s="137" t="str">
        <f>B115</f>
        <v>O4</v>
      </c>
      <c r="AG115" s="138" t="str">
        <f>C115</f>
        <v>糙米飯</v>
      </c>
      <c r="AH115" s="139" t="str">
        <f>C116&amp;" "&amp;C117&amp;" "&amp;C118&amp;" "&amp;C119&amp;" "&amp;C120&amp;" "&amp;C121</f>
        <v xml:space="preserve">米 糙米    </v>
      </c>
      <c r="AI115" s="138" t="str">
        <f>E115</f>
        <v>筍香油腐</v>
      </c>
      <c r="AJ115" s="139" t="str">
        <f>E116&amp;" "&amp;E117&amp;" "&amp;E118&amp;" "&amp;E119&amp;" "&amp;E120&amp;" "&amp;E121</f>
        <v xml:space="preserve">油豆腐 筍絲 胡蘿蔔 薑  </v>
      </c>
      <c r="AK115" s="138" t="str">
        <f>H115</f>
        <v>三色炒蛋</v>
      </c>
      <c r="AL115" s="139" t="str">
        <f>H116&amp;" "&amp;H117&amp;" "&amp;H118&amp;" "&amp;H119&amp;" "&amp;H120&amp;" "&amp;H121</f>
        <v xml:space="preserve">蛋 三色豆 薑   </v>
      </c>
      <c r="AM115" s="138" t="str">
        <f>K115</f>
        <v>豆皮甘藍</v>
      </c>
      <c r="AN115" s="139" t="str">
        <f>K116&amp;" "&amp;K117&amp;" "&amp;K118&amp;" "&amp;K119&amp;" "&amp;K120&amp;" "&amp;K121</f>
        <v xml:space="preserve">甘藍 胡蘿蔔 薑 豆皮  </v>
      </c>
      <c r="AO115" s="138" t="str">
        <f>N115</f>
        <v>時蔬</v>
      </c>
      <c r="AP115" s="139" t="str">
        <f>N116&amp;" "&amp;N117&amp;" "&amp;N118&amp;" "&amp;N119&amp;" "&amp;N120&amp;" "&amp;N121</f>
        <v xml:space="preserve">蔬菜 薑    </v>
      </c>
      <c r="AQ115" s="138" t="str">
        <f>Q115</f>
        <v>綠豆湯</v>
      </c>
      <c r="AR115" s="139" t="str">
        <f>Q116&amp;" "&amp;Q117&amp;" "&amp;Q118&amp;" "&amp;Q119&amp;" "&amp;Q120&amp;" "&amp;Q121</f>
        <v xml:space="preserve">綠豆 二砂糖    </v>
      </c>
      <c r="AS115" s="140" t="str">
        <f t="shared" ref="AS115:AT115" si="42">T115</f>
        <v>果汁</v>
      </c>
      <c r="AT115" s="138">
        <f t="shared" si="42"/>
        <v>0</v>
      </c>
      <c r="AU115" s="141">
        <f t="shared" ref="AU115:BA115" si="43">V115</f>
        <v>6.1124999999999998</v>
      </c>
      <c r="AV115" s="141">
        <f t="shared" si="43"/>
        <v>2.4666666666666668</v>
      </c>
      <c r="AW115" s="141">
        <f t="shared" si="43"/>
        <v>1.75</v>
      </c>
      <c r="AX115" s="141">
        <f t="shared" si="43"/>
        <v>2.3083333333333336</v>
      </c>
      <c r="AY115" s="141">
        <f t="shared" si="43"/>
        <v>0</v>
      </c>
      <c r="AZ115" s="141">
        <f t="shared" si="43"/>
        <v>0</v>
      </c>
      <c r="BA115" s="142">
        <f t="shared" si="43"/>
        <v>760.5</v>
      </c>
    </row>
    <row r="116" spans="1:53" ht="22.7" customHeight="1" thickBot="1">
      <c r="A116" s="199" t="s">
        <v>72</v>
      </c>
      <c r="B116" s="314"/>
      <c r="C116" s="323" t="s">
        <v>15</v>
      </c>
      <c r="D116" s="324">
        <v>8</v>
      </c>
      <c r="E116" s="342" t="s">
        <v>288</v>
      </c>
      <c r="F116" s="343">
        <v>5.5</v>
      </c>
      <c r="G116" s="26" t="str">
        <f t="shared" si="21"/>
        <v>公斤</v>
      </c>
      <c r="H116" s="552" t="s">
        <v>97</v>
      </c>
      <c r="I116" s="553">
        <v>5.5</v>
      </c>
      <c r="J116" s="26" t="str">
        <f t="shared" si="22"/>
        <v>公斤</v>
      </c>
      <c r="K116" s="196" t="s">
        <v>171</v>
      </c>
      <c r="L116" s="154">
        <v>7</v>
      </c>
      <c r="M116" s="26" t="str">
        <f t="shared" si="23"/>
        <v>公斤</v>
      </c>
      <c r="N116" s="564" t="s">
        <v>12</v>
      </c>
      <c r="O116" s="565">
        <v>7</v>
      </c>
      <c r="P116" s="26" t="str">
        <f t="shared" si="24"/>
        <v>公斤</v>
      </c>
      <c r="Q116" s="331" t="s">
        <v>233</v>
      </c>
      <c r="R116" s="324">
        <v>2</v>
      </c>
      <c r="S116" s="26" t="str">
        <f t="shared" si="25"/>
        <v>公斤</v>
      </c>
      <c r="T116" s="182"/>
      <c r="U116" s="183"/>
      <c r="V116" s="577"/>
      <c r="W116" s="577"/>
      <c r="X116" s="577"/>
      <c r="Y116" s="577"/>
      <c r="Z116" s="577"/>
      <c r="AA116" s="577"/>
      <c r="AB116" s="578"/>
      <c r="AC116" s="67"/>
      <c r="AD116" s="46"/>
      <c r="AE116" s="46"/>
      <c r="AF116" s="46"/>
    </row>
    <row r="117" spans="1:53" ht="22.7" customHeight="1" thickBot="1">
      <c r="A117" s="199"/>
      <c r="B117" s="314"/>
      <c r="C117" s="323" t="s">
        <v>24</v>
      </c>
      <c r="D117" s="324">
        <v>2</v>
      </c>
      <c r="E117" s="324" t="s">
        <v>163</v>
      </c>
      <c r="F117" s="324">
        <v>2.5</v>
      </c>
      <c r="G117" s="26" t="str">
        <f t="shared" ref="G117:G283" si="44">IF(F117,"公斤","")</f>
        <v>公斤</v>
      </c>
      <c r="H117" s="366" t="s">
        <v>198</v>
      </c>
      <c r="I117" s="367">
        <v>2.5</v>
      </c>
      <c r="J117" s="26" t="str">
        <f t="shared" ref="J117:J283" si="45">IF(I117,"公斤","")</f>
        <v>公斤</v>
      </c>
      <c r="K117" s="324" t="s">
        <v>19</v>
      </c>
      <c r="L117" s="324">
        <v>0.5</v>
      </c>
      <c r="M117" s="26" t="str">
        <f t="shared" ref="M117:M283" si="46">IF(L117,"公斤","")</f>
        <v>公斤</v>
      </c>
      <c r="N117" s="561" t="s">
        <v>20</v>
      </c>
      <c r="O117" s="562">
        <v>0.05</v>
      </c>
      <c r="P117" s="26" t="str">
        <f t="shared" ref="P117:P283" si="47">IF(O117,"公斤","")</f>
        <v>公斤</v>
      </c>
      <c r="Q117" s="331" t="s">
        <v>30</v>
      </c>
      <c r="R117" s="324">
        <v>1</v>
      </c>
      <c r="S117" s="26" t="str">
        <f t="shared" ref="S117:S283" si="48">IF(R117,"公斤","")</f>
        <v>公斤</v>
      </c>
      <c r="T117" s="184"/>
      <c r="U117" s="185"/>
      <c r="V117" s="574">
        <v>6.1124999999999998</v>
      </c>
      <c r="W117" s="574">
        <v>2</v>
      </c>
      <c r="X117" s="575">
        <v>1</v>
      </c>
      <c r="Y117" s="575">
        <v>2</v>
      </c>
      <c r="Z117" s="577"/>
      <c r="AA117" s="577"/>
      <c r="AB117" s="576">
        <v>692.875</v>
      </c>
      <c r="AC117" s="67"/>
      <c r="AD117" s="46"/>
      <c r="AE117" s="46"/>
      <c r="AF117" s="46"/>
    </row>
    <row r="118" spans="1:53" ht="22.7" customHeight="1">
      <c r="A118" s="199"/>
      <c r="B118" s="314"/>
      <c r="C118" s="323"/>
      <c r="D118" s="324"/>
      <c r="E118" s="324" t="s">
        <v>19</v>
      </c>
      <c r="F118" s="324">
        <v>0.5</v>
      </c>
      <c r="G118" s="26" t="str">
        <f t="shared" si="44"/>
        <v>公斤</v>
      </c>
      <c r="H118" s="545" t="s">
        <v>20</v>
      </c>
      <c r="I118" s="554">
        <v>0.05</v>
      </c>
      <c r="J118" s="26" t="str">
        <f t="shared" si="45"/>
        <v>公斤</v>
      </c>
      <c r="K118" s="324" t="s">
        <v>20</v>
      </c>
      <c r="L118" s="324">
        <v>0.05</v>
      </c>
      <c r="M118" s="26" t="str">
        <f t="shared" si="46"/>
        <v>公斤</v>
      </c>
      <c r="N118" s="561"/>
      <c r="O118" s="562"/>
      <c r="P118" s="26" t="str">
        <f t="shared" si="47"/>
        <v/>
      </c>
      <c r="Q118" s="331"/>
      <c r="R118" s="324"/>
      <c r="S118" s="26" t="str">
        <f t="shared" si="48"/>
        <v/>
      </c>
      <c r="T118" s="184"/>
      <c r="U118" s="185"/>
      <c r="V118" s="577"/>
      <c r="W118" s="577"/>
      <c r="X118" s="577"/>
      <c r="Y118" s="577"/>
      <c r="Z118" s="577"/>
      <c r="AA118" s="577"/>
      <c r="AB118" s="578"/>
      <c r="AC118" s="67"/>
      <c r="AD118" s="46"/>
      <c r="AE118" s="46"/>
      <c r="AF118" s="46"/>
    </row>
    <row r="119" spans="1:53" ht="22.7" customHeight="1">
      <c r="A119" s="199"/>
      <c r="B119" s="314"/>
      <c r="C119" s="323"/>
      <c r="D119" s="324"/>
      <c r="E119" s="324" t="s">
        <v>20</v>
      </c>
      <c r="F119" s="324">
        <v>0.05</v>
      </c>
      <c r="G119" s="26" t="str">
        <f t="shared" si="44"/>
        <v>公斤</v>
      </c>
      <c r="H119" s="331"/>
      <c r="I119" s="324"/>
      <c r="J119" s="26" t="str">
        <f t="shared" si="45"/>
        <v/>
      </c>
      <c r="K119" s="324" t="s">
        <v>217</v>
      </c>
      <c r="L119" s="324">
        <v>0.7</v>
      </c>
      <c r="M119" s="26" t="str">
        <f t="shared" si="46"/>
        <v>公斤</v>
      </c>
      <c r="N119" s="561"/>
      <c r="O119" s="562"/>
      <c r="P119" s="26" t="str">
        <f t="shared" si="47"/>
        <v/>
      </c>
      <c r="Q119" s="331"/>
      <c r="R119" s="324"/>
      <c r="S119" s="26" t="str">
        <f t="shared" si="48"/>
        <v/>
      </c>
      <c r="T119" s="184"/>
      <c r="U119" s="185"/>
      <c r="V119" s="577"/>
      <c r="W119" s="577"/>
      <c r="X119" s="577"/>
      <c r="Y119" s="577"/>
      <c r="Z119" s="577"/>
      <c r="AA119" s="577"/>
      <c r="AB119" s="578"/>
      <c r="AC119" s="67"/>
      <c r="AD119" s="46"/>
      <c r="AE119" s="46"/>
      <c r="AF119" s="46"/>
    </row>
    <row r="120" spans="1:53" ht="22.7" customHeight="1">
      <c r="A120" s="199"/>
      <c r="B120" s="314"/>
      <c r="C120" s="323"/>
      <c r="D120" s="324"/>
      <c r="E120" s="324"/>
      <c r="F120" s="324"/>
      <c r="G120" s="26" t="str">
        <f t="shared" si="44"/>
        <v/>
      </c>
      <c r="H120" s="331"/>
      <c r="I120" s="324"/>
      <c r="J120" s="26" t="str">
        <f t="shared" si="45"/>
        <v/>
      </c>
      <c r="K120" s="196"/>
      <c r="L120" s="154"/>
      <c r="M120" s="26" t="str">
        <f t="shared" si="46"/>
        <v/>
      </c>
      <c r="N120" s="561"/>
      <c r="O120" s="562"/>
      <c r="P120" s="26" t="str">
        <f t="shared" si="47"/>
        <v/>
      </c>
      <c r="Q120" s="331"/>
      <c r="R120" s="324"/>
      <c r="S120" s="26" t="str">
        <f t="shared" si="48"/>
        <v/>
      </c>
      <c r="T120" s="184"/>
      <c r="U120" s="185"/>
      <c r="V120" s="577"/>
      <c r="W120" s="577"/>
      <c r="X120" s="577"/>
      <c r="Y120" s="577"/>
      <c r="Z120" s="577"/>
      <c r="AA120" s="577"/>
      <c r="AB120" s="578"/>
      <c r="AC120" s="67"/>
      <c r="AD120" s="46"/>
      <c r="AE120" s="46"/>
      <c r="AF120" s="46"/>
    </row>
    <row r="121" spans="1:53" ht="22.7" customHeight="1" thickBot="1">
      <c r="A121" s="199"/>
      <c r="B121" s="315"/>
      <c r="C121" s="323"/>
      <c r="D121" s="324"/>
      <c r="E121" s="324"/>
      <c r="F121" s="324"/>
      <c r="G121" s="26" t="str">
        <f t="shared" si="44"/>
        <v/>
      </c>
      <c r="H121" s="331"/>
      <c r="I121" s="324"/>
      <c r="J121" s="26" t="str">
        <f t="shared" si="45"/>
        <v/>
      </c>
      <c r="K121" s="324"/>
      <c r="L121" s="324"/>
      <c r="M121" s="26" t="str">
        <f t="shared" si="46"/>
        <v/>
      </c>
      <c r="N121" s="561"/>
      <c r="O121" s="562"/>
      <c r="P121" s="26" t="str">
        <f t="shared" si="47"/>
        <v/>
      </c>
      <c r="Q121" s="331"/>
      <c r="R121" s="324"/>
      <c r="S121" s="26" t="str">
        <f t="shared" si="48"/>
        <v/>
      </c>
      <c r="T121" s="184"/>
      <c r="U121" s="185"/>
      <c r="V121" s="579"/>
      <c r="W121" s="579"/>
      <c r="X121" s="579"/>
      <c r="Y121" s="579"/>
      <c r="Z121" s="579"/>
      <c r="AA121" s="579"/>
      <c r="AB121" s="580"/>
      <c r="AC121" s="68"/>
      <c r="AD121" s="46"/>
      <c r="AE121" s="46"/>
      <c r="AF121" s="46"/>
    </row>
    <row r="122" spans="1:53" s="143" customFormat="1" ht="22.7" customHeight="1" thickBot="1">
      <c r="A122" s="312">
        <f>A115+1</f>
        <v>45070</v>
      </c>
      <c r="B122" s="313" t="s">
        <v>117</v>
      </c>
      <c r="C122" s="628" t="s">
        <v>93</v>
      </c>
      <c r="D122" s="620"/>
      <c r="E122" s="645" t="s">
        <v>293</v>
      </c>
      <c r="F122" s="620"/>
      <c r="G122" s="24" t="str">
        <f t="shared" si="44"/>
        <v/>
      </c>
      <c r="H122" s="639" t="s">
        <v>305</v>
      </c>
      <c r="I122" s="620"/>
      <c r="J122" s="24" t="str">
        <f t="shared" si="45"/>
        <v/>
      </c>
      <c r="K122" s="370" t="s">
        <v>223</v>
      </c>
      <c r="L122" s="332"/>
      <c r="M122" s="24" t="str">
        <f t="shared" si="46"/>
        <v/>
      </c>
      <c r="N122" s="379" t="s">
        <v>14</v>
      </c>
      <c r="O122" s="563"/>
      <c r="P122" s="24" t="str">
        <f t="shared" si="47"/>
        <v/>
      </c>
      <c r="Q122" s="331" t="s">
        <v>254</v>
      </c>
      <c r="R122" s="324"/>
      <c r="S122" s="24" t="str">
        <f t="shared" si="48"/>
        <v/>
      </c>
      <c r="T122" s="189" t="s">
        <v>60</v>
      </c>
      <c r="U122" s="181" t="s">
        <v>42</v>
      </c>
      <c r="V122" s="574">
        <v>5</v>
      </c>
      <c r="W122" s="574">
        <v>3.1309523809523809</v>
      </c>
      <c r="X122" s="575">
        <v>2.1</v>
      </c>
      <c r="Y122" s="575">
        <v>2.8154761904761907</v>
      </c>
      <c r="Z122" s="574"/>
      <c r="AA122" s="574"/>
      <c r="AB122" s="576">
        <v>764.01785714285711</v>
      </c>
      <c r="AC122" s="66"/>
      <c r="AD122" s="137">
        <f>A122</f>
        <v>45070</v>
      </c>
      <c r="AE122" s="137" t="str">
        <f>A123</f>
        <v>五</v>
      </c>
      <c r="AF122" s="137" t="str">
        <f>B122</f>
        <v>O5</v>
      </c>
      <c r="AG122" s="138" t="str">
        <f t="shared" ref="AG122" si="49">C122</f>
        <v>芝麻飯</v>
      </c>
      <c r="AH122" s="139" t="str">
        <f t="shared" ref="AH122" si="50">C123&amp;" "&amp;C124&amp;" "&amp;C125&amp;" "&amp;C126&amp;" "&amp;C127&amp;" "&amp;C128</f>
        <v xml:space="preserve">米 芝麻(熟)    </v>
      </c>
      <c r="AI122" s="138" t="str">
        <f t="shared" ref="AI122" si="51">E122</f>
        <v>美味麵腸</v>
      </c>
      <c r="AJ122" s="139" t="str">
        <f t="shared" ref="AJ122" si="52">E123&amp;" "&amp;E124&amp;" "&amp;E125&amp;" "&amp;E126&amp;" "&amp;E127&amp;" "&amp;E128</f>
        <v xml:space="preserve">麵腸     </v>
      </c>
      <c r="AK122" s="138" t="str">
        <f t="shared" ref="AK122" si="53">H122</f>
        <v>若絲花椰</v>
      </c>
      <c r="AL122" s="139" t="str">
        <f t="shared" ref="AL122" si="54">H123&amp;" "&amp;H124&amp;" "&amp;H125&amp;" "&amp;H126&amp;" "&amp;H127&amp;" "&amp;H128</f>
        <v xml:space="preserve">冷凍青花菜 素肉 胡蘿蔔 薑  </v>
      </c>
      <c r="AM122" s="138" t="str">
        <f t="shared" ref="AM122" si="55">K122</f>
        <v>蘿蔔乾炒蛋</v>
      </c>
      <c r="AN122" s="139" t="str">
        <f t="shared" ref="AN122" si="56">K123&amp;" "&amp;K124&amp;" "&amp;K125&amp;" "&amp;K126&amp;" "&amp;K127&amp;" "&amp;K128</f>
        <v xml:space="preserve">雞蛋 蘿蔔乾 胡蘿蔔 薑  </v>
      </c>
      <c r="AO122" s="138" t="str">
        <f t="shared" ref="AO122" si="57">N122</f>
        <v>時蔬</v>
      </c>
      <c r="AP122" s="139" t="str">
        <f t="shared" ref="AP122" si="58">N123&amp;" "&amp;N124&amp;" "&amp;N125&amp;" "&amp;N126&amp;" "&amp;N127&amp;" "&amp;N128</f>
        <v xml:space="preserve">蔬菜 薑    </v>
      </c>
      <c r="AQ122" s="138" t="str">
        <f t="shared" ref="AQ122" si="59">Q122</f>
        <v>時蔬鮮菇湯</v>
      </c>
      <c r="AR122" s="139" t="str">
        <f t="shared" ref="AR122" si="60">Q123&amp;" "&amp;Q124&amp;" "&amp;Q125&amp;" "&amp;Q126&amp;" "&amp;Q127&amp;" "&amp;Q128</f>
        <v xml:space="preserve">時蔬 香菇 胡蘿蔔 薑  </v>
      </c>
      <c r="AS122" s="140" t="str">
        <f t="shared" ref="AS122" si="61">T122</f>
        <v>綜合堅果</v>
      </c>
      <c r="AT122" s="138" t="str">
        <f t="shared" ref="AT122" si="62">U122</f>
        <v>有機豆奶</v>
      </c>
      <c r="AU122" s="141">
        <f t="shared" ref="AU122" si="63">V122</f>
        <v>5</v>
      </c>
      <c r="AV122" s="141">
        <f t="shared" ref="AV122" si="64">W122</f>
        <v>3.1309523809523809</v>
      </c>
      <c r="AW122" s="141">
        <f t="shared" ref="AW122" si="65">X122</f>
        <v>2.1</v>
      </c>
      <c r="AX122" s="141">
        <f t="shared" ref="AX122" si="66">Y122</f>
        <v>2.8154761904761907</v>
      </c>
      <c r="AY122" s="141">
        <f t="shared" ref="AY122" si="67">Z122</f>
        <v>0</v>
      </c>
      <c r="AZ122" s="141">
        <f t="shared" ref="AZ122" si="68">AA122</f>
        <v>0</v>
      </c>
      <c r="BA122" s="142">
        <f t="shared" ref="BA122" si="69">AB122</f>
        <v>764.01785714285711</v>
      </c>
    </row>
    <row r="123" spans="1:53" ht="22.7" customHeight="1" thickBot="1">
      <c r="A123" s="199" t="s">
        <v>68</v>
      </c>
      <c r="B123" s="314"/>
      <c r="C123" s="323" t="s">
        <v>15</v>
      </c>
      <c r="D123" s="324">
        <v>10</v>
      </c>
      <c r="E123" s="331" t="s">
        <v>178</v>
      </c>
      <c r="F123" s="324">
        <v>6</v>
      </c>
      <c r="G123" s="26" t="str">
        <f t="shared" si="44"/>
        <v>公斤</v>
      </c>
      <c r="H123" s="361" t="s">
        <v>176</v>
      </c>
      <c r="I123" s="361">
        <v>7</v>
      </c>
      <c r="J123" s="26" t="str">
        <f t="shared" si="45"/>
        <v>公斤</v>
      </c>
      <c r="K123" s="324" t="s">
        <v>17</v>
      </c>
      <c r="L123" s="346">
        <v>5.5</v>
      </c>
      <c r="M123" s="26" t="str">
        <f t="shared" si="46"/>
        <v>公斤</v>
      </c>
      <c r="N123" s="564" t="s">
        <v>12</v>
      </c>
      <c r="O123" s="565">
        <v>7</v>
      </c>
      <c r="P123" s="26" t="str">
        <f t="shared" si="47"/>
        <v>公斤</v>
      </c>
      <c r="Q123" s="331" t="s">
        <v>14</v>
      </c>
      <c r="R123" s="361">
        <v>3</v>
      </c>
      <c r="S123" s="26" t="str">
        <f t="shared" si="48"/>
        <v>公斤</v>
      </c>
      <c r="T123" s="182"/>
      <c r="U123" s="183"/>
      <c r="V123" s="577"/>
      <c r="W123" s="577"/>
      <c r="X123" s="577"/>
      <c r="Y123" s="577"/>
      <c r="Z123" s="577"/>
      <c r="AA123" s="577"/>
      <c r="AB123" s="578"/>
      <c r="AC123" s="67"/>
      <c r="AD123" s="46"/>
      <c r="AE123" s="46"/>
      <c r="AF123" s="46"/>
    </row>
    <row r="124" spans="1:53" ht="22.7" customHeight="1" thickBot="1">
      <c r="A124" s="199"/>
      <c r="B124" s="314"/>
      <c r="C124" s="323" t="s">
        <v>94</v>
      </c>
      <c r="D124" s="324">
        <v>0.05</v>
      </c>
      <c r="E124" s="331"/>
      <c r="F124" s="324"/>
      <c r="G124" s="26" t="str">
        <f t="shared" si="44"/>
        <v/>
      </c>
      <c r="H124" s="361" t="s">
        <v>299</v>
      </c>
      <c r="I124" s="360">
        <v>0.5</v>
      </c>
      <c r="J124" s="26" t="str">
        <f t="shared" si="45"/>
        <v>公斤</v>
      </c>
      <c r="K124" s="346" t="s">
        <v>188</v>
      </c>
      <c r="L124" s="346">
        <v>2</v>
      </c>
      <c r="M124" s="26" t="str">
        <f t="shared" si="46"/>
        <v>公斤</v>
      </c>
      <c r="N124" s="561" t="s">
        <v>20</v>
      </c>
      <c r="O124" s="562">
        <v>0.05</v>
      </c>
      <c r="P124" s="26" t="str">
        <f t="shared" si="47"/>
        <v>公斤</v>
      </c>
      <c r="Q124" s="349" t="s">
        <v>255</v>
      </c>
      <c r="R124" s="204">
        <v>1</v>
      </c>
      <c r="S124" s="26" t="str">
        <f t="shared" si="48"/>
        <v>公斤</v>
      </c>
      <c r="T124" s="184"/>
      <c r="U124" s="185"/>
      <c r="V124" s="574">
        <v>5</v>
      </c>
      <c r="W124" s="574">
        <v>2.1309523809523809</v>
      </c>
      <c r="X124" s="575">
        <v>1.85</v>
      </c>
      <c r="Y124" s="575">
        <v>2.1904761904761907</v>
      </c>
      <c r="Z124" s="577"/>
      <c r="AA124" s="577"/>
      <c r="AB124" s="576">
        <v>654.64285714285711</v>
      </c>
      <c r="AC124" s="67"/>
      <c r="AD124" s="46"/>
      <c r="AE124" s="46"/>
      <c r="AF124" s="46"/>
    </row>
    <row r="125" spans="1:53" ht="22.7" customHeight="1">
      <c r="A125" s="199"/>
      <c r="B125" s="314"/>
      <c r="C125" s="323"/>
      <c r="D125" s="324"/>
      <c r="E125" s="331"/>
      <c r="F125" s="324"/>
      <c r="G125" s="26" t="str">
        <f t="shared" si="44"/>
        <v/>
      </c>
      <c r="H125" s="361" t="s">
        <v>19</v>
      </c>
      <c r="I125" s="361">
        <v>0.5</v>
      </c>
      <c r="J125" s="26" t="str">
        <f t="shared" si="45"/>
        <v>公斤</v>
      </c>
      <c r="K125" s="346" t="s">
        <v>19</v>
      </c>
      <c r="L125" s="346">
        <v>0.5</v>
      </c>
      <c r="M125" s="26" t="str">
        <f t="shared" si="46"/>
        <v>公斤</v>
      </c>
      <c r="N125" s="566"/>
      <c r="O125" s="567"/>
      <c r="P125" s="26" t="str">
        <f t="shared" si="47"/>
        <v/>
      </c>
      <c r="Q125" s="324" t="s">
        <v>19</v>
      </c>
      <c r="R125" s="324">
        <v>0.5</v>
      </c>
      <c r="S125" s="26" t="str">
        <f t="shared" si="48"/>
        <v>公斤</v>
      </c>
      <c r="T125" s="184"/>
      <c r="U125" s="185"/>
      <c r="V125" s="577"/>
      <c r="W125" s="577"/>
      <c r="X125" s="577"/>
      <c r="Y125" s="577"/>
      <c r="Z125" s="577"/>
      <c r="AA125" s="577"/>
      <c r="AB125" s="578"/>
      <c r="AC125" s="67"/>
      <c r="AD125" s="46"/>
      <c r="AE125" s="46"/>
      <c r="AF125" s="46"/>
    </row>
    <row r="126" spans="1:53" ht="22.7" customHeight="1">
      <c r="A126" s="199"/>
      <c r="B126" s="314"/>
      <c r="C126" s="323"/>
      <c r="D126" s="324"/>
      <c r="E126" s="331"/>
      <c r="F126" s="324"/>
      <c r="G126" s="26" t="str">
        <f t="shared" si="44"/>
        <v/>
      </c>
      <c r="H126" s="361" t="s">
        <v>20</v>
      </c>
      <c r="I126" s="361">
        <v>0.05</v>
      </c>
      <c r="J126" s="26" t="str">
        <f t="shared" si="45"/>
        <v>公斤</v>
      </c>
      <c r="K126" s="344" t="s">
        <v>20</v>
      </c>
      <c r="L126" s="344">
        <v>0.05</v>
      </c>
      <c r="M126" s="26" t="str">
        <f t="shared" si="46"/>
        <v>公斤</v>
      </c>
      <c r="N126" s="566"/>
      <c r="O126" s="567"/>
      <c r="P126" s="26" t="str">
        <f t="shared" si="47"/>
        <v/>
      </c>
      <c r="Q126" s="3" t="s">
        <v>20</v>
      </c>
      <c r="R126" s="4">
        <v>0.05</v>
      </c>
      <c r="S126" s="26" t="str">
        <f t="shared" si="48"/>
        <v>公斤</v>
      </c>
      <c r="T126" s="184"/>
      <c r="U126" s="185"/>
      <c r="V126" s="577"/>
      <c r="W126" s="577"/>
      <c r="X126" s="577"/>
      <c r="Y126" s="577"/>
      <c r="Z126" s="577"/>
      <c r="AA126" s="577"/>
      <c r="AB126" s="578"/>
      <c r="AC126" s="67"/>
      <c r="AD126" s="46"/>
      <c r="AE126" s="46"/>
      <c r="AF126" s="46"/>
    </row>
    <row r="127" spans="1:53" ht="18" customHeight="1" thickBot="1">
      <c r="A127" s="199"/>
      <c r="B127" s="314"/>
      <c r="C127" s="323"/>
      <c r="D127" s="324"/>
      <c r="E127" s="324"/>
      <c r="F127" s="324"/>
      <c r="G127" s="26" t="str">
        <f>IF(F130,"公斤","")</f>
        <v>公斤</v>
      </c>
      <c r="H127" s="331"/>
      <c r="I127" s="324"/>
      <c r="J127" s="26" t="str">
        <f t="shared" si="45"/>
        <v/>
      </c>
      <c r="K127" s="346"/>
      <c r="L127" s="346"/>
      <c r="M127" s="26" t="str">
        <f t="shared" si="46"/>
        <v/>
      </c>
      <c r="N127" s="566"/>
      <c r="O127" s="567"/>
      <c r="P127" s="26" t="str">
        <f t="shared" si="47"/>
        <v/>
      </c>
      <c r="Q127" s="331"/>
      <c r="R127" s="324"/>
      <c r="S127" s="26" t="str">
        <f t="shared" si="48"/>
        <v/>
      </c>
      <c r="T127" s="184"/>
      <c r="U127" s="185"/>
      <c r="V127" s="577"/>
      <c r="W127" s="577"/>
      <c r="X127" s="577"/>
      <c r="Y127" s="577"/>
      <c r="Z127" s="577"/>
      <c r="AA127" s="577"/>
      <c r="AB127" s="578"/>
      <c r="AC127" s="67"/>
      <c r="AD127" s="46"/>
      <c r="AE127" s="46"/>
      <c r="AF127" s="46"/>
    </row>
    <row r="128" spans="1:53" s="143" customFormat="1" ht="15" customHeight="1" thickBot="1">
      <c r="A128" s="199"/>
      <c r="B128" s="315"/>
      <c r="C128" s="323"/>
      <c r="D128" s="324"/>
      <c r="E128" s="324"/>
      <c r="F128" s="324"/>
      <c r="G128" s="24" t="str">
        <f t="shared" si="44"/>
        <v/>
      </c>
      <c r="H128" s="331"/>
      <c r="I128" s="324"/>
      <c r="J128" s="24" t="str">
        <f t="shared" si="45"/>
        <v/>
      </c>
      <c r="K128" s="346"/>
      <c r="L128" s="346"/>
      <c r="M128" s="24" t="str">
        <f t="shared" si="46"/>
        <v/>
      </c>
      <c r="N128" s="566"/>
      <c r="O128" s="567"/>
      <c r="P128" s="24" t="str">
        <f t="shared" si="47"/>
        <v/>
      </c>
      <c r="Q128" s="331"/>
      <c r="R128" s="324"/>
      <c r="S128" s="24" t="str">
        <f t="shared" si="48"/>
        <v/>
      </c>
      <c r="T128" s="184"/>
      <c r="U128" s="185"/>
      <c r="V128" s="579"/>
      <c r="W128" s="579"/>
      <c r="X128" s="579"/>
      <c r="Y128" s="579"/>
      <c r="Z128" s="579"/>
      <c r="AA128" s="579"/>
      <c r="AB128" s="580"/>
      <c r="AC128" s="145"/>
      <c r="AD128" s="46"/>
      <c r="AE128" s="46"/>
      <c r="AF128" s="46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58"/>
      <c r="AV128" s="58"/>
      <c r="AW128" s="58"/>
      <c r="AX128" s="58"/>
      <c r="AY128" s="58"/>
      <c r="AZ128" s="58"/>
      <c r="BA128" s="82"/>
    </row>
    <row r="129" spans="1:53" ht="15" customHeight="1" thickBot="1">
      <c r="A129" s="312">
        <v>45073</v>
      </c>
      <c r="B129" s="313" t="s">
        <v>118</v>
      </c>
      <c r="C129" s="628" t="s">
        <v>13</v>
      </c>
      <c r="D129" s="620"/>
      <c r="E129" s="619" t="s">
        <v>294</v>
      </c>
      <c r="F129" s="620"/>
      <c r="G129" s="27"/>
      <c r="H129" s="555" t="s">
        <v>200</v>
      </c>
      <c r="I129" s="324"/>
      <c r="J129" s="27"/>
      <c r="K129" s="641" t="s">
        <v>224</v>
      </c>
      <c r="L129" s="642"/>
      <c r="M129" s="27"/>
      <c r="N129" s="379" t="s">
        <v>14</v>
      </c>
      <c r="O129" s="563"/>
      <c r="P129" s="26" t="str">
        <f t="shared" si="47"/>
        <v/>
      </c>
      <c r="Q129" s="331" t="s">
        <v>91</v>
      </c>
      <c r="R129" s="324"/>
      <c r="S129" s="27"/>
      <c r="T129" s="186" t="s">
        <v>41</v>
      </c>
      <c r="U129" s="181"/>
      <c r="V129" s="574">
        <v>5</v>
      </c>
      <c r="W129" s="574">
        <v>3</v>
      </c>
      <c r="X129" s="575">
        <v>2.0499999999999998</v>
      </c>
      <c r="Y129" s="575">
        <v>2.7250000000000001</v>
      </c>
      <c r="Z129" s="574"/>
      <c r="AA129" s="574"/>
      <c r="AB129" s="576">
        <v>748.875</v>
      </c>
      <c r="AC129" s="146"/>
      <c r="AD129" s="137">
        <f>A129</f>
        <v>45073</v>
      </c>
      <c r="AE129" s="137" t="str">
        <f>A130</f>
        <v>一</v>
      </c>
      <c r="AF129" s="137" t="str">
        <f>B129</f>
        <v>P1</v>
      </c>
      <c r="AG129" s="138" t="str">
        <f t="shared" ref="AG129" si="70">C129</f>
        <v>白米飯</v>
      </c>
      <c r="AH129" s="139" t="str">
        <f t="shared" ref="AH129" si="71">C130&amp;" "&amp;C131&amp;" "&amp;C132&amp;" "&amp;C133&amp;" "&amp;C134&amp;" "&amp;C135</f>
        <v xml:space="preserve">米     </v>
      </c>
      <c r="AI129" s="138" t="str">
        <f t="shared" ref="AI129" si="72">E129</f>
        <v>番茄毛豆</v>
      </c>
      <c r="AJ129" s="139" t="str">
        <f t="shared" ref="AJ129" si="73">E130&amp;" "&amp;E131&amp;" "&amp;E132&amp;" "&amp;E133&amp;" "&amp;E134&amp;" "&amp;E135</f>
        <v xml:space="preserve">毛豆 豆薯 大番茄 九層塔 薑 </v>
      </c>
      <c r="AK129" s="138" t="str">
        <f t="shared" ref="AK129" si="74">H129</f>
        <v>蛋香花椰</v>
      </c>
      <c r="AL129" s="139" t="str">
        <f t="shared" ref="AL129" si="75">H130&amp;" "&amp;H131&amp;" "&amp;H132&amp;" "&amp;H133&amp;" "&amp;H134&amp;" "&amp;H135</f>
        <v xml:space="preserve">冷凍青花菜 雞蛋 胡蘿蔔 薑  </v>
      </c>
      <c r="AM129" s="138" t="str">
        <f t="shared" ref="AM129" si="76">K129</f>
        <v>家常豆干</v>
      </c>
      <c r="AN129" s="139" t="str">
        <f t="shared" ref="AN129" si="77">K130&amp;" "&amp;K131&amp;" "&amp;K132&amp;" "&amp;K133&amp;" "&amp;K134&amp;" "&amp;K135</f>
        <v xml:space="preserve">豆干 甜椒 薑   </v>
      </c>
      <c r="AO129" s="138" t="str">
        <f t="shared" ref="AO129" si="78">N129</f>
        <v>時蔬</v>
      </c>
      <c r="AP129" s="139" t="str">
        <f t="shared" ref="AP129" si="79">N130&amp;" "&amp;N131&amp;" "&amp;N132&amp;" "&amp;N133&amp;" "&amp;N134&amp;" "&amp;N135</f>
        <v xml:space="preserve">蔬菜 薑    </v>
      </c>
      <c r="AQ129" s="138" t="str">
        <f t="shared" ref="AQ129" si="80">Q129</f>
        <v>金針湯</v>
      </c>
      <c r="AR129" s="139" t="str">
        <f t="shared" ref="AR129" si="81">Q130&amp;" "&amp;Q131&amp;" "&amp;Q132&amp;" "&amp;Q133&amp;" "&amp;Q134&amp;" "&amp;Q135</f>
        <v xml:space="preserve">金針菜乾 素羊肉 薑 榨菜  </v>
      </c>
      <c r="AS129" s="140" t="str">
        <f t="shared" ref="AS129" si="82">T129</f>
        <v>水果</v>
      </c>
      <c r="AT129" s="138">
        <f t="shared" ref="AT129" si="83">U129</f>
        <v>0</v>
      </c>
      <c r="AU129" s="141">
        <f t="shared" ref="AU129" si="84">V129</f>
        <v>5</v>
      </c>
      <c r="AV129" s="141">
        <f t="shared" ref="AV129" si="85">W129</f>
        <v>3</v>
      </c>
      <c r="AW129" s="141">
        <f t="shared" ref="AW129" si="86">X129</f>
        <v>2.0499999999999998</v>
      </c>
      <c r="AX129" s="141">
        <f t="shared" ref="AX129" si="87">Y129</f>
        <v>2.7250000000000001</v>
      </c>
      <c r="AY129" s="141">
        <f t="shared" ref="AY129" si="88">Z129</f>
        <v>0</v>
      </c>
      <c r="AZ129" s="141">
        <f t="shared" ref="AZ129" si="89">AA129</f>
        <v>0</v>
      </c>
      <c r="BA129" s="142">
        <f t="shared" ref="BA129" si="90">AB129</f>
        <v>748.875</v>
      </c>
    </row>
    <row r="130" spans="1:53" ht="15" customHeight="1" thickBot="1">
      <c r="A130" s="199" t="s">
        <v>69</v>
      </c>
      <c r="B130" s="314"/>
      <c r="C130" s="323" t="s">
        <v>15</v>
      </c>
      <c r="D130" s="324">
        <v>10</v>
      </c>
      <c r="E130" s="324" t="s">
        <v>295</v>
      </c>
      <c r="F130" s="327">
        <v>5</v>
      </c>
      <c r="G130" s="27" t="str">
        <f>IF(F127,"公斤","")</f>
        <v/>
      </c>
      <c r="H130" s="354" t="s">
        <v>176</v>
      </c>
      <c r="I130" s="327">
        <v>4</v>
      </c>
      <c r="J130" s="27"/>
      <c r="K130" s="342" t="s">
        <v>186</v>
      </c>
      <c r="L130" s="342">
        <v>4</v>
      </c>
      <c r="M130" s="27"/>
      <c r="N130" s="564" t="s">
        <v>12</v>
      </c>
      <c r="O130" s="565">
        <v>7</v>
      </c>
      <c r="P130" s="26" t="str">
        <f t="shared" ref="P130:P140" si="91">IF(O130,"公斤","")</f>
        <v>公斤</v>
      </c>
      <c r="Q130" s="331" t="s">
        <v>55</v>
      </c>
      <c r="R130" s="324">
        <v>0.2</v>
      </c>
      <c r="S130" s="27"/>
      <c r="T130" s="182"/>
      <c r="U130" s="183"/>
      <c r="V130" s="577"/>
      <c r="W130" s="577"/>
      <c r="X130" s="577"/>
      <c r="Y130" s="577"/>
      <c r="Z130" s="577"/>
      <c r="AA130" s="577"/>
      <c r="AB130" s="578"/>
      <c r="AC130" s="146"/>
      <c r="AD130" s="46"/>
      <c r="AE130" s="46"/>
      <c r="AF130" s="46"/>
    </row>
    <row r="131" spans="1:53" ht="15" customHeight="1" thickBot="1">
      <c r="A131" s="199"/>
      <c r="B131" s="314"/>
      <c r="C131" s="323"/>
      <c r="D131" s="324"/>
      <c r="E131" s="324" t="s">
        <v>167</v>
      </c>
      <c r="F131" s="324">
        <v>2</v>
      </c>
      <c r="G131" s="27" t="str">
        <f t="shared" ref="G131:G141" si="92">IF(F128,"公斤","")</f>
        <v/>
      </c>
      <c r="H131" s="331" t="s">
        <v>17</v>
      </c>
      <c r="I131" s="327">
        <v>5.5</v>
      </c>
      <c r="J131" s="27"/>
      <c r="K131" s="346" t="s">
        <v>225</v>
      </c>
      <c r="L131" s="346">
        <v>2</v>
      </c>
      <c r="M131" s="27"/>
      <c r="N131" s="561" t="s">
        <v>20</v>
      </c>
      <c r="O131" s="562">
        <v>0.05</v>
      </c>
      <c r="P131" s="26" t="str">
        <f t="shared" si="91"/>
        <v>公斤</v>
      </c>
      <c r="Q131" s="354" t="s">
        <v>312</v>
      </c>
      <c r="R131" s="327">
        <v>1</v>
      </c>
      <c r="S131" s="27"/>
      <c r="T131" s="184"/>
      <c r="U131" s="185"/>
      <c r="V131" s="574">
        <v>5</v>
      </c>
      <c r="W131" s="574">
        <v>2</v>
      </c>
      <c r="X131" s="575">
        <v>1.85</v>
      </c>
      <c r="Y131" s="575">
        <v>2.125</v>
      </c>
      <c r="Z131" s="577"/>
      <c r="AA131" s="577"/>
      <c r="AB131" s="576">
        <v>641.875</v>
      </c>
      <c r="AC131" s="146"/>
      <c r="AD131" s="46"/>
      <c r="AE131" s="46"/>
      <c r="AF131" s="46"/>
    </row>
    <row r="132" spans="1:53" ht="15" customHeight="1" thickBot="1">
      <c r="A132" s="199"/>
      <c r="B132" s="314"/>
      <c r="C132" s="323"/>
      <c r="D132" s="324"/>
      <c r="E132" s="324" t="s">
        <v>82</v>
      </c>
      <c r="F132" s="324">
        <v>2</v>
      </c>
      <c r="G132" s="27" t="str">
        <f t="shared" si="92"/>
        <v/>
      </c>
      <c r="H132" s="331" t="s">
        <v>19</v>
      </c>
      <c r="I132" s="324">
        <v>0.5</v>
      </c>
      <c r="J132" s="27"/>
      <c r="K132" s="324" t="s">
        <v>20</v>
      </c>
      <c r="L132" s="324">
        <v>0.05</v>
      </c>
      <c r="M132" s="27"/>
      <c r="N132" s="561"/>
      <c r="O132" s="562"/>
      <c r="P132" s="26" t="str">
        <f t="shared" si="91"/>
        <v/>
      </c>
      <c r="Q132" s="331" t="s">
        <v>20</v>
      </c>
      <c r="R132" s="324">
        <v>0.05</v>
      </c>
      <c r="S132" s="27"/>
      <c r="T132" s="184"/>
      <c r="U132" s="185"/>
      <c r="V132" s="577"/>
      <c r="W132" s="577"/>
      <c r="X132" s="577"/>
      <c r="Y132" s="577"/>
      <c r="Z132" s="577"/>
      <c r="AA132" s="577"/>
      <c r="AB132" s="578"/>
      <c r="AC132" s="146"/>
      <c r="AD132" s="46"/>
      <c r="AE132" s="46"/>
      <c r="AF132" s="46"/>
    </row>
    <row r="133" spans="1:53" ht="15" customHeight="1" thickBot="1">
      <c r="A133" s="199"/>
      <c r="B133" s="314"/>
      <c r="C133" s="323"/>
      <c r="D133" s="324"/>
      <c r="E133" s="324" t="s">
        <v>59</v>
      </c>
      <c r="F133" s="324">
        <v>0.2</v>
      </c>
      <c r="G133" s="27" t="str">
        <f t="shared" si="92"/>
        <v>公斤</v>
      </c>
      <c r="H133" s="370" t="s">
        <v>20</v>
      </c>
      <c r="I133" s="346">
        <v>0.05</v>
      </c>
      <c r="J133" s="27"/>
      <c r="K133" s="324"/>
      <c r="L133" s="324"/>
      <c r="M133" s="27"/>
      <c r="N133" s="561"/>
      <c r="O133" s="562"/>
      <c r="P133" s="26" t="str">
        <f t="shared" si="91"/>
        <v/>
      </c>
      <c r="Q133" s="331" t="s">
        <v>92</v>
      </c>
      <c r="R133" s="324">
        <v>2</v>
      </c>
      <c r="S133" s="27"/>
      <c r="T133" s="184"/>
      <c r="U133" s="185"/>
      <c r="V133" s="577"/>
      <c r="W133" s="577"/>
      <c r="X133" s="577"/>
      <c r="Y133" s="577"/>
      <c r="Z133" s="577"/>
      <c r="AA133" s="577"/>
      <c r="AB133" s="578"/>
      <c r="AC133" s="146"/>
      <c r="AD133" s="46"/>
      <c r="AE133" s="46"/>
      <c r="AF133" s="46"/>
    </row>
    <row r="134" spans="1:53" ht="15" customHeight="1" thickBot="1">
      <c r="A134" s="199"/>
      <c r="B134" s="314"/>
      <c r="C134" s="323"/>
      <c r="D134" s="324"/>
      <c r="E134" s="324" t="s">
        <v>20</v>
      </c>
      <c r="F134" s="324">
        <v>0.05</v>
      </c>
      <c r="G134" s="27" t="str">
        <f t="shared" si="92"/>
        <v>公斤</v>
      </c>
      <c r="H134" s="331"/>
      <c r="I134" s="324"/>
      <c r="J134" s="27"/>
      <c r="K134" s="342"/>
      <c r="L134" s="386"/>
      <c r="M134" s="27"/>
      <c r="N134" s="561"/>
      <c r="O134" s="562"/>
      <c r="P134" s="26" t="str">
        <f t="shared" si="91"/>
        <v/>
      </c>
      <c r="Q134" s="331"/>
      <c r="R134" s="324"/>
      <c r="S134" s="27"/>
      <c r="T134" s="184"/>
      <c r="U134" s="185"/>
      <c r="V134" s="577"/>
      <c r="W134" s="577"/>
      <c r="X134" s="577"/>
      <c r="Y134" s="577"/>
      <c r="Z134" s="577"/>
      <c r="AA134" s="577"/>
      <c r="AB134" s="578"/>
      <c r="AC134" s="146"/>
      <c r="AD134" s="46"/>
      <c r="AE134" s="46"/>
      <c r="AF134" s="46"/>
    </row>
    <row r="135" spans="1:53" ht="15" customHeight="1" thickBot="1">
      <c r="A135" s="199"/>
      <c r="B135" s="315"/>
      <c r="C135" s="323"/>
      <c r="D135" s="324"/>
      <c r="E135" s="324"/>
      <c r="F135" s="324"/>
      <c r="G135" s="27" t="str">
        <f t="shared" si="92"/>
        <v>公斤</v>
      </c>
      <c r="H135" s="331"/>
      <c r="I135" s="324"/>
      <c r="J135" s="27"/>
      <c r="K135" s="324"/>
      <c r="L135" s="346"/>
      <c r="M135" s="27"/>
      <c r="N135" s="561"/>
      <c r="O135" s="562"/>
      <c r="P135" s="24" t="str">
        <f t="shared" si="91"/>
        <v/>
      </c>
      <c r="Q135" s="331"/>
      <c r="R135" s="324"/>
      <c r="S135" s="27"/>
      <c r="T135" s="184"/>
      <c r="U135" s="185"/>
      <c r="V135" s="579"/>
      <c r="W135" s="579"/>
      <c r="X135" s="579"/>
      <c r="Y135" s="579"/>
      <c r="Z135" s="579"/>
      <c r="AA135" s="579"/>
      <c r="AB135" s="580"/>
      <c r="AC135" s="146"/>
      <c r="AD135" s="46"/>
      <c r="AE135" s="46"/>
      <c r="AF135" s="46"/>
    </row>
    <row r="136" spans="1:53" ht="15" customHeight="1" thickBot="1">
      <c r="A136" s="312">
        <f>A129+1</f>
        <v>45074</v>
      </c>
      <c r="B136" s="313" t="s">
        <v>119</v>
      </c>
      <c r="C136" s="628" t="s">
        <v>21</v>
      </c>
      <c r="D136" s="620"/>
      <c r="E136" s="619" t="s">
        <v>296</v>
      </c>
      <c r="F136" s="620"/>
      <c r="G136" s="27"/>
      <c r="H136" s="621" t="s">
        <v>172</v>
      </c>
      <c r="I136" s="620"/>
      <c r="J136" s="27"/>
      <c r="K136" s="621" t="s">
        <v>226</v>
      </c>
      <c r="L136" s="620"/>
      <c r="M136" s="27"/>
      <c r="N136" s="379" t="s">
        <v>14</v>
      </c>
      <c r="O136" s="563"/>
      <c r="P136" s="26" t="str">
        <f t="shared" si="91"/>
        <v/>
      </c>
      <c r="Q136" s="644" t="s">
        <v>257</v>
      </c>
      <c r="R136" s="626"/>
      <c r="S136" s="27"/>
      <c r="T136" s="248" t="s">
        <v>90</v>
      </c>
      <c r="U136" s="187"/>
      <c r="V136" s="574">
        <v>5.333333333333333</v>
      </c>
      <c r="W136" s="574">
        <v>2.5</v>
      </c>
      <c r="X136" s="575">
        <v>1.51</v>
      </c>
      <c r="Y136" s="575">
        <v>2.2050000000000001</v>
      </c>
      <c r="Z136" s="574"/>
      <c r="AA136" s="574"/>
      <c r="AB136" s="576">
        <v>697.80833333333328</v>
      </c>
      <c r="AC136" s="146"/>
      <c r="AD136" s="137">
        <f>A136</f>
        <v>45074</v>
      </c>
      <c r="AE136" s="137" t="str">
        <f>A137</f>
        <v>二</v>
      </c>
      <c r="AF136" s="137" t="str">
        <f>B136</f>
        <v>P2</v>
      </c>
      <c r="AG136" s="138" t="str">
        <f t="shared" ref="AG136" si="93">C136</f>
        <v>糙米飯</v>
      </c>
      <c r="AH136" s="139" t="str">
        <f>C137&amp;" "&amp;C138&amp;" "&amp;C139&amp;" "&amp;C140&amp;" "&amp;C141&amp;" "&amp;C142</f>
        <v xml:space="preserve">米 糙米    </v>
      </c>
      <c r="AI136" s="138" t="str">
        <f t="shared" ref="AI136" si="94">E136</f>
        <v>香滷豆腐</v>
      </c>
      <c r="AJ136" s="139" t="str">
        <f t="shared" ref="AJ136" si="95">E137&amp;" "&amp;E138&amp;" "&amp;E139&amp;" "&amp;E140&amp;" "&amp;E141&amp;" "&amp;E142</f>
        <v xml:space="preserve">豆腐     </v>
      </c>
      <c r="AK136" s="138" t="str">
        <f t="shared" ref="AK136" si="96">H136</f>
        <v>豆瓣海根</v>
      </c>
      <c r="AL136" s="139" t="str">
        <f t="shared" ref="AL136" si="97">H137&amp;" "&amp;H138&amp;" "&amp;H139&amp;" "&amp;H140&amp;" "&amp;H141&amp;" "&amp;H142</f>
        <v xml:space="preserve">海帶根 素肉 薑 豆瓣醬  </v>
      </c>
      <c r="AM136" s="138" t="str">
        <f t="shared" ref="AM136" si="98">K136</f>
        <v>筍干油腐</v>
      </c>
      <c r="AN136" s="139" t="str">
        <f t="shared" ref="AN136" si="99">K137&amp;" "&amp;K138&amp;" "&amp;K139&amp;" "&amp;K140&amp;" "&amp;K141&amp;" "&amp;K142</f>
        <v xml:space="preserve">麻竹筍干 四角油豆腐 薑   </v>
      </c>
      <c r="AO136" s="138" t="str">
        <f>N136</f>
        <v>時蔬</v>
      </c>
      <c r="AP136" s="139" t="str">
        <f>N136&amp;" "&amp;N137&amp;" "&amp;N138&amp;" "&amp;N139&amp;" "&amp;N140&amp;" "&amp;N141</f>
        <v xml:space="preserve">時蔬 蔬菜 薑   </v>
      </c>
      <c r="AQ136" s="138" t="str">
        <f t="shared" ref="AQ136" si="100">Q136</f>
        <v>冬菜蛋花湯</v>
      </c>
      <c r="AR136" s="139" t="str">
        <f t="shared" ref="AR136" si="101">Q137&amp;" "&amp;Q138&amp;" "&amp;Q139&amp;" "&amp;Q140&amp;" "&amp;Q141&amp;" "&amp;Q142</f>
        <v xml:space="preserve">冬粉 醃漬冬菜 薑 雞蛋  </v>
      </c>
      <c r="AS136" s="140" t="str">
        <f t="shared" ref="AS136" si="102">T136</f>
        <v>保久乳</v>
      </c>
      <c r="AT136" s="138">
        <f t="shared" ref="AT136" si="103">U136</f>
        <v>0</v>
      </c>
      <c r="AU136" s="141">
        <f t="shared" ref="AU136" si="104">V136</f>
        <v>5.333333333333333</v>
      </c>
      <c r="AV136" s="141">
        <f t="shared" ref="AV136" si="105">W136</f>
        <v>2.5</v>
      </c>
      <c r="AW136" s="141">
        <f t="shared" ref="AW136" si="106">X136</f>
        <v>1.51</v>
      </c>
      <c r="AX136" s="141">
        <f t="shared" ref="AX136" si="107">Y136</f>
        <v>2.2050000000000001</v>
      </c>
      <c r="AY136" s="141">
        <f t="shared" ref="AY136" si="108">Z136</f>
        <v>0</v>
      </c>
      <c r="AZ136" s="141">
        <f t="shared" ref="AZ136" si="109">AA136</f>
        <v>0</v>
      </c>
      <c r="BA136" s="142">
        <f t="shared" ref="BA136" si="110">AB136</f>
        <v>697.80833333333328</v>
      </c>
    </row>
    <row r="137" spans="1:53" ht="15" customHeight="1" thickBot="1">
      <c r="A137" s="199" t="s">
        <v>70</v>
      </c>
      <c r="B137" s="314"/>
      <c r="C137" s="323" t="s">
        <v>15</v>
      </c>
      <c r="D137" s="324">
        <v>8</v>
      </c>
      <c r="E137" s="331" t="s">
        <v>87</v>
      </c>
      <c r="F137" s="324">
        <v>8</v>
      </c>
      <c r="G137" s="27" t="str">
        <f t="shared" si="92"/>
        <v>公斤</v>
      </c>
      <c r="H137" s="324" t="s">
        <v>173</v>
      </c>
      <c r="I137" s="346">
        <v>5</v>
      </c>
      <c r="J137" s="27"/>
      <c r="K137" s="324" t="s">
        <v>75</v>
      </c>
      <c r="L137" s="346">
        <v>3</v>
      </c>
      <c r="M137" s="27"/>
      <c r="N137" s="564" t="s">
        <v>12</v>
      </c>
      <c r="O137" s="565">
        <v>7</v>
      </c>
      <c r="P137" s="26" t="str">
        <f t="shared" si="91"/>
        <v>公斤</v>
      </c>
      <c r="Q137" s="394" t="s">
        <v>33</v>
      </c>
      <c r="R137" s="395">
        <v>0.5</v>
      </c>
      <c r="S137" s="27"/>
      <c r="T137" s="182"/>
      <c r="U137" s="183"/>
      <c r="V137" s="577"/>
      <c r="W137" s="577"/>
      <c r="X137" s="577"/>
      <c r="Y137" s="577"/>
      <c r="Z137" s="577"/>
      <c r="AA137" s="577"/>
      <c r="AB137" s="578"/>
      <c r="AC137" s="146"/>
      <c r="AD137" s="46"/>
      <c r="AE137" s="46"/>
      <c r="AF137" s="46"/>
    </row>
    <row r="138" spans="1:53" ht="15" customHeight="1" thickBot="1">
      <c r="A138" s="199"/>
      <c r="B138" s="314"/>
      <c r="C138" s="323" t="s">
        <v>24</v>
      </c>
      <c r="D138" s="324">
        <v>2</v>
      </c>
      <c r="E138" s="331"/>
      <c r="F138" s="324"/>
      <c r="G138" s="27" t="str">
        <f>IF(F138,"公斤","")</f>
        <v/>
      </c>
      <c r="H138" s="346" t="s">
        <v>299</v>
      </c>
      <c r="I138" s="346">
        <v>0.6</v>
      </c>
      <c r="J138" s="27"/>
      <c r="K138" s="346" t="s">
        <v>227</v>
      </c>
      <c r="L138" s="346">
        <v>3</v>
      </c>
      <c r="M138" s="27"/>
      <c r="N138" s="561" t="s">
        <v>20</v>
      </c>
      <c r="O138" s="562">
        <v>0.05</v>
      </c>
      <c r="P138" s="26" t="str">
        <f t="shared" si="91"/>
        <v>公斤</v>
      </c>
      <c r="Q138" s="394" t="s">
        <v>258</v>
      </c>
      <c r="R138" s="395">
        <v>0.1</v>
      </c>
      <c r="S138" s="27"/>
      <c r="T138" s="184"/>
      <c r="U138" s="185"/>
      <c r="V138" s="574">
        <v>5.3</v>
      </c>
      <c r="W138" s="574">
        <v>1.9545454545454546</v>
      </c>
      <c r="X138" s="575">
        <v>1.21</v>
      </c>
      <c r="Y138" s="575">
        <v>1.7822727272727272</v>
      </c>
      <c r="Z138" s="577"/>
      <c r="AA138" s="577"/>
      <c r="AB138" s="576">
        <v>628.04318181818189</v>
      </c>
      <c r="AC138" s="146"/>
      <c r="AD138" s="46"/>
      <c r="AE138" s="46"/>
      <c r="AF138" s="46"/>
    </row>
    <row r="139" spans="1:53" ht="15" customHeight="1" thickBot="1">
      <c r="A139" s="199"/>
      <c r="B139" s="314"/>
      <c r="C139" s="323"/>
      <c r="D139" s="324"/>
      <c r="E139" s="324"/>
      <c r="F139" s="324"/>
      <c r="G139" s="27" t="str">
        <f t="shared" si="92"/>
        <v/>
      </c>
      <c r="H139" s="346" t="s">
        <v>20</v>
      </c>
      <c r="I139" s="346">
        <v>0.05</v>
      </c>
      <c r="J139" s="27"/>
      <c r="K139" s="346" t="s">
        <v>20</v>
      </c>
      <c r="L139" s="346">
        <v>0.05</v>
      </c>
      <c r="M139" s="27"/>
      <c r="N139" s="561"/>
      <c r="O139" s="562"/>
      <c r="P139" s="26" t="str">
        <f t="shared" si="91"/>
        <v/>
      </c>
      <c r="Q139" s="394" t="s">
        <v>20</v>
      </c>
      <c r="R139" s="395">
        <v>0.05</v>
      </c>
      <c r="S139" s="27"/>
      <c r="T139" s="184"/>
      <c r="U139" s="185"/>
      <c r="V139" s="577"/>
      <c r="W139" s="577"/>
      <c r="X139" s="577"/>
      <c r="Y139" s="577"/>
      <c r="Z139" s="577"/>
      <c r="AA139" s="577"/>
      <c r="AB139" s="578"/>
      <c r="AC139" s="146"/>
      <c r="AD139" s="46"/>
      <c r="AE139" s="46"/>
      <c r="AF139" s="46"/>
    </row>
    <row r="140" spans="1:53" ht="15" customHeight="1" thickBot="1">
      <c r="A140" s="199"/>
      <c r="B140" s="314"/>
      <c r="C140" s="323"/>
      <c r="D140" s="324"/>
      <c r="E140" s="324"/>
      <c r="F140" s="324"/>
      <c r="G140" s="27" t="str">
        <f t="shared" si="92"/>
        <v>公斤</v>
      </c>
      <c r="H140" s="324" t="s">
        <v>174</v>
      </c>
      <c r="I140" s="324"/>
      <c r="J140" s="27"/>
      <c r="K140" s="324"/>
      <c r="L140" s="324"/>
      <c r="M140" s="27"/>
      <c r="N140" s="561"/>
      <c r="O140" s="562"/>
      <c r="P140" s="26" t="str">
        <f t="shared" si="91"/>
        <v/>
      </c>
      <c r="Q140" s="331" t="s">
        <v>17</v>
      </c>
      <c r="R140" s="324">
        <v>2.5</v>
      </c>
      <c r="S140" s="27"/>
      <c r="T140" s="184"/>
      <c r="U140" s="185"/>
      <c r="V140" s="577"/>
      <c r="W140" s="577"/>
      <c r="X140" s="577"/>
      <c r="Y140" s="577"/>
      <c r="Z140" s="577"/>
      <c r="AA140" s="577"/>
      <c r="AB140" s="578"/>
      <c r="AC140" s="146"/>
      <c r="AD140" s="46"/>
      <c r="AE140" s="46"/>
      <c r="AF140" s="46"/>
    </row>
    <row r="141" spans="1:53" ht="15" customHeight="1" thickBot="1">
      <c r="A141" s="199"/>
      <c r="B141" s="314"/>
      <c r="C141" s="323"/>
      <c r="D141" s="324"/>
      <c r="E141" s="324"/>
      <c r="F141" s="324"/>
      <c r="G141" s="27" t="str">
        <f t="shared" si="92"/>
        <v/>
      </c>
      <c r="H141" s="347"/>
      <c r="I141" s="154"/>
      <c r="J141" s="27"/>
      <c r="K141" s="324"/>
      <c r="L141" s="324"/>
      <c r="M141" s="27"/>
      <c r="N141" s="561"/>
      <c r="O141" s="562"/>
      <c r="P141" s="27"/>
      <c r="Q141" s="331"/>
      <c r="R141" s="324"/>
      <c r="S141" s="27"/>
      <c r="T141" s="184"/>
      <c r="U141" s="185"/>
      <c r="V141" s="577"/>
      <c r="W141" s="577"/>
      <c r="X141" s="577"/>
      <c r="Y141" s="577"/>
      <c r="Z141" s="577"/>
      <c r="AA141" s="577"/>
      <c r="AB141" s="578"/>
      <c r="AC141" s="146"/>
      <c r="AD141" s="46"/>
      <c r="AE141" s="46"/>
      <c r="AF141" s="46"/>
    </row>
    <row r="142" spans="1:53" ht="15" customHeight="1" thickBot="1">
      <c r="A142" s="199"/>
      <c r="B142" s="315"/>
      <c r="C142" s="402"/>
      <c r="D142" s="403"/>
      <c r="E142" s="324"/>
      <c r="F142" s="324"/>
      <c r="G142" s="26"/>
      <c r="H142" s="331"/>
      <c r="I142" s="324"/>
      <c r="J142" s="26"/>
      <c r="K142" s="346"/>
      <c r="L142" s="346"/>
      <c r="M142" s="26"/>
      <c r="N142" s="561"/>
      <c r="O142" s="562"/>
      <c r="P142" s="26"/>
      <c r="Q142" s="331"/>
      <c r="R142" s="324"/>
      <c r="S142" s="26"/>
      <c r="T142" s="184"/>
      <c r="U142" s="185"/>
      <c r="V142" s="579"/>
      <c r="W142" s="579"/>
      <c r="X142" s="579"/>
      <c r="Y142" s="579"/>
      <c r="Z142" s="579"/>
      <c r="AA142" s="579"/>
      <c r="AB142" s="580"/>
      <c r="AC142" s="68"/>
      <c r="AD142" s="46"/>
      <c r="AE142" s="46"/>
      <c r="AF142" s="46"/>
    </row>
    <row r="143" spans="1:53" s="419" customFormat="1" ht="15" customHeight="1" thickBot="1">
      <c r="A143" s="312">
        <f>A136+1</f>
        <v>45075</v>
      </c>
      <c r="B143" s="313" t="s">
        <v>120</v>
      </c>
      <c r="C143" s="624" t="s">
        <v>134</v>
      </c>
      <c r="D143" s="623"/>
      <c r="E143" s="637" t="s">
        <v>272</v>
      </c>
      <c r="F143" s="638"/>
      <c r="G143" s="410"/>
      <c r="H143" s="331" t="s">
        <v>201</v>
      </c>
      <c r="I143" s="324"/>
      <c r="J143" s="410"/>
      <c r="K143" s="324" t="s">
        <v>308</v>
      </c>
      <c r="L143" s="324"/>
      <c r="M143" s="410"/>
      <c r="N143" s="379" t="s">
        <v>14</v>
      </c>
      <c r="O143" s="563"/>
      <c r="P143" s="410"/>
      <c r="Q143" s="331" t="s">
        <v>259</v>
      </c>
      <c r="R143" s="324"/>
      <c r="S143" s="410"/>
      <c r="T143" s="186" t="s">
        <v>41</v>
      </c>
      <c r="U143" s="187"/>
      <c r="V143" s="574">
        <v>3.666666666666667</v>
      </c>
      <c r="W143" s="574">
        <v>3.8246753246753245</v>
      </c>
      <c r="X143" s="575">
        <v>2.0300000000000002</v>
      </c>
      <c r="Y143" s="575">
        <v>3.1273376623376627</v>
      </c>
      <c r="Z143" s="574"/>
      <c r="AA143" s="574"/>
      <c r="AB143" s="576">
        <v>734.99751082251089</v>
      </c>
      <c r="AC143" s="414"/>
      <c r="AD143" s="415">
        <f>A143</f>
        <v>45075</v>
      </c>
      <c r="AE143" s="415" t="str">
        <f>A144</f>
        <v>三</v>
      </c>
      <c r="AF143" s="416" t="str">
        <f>B143</f>
        <v>P3</v>
      </c>
      <c r="AG143" s="416" t="str">
        <f>C143</f>
        <v>刈包特餐</v>
      </c>
      <c r="AH143" s="417" t="str">
        <f>C144&amp;" "&amp;C145&amp;" "&amp;C146&amp;" "&amp;C147&amp;" "&amp;C148&amp;" "&amp;C149</f>
        <v xml:space="preserve">刈包     </v>
      </c>
      <c r="AI143" s="418" t="str">
        <f>E143</f>
        <v>美味豆包</v>
      </c>
      <c r="AJ143" s="417" t="str">
        <f>E144&amp;" "&amp;E145&amp;" "&amp;E146&amp;" "&amp;E147&amp;" "&amp;E148&amp;" "&amp;E149</f>
        <v xml:space="preserve">豆包     </v>
      </c>
      <c r="AK143" s="418" t="str">
        <f>H143</f>
        <v>酸菜麵腸</v>
      </c>
      <c r="AL143" s="139" t="str">
        <f t="shared" ref="AL143" si="111">H144&amp;" "&amp;H145&amp;" "&amp;H146&amp;" "&amp;H147&amp;" "&amp;H148&amp;" "&amp;H149</f>
        <v xml:space="preserve">酸菜 麵腸 薑   </v>
      </c>
      <c r="AM143" s="138" t="str">
        <f>K143</f>
        <v>若絲時蔬</v>
      </c>
      <c r="AN143" s="139" t="str">
        <f t="shared" ref="AN143" si="112">K144&amp;" "&amp;K145&amp;" "&amp;K146&amp;" "&amp;K147&amp;" "&amp;K148&amp;" "&amp;K149</f>
        <v xml:space="preserve">素肉 時蔬 胡蘿蔔 薑  </v>
      </c>
      <c r="AO143" s="138" t="str">
        <f>N143</f>
        <v>時蔬</v>
      </c>
      <c r="AP143" s="139" t="str">
        <f>N143&amp;" "&amp;N144&amp;" "&amp;N145&amp;" "&amp;N146&amp;" "&amp;N147&amp;" "&amp;N148</f>
        <v xml:space="preserve">時蔬 蔬菜 薑   </v>
      </c>
      <c r="AQ143" s="138" t="str">
        <f t="shared" ref="AQ143" si="113">Q143</f>
        <v>麵線糊</v>
      </c>
      <c r="AR143" s="139" t="str">
        <f t="shared" ref="AR143" si="114">Q144&amp;" "&amp;Q145&amp;" "&amp;Q146&amp;" "&amp;Q147&amp;" "&amp;Q148&amp;" "&amp;Q149</f>
        <v>麵線 雞蛋 脆筍絲 胡蘿蔔 結球白菜 乾木耳</v>
      </c>
      <c r="AS143" s="140" t="str">
        <f t="shared" ref="AS143:AT143" si="115">T143</f>
        <v>水果</v>
      </c>
      <c r="AT143" s="420">
        <f t="shared" si="115"/>
        <v>0</v>
      </c>
      <c r="AU143" s="420">
        <f t="shared" ref="AU143" si="116">V143</f>
        <v>3.666666666666667</v>
      </c>
      <c r="AV143" s="420">
        <f t="shared" ref="AV143" si="117">W143</f>
        <v>3.8246753246753245</v>
      </c>
      <c r="AW143" s="420">
        <f t="shared" ref="AW143" si="118">X143</f>
        <v>2.0300000000000002</v>
      </c>
      <c r="AX143" s="420">
        <f t="shared" ref="AX143" si="119">Y143</f>
        <v>3.1273376623376627</v>
      </c>
      <c r="AY143" s="420">
        <f t="shared" ref="AY143" si="120">Z143</f>
        <v>0</v>
      </c>
      <c r="AZ143" s="420">
        <f t="shared" ref="AZ143" si="121">AA143</f>
        <v>0</v>
      </c>
      <c r="BA143" s="420">
        <f t="shared" ref="BA143" si="122">AB143</f>
        <v>734.99751082251089</v>
      </c>
    </row>
    <row r="144" spans="1:53" ht="15" customHeight="1" thickBot="1">
      <c r="A144" s="199" t="s">
        <v>71</v>
      </c>
      <c r="B144" s="314"/>
      <c r="C144" s="407" t="s">
        <v>135</v>
      </c>
      <c r="D144" s="342">
        <v>4</v>
      </c>
      <c r="E144" s="331" t="s">
        <v>181</v>
      </c>
      <c r="F144" s="324">
        <v>6</v>
      </c>
      <c r="G144" s="27"/>
      <c r="H144" s="331" t="s">
        <v>202</v>
      </c>
      <c r="I144" s="346">
        <v>3</v>
      </c>
      <c r="J144" s="27"/>
      <c r="K144" s="324" t="s">
        <v>299</v>
      </c>
      <c r="L144" s="324">
        <v>0.6</v>
      </c>
      <c r="M144" s="27"/>
      <c r="N144" s="564" t="s">
        <v>12</v>
      </c>
      <c r="O144" s="565">
        <v>7</v>
      </c>
      <c r="P144" s="27"/>
      <c r="Q144" s="396" t="s">
        <v>260</v>
      </c>
      <c r="R144" s="397">
        <v>2.5</v>
      </c>
      <c r="S144" s="27"/>
      <c r="T144" s="190"/>
      <c r="U144" s="183"/>
      <c r="V144" s="577"/>
      <c r="W144" s="577"/>
      <c r="X144" s="577"/>
      <c r="Y144" s="577"/>
      <c r="Z144" s="577"/>
      <c r="AA144" s="577"/>
      <c r="AB144" s="578"/>
      <c r="AC144" s="146"/>
      <c r="AD144" s="46"/>
      <c r="AE144" s="46"/>
      <c r="AF144" s="46"/>
    </row>
    <row r="145" spans="1:53" ht="15" customHeight="1" thickBot="1">
      <c r="A145" s="199"/>
      <c r="B145" s="314"/>
      <c r="C145" s="323"/>
      <c r="D145" s="324"/>
      <c r="E145" s="331"/>
      <c r="F145" s="324"/>
      <c r="G145" s="27"/>
      <c r="H145" s="331" t="s">
        <v>178</v>
      </c>
      <c r="I145" s="346">
        <v>4</v>
      </c>
      <c r="J145" s="27"/>
      <c r="K145" s="324" t="s">
        <v>14</v>
      </c>
      <c r="L145" s="324">
        <v>7</v>
      </c>
      <c r="M145" s="27"/>
      <c r="N145" s="561" t="s">
        <v>20</v>
      </c>
      <c r="O145" s="562">
        <v>0.05</v>
      </c>
      <c r="P145" s="27"/>
      <c r="Q145" s="396" t="s">
        <v>17</v>
      </c>
      <c r="R145" s="398">
        <v>1</v>
      </c>
      <c r="S145" s="27"/>
      <c r="T145" s="191"/>
      <c r="U145" s="185"/>
      <c r="V145" s="574">
        <v>3.666666666666667</v>
      </c>
      <c r="W145" s="574">
        <v>3.3246753246753245</v>
      </c>
      <c r="X145" s="575">
        <v>1.28</v>
      </c>
      <c r="Y145" s="575">
        <v>2.5023376623376623</v>
      </c>
      <c r="Z145" s="577"/>
      <c r="AA145" s="577"/>
      <c r="AB145" s="576">
        <v>650.62251082251078</v>
      </c>
      <c r="AC145" s="146"/>
      <c r="AD145" s="46"/>
      <c r="AE145" s="46"/>
      <c r="AF145" s="46"/>
    </row>
    <row r="146" spans="1:53" ht="15" customHeight="1" thickBot="1">
      <c r="A146" s="199"/>
      <c r="B146" s="314"/>
      <c r="C146" s="323"/>
      <c r="D146" s="324"/>
      <c r="E146" s="331"/>
      <c r="F146" s="324"/>
      <c r="G146" s="27"/>
      <c r="H146" s="331" t="s">
        <v>20</v>
      </c>
      <c r="I146" s="324">
        <v>0.05</v>
      </c>
      <c r="J146" s="27"/>
      <c r="K146" s="331" t="s">
        <v>19</v>
      </c>
      <c r="L146" s="324">
        <v>0.5</v>
      </c>
      <c r="M146" s="27"/>
      <c r="N146" s="561"/>
      <c r="O146" s="562"/>
      <c r="P146" s="27"/>
      <c r="Q146" s="396" t="s">
        <v>261</v>
      </c>
      <c r="R146" s="398">
        <v>0.8</v>
      </c>
      <c r="S146" s="27"/>
      <c r="T146" s="191"/>
      <c r="U146" s="185"/>
      <c r="V146" s="577"/>
      <c r="W146" s="577"/>
      <c r="X146" s="577"/>
      <c r="Y146" s="577"/>
      <c r="Z146" s="577"/>
      <c r="AA146" s="577"/>
      <c r="AB146" s="578"/>
      <c r="AC146" s="146"/>
      <c r="AD146" s="46"/>
      <c r="AE146" s="46"/>
      <c r="AF146" s="46"/>
    </row>
    <row r="147" spans="1:53" ht="15" customHeight="1" thickBot="1">
      <c r="A147" s="199"/>
      <c r="B147" s="314"/>
      <c r="C147" s="323"/>
      <c r="D147" s="324"/>
      <c r="E147" s="331"/>
      <c r="F147" s="324"/>
      <c r="G147" s="27"/>
      <c r="H147" s="331"/>
      <c r="I147" s="324"/>
      <c r="J147" s="27"/>
      <c r="K147" s="370" t="s">
        <v>20</v>
      </c>
      <c r="L147" s="346">
        <v>0.05</v>
      </c>
      <c r="M147" s="27"/>
      <c r="N147" s="561"/>
      <c r="O147" s="562"/>
      <c r="P147" s="27"/>
      <c r="Q147" s="396" t="s">
        <v>19</v>
      </c>
      <c r="R147" s="376">
        <v>0.5</v>
      </c>
      <c r="S147" s="27"/>
      <c r="T147" s="191"/>
      <c r="U147" s="185"/>
      <c r="V147" s="577"/>
      <c r="W147" s="577"/>
      <c r="X147" s="577"/>
      <c r="Y147" s="577"/>
      <c r="Z147" s="577"/>
      <c r="AA147" s="577"/>
      <c r="AB147" s="578"/>
      <c r="AC147" s="146"/>
      <c r="AD147" s="46"/>
      <c r="AE147" s="46"/>
      <c r="AF147" s="46"/>
    </row>
    <row r="148" spans="1:53" ht="15" customHeight="1" thickBot="1">
      <c r="A148" s="199"/>
      <c r="B148" s="314"/>
      <c r="C148" s="323"/>
      <c r="D148" s="324"/>
      <c r="E148" s="324"/>
      <c r="F148" s="324"/>
      <c r="G148" s="27"/>
      <c r="H148" s="331"/>
      <c r="I148" s="324"/>
      <c r="J148" s="27"/>
      <c r="K148" s="331"/>
      <c r="L148" s="324"/>
      <c r="M148" s="27"/>
      <c r="N148" s="561"/>
      <c r="O148" s="562"/>
      <c r="P148" s="27"/>
      <c r="Q148" s="396" t="s">
        <v>26</v>
      </c>
      <c r="R148" s="376">
        <v>1.5</v>
      </c>
      <c r="S148" s="27"/>
      <c r="T148" s="191"/>
      <c r="U148" s="185"/>
      <c r="V148" s="577"/>
      <c r="W148" s="577"/>
      <c r="X148" s="577"/>
      <c r="Y148" s="577"/>
      <c r="Z148" s="577"/>
      <c r="AA148" s="577"/>
      <c r="AB148" s="578"/>
      <c r="AC148" s="146"/>
      <c r="AD148" s="46"/>
      <c r="AE148" s="46"/>
      <c r="AF148" s="46"/>
    </row>
    <row r="149" spans="1:53" ht="15" customHeight="1" thickBot="1">
      <c r="A149" s="199"/>
      <c r="B149" s="315"/>
      <c r="C149" s="323"/>
      <c r="D149" s="324"/>
      <c r="E149" s="324"/>
      <c r="F149" s="324"/>
      <c r="G149" s="27"/>
      <c r="H149" s="331"/>
      <c r="I149" s="324"/>
      <c r="J149" s="27"/>
      <c r="K149" s="346"/>
      <c r="L149" s="346"/>
      <c r="M149" s="27"/>
      <c r="N149" s="561"/>
      <c r="O149" s="562"/>
      <c r="P149" s="27"/>
      <c r="Q149" s="399" t="s">
        <v>28</v>
      </c>
      <c r="R149" s="400">
        <v>0.01</v>
      </c>
      <c r="S149" s="27"/>
      <c r="T149" s="192"/>
      <c r="U149" s="185"/>
      <c r="V149" s="579"/>
      <c r="W149" s="579"/>
      <c r="X149" s="579"/>
      <c r="Y149" s="579"/>
      <c r="Z149" s="579"/>
      <c r="AA149" s="579"/>
      <c r="AB149" s="580"/>
      <c r="AC149" s="146"/>
      <c r="AD149" s="46"/>
      <c r="AE149" s="46"/>
      <c r="AF149" s="46"/>
    </row>
    <row r="150" spans="1:53" ht="15" customHeight="1" thickBot="1">
      <c r="A150" s="312">
        <f>A143+1</f>
        <v>45076</v>
      </c>
      <c r="B150" s="313" t="s">
        <v>121</v>
      </c>
      <c r="C150" s="628" t="s">
        <v>21</v>
      </c>
      <c r="D150" s="620"/>
      <c r="E150" s="324" t="s">
        <v>297</v>
      </c>
      <c r="F150" s="324"/>
      <c r="G150" s="27"/>
      <c r="H150" s="371" t="s">
        <v>203</v>
      </c>
      <c r="I150" s="372"/>
      <c r="J150" s="27"/>
      <c r="K150" s="387" t="s">
        <v>228</v>
      </c>
      <c r="L150" s="372"/>
      <c r="M150" s="27"/>
      <c r="N150" s="379" t="s">
        <v>14</v>
      </c>
      <c r="O150" s="563"/>
      <c r="P150" s="27"/>
      <c r="Q150" s="619" t="s">
        <v>263</v>
      </c>
      <c r="R150" s="620"/>
      <c r="S150" s="27"/>
      <c r="T150" s="188" t="s">
        <v>40</v>
      </c>
      <c r="U150" s="187"/>
      <c r="V150" s="574">
        <v>6.05</v>
      </c>
      <c r="W150" s="574">
        <v>2.4666666666666668</v>
      </c>
      <c r="X150" s="575">
        <v>2.2000000000000002</v>
      </c>
      <c r="Y150" s="575">
        <v>2.5333333333333337</v>
      </c>
      <c r="Z150" s="574">
        <v>0.3</v>
      </c>
      <c r="AA150" s="574"/>
      <c r="AB150" s="576">
        <v>822.5</v>
      </c>
      <c r="AC150" s="146"/>
      <c r="AD150" s="415">
        <f>A150</f>
        <v>45076</v>
      </c>
      <c r="AE150" s="415" t="str">
        <f>A151</f>
        <v>四</v>
      </c>
      <c r="AF150" s="416" t="str">
        <f>B150</f>
        <v>P4</v>
      </c>
      <c r="AG150" s="416" t="str">
        <f>C150</f>
        <v>糙米飯</v>
      </c>
      <c r="AH150" s="417" t="str">
        <f>C151&amp;" "&amp;C152&amp;" "&amp;C153&amp;" "&amp;C154&amp;" "&amp;C155&amp;" "&amp;C156</f>
        <v xml:space="preserve">米 糙米    </v>
      </c>
      <c r="AI150" s="418" t="str">
        <f>E150</f>
        <v>紅燒豆干</v>
      </c>
      <c r="AJ150" s="417" t="str">
        <f>E151&amp;" "&amp;E152&amp;" "&amp;E153&amp;" "&amp;E154&amp;" "&amp;E155&amp;" "&amp;E156</f>
        <v xml:space="preserve">豆干 白蘿蔔 胡蘿蔔 薑  </v>
      </c>
      <c r="AK150" s="418" t="str">
        <f>H150</f>
        <v>蔬菜佃煮</v>
      </c>
      <c r="AL150" s="139" t="str">
        <f t="shared" ref="AL150" si="123">H151&amp;" "&amp;H152&amp;" "&amp;H153&amp;" "&amp;H154&amp;" "&amp;H155&amp;" "&amp;H156</f>
        <v xml:space="preserve">素黑輪 白蘿蔔 玉米穗 凍豆腐  </v>
      </c>
      <c r="AM150" s="138" t="str">
        <f>K150</f>
        <v>麵筋白菜</v>
      </c>
      <c r="AN150" s="139" t="str">
        <f t="shared" ref="AN150" si="124">K151&amp;" "&amp;K152&amp;" "&amp;K153&amp;" "&amp;K154&amp;" "&amp;K155&amp;" "&amp;K156</f>
        <v xml:space="preserve">結球白菜 麵筋泡 胡蘿蔔 薑  </v>
      </c>
      <c r="AO150" s="138" t="str">
        <f>N150</f>
        <v>時蔬</v>
      </c>
      <c r="AP150" s="139" t="str">
        <f>N150&amp;" "&amp;N151&amp;" "&amp;N152&amp;" "&amp;N153&amp;" "&amp;N154&amp;" "&amp;N155</f>
        <v xml:space="preserve">時蔬 蔬菜 薑   </v>
      </c>
      <c r="AQ150" s="138" t="str">
        <f t="shared" ref="AQ150" si="125">Q150</f>
        <v>仙草芋圓奶</v>
      </c>
      <c r="AR150" s="139" t="str">
        <f t="shared" ref="AR150" si="126">Q151&amp;" "&amp;Q152&amp;" "&amp;Q153&amp;" "&amp;Q154&amp;" "&amp;Q155&amp;" "&amp;Q156</f>
        <v xml:space="preserve">仙草凍 芋圓 全脂奶粉 二砂糖  </v>
      </c>
      <c r="AS150" s="140" t="str">
        <f t="shared" ref="AS150" si="127">T150</f>
        <v>果汁</v>
      </c>
      <c r="AT150" s="420">
        <f t="shared" ref="AT150" si="128">U150</f>
        <v>0</v>
      </c>
      <c r="AU150" s="420">
        <f t="shared" ref="AU150" si="129">V150</f>
        <v>6.05</v>
      </c>
      <c r="AV150" s="420">
        <f t="shared" ref="AV150" si="130">W150</f>
        <v>2.4666666666666668</v>
      </c>
      <c r="AW150" s="420">
        <f t="shared" ref="AW150" si="131">X150</f>
        <v>2.2000000000000002</v>
      </c>
      <c r="AX150" s="420">
        <f t="shared" ref="AX150" si="132">Y150</f>
        <v>2.5333333333333337</v>
      </c>
      <c r="AY150" s="420">
        <f t="shared" ref="AY150" si="133">Z150</f>
        <v>0.3</v>
      </c>
      <c r="AZ150" s="420">
        <f t="shared" ref="AZ150" si="134">AA150</f>
        <v>0</v>
      </c>
      <c r="BA150" s="420">
        <f t="shared" ref="BA150" si="135">AB150</f>
        <v>822.5</v>
      </c>
    </row>
    <row r="151" spans="1:53" ht="15" customHeight="1" thickBot="1">
      <c r="A151" s="199" t="s">
        <v>72</v>
      </c>
      <c r="B151" s="314"/>
      <c r="C151" s="323" t="s">
        <v>15</v>
      </c>
      <c r="D151" s="324">
        <v>8</v>
      </c>
      <c r="E151" s="324" t="s">
        <v>186</v>
      </c>
      <c r="F151" s="327">
        <v>6</v>
      </c>
      <c r="G151" s="27"/>
      <c r="H151" s="373" t="s">
        <v>306</v>
      </c>
      <c r="I151" s="374">
        <v>1.5</v>
      </c>
      <c r="J151" s="27"/>
      <c r="K151" s="388" t="s">
        <v>26</v>
      </c>
      <c r="L151" s="376">
        <v>7</v>
      </c>
      <c r="M151" s="27"/>
      <c r="N151" s="564" t="s">
        <v>12</v>
      </c>
      <c r="O151" s="565">
        <v>7</v>
      </c>
      <c r="P151" s="27"/>
      <c r="Q151" s="324" t="s">
        <v>264</v>
      </c>
      <c r="R151" s="324">
        <v>4</v>
      </c>
      <c r="S151" s="27"/>
      <c r="T151" s="190"/>
      <c r="U151" s="183"/>
      <c r="V151" s="577"/>
      <c r="W151" s="577"/>
      <c r="X151" s="577"/>
      <c r="Y151" s="577"/>
      <c r="Z151" s="577"/>
      <c r="AA151" s="577"/>
      <c r="AB151" s="578"/>
      <c r="AC151" s="146"/>
      <c r="AD151" s="46"/>
      <c r="AE151" s="46"/>
      <c r="AF151" s="46"/>
    </row>
    <row r="152" spans="1:53" ht="15" customHeight="1" thickBot="1">
      <c r="A152" s="199"/>
      <c r="B152" s="314"/>
      <c r="C152" s="323" t="s">
        <v>24</v>
      </c>
      <c r="D152" s="324">
        <v>2</v>
      </c>
      <c r="E152" s="324" t="s">
        <v>25</v>
      </c>
      <c r="F152" s="324">
        <v>3.5</v>
      </c>
      <c r="G152" s="27"/>
      <c r="H152" s="375" t="s">
        <v>25</v>
      </c>
      <c r="I152" s="376">
        <v>4</v>
      </c>
      <c r="J152" s="27"/>
      <c r="K152" s="388" t="s">
        <v>229</v>
      </c>
      <c r="L152" s="376">
        <v>0.7</v>
      </c>
      <c r="M152" s="27"/>
      <c r="N152" s="561" t="s">
        <v>20</v>
      </c>
      <c r="O152" s="562">
        <v>0.05</v>
      </c>
      <c r="P152" s="27"/>
      <c r="Q152" s="324" t="s">
        <v>265</v>
      </c>
      <c r="R152" s="324">
        <v>1</v>
      </c>
      <c r="S152" s="27"/>
      <c r="T152" s="191"/>
      <c r="U152" s="185"/>
      <c r="V152" s="574">
        <v>6.2</v>
      </c>
      <c r="W152" s="574">
        <v>2</v>
      </c>
      <c r="X152" s="575">
        <v>1.5</v>
      </c>
      <c r="Y152" s="575">
        <v>1.95</v>
      </c>
      <c r="Z152" s="577">
        <v>0.3</v>
      </c>
      <c r="AA152" s="577"/>
      <c r="AB152" s="576">
        <v>754.25</v>
      </c>
      <c r="AC152" s="146"/>
      <c r="AD152" s="46"/>
      <c r="AE152" s="46"/>
      <c r="AF152" s="46"/>
    </row>
    <row r="153" spans="1:53" ht="15" customHeight="1" thickBot="1">
      <c r="A153" s="199"/>
      <c r="B153" s="314"/>
      <c r="C153" s="323"/>
      <c r="D153" s="324"/>
      <c r="E153" s="324" t="s">
        <v>19</v>
      </c>
      <c r="F153" s="324">
        <v>0.5</v>
      </c>
      <c r="G153" s="27"/>
      <c r="H153" s="375" t="s">
        <v>204</v>
      </c>
      <c r="I153" s="376">
        <v>2</v>
      </c>
      <c r="J153" s="27"/>
      <c r="K153" s="375" t="s">
        <v>19</v>
      </c>
      <c r="L153" s="376">
        <v>0.5</v>
      </c>
      <c r="M153" s="27"/>
      <c r="N153" s="561"/>
      <c r="O153" s="562"/>
      <c r="P153" s="27"/>
      <c r="Q153" s="355" t="s">
        <v>266</v>
      </c>
      <c r="R153" s="355">
        <v>1</v>
      </c>
      <c r="S153" s="27"/>
      <c r="T153" s="191"/>
      <c r="U153" s="185"/>
      <c r="V153" s="577"/>
      <c r="W153" s="577"/>
      <c r="X153" s="577"/>
      <c r="Y153" s="577"/>
      <c r="Z153" s="577"/>
      <c r="AA153" s="577"/>
      <c r="AB153" s="578"/>
      <c r="AC153" s="146"/>
      <c r="AD153" s="46"/>
      <c r="AE153" s="46"/>
      <c r="AF153" s="46"/>
    </row>
    <row r="154" spans="1:53" ht="25.5" customHeight="1" thickBot="1">
      <c r="A154" s="199"/>
      <c r="B154" s="314"/>
      <c r="C154" s="323"/>
      <c r="D154" s="324"/>
      <c r="E154" s="324" t="s">
        <v>20</v>
      </c>
      <c r="F154" s="324">
        <v>0.05</v>
      </c>
      <c r="G154" s="27"/>
      <c r="H154" s="375" t="s">
        <v>205</v>
      </c>
      <c r="I154" s="377">
        <v>4</v>
      </c>
      <c r="J154" s="27"/>
      <c r="K154" s="324" t="s">
        <v>20</v>
      </c>
      <c r="L154" s="324">
        <v>0.05</v>
      </c>
      <c r="M154" s="27"/>
      <c r="N154" s="561"/>
      <c r="O154" s="562"/>
      <c r="P154" s="27"/>
      <c r="Q154" s="324" t="s">
        <v>30</v>
      </c>
      <c r="R154" s="324">
        <v>1</v>
      </c>
      <c r="S154" s="27"/>
      <c r="T154" s="191"/>
      <c r="U154" s="185"/>
      <c r="V154" s="577"/>
      <c r="W154" s="577"/>
      <c r="X154" s="577"/>
      <c r="Y154" s="577"/>
      <c r="Z154" s="577"/>
      <c r="AA154" s="577"/>
      <c r="AB154" s="578"/>
      <c r="AC154" s="146"/>
      <c r="AD154" s="46"/>
      <c r="AE154" s="46"/>
      <c r="AF154" s="46"/>
    </row>
    <row r="155" spans="1:53" ht="15" customHeight="1" thickBot="1">
      <c r="A155" s="199"/>
      <c r="B155" s="314"/>
      <c r="C155" s="323"/>
      <c r="D155" s="324"/>
      <c r="E155" s="324"/>
      <c r="F155" s="324"/>
      <c r="G155" s="27"/>
      <c r="H155" s="375"/>
      <c r="I155" s="376"/>
      <c r="J155" s="27"/>
      <c r="K155" s="324"/>
      <c r="L155" s="324"/>
      <c r="M155" s="27"/>
      <c r="N155" s="561"/>
      <c r="O155" s="562"/>
      <c r="P155" s="27"/>
      <c r="Q155" s="324"/>
      <c r="R155" s="324"/>
      <c r="S155" s="27"/>
      <c r="T155" s="191"/>
      <c r="U155" s="185"/>
      <c r="V155" s="577"/>
      <c r="W155" s="577"/>
      <c r="X155" s="577"/>
      <c r="Y155" s="577"/>
      <c r="Z155" s="577"/>
      <c r="AA155" s="577"/>
      <c r="AB155" s="578"/>
      <c r="AC155" s="146"/>
      <c r="AD155" s="46"/>
      <c r="AE155" s="46"/>
      <c r="AF155" s="46"/>
    </row>
    <row r="156" spans="1:53" ht="15" customHeight="1" thickBot="1">
      <c r="A156" s="199"/>
      <c r="B156" s="315"/>
      <c r="C156" s="323"/>
      <c r="D156" s="324"/>
      <c r="E156" s="324"/>
      <c r="F156" s="324"/>
      <c r="G156" s="27"/>
      <c r="H156" s="375"/>
      <c r="I156" s="376"/>
      <c r="J156" s="27"/>
      <c r="K156" s="346"/>
      <c r="L156" s="346"/>
      <c r="M156" s="27"/>
      <c r="N156" s="561"/>
      <c r="O156" s="562"/>
      <c r="P156" s="27"/>
      <c r="Q156" s="331"/>
      <c r="R156" s="324"/>
      <c r="S156" s="27"/>
      <c r="T156" s="192"/>
      <c r="U156" s="185"/>
      <c r="V156" s="579"/>
      <c r="W156" s="579"/>
      <c r="X156" s="579"/>
      <c r="Y156" s="579"/>
      <c r="Z156" s="579"/>
      <c r="AA156" s="579"/>
      <c r="AB156" s="580"/>
      <c r="AC156" s="146"/>
      <c r="AD156" s="46"/>
      <c r="AE156" s="46"/>
      <c r="AF156" s="46"/>
    </row>
    <row r="157" spans="1:53" ht="15" customHeight="1" thickBot="1">
      <c r="A157" s="316">
        <f>A150+1</f>
        <v>45077</v>
      </c>
      <c r="B157" s="318" t="s">
        <v>122</v>
      </c>
      <c r="C157" s="628" t="s">
        <v>136</v>
      </c>
      <c r="D157" s="620"/>
      <c r="E157" s="324" t="s">
        <v>298</v>
      </c>
      <c r="F157" s="324"/>
      <c r="G157" s="27"/>
      <c r="H157" s="619" t="s">
        <v>95</v>
      </c>
      <c r="I157" s="620"/>
      <c r="J157" s="27"/>
      <c r="K157" s="646" t="s">
        <v>230</v>
      </c>
      <c r="L157" s="626"/>
      <c r="M157" s="27"/>
      <c r="N157" s="379" t="s">
        <v>14</v>
      </c>
      <c r="O157" s="563"/>
      <c r="P157" s="27"/>
      <c r="Q157" s="331" t="s">
        <v>311</v>
      </c>
      <c r="R157" s="324"/>
      <c r="S157" s="27"/>
      <c r="T157" s="526" t="s">
        <v>99</v>
      </c>
      <c r="U157" s="181" t="s">
        <v>42</v>
      </c>
      <c r="V157" s="574">
        <v>6.3250000000000002</v>
      </c>
      <c r="W157" s="574">
        <v>2.5</v>
      </c>
      <c r="X157" s="575">
        <v>1.75</v>
      </c>
      <c r="Y157" s="575">
        <v>2.3250000000000002</v>
      </c>
      <c r="Z157" s="574"/>
      <c r="AA157" s="574"/>
      <c r="AB157" s="576">
        <v>778.625</v>
      </c>
      <c r="AC157" s="146"/>
      <c r="AD157" s="415">
        <f>A157</f>
        <v>45077</v>
      </c>
      <c r="AE157" s="415" t="str">
        <f>A158</f>
        <v>五</v>
      </c>
      <c r="AF157" s="416" t="str">
        <f>B157</f>
        <v>P5</v>
      </c>
      <c r="AG157" s="416" t="str">
        <f>C157</f>
        <v>小米飯</v>
      </c>
      <c r="AH157" s="417" t="str">
        <f>C158&amp;" "&amp;C159&amp;" "&amp;C160&amp;" "&amp;C161&amp;" "&amp;C162&amp;" "&amp;C163</f>
        <v xml:space="preserve">米 小米    </v>
      </c>
      <c r="AI157" s="418" t="str">
        <f>E157</f>
        <v>芹香油腐</v>
      </c>
      <c r="AJ157" s="417" t="str">
        <f>E158&amp;" "&amp;E159&amp;" "&amp;E160&amp;" "&amp;E161&amp;" "&amp;E162&amp;" "&amp;E163</f>
        <v xml:space="preserve">油豆腐 芹菜 胡蘿蔔 薑  </v>
      </c>
      <c r="AK157" s="418" t="str">
        <f>H157</f>
        <v>番茄炒蛋</v>
      </c>
      <c r="AL157" s="139" t="str">
        <f t="shared" ref="AL157" si="136">H158&amp;" "&amp;H159&amp;" "&amp;H160&amp;" "&amp;H161&amp;" "&amp;H162&amp;" "&amp;H163</f>
        <v xml:space="preserve">大番茄 雞蛋 薑 番茄醬  </v>
      </c>
      <c r="AM157" s="138" t="str">
        <f>K157</f>
        <v>奶香南瓜</v>
      </c>
      <c r="AN157" s="139" t="str">
        <f t="shared" ref="AN157" si="137">K158&amp;" "&amp;K159&amp;" "&amp;K160&amp;" "&amp;K161&amp;" "&amp;K162&amp;" "&amp;K163</f>
        <v xml:space="preserve">南瓜 奶油(固態)    </v>
      </c>
      <c r="AO157" s="138" t="str">
        <f>N157</f>
        <v>時蔬</v>
      </c>
      <c r="AP157" s="139" t="str">
        <f>N157&amp;" "&amp;N158&amp;" "&amp;N159&amp;" "&amp;N160&amp;" "&amp;N161&amp;" "&amp;N162</f>
        <v xml:space="preserve">時蔬 蔬菜 薑   </v>
      </c>
      <c r="AQ157" s="138" t="str">
        <f t="shared" ref="AQ157" si="138">Q157</f>
        <v>時蔬豆腐湯</v>
      </c>
      <c r="AR157" s="139" t="str">
        <f t="shared" ref="AR157" si="139">Q158&amp;" "&amp;Q159&amp;" "&amp;Q160&amp;" "&amp;Q161&amp;" "&amp;Q162&amp;" "&amp;Q163</f>
        <v xml:space="preserve">時蔬 豆腐 薑 原民雜糧豆  </v>
      </c>
      <c r="AS157" s="140" t="str">
        <f t="shared" ref="AS157" si="140">T157</f>
        <v>葡萄乾</v>
      </c>
      <c r="AT157" s="420" t="str">
        <f t="shared" ref="AT157" si="141">U157</f>
        <v>有機豆奶</v>
      </c>
      <c r="AU157" s="420">
        <f t="shared" ref="AU157" si="142">V157</f>
        <v>6.3250000000000002</v>
      </c>
      <c r="AV157" s="420">
        <f t="shared" ref="AV157" si="143">W157</f>
        <v>2.5</v>
      </c>
      <c r="AW157" s="420">
        <f t="shared" ref="AW157" si="144">X157</f>
        <v>1.75</v>
      </c>
      <c r="AX157" s="420">
        <f t="shared" ref="AX157" si="145">Y157</f>
        <v>2.3250000000000002</v>
      </c>
      <c r="AY157" s="420">
        <f t="shared" ref="AY157" si="146">Z157</f>
        <v>0</v>
      </c>
      <c r="AZ157" s="420">
        <f t="shared" ref="AZ157" si="147">AA157</f>
        <v>0</v>
      </c>
      <c r="BA157" s="420">
        <f t="shared" ref="BA157" si="148">AB157</f>
        <v>778.625</v>
      </c>
    </row>
    <row r="158" spans="1:53" ht="15" customHeight="1" thickBot="1">
      <c r="A158" s="317" t="s">
        <v>68</v>
      </c>
      <c r="B158" s="319"/>
      <c r="C158" s="323" t="s">
        <v>15</v>
      </c>
      <c r="D158" s="324">
        <v>10</v>
      </c>
      <c r="E158" s="327" t="s">
        <v>288</v>
      </c>
      <c r="F158" s="327">
        <v>5.5</v>
      </c>
      <c r="G158" s="27"/>
      <c r="H158" s="331" t="s">
        <v>82</v>
      </c>
      <c r="I158" s="324">
        <v>4</v>
      </c>
      <c r="J158" s="27"/>
      <c r="K158" s="1" t="s">
        <v>141</v>
      </c>
      <c r="L158" s="154">
        <v>9</v>
      </c>
      <c r="M158" s="27"/>
      <c r="N158" s="564" t="s">
        <v>12</v>
      </c>
      <c r="O158" s="565">
        <v>7</v>
      </c>
      <c r="P158" s="27"/>
      <c r="Q158" s="3" t="s">
        <v>14</v>
      </c>
      <c r="R158" s="2">
        <v>3</v>
      </c>
      <c r="S158" s="27"/>
      <c r="T158" s="190"/>
      <c r="U158" s="183"/>
      <c r="V158" s="577"/>
      <c r="W158" s="577"/>
      <c r="X158" s="577"/>
      <c r="Y158" s="577"/>
      <c r="Z158" s="577"/>
      <c r="AA158" s="577"/>
      <c r="AB158" s="578"/>
      <c r="AC158" s="146"/>
      <c r="AD158" s="46"/>
      <c r="AE158" s="46"/>
      <c r="AF158" s="46"/>
    </row>
    <row r="159" spans="1:53" ht="15" customHeight="1" thickBot="1">
      <c r="A159" s="317"/>
      <c r="B159" s="319"/>
      <c r="C159" s="323" t="s">
        <v>137</v>
      </c>
      <c r="D159" s="324">
        <v>0.4</v>
      </c>
      <c r="E159" s="324" t="s">
        <v>282</v>
      </c>
      <c r="F159" s="324">
        <v>3</v>
      </c>
      <c r="G159" s="27"/>
      <c r="H159" s="331" t="s">
        <v>17</v>
      </c>
      <c r="I159" s="324">
        <v>5.5</v>
      </c>
      <c r="J159" s="27"/>
      <c r="K159" s="196" t="s">
        <v>209</v>
      </c>
      <c r="L159" s="154">
        <v>0.5</v>
      </c>
      <c r="M159" s="27"/>
      <c r="N159" s="561" t="s">
        <v>20</v>
      </c>
      <c r="O159" s="562">
        <v>0.05</v>
      </c>
      <c r="P159" s="27"/>
      <c r="Q159" s="349" t="s">
        <v>87</v>
      </c>
      <c r="R159" s="204">
        <v>4</v>
      </c>
      <c r="S159" s="27"/>
      <c r="T159" s="191"/>
      <c r="U159" s="185"/>
      <c r="V159" s="574">
        <v>5.2</v>
      </c>
      <c r="W159" s="574">
        <v>2</v>
      </c>
      <c r="X159" s="575">
        <v>1.75</v>
      </c>
      <c r="Y159" s="575">
        <v>2.0750000000000002</v>
      </c>
      <c r="Z159" s="577"/>
      <c r="AA159" s="577"/>
      <c r="AB159" s="576">
        <v>651.125</v>
      </c>
      <c r="AC159" s="146"/>
      <c r="AD159" s="46"/>
      <c r="AE159" s="46"/>
      <c r="AF159" s="46"/>
    </row>
    <row r="160" spans="1:53" ht="15" customHeight="1" thickBot="1">
      <c r="A160" s="317"/>
      <c r="B160" s="319"/>
      <c r="C160" s="323"/>
      <c r="D160" s="324"/>
      <c r="E160" s="324" t="s">
        <v>19</v>
      </c>
      <c r="F160" s="324">
        <v>0.5</v>
      </c>
      <c r="G160" s="27"/>
      <c r="H160" s="331" t="s">
        <v>20</v>
      </c>
      <c r="I160" s="324">
        <v>0.05</v>
      </c>
      <c r="J160" s="27"/>
      <c r="K160" s="389"/>
      <c r="L160" s="376"/>
      <c r="M160" s="27"/>
      <c r="N160" s="561"/>
      <c r="O160" s="562"/>
      <c r="P160" s="27"/>
      <c r="Q160" s="3" t="s">
        <v>20</v>
      </c>
      <c r="R160" s="4">
        <v>0.05</v>
      </c>
      <c r="S160" s="27"/>
      <c r="T160" s="191"/>
      <c r="U160" s="185"/>
      <c r="V160" s="577"/>
      <c r="W160" s="577"/>
      <c r="X160" s="577"/>
      <c r="Y160" s="577"/>
      <c r="Z160" s="577"/>
      <c r="AA160" s="577"/>
      <c r="AB160" s="578"/>
      <c r="AC160" s="146"/>
      <c r="AD160" s="46"/>
      <c r="AE160" s="46"/>
      <c r="AF160" s="46"/>
    </row>
    <row r="161" spans="1:32" ht="15" customHeight="1" thickBot="1">
      <c r="A161" s="320" t="s">
        <v>123</v>
      </c>
      <c r="B161" s="321"/>
      <c r="C161" s="323"/>
      <c r="D161" s="324"/>
      <c r="E161" s="324" t="s">
        <v>20</v>
      </c>
      <c r="F161" s="324">
        <v>0.05</v>
      </c>
      <c r="G161" s="27"/>
      <c r="H161" s="331" t="s">
        <v>81</v>
      </c>
      <c r="I161" s="324"/>
      <c r="J161" s="27"/>
      <c r="K161" s="389"/>
      <c r="L161" s="376"/>
      <c r="M161" s="27"/>
      <c r="N161" s="561"/>
      <c r="O161" s="562"/>
      <c r="P161" s="27"/>
      <c r="Q161" s="349" t="s">
        <v>267</v>
      </c>
      <c r="R161" s="204">
        <v>2</v>
      </c>
      <c r="S161" s="27"/>
      <c r="T161" s="191"/>
      <c r="U161" s="185"/>
      <c r="V161" s="577"/>
      <c r="W161" s="577"/>
      <c r="X161" s="577"/>
      <c r="Y161" s="577"/>
      <c r="Z161" s="577"/>
      <c r="AA161" s="577"/>
      <c r="AB161" s="578"/>
      <c r="AC161" s="146"/>
      <c r="AD161" s="46"/>
      <c r="AE161" s="46"/>
      <c r="AF161" s="46"/>
    </row>
    <row r="162" spans="1:32" ht="15" customHeight="1" thickBot="1">
      <c r="A162" s="317"/>
      <c r="B162" s="319"/>
      <c r="C162" s="323"/>
      <c r="D162" s="324"/>
      <c r="E162" s="324"/>
      <c r="F162" s="324"/>
      <c r="G162" s="27"/>
      <c r="H162" s="331"/>
      <c r="I162" s="324"/>
      <c r="J162" s="27"/>
      <c r="K162" s="389"/>
      <c r="L162" s="376"/>
      <c r="M162" s="27"/>
      <c r="N162" s="561"/>
      <c r="O162" s="562"/>
      <c r="P162" s="27"/>
      <c r="Q162" s="331"/>
      <c r="R162" s="324"/>
      <c r="S162" s="27"/>
      <c r="T162" s="191"/>
      <c r="U162" s="185"/>
      <c r="V162" s="577"/>
      <c r="W162" s="577"/>
      <c r="X162" s="577"/>
      <c r="Y162" s="577"/>
      <c r="Z162" s="577"/>
      <c r="AA162" s="577"/>
      <c r="AB162" s="578"/>
      <c r="AC162" s="146"/>
      <c r="AD162" s="46"/>
      <c r="AE162" s="46"/>
      <c r="AF162" s="46"/>
    </row>
    <row r="163" spans="1:32" ht="15" customHeight="1" thickBot="1">
      <c r="A163" s="317"/>
      <c r="B163" s="322"/>
      <c r="C163" s="323"/>
      <c r="D163" s="324"/>
      <c r="E163" s="324"/>
      <c r="F163" s="324"/>
      <c r="G163" s="27"/>
      <c r="H163" s="331"/>
      <c r="I163" s="324"/>
      <c r="J163" s="27"/>
      <c r="K163" s="346"/>
      <c r="L163" s="346"/>
      <c r="M163" s="27"/>
      <c r="N163" s="561"/>
      <c r="O163" s="562"/>
      <c r="P163" s="27"/>
      <c r="Q163" s="331"/>
      <c r="R163" s="324"/>
      <c r="S163" s="27"/>
      <c r="T163" s="191"/>
      <c r="U163" s="185"/>
      <c r="V163" s="579"/>
      <c r="W163" s="579"/>
      <c r="X163" s="579"/>
      <c r="Y163" s="579"/>
      <c r="Z163" s="579"/>
      <c r="AA163" s="579"/>
      <c r="AB163" s="580"/>
      <c r="AC163" s="146"/>
      <c r="AD163" s="46"/>
      <c r="AE163" s="46"/>
      <c r="AF163" s="46"/>
    </row>
    <row r="164" spans="1:32" ht="15" customHeight="1" thickBot="1">
      <c r="A164" s="541"/>
      <c r="B164" s="542"/>
      <c r="C164" s="255"/>
      <c r="D164" s="256"/>
      <c r="E164" s="619"/>
      <c r="F164" s="620"/>
      <c r="G164" s="27"/>
      <c r="H164" s="621"/>
      <c r="I164" s="620"/>
      <c r="J164" s="27"/>
      <c r="K164" s="5"/>
      <c r="L164" s="269"/>
      <c r="M164" s="27"/>
      <c r="N164" s="272"/>
      <c r="O164" s="269"/>
      <c r="P164" s="27"/>
      <c r="Q164" s="644"/>
      <c r="R164" s="626"/>
      <c r="S164" s="27"/>
      <c r="T164" s="191"/>
      <c r="U164" s="193"/>
      <c r="V164" s="582"/>
      <c r="W164" s="583"/>
      <c r="X164" s="583"/>
      <c r="Y164" s="583"/>
      <c r="Z164" s="583"/>
      <c r="AA164" s="583"/>
      <c r="AB164" s="584"/>
      <c r="AC164" s="146"/>
      <c r="AD164" s="46"/>
      <c r="AE164" s="46"/>
      <c r="AF164" s="46"/>
    </row>
    <row r="165" spans="1:32" ht="15" customHeight="1" thickBot="1">
      <c r="A165" s="541"/>
      <c r="B165" s="542"/>
      <c r="C165" s="255"/>
      <c r="D165" s="256"/>
      <c r="E165" s="324"/>
      <c r="F165" s="324"/>
      <c r="G165" s="27"/>
      <c r="H165" s="324"/>
      <c r="I165" s="346"/>
      <c r="J165" s="27"/>
      <c r="K165" s="5"/>
      <c r="L165" s="269"/>
      <c r="M165" s="27"/>
      <c r="N165" s="272"/>
      <c r="O165" s="269"/>
      <c r="P165" s="27"/>
      <c r="Q165" s="394"/>
      <c r="R165" s="395"/>
      <c r="S165" s="27"/>
      <c r="T165" s="191"/>
      <c r="U165" s="193"/>
      <c r="V165" s="582"/>
      <c r="W165" s="583"/>
      <c r="X165" s="583"/>
      <c r="Y165" s="583"/>
      <c r="Z165" s="583"/>
      <c r="AA165" s="583"/>
      <c r="AB165" s="584"/>
      <c r="AC165" s="146"/>
      <c r="AD165" s="46"/>
      <c r="AE165" s="46"/>
      <c r="AF165" s="46"/>
    </row>
    <row r="166" spans="1:32" ht="15" customHeight="1" thickBot="1">
      <c r="A166" s="541"/>
      <c r="B166" s="542"/>
      <c r="C166" s="255"/>
      <c r="D166" s="256"/>
      <c r="E166" s="324"/>
      <c r="F166" s="324"/>
      <c r="G166" s="27"/>
      <c r="H166" s="346"/>
      <c r="I166" s="346"/>
      <c r="J166" s="27"/>
      <c r="K166" s="5"/>
      <c r="L166" s="269"/>
      <c r="M166" s="27"/>
      <c r="N166" s="272"/>
      <c r="O166" s="269"/>
      <c r="P166" s="27"/>
      <c r="Q166" s="394"/>
      <c r="R166" s="395"/>
      <c r="S166" s="27"/>
      <c r="T166" s="191"/>
      <c r="U166" s="193"/>
      <c r="V166" s="582"/>
      <c r="W166" s="583"/>
      <c r="X166" s="583"/>
      <c r="Y166" s="583"/>
      <c r="Z166" s="583"/>
      <c r="AA166" s="583"/>
      <c r="AB166" s="584"/>
      <c r="AC166" s="146"/>
      <c r="AD166" s="46"/>
      <c r="AE166" s="46"/>
      <c r="AF166" s="46"/>
    </row>
    <row r="167" spans="1:32" ht="15" customHeight="1" thickBot="1">
      <c r="A167" s="541"/>
      <c r="B167" s="542"/>
      <c r="C167" s="255"/>
      <c r="D167" s="256"/>
      <c r="E167" s="324"/>
      <c r="F167" s="324"/>
      <c r="G167" s="27"/>
      <c r="H167" s="346"/>
      <c r="I167" s="346"/>
      <c r="J167" s="27"/>
      <c r="K167" s="5"/>
      <c r="L167" s="269"/>
      <c r="M167" s="27"/>
      <c r="N167" s="272"/>
      <c r="O167" s="269"/>
      <c r="P167" s="27"/>
      <c r="Q167" s="394"/>
      <c r="R167" s="395"/>
      <c r="S167" s="27"/>
      <c r="T167" s="191"/>
      <c r="U167" s="193"/>
      <c r="V167" s="582"/>
      <c r="W167" s="583"/>
      <c r="X167" s="583"/>
      <c r="Y167" s="583"/>
      <c r="Z167" s="583"/>
      <c r="AA167" s="583"/>
      <c r="AB167" s="584"/>
      <c r="AC167" s="146"/>
      <c r="AD167" s="46"/>
      <c r="AE167" s="46"/>
      <c r="AF167" s="46"/>
    </row>
    <row r="168" spans="1:32" ht="15" customHeight="1" thickBot="1">
      <c r="A168" s="541"/>
      <c r="B168" s="542"/>
      <c r="C168" s="255"/>
      <c r="D168" s="256"/>
      <c r="E168" s="324"/>
      <c r="F168" s="324"/>
      <c r="G168" s="27"/>
      <c r="H168" s="324"/>
      <c r="I168" s="324"/>
      <c r="J168" s="27"/>
      <c r="K168" s="5"/>
      <c r="L168" s="269"/>
      <c r="M168" s="27"/>
      <c r="N168" s="272"/>
      <c r="O168" s="269"/>
      <c r="P168" s="27"/>
      <c r="Q168" s="331"/>
      <c r="R168" s="324"/>
      <c r="S168" s="27"/>
      <c r="T168" s="191"/>
      <c r="U168" s="193"/>
      <c r="V168" s="582"/>
      <c r="W168" s="583"/>
      <c r="X168" s="583"/>
      <c r="Y168" s="583"/>
      <c r="Z168" s="583"/>
      <c r="AA168" s="583"/>
      <c r="AB168" s="584"/>
      <c r="AC168" s="146"/>
      <c r="AD168" s="46"/>
      <c r="AE168" s="46"/>
      <c r="AF168" s="46"/>
    </row>
    <row r="169" spans="1:32" ht="15" customHeight="1" thickBot="1">
      <c r="A169" s="541"/>
      <c r="B169" s="542"/>
      <c r="C169" s="255"/>
      <c r="D169" s="256"/>
      <c r="E169" s="324"/>
      <c r="F169" s="324"/>
      <c r="G169" s="27"/>
      <c r="H169" s="324"/>
      <c r="I169" s="324"/>
      <c r="J169" s="27"/>
      <c r="K169" s="5"/>
      <c r="L169" s="269"/>
      <c r="M169" s="27"/>
      <c r="N169" s="272"/>
      <c r="O169" s="269"/>
      <c r="P169" s="27"/>
      <c r="Q169" s="394"/>
      <c r="R169" s="395"/>
      <c r="S169" s="27"/>
      <c r="T169" s="191"/>
      <c r="U169" s="193"/>
      <c r="V169" s="582"/>
      <c r="W169" s="583"/>
      <c r="X169" s="583"/>
      <c r="Y169" s="583"/>
      <c r="Z169" s="583"/>
      <c r="AA169" s="583"/>
      <c r="AB169" s="584"/>
      <c r="AC169" s="146"/>
      <c r="AD169" s="46"/>
      <c r="AE169" s="46"/>
      <c r="AF169" s="46"/>
    </row>
    <row r="170" spans="1:32" ht="15" customHeight="1" thickBot="1">
      <c r="A170" s="541"/>
      <c r="B170" s="542"/>
      <c r="C170" s="255"/>
      <c r="D170" s="256"/>
      <c r="E170" s="324"/>
      <c r="F170" s="324"/>
      <c r="G170" s="27"/>
      <c r="H170" s="324"/>
      <c r="I170" s="324"/>
      <c r="J170" s="27"/>
      <c r="K170" s="5"/>
      <c r="L170" s="269"/>
      <c r="M170" s="27"/>
      <c r="N170" s="272"/>
      <c r="O170" s="269"/>
      <c r="P170" s="27"/>
      <c r="Q170" s="272"/>
      <c r="R170" s="273"/>
      <c r="S170" s="27"/>
      <c r="T170" s="191"/>
      <c r="U170" s="193"/>
      <c r="V170" s="582"/>
      <c r="W170" s="583"/>
      <c r="X170" s="583"/>
      <c r="Y170" s="583"/>
      <c r="Z170" s="583"/>
      <c r="AA170" s="583"/>
      <c r="AB170" s="584"/>
      <c r="AC170" s="146"/>
      <c r="AD170" s="46"/>
      <c r="AE170" s="46"/>
      <c r="AF170" s="46"/>
    </row>
    <row r="171" spans="1:32" ht="15" customHeight="1" thickBot="1">
      <c r="A171" s="541"/>
      <c r="B171" s="542"/>
      <c r="C171" s="255"/>
      <c r="D171" s="256"/>
      <c r="E171" s="5"/>
      <c r="F171" s="269"/>
      <c r="G171" s="27"/>
      <c r="H171" s="272"/>
      <c r="I171" s="269"/>
      <c r="J171" s="27"/>
      <c r="K171" s="5"/>
      <c r="L171" s="269"/>
      <c r="M171" s="27"/>
      <c r="N171" s="272"/>
      <c r="O171" s="269"/>
      <c r="P171" s="27"/>
      <c r="Q171" s="272"/>
      <c r="R171" s="273"/>
      <c r="S171" s="27"/>
      <c r="T171" s="191"/>
      <c r="U171" s="193"/>
      <c r="V171" s="582"/>
      <c r="W171" s="583"/>
      <c r="X171" s="583"/>
      <c r="Y171" s="583"/>
      <c r="Z171" s="583"/>
      <c r="AA171" s="583"/>
      <c r="AB171" s="584"/>
      <c r="AC171" s="146"/>
      <c r="AD171" s="46"/>
      <c r="AE171" s="46"/>
      <c r="AF171" s="46"/>
    </row>
    <row r="172" spans="1:32" ht="15" customHeight="1" thickBot="1">
      <c r="A172" s="541"/>
      <c r="B172" s="542"/>
      <c r="C172" s="255"/>
      <c r="D172" s="256"/>
      <c r="E172" s="5"/>
      <c r="F172" s="269"/>
      <c r="G172" s="27"/>
      <c r="H172" s="272"/>
      <c r="I172" s="269"/>
      <c r="J172" s="27"/>
      <c r="K172" s="5"/>
      <c r="L172" s="269"/>
      <c r="M172" s="27"/>
      <c r="N172" s="272"/>
      <c r="O172" s="269"/>
      <c r="P172" s="27"/>
      <c r="Q172" s="272"/>
      <c r="R172" s="273"/>
      <c r="S172" s="27"/>
      <c r="T172" s="191"/>
      <c r="U172" s="193"/>
      <c r="V172" s="582"/>
      <c r="W172" s="583"/>
      <c r="X172" s="583"/>
      <c r="Y172" s="583"/>
      <c r="Z172" s="583"/>
      <c r="AA172" s="583"/>
      <c r="AB172" s="584"/>
      <c r="AC172" s="146"/>
      <c r="AD172" s="46"/>
      <c r="AE172" s="46"/>
      <c r="AF172" s="46"/>
    </row>
    <row r="173" spans="1:32" ht="15" customHeight="1" thickBot="1">
      <c r="A173" s="541"/>
      <c r="B173" s="542"/>
      <c r="C173" s="255"/>
      <c r="D173" s="256"/>
      <c r="E173" s="5"/>
      <c r="F173" s="269"/>
      <c r="G173" s="27"/>
      <c r="H173" s="272"/>
      <c r="I173" s="269"/>
      <c r="J173" s="27"/>
      <c r="K173" s="5"/>
      <c r="L173" s="269"/>
      <c r="M173" s="27"/>
      <c r="N173" s="272"/>
      <c r="O173" s="269"/>
      <c r="P173" s="27"/>
      <c r="Q173" s="272"/>
      <c r="R173" s="273"/>
      <c r="S173" s="27"/>
      <c r="T173" s="191"/>
      <c r="U173" s="193"/>
      <c r="V173" s="582"/>
      <c r="W173" s="583"/>
      <c r="X173" s="583"/>
      <c r="Y173" s="583"/>
      <c r="Z173" s="583"/>
      <c r="AA173" s="583"/>
      <c r="AB173" s="584"/>
      <c r="AC173" s="146"/>
      <c r="AD173" s="46"/>
      <c r="AE173" s="46"/>
      <c r="AF173" s="46"/>
    </row>
    <row r="174" spans="1:32" ht="15" customHeight="1" thickBot="1">
      <c r="A174" s="541"/>
      <c r="B174" s="542"/>
      <c r="C174" s="255"/>
      <c r="D174" s="256"/>
      <c r="E174" s="5"/>
      <c r="F174" s="269"/>
      <c r="G174" s="27"/>
      <c r="H174" s="272"/>
      <c r="I174" s="269"/>
      <c r="J174" s="27"/>
      <c r="K174" s="5"/>
      <c r="L174" s="269"/>
      <c r="M174" s="27"/>
      <c r="N174" s="272"/>
      <c r="O174" s="269"/>
      <c r="P174" s="27"/>
      <c r="Q174" s="272"/>
      <c r="R174" s="273"/>
      <c r="S174" s="27"/>
      <c r="T174" s="191"/>
      <c r="U174" s="193"/>
      <c r="V174" s="582"/>
      <c r="W174" s="583"/>
      <c r="X174" s="583"/>
      <c r="Y174" s="583"/>
      <c r="Z174" s="583"/>
      <c r="AA174" s="583"/>
      <c r="AB174" s="584"/>
      <c r="AC174" s="146"/>
      <c r="AD174" s="46"/>
      <c r="AE174" s="46"/>
      <c r="AF174" s="46"/>
    </row>
    <row r="175" spans="1:32" ht="15" customHeight="1" thickBot="1">
      <c r="A175" s="541"/>
      <c r="B175" s="542"/>
      <c r="C175" s="255"/>
      <c r="D175" s="256"/>
      <c r="E175" s="5"/>
      <c r="F175" s="269"/>
      <c r="G175" s="27"/>
      <c r="H175" s="272"/>
      <c r="I175" s="269"/>
      <c r="J175" s="27"/>
      <c r="K175" s="5"/>
      <c r="L175" s="269"/>
      <c r="M175" s="27"/>
      <c r="N175" s="272"/>
      <c r="O175" s="269"/>
      <c r="P175" s="27"/>
      <c r="Q175" s="272"/>
      <c r="R175" s="273"/>
      <c r="S175" s="27"/>
      <c r="T175" s="191"/>
      <c r="U175" s="193"/>
      <c r="V175" s="582"/>
      <c r="W175" s="583"/>
      <c r="X175" s="583"/>
      <c r="Y175" s="583"/>
      <c r="Z175" s="583"/>
      <c r="AA175" s="583"/>
      <c r="AB175" s="584"/>
      <c r="AC175" s="146"/>
      <c r="AD175" s="46"/>
      <c r="AE175" s="46"/>
      <c r="AF175" s="46"/>
    </row>
    <row r="176" spans="1:32" ht="15" customHeight="1" thickBot="1">
      <c r="A176" s="541"/>
      <c r="B176" s="542"/>
      <c r="C176" s="255"/>
      <c r="D176" s="256"/>
      <c r="E176" s="5"/>
      <c r="F176" s="269"/>
      <c r="G176" s="27"/>
      <c r="H176" s="272"/>
      <c r="I176" s="269"/>
      <c r="J176" s="27"/>
      <c r="K176" s="5"/>
      <c r="L176" s="269"/>
      <c r="M176" s="27"/>
      <c r="N176" s="272"/>
      <c r="O176" s="269"/>
      <c r="P176" s="27"/>
      <c r="Q176" s="272"/>
      <c r="R176" s="273"/>
      <c r="S176" s="27"/>
      <c r="T176" s="191"/>
      <c r="U176" s="193"/>
      <c r="V176" s="582"/>
      <c r="W176" s="583"/>
      <c r="X176" s="583"/>
      <c r="Y176" s="583"/>
      <c r="Z176" s="583"/>
      <c r="AA176" s="583"/>
      <c r="AB176" s="584"/>
      <c r="AC176" s="146"/>
      <c r="AD176" s="46"/>
      <c r="AE176" s="46"/>
      <c r="AF176" s="46"/>
    </row>
    <row r="177" spans="1:32" ht="15" customHeight="1" thickBot="1">
      <c r="A177" s="541"/>
      <c r="B177" s="542"/>
      <c r="C177" s="255"/>
      <c r="D177" s="256"/>
      <c r="E177" s="5"/>
      <c r="F177" s="269"/>
      <c r="G177" s="27"/>
      <c r="H177" s="272"/>
      <c r="I177" s="269"/>
      <c r="J177" s="27"/>
      <c r="K177" s="5"/>
      <c r="L177" s="269"/>
      <c r="M177" s="27"/>
      <c r="N177" s="272"/>
      <c r="O177" s="269"/>
      <c r="P177" s="27"/>
      <c r="Q177" s="272"/>
      <c r="R177" s="273"/>
      <c r="S177" s="27"/>
      <c r="T177" s="191"/>
      <c r="U177" s="193"/>
      <c r="V177" s="582"/>
      <c r="W177" s="583"/>
      <c r="X177" s="583"/>
      <c r="Y177" s="583"/>
      <c r="Z177" s="583"/>
      <c r="AA177" s="583"/>
      <c r="AB177" s="584"/>
      <c r="AC177" s="146"/>
      <c r="AD177" s="46"/>
      <c r="AE177" s="46"/>
      <c r="AF177" s="46"/>
    </row>
    <row r="178" spans="1:32" ht="15" customHeight="1" thickBot="1">
      <c r="A178" s="541"/>
      <c r="B178" s="542"/>
      <c r="C178" s="255"/>
      <c r="D178" s="256"/>
      <c r="E178" s="5"/>
      <c r="F178" s="269"/>
      <c r="G178" s="27"/>
      <c r="H178" s="272"/>
      <c r="I178" s="269"/>
      <c r="J178" s="27"/>
      <c r="K178" s="5"/>
      <c r="L178" s="269"/>
      <c r="M178" s="27"/>
      <c r="N178" s="272"/>
      <c r="O178" s="269"/>
      <c r="P178" s="27"/>
      <c r="Q178" s="272"/>
      <c r="R178" s="273"/>
      <c r="S178" s="27"/>
      <c r="T178" s="191"/>
      <c r="U178" s="193"/>
      <c r="V178" s="582"/>
      <c r="W178" s="583"/>
      <c r="X178" s="583"/>
      <c r="Y178" s="583"/>
      <c r="Z178" s="583"/>
      <c r="AA178" s="583"/>
      <c r="AB178" s="584"/>
      <c r="AC178" s="146"/>
      <c r="AD178" s="46"/>
      <c r="AE178" s="46"/>
      <c r="AF178" s="46"/>
    </row>
    <row r="179" spans="1:32" ht="15" customHeight="1" thickBot="1">
      <c r="A179" s="541"/>
      <c r="B179" s="542"/>
      <c r="C179" s="255"/>
      <c r="D179" s="256"/>
      <c r="E179" s="5"/>
      <c r="F179" s="269"/>
      <c r="G179" s="27"/>
      <c r="H179" s="272"/>
      <c r="I179" s="269"/>
      <c r="J179" s="27"/>
      <c r="K179" s="5"/>
      <c r="L179" s="269"/>
      <c r="M179" s="27"/>
      <c r="N179" s="272"/>
      <c r="O179" s="269"/>
      <c r="P179" s="27"/>
      <c r="Q179" s="272"/>
      <c r="R179" s="273"/>
      <c r="S179" s="27"/>
      <c r="T179" s="191"/>
      <c r="U179" s="193"/>
      <c r="V179" s="582"/>
      <c r="W179" s="583"/>
      <c r="X179" s="583"/>
      <c r="Y179" s="583"/>
      <c r="Z179" s="583"/>
      <c r="AA179" s="583"/>
      <c r="AB179" s="584"/>
      <c r="AC179" s="146"/>
      <c r="AD179" s="46"/>
      <c r="AE179" s="46"/>
      <c r="AF179" s="46"/>
    </row>
    <row r="180" spans="1:32" ht="15" customHeight="1" thickBot="1">
      <c r="A180" s="541"/>
      <c r="B180" s="542"/>
      <c r="C180" s="255"/>
      <c r="D180" s="256"/>
      <c r="E180" s="5"/>
      <c r="F180" s="269"/>
      <c r="G180" s="27"/>
      <c r="H180" s="272"/>
      <c r="I180" s="269"/>
      <c r="J180" s="27"/>
      <c r="K180" s="5"/>
      <c r="L180" s="269"/>
      <c r="M180" s="27"/>
      <c r="N180" s="272"/>
      <c r="O180" s="269"/>
      <c r="P180" s="27"/>
      <c r="Q180" s="272"/>
      <c r="R180" s="273"/>
      <c r="S180" s="27"/>
      <c r="T180" s="191"/>
      <c r="U180" s="193"/>
      <c r="V180" s="582"/>
      <c r="W180" s="583"/>
      <c r="X180" s="583"/>
      <c r="Y180" s="583"/>
      <c r="Z180" s="583"/>
      <c r="AA180" s="583"/>
      <c r="AB180" s="584"/>
      <c r="AC180" s="146"/>
      <c r="AD180" s="46"/>
      <c r="AE180" s="46"/>
      <c r="AF180" s="46"/>
    </row>
    <row r="181" spans="1:32" ht="15" customHeight="1" thickBot="1">
      <c r="A181" s="541"/>
      <c r="B181" s="542"/>
      <c r="C181" s="255"/>
      <c r="D181" s="256"/>
      <c r="E181" s="5"/>
      <c r="F181" s="269"/>
      <c r="G181" s="27"/>
      <c r="H181" s="272"/>
      <c r="I181" s="269"/>
      <c r="J181" s="27"/>
      <c r="K181" s="5"/>
      <c r="L181" s="269"/>
      <c r="M181" s="27"/>
      <c r="N181" s="272"/>
      <c r="O181" s="269"/>
      <c r="P181" s="27"/>
      <c r="Q181" s="272"/>
      <c r="R181" s="273"/>
      <c r="S181" s="27"/>
      <c r="T181" s="191"/>
      <c r="U181" s="193"/>
      <c r="V181" s="582"/>
      <c r="W181" s="583"/>
      <c r="X181" s="583"/>
      <c r="Y181" s="583"/>
      <c r="Z181" s="583"/>
      <c r="AA181" s="583"/>
      <c r="AB181" s="584"/>
      <c r="AC181" s="146"/>
      <c r="AD181" s="46"/>
      <c r="AE181" s="46"/>
      <c r="AF181" s="46"/>
    </row>
    <row r="182" spans="1:32" ht="15" customHeight="1" thickBot="1">
      <c r="A182" s="541"/>
      <c r="B182" s="542"/>
      <c r="C182" s="255"/>
      <c r="D182" s="256"/>
      <c r="E182" s="5"/>
      <c r="F182" s="269"/>
      <c r="G182" s="27"/>
      <c r="H182" s="272"/>
      <c r="I182" s="269"/>
      <c r="J182" s="27"/>
      <c r="K182" s="5"/>
      <c r="L182" s="269"/>
      <c r="M182" s="27"/>
      <c r="N182" s="272"/>
      <c r="O182" s="269"/>
      <c r="P182" s="27"/>
      <c r="Q182" s="272"/>
      <c r="R182" s="273"/>
      <c r="S182" s="27"/>
      <c r="T182" s="191"/>
      <c r="U182" s="193"/>
      <c r="V182" s="582"/>
      <c r="W182" s="583"/>
      <c r="X182" s="583"/>
      <c r="Y182" s="583"/>
      <c r="Z182" s="583"/>
      <c r="AA182" s="583"/>
      <c r="AB182" s="584"/>
      <c r="AC182" s="146"/>
      <c r="AD182" s="46"/>
      <c r="AE182" s="46"/>
      <c r="AF182" s="46"/>
    </row>
    <row r="183" spans="1:32" ht="15" customHeight="1" thickBot="1">
      <c r="A183" s="541"/>
      <c r="B183" s="542"/>
      <c r="C183" s="255"/>
      <c r="D183" s="256"/>
      <c r="E183" s="5"/>
      <c r="F183" s="269"/>
      <c r="G183" s="27"/>
      <c r="H183" s="272"/>
      <c r="I183" s="269"/>
      <c r="J183" s="27"/>
      <c r="K183" s="5"/>
      <c r="L183" s="269"/>
      <c r="M183" s="27"/>
      <c r="N183" s="272"/>
      <c r="O183" s="269"/>
      <c r="P183" s="27"/>
      <c r="Q183" s="272"/>
      <c r="R183" s="273"/>
      <c r="S183" s="27"/>
      <c r="T183" s="191"/>
      <c r="U183" s="193"/>
      <c r="V183" s="582"/>
      <c r="W183" s="583"/>
      <c r="X183" s="583"/>
      <c r="Y183" s="583"/>
      <c r="Z183" s="583"/>
      <c r="AA183" s="583"/>
      <c r="AB183" s="584"/>
      <c r="AC183" s="146"/>
      <c r="AD183" s="46"/>
      <c r="AE183" s="46"/>
      <c r="AF183" s="46"/>
    </row>
    <row r="184" spans="1:32" ht="15" customHeight="1" thickBot="1">
      <c r="A184" s="541"/>
      <c r="B184" s="542"/>
      <c r="C184" s="255"/>
      <c r="D184" s="256"/>
      <c r="E184" s="5"/>
      <c r="F184" s="269"/>
      <c r="G184" s="27"/>
      <c r="H184" s="272"/>
      <c r="I184" s="269"/>
      <c r="J184" s="27"/>
      <c r="K184" s="5"/>
      <c r="L184" s="269"/>
      <c r="M184" s="27"/>
      <c r="N184" s="272"/>
      <c r="O184" s="269"/>
      <c r="P184" s="27"/>
      <c r="Q184" s="272"/>
      <c r="R184" s="273"/>
      <c r="S184" s="27"/>
      <c r="T184" s="191"/>
      <c r="U184" s="193"/>
      <c r="V184" s="582"/>
      <c r="W184" s="583"/>
      <c r="X184" s="583"/>
      <c r="Y184" s="583"/>
      <c r="Z184" s="583"/>
      <c r="AA184" s="583"/>
      <c r="AB184" s="584"/>
      <c r="AC184" s="146"/>
      <c r="AD184" s="46"/>
      <c r="AE184" s="46"/>
      <c r="AF184" s="46"/>
    </row>
    <row r="185" spans="1:32" ht="15" customHeight="1" thickBot="1">
      <c r="A185" s="541"/>
      <c r="B185" s="542"/>
      <c r="C185" s="255"/>
      <c r="D185" s="256"/>
      <c r="E185" s="5"/>
      <c r="F185" s="269"/>
      <c r="G185" s="27"/>
      <c r="H185" s="272"/>
      <c r="I185" s="269"/>
      <c r="J185" s="27"/>
      <c r="K185" s="5"/>
      <c r="L185" s="269"/>
      <c r="M185" s="27"/>
      <c r="N185" s="272"/>
      <c r="O185" s="269"/>
      <c r="P185" s="27"/>
      <c r="Q185" s="272"/>
      <c r="R185" s="273"/>
      <c r="S185" s="27"/>
      <c r="T185" s="191"/>
      <c r="U185" s="193"/>
      <c r="V185" s="582"/>
      <c r="W185" s="583"/>
      <c r="X185" s="583"/>
      <c r="Y185" s="583"/>
      <c r="Z185" s="583"/>
      <c r="AA185" s="583"/>
      <c r="AB185" s="584"/>
      <c r="AC185" s="146"/>
      <c r="AD185" s="46"/>
      <c r="AE185" s="46"/>
      <c r="AF185" s="46"/>
    </row>
    <row r="186" spans="1:32" ht="15" customHeight="1" thickBot="1">
      <c r="A186" s="541"/>
      <c r="B186" s="542"/>
      <c r="C186" s="255"/>
      <c r="D186" s="256"/>
      <c r="E186" s="5"/>
      <c r="F186" s="269"/>
      <c r="G186" s="27"/>
      <c r="H186" s="272"/>
      <c r="I186" s="269"/>
      <c r="J186" s="27"/>
      <c r="K186" s="5"/>
      <c r="L186" s="269"/>
      <c r="M186" s="27"/>
      <c r="N186" s="272"/>
      <c r="O186" s="269"/>
      <c r="P186" s="27"/>
      <c r="Q186" s="272"/>
      <c r="R186" s="273"/>
      <c r="S186" s="27"/>
      <c r="T186" s="191"/>
      <c r="U186" s="193"/>
      <c r="V186" s="582"/>
      <c r="W186" s="583"/>
      <c r="X186" s="583"/>
      <c r="Y186" s="583"/>
      <c r="Z186" s="583"/>
      <c r="AA186" s="583"/>
      <c r="AB186" s="584"/>
      <c r="AC186" s="146"/>
      <c r="AD186" s="46"/>
      <c r="AE186" s="46"/>
      <c r="AF186" s="46"/>
    </row>
    <row r="187" spans="1:32" ht="15" customHeight="1" thickBot="1">
      <c r="A187" s="541"/>
      <c r="B187" s="542"/>
      <c r="C187" s="255"/>
      <c r="D187" s="256"/>
      <c r="E187" s="5"/>
      <c r="F187" s="269"/>
      <c r="G187" s="27"/>
      <c r="H187" s="272"/>
      <c r="I187" s="269"/>
      <c r="J187" s="27"/>
      <c r="K187" s="5"/>
      <c r="L187" s="269"/>
      <c r="M187" s="27"/>
      <c r="N187" s="272"/>
      <c r="O187" s="269"/>
      <c r="P187" s="27"/>
      <c r="Q187" s="272"/>
      <c r="R187" s="273"/>
      <c r="S187" s="27"/>
      <c r="T187" s="191"/>
      <c r="U187" s="193"/>
      <c r="V187" s="582"/>
      <c r="W187" s="583"/>
      <c r="X187" s="583"/>
      <c r="Y187" s="583"/>
      <c r="Z187" s="583"/>
      <c r="AA187" s="583"/>
      <c r="AB187" s="584"/>
      <c r="AC187" s="146"/>
      <c r="AD187" s="46"/>
      <c r="AE187" s="46"/>
      <c r="AF187" s="46"/>
    </row>
    <row r="188" spans="1:32" ht="15" customHeight="1" thickBot="1">
      <c r="A188" s="541"/>
      <c r="B188" s="542"/>
      <c r="C188" s="255"/>
      <c r="D188" s="256"/>
      <c r="E188" s="5"/>
      <c r="F188" s="269"/>
      <c r="G188" s="27"/>
      <c r="H188" s="272"/>
      <c r="I188" s="269"/>
      <c r="J188" s="27"/>
      <c r="K188" s="5"/>
      <c r="L188" s="269"/>
      <c r="M188" s="27"/>
      <c r="N188" s="272"/>
      <c r="O188" s="269"/>
      <c r="P188" s="27"/>
      <c r="Q188" s="272"/>
      <c r="R188" s="273"/>
      <c r="S188" s="27"/>
      <c r="T188" s="191"/>
      <c r="U188" s="193"/>
      <c r="V188" s="582"/>
      <c r="W188" s="583"/>
      <c r="X188" s="583"/>
      <c r="Y188" s="583"/>
      <c r="Z188" s="583"/>
      <c r="AA188" s="583"/>
      <c r="AB188" s="584"/>
      <c r="AC188" s="146"/>
      <c r="AD188" s="46"/>
      <c r="AE188" s="46"/>
      <c r="AF188" s="46"/>
    </row>
    <row r="189" spans="1:32" ht="15" customHeight="1" thickBot="1">
      <c r="A189" s="541"/>
      <c r="B189" s="542"/>
      <c r="C189" s="255"/>
      <c r="D189" s="256"/>
      <c r="E189" s="5"/>
      <c r="F189" s="269"/>
      <c r="G189" s="27"/>
      <c r="H189" s="272"/>
      <c r="I189" s="269"/>
      <c r="J189" s="27"/>
      <c r="K189" s="5"/>
      <c r="L189" s="269"/>
      <c r="M189" s="27"/>
      <c r="N189" s="272"/>
      <c r="O189" s="269"/>
      <c r="P189" s="27"/>
      <c r="Q189" s="272"/>
      <c r="R189" s="273"/>
      <c r="S189" s="27"/>
      <c r="T189" s="191"/>
      <c r="U189" s="193"/>
      <c r="V189" s="582"/>
      <c r="W189" s="583"/>
      <c r="X189" s="583"/>
      <c r="Y189" s="583"/>
      <c r="Z189" s="583"/>
      <c r="AA189" s="583"/>
      <c r="AB189" s="584"/>
      <c r="AC189" s="146"/>
      <c r="AD189" s="46"/>
      <c r="AE189" s="46"/>
      <c r="AF189" s="46"/>
    </row>
    <row r="190" spans="1:32" ht="15" customHeight="1" thickBot="1">
      <c r="A190" s="541"/>
      <c r="B190" s="542"/>
      <c r="C190" s="255"/>
      <c r="D190" s="256"/>
      <c r="E190" s="5"/>
      <c r="F190" s="269"/>
      <c r="G190" s="27"/>
      <c r="H190" s="272"/>
      <c r="I190" s="269"/>
      <c r="J190" s="27"/>
      <c r="K190" s="5"/>
      <c r="L190" s="269"/>
      <c r="M190" s="27"/>
      <c r="N190" s="272"/>
      <c r="O190" s="269"/>
      <c r="P190" s="27"/>
      <c r="Q190" s="272"/>
      <c r="R190" s="273"/>
      <c r="S190" s="27"/>
      <c r="T190" s="191"/>
      <c r="U190" s="193"/>
      <c r="V190" s="582"/>
      <c r="W190" s="583"/>
      <c r="X190" s="583"/>
      <c r="Y190" s="583"/>
      <c r="Z190" s="583"/>
      <c r="AA190" s="583"/>
      <c r="AB190" s="584"/>
      <c r="AC190" s="146"/>
      <c r="AD190" s="46"/>
      <c r="AE190" s="46"/>
      <c r="AF190" s="46"/>
    </row>
    <row r="191" spans="1:32" ht="15" customHeight="1" thickBot="1">
      <c r="A191" s="541"/>
      <c r="B191" s="542"/>
      <c r="C191" s="255"/>
      <c r="D191" s="256"/>
      <c r="E191" s="5"/>
      <c r="F191" s="269"/>
      <c r="G191" s="27"/>
      <c r="H191" s="272"/>
      <c r="I191" s="269"/>
      <c r="J191" s="27"/>
      <c r="K191" s="5"/>
      <c r="L191" s="269"/>
      <c r="M191" s="27"/>
      <c r="N191" s="272"/>
      <c r="O191" s="269"/>
      <c r="P191" s="27"/>
      <c r="Q191" s="272"/>
      <c r="R191" s="273"/>
      <c r="S191" s="27"/>
      <c r="T191" s="191"/>
      <c r="U191" s="193"/>
      <c r="V191" s="582"/>
      <c r="W191" s="583"/>
      <c r="X191" s="583"/>
      <c r="Y191" s="583"/>
      <c r="Z191" s="583"/>
      <c r="AA191" s="583"/>
      <c r="AB191" s="584"/>
      <c r="AC191" s="146"/>
      <c r="AD191" s="46"/>
      <c r="AE191" s="46"/>
      <c r="AF191" s="46"/>
    </row>
    <row r="192" spans="1:32" ht="15" customHeight="1" thickBot="1">
      <c r="A192" s="541"/>
      <c r="B192" s="542"/>
      <c r="C192" s="255"/>
      <c r="D192" s="256"/>
      <c r="E192" s="5"/>
      <c r="F192" s="269"/>
      <c r="G192" s="27"/>
      <c r="H192" s="272"/>
      <c r="I192" s="269"/>
      <c r="J192" s="27"/>
      <c r="K192" s="5"/>
      <c r="L192" s="269"/>
      <c r="M192" s="27"/>
      <c r="N192" s="272"/>
      <c r="O192" s="269"/>
      <c r="P192" s="27"/>
      <c r="Q192" s="272"/>
      <c r="R192" s="273"/>
      <c r="S192" s="27"/>
      <c r="T192" s="191"/>
      <c r="U192" s="193"/>
      <c r="V192" s="582"/>
      <c r="W192" s="583"/>
      <c r="X192" s="583"/>
      <c r="Y192" s="583"/>
      <c r="Z192" s="583"/>
      <c r="AA192" s="583"/>
      <c r="AB192" s="584"/>
      <c r="AC192" s="146"/>
      <c r="AD192" s="46"/>
      <c r="AE192" s="46"/>
      <c r="AF192" s="46"/>
    </row>
    <row r="193" spans="1:32" ht="15" customHeight="1" thickBot="1">
      <c r="A193" s="541"/>
      <c r="B193" s="542"/>
      <c r="C193" s="255"/>
      <c r="D193" s="256"/>
      <c r="E193" s="5"/>
      <c r="F193" s="269"/>
      <c r="G193" s="27"/>
      <c r="H193" s="272"/>
      <c r="I193" s="269"/>
      <c r="J193" s="27"/>
      <c r="K193" s="5"/>
      <c r="L193" s="269"/>
      <c r="M193" s="27"/>
      <c r="N193" s="272"/>
      <c r="O193" s="269"/>
      <c r="P193" s="27"/>
      <c r="Q193" s="272"/>
      <c r="R193" s="273"/>
      <c r="S193" s="27"/>
      <c r="T193" s="191"/>
      <c r="U193" s="193"/>
      <c r="V193" s="582"/>
      <c r="W193" s="583"/>
      <c r="X193" s="583"/>
      <c r="Y193" s="583"/>
      <c r="Z193" s="583"/>
      <c r="AA193" s="583"/>
      <c r="AB193" s="584"/>
      <c r="AC193" s="146"/>
      <c r="AD193" s="46"/>
      <c r="AE193" s="46"/>
      <c r="AF193" s="46"/>
    </row>
    <row r="194" spans="1:32" ht="15" customHeight="1" thickBot="1">
      <c r="A194" s="541"/>
      <c r="B194" s="542"/>
      <c r="C194" s="255"/>
      <c r="D194" s="256"/>
      <c r="E194" s="5"/>
      <c r="F194" s="269"/>
      <c r="G194" s="27"/>
      <c r="H194" s="272"/>
      <c r="I194" s="269"/>
      <c r="J194" s="27"/>
      <c r="K194" s="5"/>
      <c r="L194" s="269"/>
      <c r="M194" s="27"/>
      <c r="N194" s="272"/>
      <c r="O194" s="269"/>
      <c r="P194" s="27"/>
      <c r="Q194" s="272"/>
      <c r="R194" s="273"/>
      <c r="S194" s="27"/>
      <c r="T194" s="191"/>
      <c r="U194" s="193"/>
      <c r="V194" s="582"/>
      <c r="W194" s="583"/>
      <c r="X194" s="583"/>
      <c r="Y194" s="583"/>
      <c r="Z194" s="583"/>
      <c r="AA194" s="583"/>
      <c r="AB194" s="584"/>
      <c r="AC194" s="146"/>
      <c r="AD194" s="46"/>
      <c r="AE194" s="46"/>
      <c r="AF194" s="46"/>
    </row>
    <row r="195" spans="1:32" ht="15" customHeight="1" thickBot="1">
      <c r="A195" s="541"/>
      <c r="B195" s="542"/>
      <c r="C195" s="255"/>
      <c r="D195" s="256"/>
      <c r="E195" s="5"/>
      <c r="F195" s="269"/>
      <c r="G195" s="27"/>
      <c r="H195" s="272"/>
      <c r="I195" s="269"/>
      <c r="J195" s="27"/>
      <c r="K195" s="5"/>
      <c r="L195" s="269"/>
      <c r="M195" s="27"/>
      <c r="N195" s="272"/>
      <c r="O195" s="269"/>
      <c r="P195" s="27"/>
      <c r="Q195" s="272"/>
      <c r="R195" s="273"/>
      <c r="S195" s="27"/>
      <c r="T195" s="191"/>
      <c r="U195" s="193"/>
      <c r="V195" s="582"/>
      <c r="W195" s="583"/>
      <c r="X195" s="583"/>
      <c r="Y195" s="583"/>
      <c r="Z195" s="583"/>
      <c r="AA195" s="583"/>
      <c r="AB195" s="584"/>
      <c r="AC195" s="146"/>
      <c r="AD195" s="46"/>
      <c r="AE195" s="46"/>
      <c r="AF195" s="46"/>
    </row>
    <row r="196" spans="1:32" ht="15" customHeight="1" thickBot="1">
      <c r="A196" s="541"/>
      <c r="B196" s="542"/>
      <c r="C196" s="255"/>
      <c r="D196" s="256"/>
      <c r="E196" s="5"/>
      <c r="F196" s="269"/>
      <c r="G196" s="27"/>
      <c r="H196" s="272"/>
      <c r="I196" s="269"/>
      <c r="J196" s="27"/>
      <c r="K196" s="5"/>
      <c r="L196" s="269"/>
      <c r="M196" s="27"/>
      <c r="N196" s="272"/>
      <c r="O196" s="269"/>
      <c r="P196" s="27"/>
      <c r="Q196" s="272"/>
      <c r="R196" s="273"/>
      <c r="S196" s="27"/>
      <c r="T196" s="191"/>
      <c r="U196" s="193"/>
      <c r="V196" s="582"/>
      <c r="W196" s="583"/>
      <c r="X196" s="583"/>
      <c r="Y196" s="583"/>
      <c r="Z196" s="583"/>
      <c r="AA196" s="583"/>
      <c r="AB196" s="584"/>
      <c r="AC196" s="146"/>
      <c r="AD196" s="46"/>
      <c r="AE196" s="46"/>
      <c r="AF196" s="46"/>
    </row>
    <row r="197" spans="1:32" ht="15" customHeight="1" thickBot="1">
      <c r="A197" s="541"/>
      <c r="B197" s="542"/>
      <c r="C197" s="255"/>
      <c r="D197" s="256"/>
      <c r="E197" s="5"/>
      <c r="F197" s="269"/>
      <c r="G197" s="27"/>
      <c r="H197" s="272"/>
      <c r="I197" s="269"/>
      <c r="J197" s="27"/>
      <c r="K197" s="5"/>
      <c r="L197" s="269"/>
      <c r="M197" s="27"/>
      <c r="N197" s="272"/>
      <c r="O197" s="269"/>
      <c r="P197" s="27"/>
      <c r="Q197" s="272"/>
      <c r="R197" s="273"/>
      <c r="S197" s="27"/>
      <c r="T197" s="191"/>
      <c r="U197" s="193"/>
      <c r="V197" s="582"/>
      <c r="W197" s="583"/>
      <c r="X197" s="583"/>
      <c r="Y197" s="583"/>
      <c r="Z197" s="583"/>
      <c r="AA197" s="583"/>
      <c r="AB197" s="584"/>
      <c r="AC197" s="146"/>
      <c r="AD197" s="46"/>
      <c r="AE197" s="46"/>
      <c r="AF197" s="46"/>
    </row>
    <row r="198" spans="1:32" ht="15" customHeight="1" thickBot="1">
      <c r="A198" s="541"/>
      <c r="B198" s="542"/>
      <c r="C198" s="255"/>
      <c r="D198" s="256"/>
      <c r="E198" s="5"/>
      <c r="F198" s="269"/>
      <c r="G198" s="27"/>
      <c r="H198" s="272"/>
      <c r="I198" s="269"/>
      <c r="J198" s="27"/>
      <c r="K198" s="5"/>
      <c r="L198" s="269"/>
      <c r="M198" s="27"/>
      <c r="N198" s="272"/>
      <c r="O198" s="269"/>
      <c r="P198" s="27"/>
      <c r="Q198" s="272"/>
      <c r="R198" s="273"/>
      <c r="S198" s="27"/>
      <c r="T198" s="191"/>
      <c r="U198" s="193"/>
      <c r="V198" s="582"/>
      <c r="W198" s="583"/>
      <c r="X198" s="583"/>
      <c r="Y198" s="583"/>
      <c r="Z198" s="583"/>
      <c r="AA198" s="583"/>
      <c r="AB198" s="584"/>
      <c r="AC198" s="146"/>
      <c r="AD198" s="46"/>
      <c r="AE198" s="46"/>
      <c r="AF198" s="46"/>
    </row>
    <row r="199" spans="1:32" ht="15" customHeight="1" thickBot="1">
      <c r="A199" s="541"/>
      <c r="B199" s="542"/>
      <c r="C199" s="255"/>
      <c r="D199" s="256"/>
      <c r="E199" s="5"/>
      <c r="F199" s="269"/>
      <c r="G199" s="27"/>
      <c r="H199" s="272"/>
      <c r="I199" s="269"/>
      <c r="J199" s="27"/>
      <c r="K199" s="5"/>
      <c r="L199" s="269"/>
      <c r="M199" s="27"/>
      <c r="N199" s="272"/>
      <c r="O199" s="269"/>
      <c r="P199" s="27"/>
      <c r="Q199" s="272"/>
      <c r="R199" s="273"/>
      <c r="S199" s="27"/>
      <c r="T199" s="191"/>
      <c r="U199" s="193"/>
      <c r="V199" s="582"/>
      <c r="W199" s="583"/>
      <c r="X199" s="583"/>
      <c r="Y199" s="583"/>
      <c r="Z199" s="583"/>
      <c r="AA199" s="583"/>
      <c r="AB199" s="584"/>
      <c r="AC199" s="146"/>
      <c r="AD199" s="46"/>
      <c r="AE199" s="46"/>
      <c r="AF199" s="46"/>
    </row>
    <row r="200" spans="1:32" ht="15" customHeight="1" thickBot="1">
      <c r="A200" s="541"/>
      <c r="B200" s="542"/>
      <c r="C200" s="255"/>
      <c r="D200" s="256"/>
      <c r="E200" s="5"/>
      <c r="F200" s="269"/>
      <c r="G200" s="27"/>
      <c r="H200" s="272"/>
      <c r="I200" s="269"/>
      <c r="J200" s="27"/>
      <c r="K200" s="5"/>
      <c r="L200" s="269"/>
      <c r="M200" s="27"/>
      <c r="N200" s="272"/>
      <c r="O200" s="269"/>
      <c r="P200" s="27"/>
      <c r="Q200" s="272"/>
      <c r="R200" s="273"/>
      <c r="S200" s="27"/>
      <c r="T200" s="191"/>
      <c r="U200" s="193"/>
      <c r="V200" s="582"/>
      <c r="W200" s="583"/>
      <c r="X200" s="583"/>
      <c r="Y200" s="583"/>
      <c r="Z200" s="583"/>
      <c r="AA200" s="583"/>
      <c r="AB200" s="584"/>
      <c r="AC200" s="146"/>
      <c r="AD200" s="46"/>
      <c r="AE200" s="46"/>
      <c r="AF200" s="46"/>
    </row>
    <row r="201" spans="1:32" ht="15" customHeight="1" thickBot="1">
      <c r="A201" s="541"/>
      <c r="B201" s="542"/>
      <c r="C201" s="255"/>
      <c r="D201" s="256"/>
      <c r="E201" s="5"/>
      <c r="F201" s="269"/>
      <c r="G201" s="27"/>
      <c r="H201" s="272"/>
      <c r="I201" s="269"/>
      <c r="J201" s="27"/>
      <c r="K201" s="5"/>
      <c r="L201" s="269"/>
      <c r="M201" s="27"/>
      <c r="N201" s="272"/>
      <c r="O201" s="269"/>
      <c r="P201" s="27"/>
      <c r="Q201" s="272"/>
      <c r="R201" s="273"/>
      <c r="S201" s="27"/>
      <c r="T201" s="191"/>
      <c r="U201" s="193"/>
      <c r="V201" s="582"/>
      <c r="W201" s="583"/>
      <c r="X201" s="583"/>
      <c r="Y201" s="583"/>
      <c r="Z201" s="583"/>
      <c r="AA201" s="583"/>
      <c r="AB201" s="584"/>
      <c r="AC201" s="146"/>
      <c r="AD201" s="46"/>
      <c r="AE201" s="46"/>
      <c r="AF201" s="46"/>
    </row>
    <row r="202" spans="1:32" ht="15" customHeight="1" thickBot="1">
      <c r="A202" s="541"/>
      <c r="B202" s="542"/>
      <c r="C202" s="255"/>
      <c r="D202" s="256"/>
      <c r="E202" s="5"/>
      <c r="F202" s="269"/>
      <c r="G202" s="27"/>
      <c r="H202" s="272"/>
      <c r="I202" s="269"/>
      <c r="J202" s="27"/>
      <c r="K202" s="5"/>
      <c r="L202" s="269"/>
      <c r="M202" s="27"/>
      <c r="N202" s="272"/>
      <c r="O202" s="269"/>
      <c r="P202" s="27"/>
      <c r="Q202" s="272"/>
      <c r="R202" s="273"/>
      <c r="S202" s="27"/>
      <c r="T202" s="191"/>
      <c r="U202" s="193"/>
      <c r="V202" s="582"/>
      <c r="W202" s="583"/>
      <c r="X202" s="583"/>
      <c r="Y202" s="583"/>
      <c r="Z202" s="583"/>
      <c r="AA202" s="583"/>
      <c r="AB202" s="584"/>
      <c r="AC202" s="146"/>
      <c r="AD202" s="46"/>
      <c r="AE202" s="46"/>
      <c r="AF202" s="46"/>
    </row>
    <row r="203" spans="1:32" ht="15" customHeight="1" thickBot="1">
      <c r="A203" s="541"/>
      <c r="B203" s="542"/>
      <c r="C203" s="255"/>
      <c r="D203" s="256"/>
      <c r="E203" s="5"/>
      <c r="F203" s="269"/>
      <c r="G203" s="27"/>
      <c r="H203" s="272"/>
      <c r="I203" s="269"/>
      <c r="J203" s="27"/>
      <c r="K203" s="5"/>
      <c r="L203" s="269"/>
      <c r="M203" s="27"/>
      <c r="N203" s="272"/>
      <c r="O203" s="269"/>
      <c r="P203" s="27"/>
      <c r="Q203" s="272"/>
      <c r="R203" s="273"/>
      <c r="S203" s="27"/>
      <c r="T203" s="191"/>
      <c r="U203" s="193"/>
      <c r="V203" s="582"/>
      <c r="W203" s="583"/>
      <c r="X203" s="583"/>
      <c r="Y203" s="583"/>
      <c r="Z203" s="583"/>
      <c r="AA203" s="583"/>
      <c r="AB203" s="584"/>
      <c r="AC203" s="146"/>
      <c r="AD203" s="46"/>
      <c r="AE203" s="46"/>
      <c r="AF203" s="46"/>
    </row>
    <row r="204" spans="1:32" ht="15" customHeight="1" thickBot="1">
      <c r="A204" s="541"/>
      <c r="B204" s="542"/>
      <c r="C204" s="255"/>
      <c r="D204" s="256"/>
      <c r="E204" s="5"/>
      <c r="F204" s="269"/>
      <c r="G204" s="27"/>
      <c r="H204" s="272"/>
      <c r="I204" s="269"/>
      <c r="J204" s="27"/>
      <c r="K204" s="5"/>
      <c r="L204" s="269"/>
      <c r="M204" s="27"/>
      <c r="N204" s="272"/>
      <c r="O204" s="269"/>
      <c r="P204" s="27"/>
      <c r="Q204" s="272"/>
      <c r="R204" s="273"/>
      <c r="S204" s="27"/>
      <c r="T204" s="191"/>
      <c r="U204" s="193"/>
      <c r="V204" s="582"/>
      <c r="W204" s="583"/>
      <c r="X204" s="583"/>
      <c r="Y204" s="583"/>
      <c r="Z204" s="583"/>
      <c r="AA204" s="583"/>
      <c r="AB204" s="584"/>
      <c r="AC204" s="146"/>
      <c r="AD204" s="46"/>
      <c r="AE204" s="46"/>
      <c r="AF204" s="46"/>
    </row>
    <row r="205" spans="1:32" ht="15" customHeight="1" thickBot="1">
      <c r="A205" s="541"/>
      <c r="B205" s="542"/>
      <c r="C205" s="255"/>
      <c r="D205" s="256"/>
      <c r="E205" s="5"/>
      <c r="F205" s="269"/>
      <c r="G205" s="27"/>
      <c r="H205" s="272"/>
      <c r="I205" s="269"/>
      <c r="J205" s="27"/>
      <c r="K205" s="5"/>
      <c r="L205" s="269"/>
      <c r="M205" s="27"/>
      <c r="N205" s="272"/>
      <c r="O205" s="269"/>
      <c r="P205" s="27"/>
      <c r="Q205" s="272"/>
      <c r="R205" s="273"/>
      <c r="S205" s="27"/>
      <c r="T205" s="191"/>
      <c r="U205" s="193"/>
      <c r="V205" s="582"/>
      <c r="W205" s="583"/>
      <c r="X205" s="583"/>
      <c r="Y205" s="583"/>
      <c r="Z205" s="583"/>
      <c r="AA205" s="583"/>
      <c r="AB205" s="584"/>
      <c r="AC205" s="146"/>
      <c r="AD205" s="46"/>
      <c r="AE205" s="46"/>
      <c r="AF205" s="46"/>
    </row>
    <row r="206" spans="1:32" ht="15" customHeight="1" thickBot="1">
      <c r="A206" s="541"/>
      <c r="B206" s="542"/>
      <c r="C206" s="255"/>
      <c r="D206" s="256"/>
      <c r="E206" s="5"/>
      <c r="F206" s="269"/>
      <c r="G206" s="27"/>
      <c r="H206" s="272"/>
      <c r="I206" s="269"/>
      <c r="J206" s="27"/>
      <c r="K206" s="5"/>
      <c r="L206" s="269"/>
      <c r="M206" s="27"/>
      <c r="N206" s="272"/>
      <c r="O206" s="269"/>
      <c r="P206" s="27"/>
      <c r="Q206" s="272"/>
      <c r="R206" s="273"/>
      <c r="S206" s="27"/>
      <c r="T206" s="191"/>
      <c r="U206" s="193"/>
      <c r="V206" s="582"/>
      <c r="W206" s="583"/>
      <c r="X206" s="583"/>
      <c r="Y206" s="583"/>
      <c r="Z206" s="583"/>
      <c r="AA206" s="583"/>
      <c r="AB206" s="584"/>
      <c r="AC206" s="146"/>
      <c r="AD206" s="46"/>
      <c r="AE206" s="46"/>
      <c r="AF206" s="46"/>
    </row>
    <row r="207" spans="1:32" ht="15" customHeight="1" thickBot="1">
      <c r="A207" s="541"/>
      <c r="B207" s="542"/>
      <c r="C207" s="255"/>
      <c r="D207" s="256"/>
      <c r="E207" s="5"/>
      <c r="F207" s="269"/>
      <c r="G207" s="27"/>
      <c r="H207" s="272"/>
      <c r="I207" s="269"/>
      <c r="J207" s="27"/>
      <c r="K207" s="5"/>
      <c r="L207" s="269"/>
      <c r="M207" s="27"/>
      <c r="N207" s="272"/>
      <c r="O207" s="269"/>
      <c r="P207" s="27"/>
      <c r="Q207" s="272"/>
      <c r="R207" s="273"/>
      <c r="S207" s="27"/>
      <c r="T207" s="191"/>
      <c r="U207" s="193"/>
      <c r="V207" s="582"/>
      <c r="W207" s="583"/>
      <c r="X207" s="583"/>
      <c r="Y207" s="583"/>
      <c r="Z207" s="583"/>
      <c r="AA207" s="583"/>
      <c r="AB207" s="584"/>
      <c r="AC207" s="146"/>
      <c r="AD207" s="46"/>
      <c r="AE207" s="46"/>
      <c r="AF207" s="46"/>
    </row>
    <row r="208" spans="1:32" ht="15" customHeight="1" thickBot="1">
      <c r="A208" s="541"/>
      <c r="B208" s="542"/>
      <c r="C208" s="255"/>
      <c r="D208" s="256"/>
      <c r="E208" s="5"/>
      <c r="F208" s="269"/>
      <c r="G208" s="27"/>
      <c r="H208" s="272"/>
      <c r="I208" s="269"/>
      <c r="J208" s="27"/>
      <c r="K208" s="5"/>
      <c r="L208" s="269"/>
      <c r="M208" s="27"/>
      <c r="N208" s="272"/>
      <c r="O208" s="269"/>
      <c r="P208" s="27"/>
      <c r="Q208" s="272"/>
      <c r="R208" s="273"/>
      <c r="S208" s="27"/>
      <c r="T208" s="191"/>
      <c r="U208" s="193"/>
      <c r="V208" s="582"/>
      <c r="W208" s="583"/>
      <c r="X208" s="583"/>
      <c r="Y208" s="583"/>
      <c r="Z208" s="583"/>
      <c r="AA208" s="583"/>
      <c r="AB208" s="584"/>
      <c r="AC208" s="146"/>
      <c r="AD208" s="46"/>
      <c r="AE208" s="46"/>
      <c r="AF208" s="46"/>
    </row>
    <row r="209" spans="1:32" ht="15" customHeight="1" thickBot="1">
      <c r="A209" s="541"/>
      <c r="B209" s="542"/>
      <c r="C209" s="255"/>
      <c r="D209" s="256"/>
      <c r="E209" s="5"/>
      <c r="F209" s="269"/>
      <c r="G209" s="27"/>
      <c r="H209" s="272"/>
      <c r="I209" s="269"/>
      <c r="J209" s="27"/>
      <c r="K209" s="5"/>
      <c r="L209" s="269"/>
      <c r="M209" s="27"/>
      <c r="N209" s="272"/>
      <c r="O209" s="269"/>
      <c r="P209" s="27"/>
      <c r="Q209" s="272"/>
      <c r="R209" s="273"/>
      <c r="S209" s="27"/>
      <c r="T209" s="191"/>
      <c r="U209" s="193"/>
      <c r="V209" s="582"/>
      <c r="W209" s="583"/>
      <c r="X209" s="583"/>
      <c r="Y209" s="583"/>
      <c r="Z209" s="583"/>
      <c r="AA209" s="583"/>
      <c r="AB209" s="584"/>
      <c r="AC209" s="146"/>
      <c r="AD209" s="46"/>
      <c r="AE209" s="46"/>
      <c r="AF209" s="46"/>
    </row>
    <row r="210" spans="1:32" ht="15" customHeight="1" thickBot="1">
      <c r="A210" s="541"/>
      <c r="B210" s="542"/>
      <c r="C210" s="255"/>
      <c r="D210" s="256"/>
      <c r="E210" s="5"/>
      <c r="F210" s="269"/>
      <c r="G210" s="27"/>
      <c r="H210" s="272"/>
      <c r="I210" s="269"/>
      <c r="J210" s="27"/>
      <c r="K210" s="5"/>
      <c r="L210" s="269"/>
      <c r="M210" s="27"/>
      <c r="N210" s="272"/>
      <c r="O210" s="269"/>
      <c r="P210" s="27"/>
      <c r="Q210" s="272"/>
      <c r="R210" s="273"/>
      <c r="S210" s="27"/>
      <c r="T210" s="191"/>
      <c r="U210" s="193"/>
      <c r="V210" s="582"/>
      <c r="W210" s="583"/>
      <c r="X210" s="583"/>
      <c r="Y210" s="583"/>
      <c r="Z210" s="583"/>
      <c r="AA210" s="583"/>
      <c r="AB210" s="584"/>
      <c r="AC210" s="146"/>
      <c r="AD210" s="46"/>
      <c r="AE210" s="46"/>
      <c r="AF210" s="46"/>
    </row>
    <row r="211" spans="1:32" ht="15" customHeight="1" thickBot="1">
      <c r="A211" s="541"/>
      <c r="B211" s="542"/>
      <c r="C211" s="255"/>
      <c r="D211" s="256"/>
      <c r="E211" s="5"/>
      <c r="F211" s="269"/>
      <c r="G211" s="27"/>
      <c r="H211" s="272"/>
      <c r="I211" s="269"/>
      <c r="J211" s="27"/>
      <c r="K211" s="5"/>
      <c r="L211" s="269"/>
      <c r="M211" s="27"/>
      <c r="N211" s="272"/>
      <c r="O211" s="269"/>
      <c r="P211" s="27"/>
      <c r="Q211" s="272"/>
      <c r="R211" s="273"/>
      <c r="S211" s="27"/>
      <c r="T211" s="191"/>
      <c r="U211" s="193"/>
      <c r="V211" s="582"/>
      <c r="W211" s="583"/>
      <c r="X211" s="583"/>
      <c r="Y211" s="583"/>
      <c r="Z211" s="583"/>
      <c r="AA211" s="583"/>
      <c r="AB211" s="584"/>
      <c r="AC211" s="146"/>
      <c r="AD211" s="46"/>
      <c r="AE211" s="46"/>
      <c r="AF211" s="46"/>
    </row>
    <row r="212" spans="1:32" ht="15" customHeight="1" thickBot="1">
      <c r="A212" s="541"/>
      <c r="B212" s="542"/>
      <c r="C212" s="255"/>
      <c r="D212" s="256"/>
      <c r="E212" s="5"/>
      <c r="F212" s="269"/>
      <c r="G212" s="27"/>
      <c r="H212" s="272"/>
      <c r="I212" s="269"/>
      <c r="J212" s="27"/>
      <c r="K212" s="5"/>
      <c r="L212" s="269"/>
      <c r="M212" s="27"/>
      <c r="N212" s="272"/>
      <c r="O212" s="269"/>
      <c r="P212" s="27"/>
      <c r="Q212" s="272"/>
      <c r="R212" s="273"/>
      <c r="S212" s="27"/>
      <c r="T212" s="191"/>
      <c r="U212" s="193"/>
      <c r="V212" s="582"/>
      <c r="W212" s="583"/>
      <c r="X212" s="583"/>
      <c r="Y212" s="583"/>
      <c r="Z212" s="583"/>
      <c r="AA212" s="583"/>
      <c r="AB212" s="584"/>
      <c r="AC212" s="146"/>
      <c r="AD212" s="46"/>
      <c r="AE212" s="46"/>
      <c r="AF212" s="46"/>
    </row>
    <row r="213" spans="1:32" ht="15" customHeight="1" thickBot="1">
      <c r="A213" s="541"/>
      <c r="B213" s="542"/>
      <c r="C213" s="255"/>
      <c r="D213" s="256"/>
      <c r="E213" s="5"/>
      <c r="F213" s="269"/>
      <c r="G213" s="27"/>
      <c r="H213" s="272"/>
      <c r="I213" s="269"/>
      <c r="J213" s="27"/>
      <c r="K213" s="5"/>
      <c r="L213" s="269"/>
      <c r="M213" s="27"/>
      <c r="N213" s="272"/>
      <c r="O213" s="269"/>
      <c r="P213" s="27"/>
      <c r="Q213" s="272"/>
      <c r="R213" s="273"/>
      <c r="S213" s="27"/>
      <c r="T213" s="191"/>
      <c r="U213" s="193"/>
      <c r="V213" s="582"/>
      <c r="W213" s="583"/>
      <c r="X213" s="583"/>
      <c r="Y213" s="583"/>
      <c r="Z213" s="583"/>
      <c r="AA213" s="583"/>
      <c r="AB213" s="584"/>
      <c r="AC213" s="146"/>
      <c r="AD213" s="46"/>
      <c r="AE213" s="46"/>
      <c r="AF213" s="46"/>
    </row>
    <row r="214" spans="1:32" ht="15" customHeight="1" thickBot="1">
      <c r="A214" s="541"/>
      <c r="B214" s="542"/>
      <c r="C214" s="255"/>
      <c r="D214" s="256"/>
      <c r="E214" s="5"/>
      <c r="F214" s="269"/>
      <c r="G214" s="27"/>
      <c r="H214" s="272"/>
      <c r="I214" s="269"/>
      <c r="J214" s="27"/>
      <c r="K214" s="5"/>
      <c r="L214" s="269"/>
      <c r="M214" s="27"/>
      <c r="N214" s="272"/>
      <c r="O214" s="269"/>
      <c r="P214" s="27"/>
      <c r="Q214" s="272"/>
      <c r="R214" s="273"/>
      <c r="S214" s="27"/>
      <c r="T214" s="191"/>
      <c r="U214" s="193"/>
      <c r="V214" s="582"/>
      <c r="W214" s="583"/>
      <c r="X214" s="583"/>
      <c r="Y214" s="583"/>
      <c r="Z214" s="583"/>
      <c r="AA214" s="583"/>
      <c r="AB214" s="584"/>
      <c r="AC214" s="146"/>
      <c r="AD214" s="46"/>
      <c r="AE214" s="46"/>
      <c r="AF214" s="46"/>
    </row>
    <row r="215" spans="1:32" ht="15" customHeight="1" thickBot="1">
      <c r="A215" s="541"/>
      <c r="B215" s="542"/>
      <c r="C215" s="255"/>
      <c r="D215" s="256"/>
      <c r="E215" s="5"/>
      <c r="F215" s="269"/>
      <c r="G215" s="27"/>
      <c r="H215" s="272"/>
      <c r="I215" s="269"/>
      <c r="J215" s="27"/>
      <c r="K215" s="5"/>
      <c r="L215" s="269"/>
      <c r="M215" s="27"/>
      <c r="N215" s="272"/>
      <c r="O215" s="269"/>
      <c r="P215" s="27"/>
      <c r="Q215" s="272"/>
      <c r="R215" s="273"/>
      <c r="S215" s="27"/>
      <c r="T215" s="191"/>
      <c r="U215" s="193"/>
      <c r="V215" s="582"/>
      <c r="W215" s="583"/>
      <c r="X215" s="583"/>
      <c r="Y215" s="583"/>
      <c r="Z215" s="583"/>
      <c r="AA215" s="583"/>
      <c r="AB215" s="584"/>
      <c r="AC215" s="146"/>
      <c r="AD215" s="46"/>
      <c r="AE215" s="46"/>
      <c r="AF215" s="46"/>
    </row>
    <row r="216" spans="1:32" ht="15" customHeight="1" thickBot="1">
      <c r="A216" s="541"/>
      <c r="B216" s="542"/>
      <c r="C216" s="255"/>
      <c r="D216" s="256"/>
      <c r="E216" s="5"/>
      <c r="F216" s="269"/>
      <c r="G216" s="27"/>
      <c r="H216" s="272"/>
      <c r="I216" s="269"/>
      <c r="J216" s="27"/>
      <c r="K216" s="5"/>
      <c r="L216" s="269"/>
      <c r="M216" s="27"/>
      <c r="N216" s="272"/>
      <c r="O216" s="269"/>
      <c r="P216" s="27"/>
      <c r="Q216" s="272"/>
      <c r="R216" s="273"/>
      <c r="S216" s="27"/>
      <c r="T216" s="191"/>
      <c r="U216" s="193"/>
      <c r="V216" s="582"/>
      <c r="W216" s="583"/>
      <c r="X216" s="583"/>
      <c r="Y216" s="583"/>
      <c r="Z216" s="583"/>
      <c r="AA216" s="583"/>
      <c r="AB216" s="584"/>
      <c r="AC216" s="146"/>
      <c r="AD216" s="46"/>
      <c r="AE216" s="46"/>
      <c r="AF216" s="46"/>
    </row>
    <row r="217" spans="1:32" ht="15" customHeight="1" thickBot="1">
      <c r="A217" s="541"/>
      <c r="B217" s="542"/>
      <c r="C217" s="255"/>
      <c r="D217" s="256"/>
      <c r="E217" s="5"/>
      <c r="F217" s="269"/>
      <c r="G217" s="27"/>
      <c r="H217" s="272"/>
      <c r="I217" s="269"/>
      <c r="J217" s="27"/>
      <c r="K217" s="5"/>
      <c r="L217" s="269"/>
      <c r="M217" s="27"/>
      <c r="N217" s="272"/>
      <c r="O217" s="269"/>
      <c r="P217" s="27"/>
      <c r="Q217" s="272"/>
      <c r="R217" s="273"/>
      <c r="S217" s="27"/>
      <c r="T217" s="191"/>
      <c r="U217" s="193"/>
      <c r="V217" s="582"/>
      <c r="W217" s="583"/>
      <c r="X217" s="583"/>
      <c r="Y217" s="583"/>
      <c r="Z217" s="583"/>
      <c r="AA217" s="583"/>
      <c r="AB217" s="584"/>
      <c r="AC217" s="146"/>
      <c r="AD217" s="46"/>
      <c r="AE217" s="46"/>
      <c r="AF217" s="46"/>
    </row>
    <row r="218" spans="1:32" ht="15" customHeight="1" thickBot="1">
      <c r="A218" s="541"/>
      <c r="B218" s="542"/>
      <c r="C218" s="255"/>
      <c r="D218" s="256"/>
      <c r="E218" s="5"/>
      <c r="F218" s="269"/>
      <c r="G218" s="27"/>
      <c r="H218" s="272"/>
      <c r="I218" s="269"/>
      <c r="J218" s="27"/>
      <c r="K218" s="5"/>
      <c r="L218" s="269"/>
      <c r="M218" s="27"/>
      <c r="N218" s="272"/>
      <c r="O218" s="269"/>
      <c r="P218" s="27"/>
      <c r="Q218" s="272"/>
      <c r="R218" s="273"/>
      <c r="S218" s="27"/>
      <c r="T218" s="191"/>
      <c r="U218" s="193"/>
      <c r="V218" s="582"/>
      <c r="W218" s="583"/>
      <c r="X218" s="583"/>
      <c r="Y218" s="583"/>
      <c r="Z218" s="583"/>
      <c r="AA218" s="583"/>
      <c r="AB218" s="584"/>
      <c r="AC218" s="146"/>
      <c r="AD218" s="46"/>
      <c r="AE218" s="46"/>
      <c r="AF218" s="46"/>
    </row>
    <row r="219" spans="1:32" ht="15" customHeight="1" thickBot="1">
      <c r="A219" s="541"/>
      <c r="B219" s="542"/>
      <c r="C219" s="255"/>
      <c r="D219" s="256"/>
      <c r="E219" s="5"/>
      <c r="F219" s="269"/>
      <c r="G219" s="27"/>
      <c r="H219" s="272"/>
      <c r="I219" s="269"/>
      <c r="J219" s="27"/>
      <c r="K219" s="5"/>
      <c r="L219" s="269"/>
      <c r="M219" s="27"/>
      <c r="N219" s="272"/>
      <c r="O219" s="269"/>
      <c r="P219" s="27"/>
      <c r="Q219" s="272"/>
      <c r="R219" s="273"/>
      <c r="S219" s="27"/>
      <c r="T219" s="191"/>
      <c r="U219" s="193"/>
      <c r="V219" s="582"/>
      <c r="W219" s="583"/>
      <c r="X219" s="583"/>
      <c r="Y219" s="583"/>
      <c r="Z219" s="583"/>
      <c r="AA219" s="583"/>
      <c r="AB219" s="584"/>
      <c r="AC219" s="146"/>
      <c r="AD219" s="46"/>
      <c r="AE219" s="46"/>
      <c r="AF219" s="46"/>
    </row>
    <row r="220" spans="1:32" ht="15" customHeight="1" thickBot="1">
      <c r="A220" s="541"/>
      <c r="B220" s="542"/>
      <c r="C220" s="255"/>
      <c r="D220" s="256"/>
      <c r="E220" s="5"/>
      <c r="F220" s="269"/>
      <c r="G220" s="27"/>
      <c r="H220" s="272"/>
      <c r="I220" s="269"/>
      <c r="J220" s="27"/>
      <c r="K220" s="5"/>
      <c r="L220" s="269"/>
      <c r="M220" s="27"/>
      <c r="N220" s="272"/>
      <c r="O220" s="269"/>
      <c r="P220" s="27"/>
      <c r="Q220" s="272"/>
      <c r="R220" s="273"/>
      <c r="S220" s="27"/>
      <c r="T220" s="191"/>
      <c r="U220" s="193"/>
      <c r="V220" s="582"/>
      <c r="W220" s="583"/>
      <c r="X220" s="583"/>
      <c r="Y220" s="583"/>
      <c r="Z220" s="583"/>
      <c r="AA220" s="583"/>
      <c r="AB220" s="584"/>
      <c r="AC220" s="146"/>
      <c r="AD220" s="46"/>
      <c r="AE220" s="46"/>
      <c r="AF220" s="46"/>
    </row>
    <row r="221" spans="1:32" ht="15" customHeight="1" thickBot="1">
      <c r="A221" s="541"/>
      <c r="B221" s="542"/>
      <c r="C221" s="255"/>
      <c r="D221" s="256"/>
      <c r="E221" s="5"/>
      <c r="F221" s="269"/>
      <c r="G221" s="27"/>
      <c r="H221" s="272"/>
      <c r="I221" s="269"/>
      <c r="J221" s="27"/>
      <c r="K221" s="5"/>
      <c r="L221" s="269"/>
      <c r="M221" s="27"/>
      <c r="N221" s="272"/>
      <c r="O221" s="269"/>
      <c r="P221" s="27"/>
      <c r="Q221" s="272"/>
      <c r="R221" s="273"/>
      <c r="S221" s="27"/>
      <c r="T221" s="191"/>
      <c r="U221" s="193"/>
      <c r="V221" s="582"/>
      <c r="W221" s="583"/>
      <c r="X221" s="583"/>
      <c r="Y221" s="583"/>
      <c r="Z221" s="583"/>
      <c r="AA221" s="583"/>
      <c r="AB221" s="584"/>
      <c r="AC221" s="146"/>
      <c r="AD221" s="46"/>
      <c r="AE221" s="46"/>
      <c r="AF221" s="46"/>
    </row>
    <row r="222" spans="1:32" ht="15" customHeight="1" thickBot="1">
      <c r="A222" s="541"/>
      <c r="B222" s="542"/>
      <c r="C222" s="255"/>
      <c r="D222" s="256"/>
      <c r="E222" s="5"/>
      <c r="F222" s="269"/>
      <c r="G222" s="27"/>
      <c r="H222" s="272"/>
      <c r="I222" s="269"/>
      <c r="J222" s="27"/>
      <c r="K222" s="5"/>
      <c r="L222" s="269"/>
      <c r="M222" s="27"/>
      <c r="N222" s="272"/>
      <c r="O222" s="269"/>
      <c r="P222" s="27"/>
      <c r="Q222" s="272"/>
      <c r="R222" s="273"/>
      <c r="S222" s="27"/>
      <c r="T222" s="191"/>
      <c r="U222" s="193"/>
      <c r="V222" s="582"/>
      <c r="W222" s="583"/>
      <c r="X222" s="583"/>
      <c r="Y222" s="583"/>
      <c r="Z222" s="583"/>
      <c r="AA222" s="583"/>
      <c r="AB222" s="584"/>
      <c r="AC222" s="146"/>
      <c r="AD222" s="46"/>
      <c r="AE222" s="46"/>
      <c r="AF222" s="46"/>
    </row>
    <row r="223" spans="1:32" ht="15" customHeight="1" thickBot="1">
      <c r="A223" s="541"/>
      <c r="B223" s="542"/>
      <c r="C223" s="255"/>
      <c r="D223" s="256"/>
      <c r="E223" s="5"/>
      <c r="F223" s="269"/>
      <c r="G223" s="27"/>
      <c r="H223" s="272"/>
      <c r="I223" s="269"/>
      <c r="J223" s="27"/>
      <c r="K223" s="5"/>
      <c r="L223" s="269"/>
      <c r="M223" s="27"/>
      <c r="N223" s="272"/>
      <c r="O223" s="269"/>
      <c r="P223" s="27"/>
      <c r="Q223" s="272"/>
      <c r="R223" s="273"/>
      <c r="S223" s="27"/>
      <c r="T223" s="191"/>
      <c r="U223" s="193"/>
      <c r="V223" s="582"/>
      <c r="W223" s="583"/>
      <c r="X223" s="583"/>
      <c r="Y223" s="583"/>
      <c r="Z223" s="583"/>
      <c r="AA223" s="583"/>
      <c r="AB223" s="584"/>
      <c r="AC223" s="146"/>
      <c r="AD223" s="46"/>
      <c r="AE223" s="46"/>
      <c r="AF223" s="46"/>
    </row>
    <row r="224" spans="1:32" ht="15" customHeight="1" thickBot="1">
      <c r="A224" s="541"/>
      <c r="B224" s="542"/>
      <c r="C224" s="255"/>
      <c r="D224" s="256"/>
      <c r="E224" s="5"/>
      <c r="F224" s="269"/>
      <c r="G224" s="27"/>
      <c r="H224" s="272"/>
      <c r="I224" s="269"/>
      <c r="J224" s="27"/>
      <c r="K224" s="5"/>
      <c r="L224" s="269"/>
      <c r="M224" s="27"/>
      <c r="N224" s="272"/>
      <c r="O224" s="269"/>
      <c r="P224" s="27"/>
      <c r="Q224" s="272"/>
      <c r="R224" s="273"/>
      <c r="S224" s="27"/>
      <c r="T224" s="191"/>
      <c r="U224" s="193"/>
      <c r="V224" s="582"/>
      <c r="W224" s="583"/>
      <c r="X224" s="583"/>
      <c r="Y224" s="583"/>
      <c r="Z224" s="583"/>
      <c r="AA224" s="583"/>
      <c r="AB224" s="584"/>
      <c r="AC224" s="146"/>
      <c r="AD224" s="46"/>
      <c r="AE224" s="46"/>
      <c r="AF224" s="46"/>
    </row>
    <row r="225" spans="1:32" ht="15" customHeight="1" thickBot="1">
      <c r="A225" s="541"/>
      <c r="B225" s="542"/>
      <c r="C225" s="255"/>
      <c r="D225" s="256"/>
      <c r="E225" s="5"/>
      <c r="F225" s="269"/>
      <c r="G225" s="27"/>
      <c r="H225" s="272"/>
      <c r="I225" s="269"/>
      <c r="J225" s="27"/>
      <c r="K225" s="5"/>
      <c r="L225" s="269"/>
      <c r="M225" s="27"/>
      <c r="N225" s="272"/>
      <c r="O225" s="269"/>
      <c r="P225" s="27"/>
      <c r="Q225" s="272"/>
      <c r="R225" s="273"/>
      <c r="S225" s="27"/>
      <c r="T225" s="191"/>
      <c r="U225" s="193"/>
      <c r="V225" s="582"/>
      <c r="W225" s="583"/>
      <c r="X225" s="583"/>
      <c r="Y225" s="583"/>
      <c r="Z225" s="583"/>
      <c r="AA225" s="583"/>
      <c r="AB225" s="584"/>
      <c r="AC225" s="146"/>
      <c r="AD225" s="46"/>
      <c r="AE225" s="46"/>
      <c r="AF225" s="46"/>
    </row>
    <row r="226" spans="1:32" ht="15" customHeight="1" thickBot="1">
      <c r="A226" s="541"/>
      <c r="B226" s="542"/>
      <c r="C226" s="255"/>
      <c r="D226" s="256"/>
      <c r="E226" s="5"/>
      <c r="F226" s="269"/>
      <c r="G226" s="27"/>
      <c r="H226" s="272"/>
      <c r="I226" s="269"/>
      <c r="J226" s="27"/>
      <c r="K226" s="5"/>
      <c r="L226" s="269"/>
      <c r="M226" s="27"/>
      <c r="N226" s="272"/>
      <c r="O226" s="269"/>
      <c r="P226" s="27"/>
      <c r="Q226" s="272"/>
      <c r="R226" s="273"/>
      <c r="S226" s="27"/>
      <c r="T226" s="191"/>
      <c r="U226" s="193"/>
      <c r="V226" s="582"/>
      <c r="W226" s="583"/>
      <c r="X226" s="583"/>
      <c r="Y226" s="583"/>
      <c r="Z226" s="583"/>
      <c r="AA226" s="583"/>
      <c r="AB226" s="584"/>
      <c r="AC226" s="146"/>
      <c r="AD226" s="46"/>
      <c r="AE226" s="46"/>
      <c r="AF226" s="46"/>
    </row>
    <row r="227" spans="1:32" ht="15" customHeight="1" thickBot="1">
      <c r="A227" s="541"/>
      <c r="B227" s="542"/>
      <c r="C227" s="255"/>
      <c r="D227" s="256"/>
      <c r="E227" s="5"/>
      <c r="F227" s="269"/>
      <c r="G227" s="27"/>
      <c r="H227" s="272"/>
      <c r="I227" s="269"/>
      <c r="J227" s="27"/>
      <c r="K227" s="5"/>
      <c r="L227" s="269"/>
      <c r="M227" s="27"/>
      <c r="N227" s="272"/>
      <c r="O227" s="269"/>
      <c r="P227" s="27"/>
      <c r="Q227" s="272"/>
      <c r="R227" s="273"/>
      <c r="S227" s="27"/>
      <c r="T227" s="191"/>
      <c r="U227" s="193"/>
      <c r="V227" s="582"/>
      <c r="W227" s="583"/>
      <c r="X227" s="583"/>
      <c r="Y227" s="583"/>
      <c r="Z227" s="583"/>
      <c r="AA227" s="583"/>
      <c r="AB227" s="584"/>
      <c r="AC227" s="146"/>
      <c r="AD227" s="46"/>
      <c r="AE227" s="46"/>
      <c r="AF227" s="46"/>
    </row>
    <row r="228" spans="1:32" ht="15" customHeight="1" thickBot="1">
      <c r="A228" s="541"/>
      <c r="B228" s="542"/>
      <c r="C228" s="255"/>
      <c r="D228" s="256"/>
      <c r="E228" s="5"/>
      <c r="F228" s="269"/>
      <c r="G228" s="27"/>
      <c r="H228" s="272"/>
      <c r="I228" s="269"/>
      <c r="J228" s="27"/>
      <c r="K228" s="5"/>
      <c r="L228" s="269"/>
      <c r="M228" s="27"/>
      <c r="N228" s="272"/>
      <c r="O228" s="269"/>
      <c r="P228" s="27"/>
      <c r="Q228" s="272"/>
      <c r="R228" s="273"/>
      <c r="S228" s="27"/>
      <c r="T228" s="191"/>
      <c r="U228" s="193"/>
      <c r="V228" s="582"/>
      <c r="W228" s="583"/>
      <c r="X228" s="583"/>
      <c r="Y228" s="583"/>
      <c r="Z228" s="583"/>
      <c r="AA228" s="583"/>
      <c r="AB228" s="584"/>
      <c r="AC228" s="146"/>
      <c r="AD228" s="46"/>
      <c r="AE228" s="46"/>
      <c r="AF228" s="46"/>
    </row>
    <row r="229" spans="1:32" ht="15" customHeight="1" thickBot="1">
      <c r="A229" s="541"/>
      <c r="B229" s="542"/>
      <c r="C229" s="255"/>
      <c r="D229" s="256"/>
      <c r="E229" s="5"/>
      <c r="F229" s="269"/>
      <c r="G229" s="27"/>
      <c r="H229" s="272"/>
      <c r="I229" s="269"/>
      <c r="J229" s="27"/>
      <c r="K229" s="5"/>
      <c r="L229" s="269"/>
      <c r="M229" s="27"/>
      <c r="N229" s="272"/>
      <c r="O229" s="269"/>
      <c r="P229" s="27"/>
      <c r="Q229" s="272"/>
      <c r="R229" s="273"/>
      <c r="S229" s="27"/>
      <c r="T229" s="191"/>
      <c r="U229" s="193"/>
      <c r="V229" s="582"/>
      <c r="W229" s="583"/>
      <c r="X229" s="583"/>
      <c r="Y229" s="583"/>
      <c r="Z229" s="583"/>
      <c r="AA229" s="583"/>
      <c r="AB229" s="584"/>
      <c r="AC229" s="146"/>
      <c r="AD229" s="46"/>
      <c r="AE229" s="46"/>
      <c r="AF229" s="46"/>
    </row>
    <row r="230" spans="1:32" ht="15" customHeight="1" thickBot="1">
      <c r="A230" s="541"/>
      <c r="B230" s="542"/>
      <c r="C230" s="255"/>
      <c r="D230" s="256"/>
      <c r="E230" s="5"/>
      <c r="F230" s="269"/>
      <c r="G230" s="27"/>
      <c r="H230" s="272"/>
      <c r="I230" s="269"/>
      <c r="J230" s="27"/>
      <c r="K230" s="5"/>
      <c r="L230" s="269"/>
      <c r="M230" s="27"/>
      <c r="N230" s="272"/>
      <c r="O230" s="269"/>
      <c r="P230" s="27"/>
      <c r="Q230" s="272"/>
      <c r="R230" s="273"/>
      <c r="S230" s="27"/>
      <c r="T230" s="191"/>
      <c r="U230" s="193"/>
      <c r="V230" s="582"/>
      <c r="W230" s="583"/>
      <c r="X230" s="583"/>
      <c r="Y230" s="583"/>
      <c r="Z230" s="583"/>
      <c r="AA230" s="583"/>
      <c r="AB230" s="584"/>
      <c r="AC230" s="146"/>
      <c r="AD230" s="46"/>
      <c r="AE230" s="46"/>
      <c r="AF230" s="46"/>
    </row>
    <row r="231" spans="1:32" ht="15" customHeight="1" thickBot="1">
      <c r="A231" s="541"/>
      <c r="B231" s="542"/>
      <c r="C231" s="255"/>
      <c r="D231" s="256"/>
      <c r="E231" s="5"/>
      <c r="F231" s="269"/>
      <c r="G231" s="27"/>
      <c r="H231" s="272"/>
      <c r="I231" s="269"/>
      <c r="J231" s="27"/>
      <c r="K231" s="5"/>
      <c r="L231" s="269"/>
      <c r="M231" s="27"/>
      <c r="N231" s="272"/>
      <c r="O231" s="269"/>
      <c r="P231" s="27"/>
      <c r="Q231" s="272"/>
      <c r="R231" s="273"/>
      <c r="S231" s="27"/>
      <c r="T231" s="191"/>
      <c r="U231" s="193"/>
      <c r="V231" s="582"/>
      <c r="W231" s="583"/>
      <c r="X231" s="583"/>
      <c r="Y231" s="583"/>
      <c r="Z231" s="583"/>
      <c r="AA231" s="583"/>
      <c r="AB231" s="584"/>
      <c r="AC231" s="146"/>
      <c r="AD231" s="46"/>
      <c r="AE231" s="46"/>
      <c r="AF231" s="46"/>
    </row>
    <row r="232" spans="1:32" ht="15" customHeight="1" thickBot="1">
      <c r="A232" s="541"/>
      <c r="B232" s="542"/>
      <c r="C232" s="255"/>
      <c r="D232" s="256"/>
      <c r="E232" s="5"/>
      <c r="F232" s="269"/>
      <c r="G232" s="27"/>
      <c r="H232" s="272"/>
      <c r="I232" s="269"/>
      <c r="J232" s="27"/>
      <c r="K232" s="5"/>
      <c r="L232" s="269"/>
      <c r="M232" s="27"/>
      <c r="N232" s="272"/>
      <c r="O232" s="269"/>
      <c r="P232" s="27"/>
      <c r="Q232" s="272"/>
      <c r="R232" s="273"/>
      <c r="S232" s="27"/>
      <c r="T232" s="191"/>
      <c r="U232" s="193"/>
      <c r="V232" s="582"/>
      <c r="W232" s="583"/>
      <c r="X232" s="583"/>
      <c r="Y232" s="583"/>
      <c r="Z232" s="583"/>
      <c r="AA232" s="583"/>
      <c r="AB232" s="584"/>
      <c r="AC232" s="146"/>
      <c r="AD232" s="46"/>
      <c r="AE232" s="46"/>
      <c r="AF232" s="46"/>
    </row>
    <row r="233" spans="1:32" ht="15" customHeight="1" thickBot="1">
      <c r="A233" s="541"/>
      <c r="B233" s="542"/>
      <c r="C233" s="255"/>
      <c r="D233" s="256"/>
      <c r="E233" s="5"/>
      <c r="F233" s="269"/>
      <c r="G233" s="27"/>
      <c r="H233" s="272"/>
      <c r="I233" s="269"/>
      <c r="J233" s="27"/>
      <c r="K233" s="5"/>
      <c r="L233" s="269"/>
      <c r="M233" s="27"/>
      <c r="N233" s="272"/>
      <c r="O233" s="269"/>
      <c r="P233" s="27"/>
      <c r="Q233" s="272"/>
      <c r="R233" s="273"/>
      <c r="S233" s="27"/>
      <c r="T233" s="191"/>
      <c r="U233" s="193"/>
      <c r="V233" s="582"/>
      <c r="W233" s="583"/>
      <c r="X233" s="583"/>
      <c r="Y233" s="583"/>
      <c r="Z233" s="583"/>
      <c r="AA233" s="583"/>
      <c r="AB233" s="584"/>
      <c r="AC233" s="146"/>
      <c r="AD233" s="46"/>
      <c r="AE233" s="46"/>
      <c r="AF233" s="46"/>
    </row>
    <row r="234" spans="1:32" ht="15" customHeight="1" thickBot="1">
      <c r="A234" s="541"/>
      <c r="B234" s="542"/>
      <c r="C234" s="255"/>
      <c r="D234" s="256"/>
      <c r="E234" s="5"/>
      <c r="F234" s="269"/>
      <c r="G234" s="27"/>
      <c r="H234" s="272"/>
      <c r="I234" s="269"/>
      <c r="J234" s="27"/>
      <c r="K234" s="5"/>
      <c r="L234" s="269"/>
      <c r="M234" s="27"/>
      <c r="N234" s="272"/>
      <c r="O234" s="269"/>
      <c r="P234" s="27"/>
      <c r="Q234" s="272"/>
      <c r="R234" s="273"/>
      <c r="S234" s="27"/>
      <c r="T234" s="191"/>
      <c r="U234" s="193"/>
      <c r="V234" s="582"/>
      <c r="W234" s="583"/>
      <c r="X234" s="583"/>
      <c r="Y234" s="583"/>
      <c r="Z234" s="583"/>
      <c r="AA234" s="583"/>
      <c r="AB234" s="584"/>
      <c r="AC234" s="146"/>
      <c r="AD234" s="46"/>
      <c r="AE234" s="46"/>
      <c r="AF234" s="46"/>
    </row>
    <row r="235" spans="1:32" ht="15" customHeight="1" thickBot="1">
      <c r="A235" s="541"/>
      <c r="B235" s="542"/>
      <c r="C235" s="255"/>
      <c r="D235" s="256"/>
      <c r="E235" s="5"/>
      <c r="F235" s="269"/>
      <c r="G235" s="27"/>
      <c r="H235" s="272"/>
      <c r="I235" s="269"/>
      <c r="J235" s="27"/>
      <c r="K235" s="5"/>
      <c r="L235" s="269"/>
      <c r="M235" s="27"/>
      <c r="N235" s="272"/>
      <c r="O235" s="269"/>
      <c r="P235" s="27"/>
      <c r="Q235" s="272"/>
      <c r="R235" s="273"/>
      <c r="S235" s="27"/>
      <c r="T235" s="191"/>
      <c r="U235" s="193"/>
      <c r="V235" s="582"/>
      <c r="W235" s="583"/>
      <c r="X235" s="583"/>
      <c r="Y235" s="583"/>
      <c r="Z235" s="583"/>
      <c r="AA235" s="583"/>
      <c r="AB235" s="584"/>
      <c r="AC235" s="146"/>
      <c r="AD235" s="46"/>
      <c r="AE235" s="46"/>
      <c r="AF235" s="46"/>
    </row>
    <row r="236" spans="1:32" ht="15" customHeight="1" thickBot="1">
      <c r="A236" s="541"/>
      <c r="B236" s="542"/>
      <c r="C236" s="255"/>
      <c r="D236" s="256"/>
      <c r="E236" s="5"/>
      <c r="F236" s="269"/>
      <c r="G236" s="27"/>
      <c r="H236" s="272"/>
      <c r="I236" s="269"/>
      <c r="J236" s="27"/>
      <c r="K236" s="5"/>
      <c r="L236" s="269"/>
      <c r="M236" s="27"/>
      <c r="N236" s="272"/>
      <c r="O236" s="269"/>
      <c r="P236" s="27"/>
      <c r="Q236" s="272"/>
      <c r="R236" s="273"/>
      <c r="S236" s="27"/>
      <c r="T236" s="191"/>
      <c r="U236" s="193"/>
      <c r="V236" s="582"/>
      <c r="W236" s="583"/>
      <c r="X236" s="583"/>
      <c r="Y236" s="583"/>
      <c r="Z236" s="583"/>
      <c r="AA236" s="583"/>
      <c r="AB236" s="584"/>
      <c r="AC236" s="146"/>
      <c r="AD236" s="46"/>
      <c r="AE236" s="46"/>
      <c r="AF236" s="46"/>
    </row>
    <row r="237" spans="1:32" ht="15" customHeight="1" thickBot="1">
      <c r="A237" s="541"/>
      <c r="B237" s="542"/>
      <c r="C237" s="255"/>
      <c r="D237" s="256"/>
      <c r="E237" s="5"/>
      <c r="F237" s="269"/>
      <c r="G237" s="27"/>
      <c r="H237" s="272"/>
      <c r="I237" s="269"/>
      <c r="J237" s="27"/>
      <c r="K237" s="5"/>
      <c r="L237" s="269"/>
      <c r="M237" s="27"/>
      <c r="N237" s="272"/>
      <c r="O237" s="269"/>
      <c r="P237" s="27"/>
      <c r="Q237" s="272"/>
      <c r="R237" s="273"/>
      <c r="S237" s="27"/>
      <c r="T237" s="191"/>
      <c r="U237" s="193"/>
      <c r="V237" s="582"/>
      <c r="W237" s="583"/>
      <c r="X237" s="583"/>
      <c r="Y237" s="583"/>
      <c r="Z237" s="583"/>
      <c r="AA237" s="583"/>
      <c r="AB237" s="584"/>
      <c r="AC237" s="146"/>
      <c r="AD237" s="46"/>
      <c r="AE237" s="46"/>
      <c r="AF237" s="46"/>
    </row>
    <row r="238" spans="1:32" ht="15" customHeight="1" thickBot="1">
      <c r="A238" s="541"/>
      <c r="B238" s="542"/>
      <c r="C238" s="255"/>
      <c r="D238" s="256"/>
      <c r="E238" s="5"/>
      <c r="F238" s="269"/>
      <c r="G238" s="27"/>
      <c r="H238" s="272"/>
      <c r="I238" s="269"/>
      <c r="J238" s="27"/>
      <c r="K238" s="5"/>
      <c r="L238" s="269"/>
      <c r="M238" s="27"/>
      <c r="N238" s="272"/>
      <c r="O238" s="269"/>
      <c r="P238" s="27"/>
      <c r="Q238" s="272"/>
      <c r="R238" s="273"/>
      <c r="S238" s="27"/>
      <c r="T238" s="191"/>
      <c r="U238" s="193"/>
      <c r="V238" s="582"/>
      <c r="W238" s="583"/>
      <c r="X238" s="583"/>
      <c r="Y238" s="583"/>
      <c r="Z238" s="583"/>
      <c r="AA238" s="583"/>
      <c r="AB238" s="584"/>
      <c r="AC238" s="146"/>
      <c r="AD238" s="46"/>
      <c r="AE238" s="46"/>
      <c r="AF238" s="46"/>
    </row>
    <row r="239" spans="1:32" ht="15" customHeight="1" thickBot="1">
      <c r="A239" s="541"/>
      <c r="B239" s="542"/>
      <c r="C239" s="255"/>
      <c r="D239" s="256"/>
      <c r="E239" s="5"/>
      <c r="F239" s="269"/>
      <c r="G239" s="27"/>
      <c r="H239" s="272"/>
      <c r="I239" s="269"/>
      <c r="J239" s="27"/>
      <c r="K239" s="5"/>
      <c r="L239" s="269"/>
      <c r="M239" s="27"/>
      <c r="N239" s="272"/>
      <c r="O239" s="269"/>
      <c r="P239" s="27"/>
      <c r="Q239" s="272"/>
      <c r="R239" s="273"/>
      <c r="S239" s="27"/>
      <c r="T239" s="191"/>
      <c r="U239" s="193"/>
      <c r="V239" s="582"/>
      <c r="W239" s="583"/>
      <c r="X239" s="583"/>
      <c r="Y239" s="583"/>
      <c r="Z239" s="583"/>
      <c r="AA239" s="583"/>
      <c r="AB239" s="584"/>
      <c r="AC239" s="146"/>
      <c r="AD239" s="46"/>
      <c r="AE239" s="46"/>
      <c r="AF239" s="46"/>
    </row>
    <row r="240" spans="1:32" ht="15" customHeight="1" thickBot="1">
      <c r="A240" s="541"/>
      <c r="B240" s="542"/>
      <c r="C240" s="255"/>
      <c r="D240" s="256"/>
      <c r="E240" s="5"/>
      <c r="F240" s="269"/>
      <c r="G240" s="27"/>
      <c r="H240" s="272"/>
      <c r="I240" s="269"/>
      <c r="J240" s="27"/>
      <c r="K240" s="5"/>
      <c r="L240" s="269"/>
      <c r="M240" s="27"/>
      <c r="N240" s="272"/>
      <c r="O240" s="269"/>
      <c r="P240" s="27"/>
      <c r="Q240" s="272"/>
      <c r="R240" s="273"/>
      <c r="S240" s="27"/>
      <c r="T240" s="191"/>
      <c r="U240" s="193"/>
      <c r="V240" s="582"/>
      <c r="W240" s="583"/>
      <c r="X240" s="583"/>
      <c r="Y240" s="583"/>
      <c r="Z240" s="583"/>
      <c r="AA240" s="583"/>
      <c r="AB240" s="584"/>
      <c r="AC240" s="146"/>
      <c r="AD240" s="46"/>
      <c r="AE240" s="46"/>
      <c r="AF240" s="46"/>
    </row>
    <row r="241" spans="1:32" ht="15" customHeight="1" thickBot="1">
      <c r="A241" s="541"/>
      <c r="B241" s="542"/>
      <c r="C241" s="255"/>
      <c r="D241" s="256"/>
      <c r="E241" s="5"/>
      <c r="F241" s="269"/>
      <c r="G241" s="27"/>
      <c r="H241" s="272"/>
      <c r="I241" s="269"/>
      <c r="J241" s="27"/>
      <c r="K241" s="5"/>
      <c r="L241" s="269"/>
      <c r="M241" s="27"/>
      <c r="N241" s="272"/>
      <c r="O241" s="269"/>
      <c r="P241" s="27"/>
      <c r="Q241" s="272"/>
      <c r="R241" s="273"/>
      <c r="S241" s="27"/>
      <c r="T241" s="191"/>
      <c r="U241" s="193"/>
      <c r="V241" s="582"/>
      <c r="W241" s="583"/>
      <c r="X241" s="583"/>
      <c r="Y241" s="583"/>
      <c r="Z241" s="583"/>
      <c r="AA241" s="583"/>
      <c r="AB241" s="584"/>
      <c r="AC241" s="146"/>
      <c r="AD241" s="46"/>
      <c r="AE241" s="46"/>
      <c r="AF241" s="46"/>
    </row>
    <row r="242" spans="1:32" ht="15" customHeight="1" thickBot="1">
      <c r="A242" s="541"/>
      <c r="B242" s="542"/>
      <c r="C242" s="255"/>
      <c r="D242" s="256"/>
      <c r="E242" s="5"/>
      <c r="F242" s="269"/>
      <c r="G242" s="27"/>
      <c r="H242" s="272"/>
      <c r="I242" s="269"/>
      <c r="J242" s="27"/>
      <c r="K242" s="5"/>
      <c r="L242" s="269"/>
      <c r="M242" s="27"/>
      <c r="N242" s="272"/>
      <c r="O242" s="269"/>
      <c r="P242" s="27"/>
      <c r="Q242" s="272"/>
      <c r="R242" s="273"/>
      <c r="S242" s="27"/>
      <c r="T242" s="191"/>
      <c r="U242" s="193"/>
      <c r="V242" s="582"/>
      <c r="W242" s="583"/>
      <c r="X242" s="583"/>
      <c r="Y242" s="583"/>
      <c r="Z242" s="583"/>
      <c r="AA242" s="583"/>
      <c r="AB242" s="584"/>
      <c r="AC242" s="146"/>
      <c r="AD242" s="46"/>
      <c r="AE242" s="46"/>
      <c r="AF242" s="46"/>
    </row>
    <row r="243" spans="1:32" ht="15" customHeight="1" thickBot="1">
      <c r="A243" s="541"/>
      <c r="B243" s="542"/>
      <c r="C243" s="255"/>
      <c r="D243" s="256"/>
      <c r="E243" s="5"/>
      <c r="F243" s="269"/>
      <c r="G243" s="27"/>
      <c r="H243" s="272"/>
      <c r="I243" s="269"/>
      <c r="J243" s="27"/>
      <c r="K243" s="5"/>
      <c r="L243" s="269"/>
      <c r="M243" s="27"/>
      <c r="N243" s="272"/>
      <c r="O243" s="269"/>
      <c r="P243" s="27"/>
      <c r="Q243" s="272"/>
      <c r="R243" s="273"/>
      <c r="S243" s="27"/>
      <c r="T243" s="191"/>
      <c r="U243" s="193"/>
      <c r="V243" s="582"/>
      <c r="W243" s="583"/>
      <c r="X243" s="583"/>
      <c r="Y243" s="583"/>
      <c r="Z243" s="583"/>
      <c r="AA243" s="583"/>
      <c r="AB243" s="584"/>
      <c r="AC243" s="146"/>
      <c r="AD243" s="46"/>
      <c r="AE243" s="46"/>
      <c r="AF243" s="46"/>
    </row>
    <row r="244" spans="1:32" ht="15" customHeight="1" thickBot="1">
      <c r="A244" s="541"/>
      <c r="B244" s="542"/>
      <c r="C244" s="255"/>
      <c r="D244" s="256"/>
      <c r="E244" s="5"/>
      <c r="F244" s="269"/>
      <c r="G244" s="27"/>
      <c r="H244" s="272"/>
      <c r="I244" s="269"/>
      <c r="J244" s="27"/>
      <c r="K244" s="5"/>
      <c r="L244" s="269"/>
      <c r="M244" s="27"/>
      <c r="N244" s="272"/>
      <c r="O244" s="269"/>
      <c r="P244" s="27"/>
      <c r="Q244" s="272"/>
      <c r="R244" s="273"/>
      <c r="S244" s="27"/>
      <c r="T244" s="191"/>
      <c r="U244" s="193"/>
      <c r="V244" s="582"/>
      <c r="W244" s="583"/>
      <c r="X244" s="583"/>
      <c r="Y244" s="583"/>
      <c r="Z244" s="583"/>
      <c r="AA244" s="583"/>
      <c r="AB244" s="584"/>
      <c r="AC244" s="146"/>
      <c r="AD244" s="46"/>
      <c r="AE244" s="46"/>
      <c r="AF244" s="46"/>
    </row>
    <row r="245" spans="1:32" ht="15" customHeight="1" thickBot="1">
      <c r="A245" s="541"/>
      <c r="B245" s="542"/>
      <c r="C245" s="255"/>
      <c r="D245" s="256"/>
      <c r="E245" s="5"/>
      <c r="F245" s="269"/>
      <c r="G245" s="27"/>
      <c r="H245" s="272"/>
      <c r="I245" s="269"/>
      <c r="J245" s="27"/>
      <c r="K245" s="5"/>
      <c r="L245" s="269"/>
      <c r="M245" s="27"/>
      <c r="N245" s="272"/>
      <c r="O245" s="269"/>
      <c r="P245" s="27"/>
      <c r="Q245" s="272"/>
      <c r="R245" s="273"/>
      <c r="S245" s="27"/>
      <c r="T245" s="191"/>
      <c r="U245" s="193"/>
      <c r="V245" s="582"/>
      <c r="W245" s="583"/>
      <c r="X245" s="583"/>
      <c r="Y245" s="583"/>
      <c r="Z245" s="583"/>
      <c r="AA245" s="583"/>
      <c r="AB245" s="584"/>
      <c r="AC245" s="146"/>
      <c r="AD245" s="46"/>
      <c r="AE245" s="46"/>
      <c r="AF245" s="46"/>
    </row>
    <row r="246" spans="1:32" ht="15" customHeight="1" thickBot="1">
      <c r="A246" s="541"/>
      <c r="B246" s="542"/>
      <c r="C246" s="255"/>
      <c r="D246" s="256"/>
      <c r="E246" s="5"/>
      <c r="F246" s="269"/>
      <c r="G246" s="27"/>
      <c r="H246" s="272"/>
      <c r="I246" s="269"/>
      <c r="J246" s="27"/>
      <c r="K246" s="5"/>
      <c r="L246" s="269"/>
      <c r="M246" s="27"/>
      <c r="N246" s="272"/>
      <c r="O246" s="269"/>
      <c r="P246" s="27"/>
      <c r="Q246" s="272"/>
      <c r="R246" s="273"/>
      <c r="S246" s="27"/>
      <c r="T246" s="191"/>
      <c r="U246" s="193"/>
      <c r="V246" s="582"/>
      <c r="W246" s="583"/>
      <c r="X246" s="583"/>
      <c r="Y246" s="583"/>
      <c r="Z246" s="583"/>
      <c r="AA246" s="583"/>
      <c r="AB246" s="584"/>
      <c r="AC246" s="146"/>
      <c r="AD246" s="46"/>
      <c r="AE246" s="46"/>
      <c r="AF246" s="46"/>
    </row>
    <row r="247" spans="1:32" ht="15" customHeight="1" thickBot="1">
      <c r="A247" s="541"/>
      <c r="B247" s="542"/>
      <c r="C247" s="255"/>
      <c r="D247" s="256"/>
      <c r="E247" s="5"/>
      <c r="F247" s="269"/>
      <c r="G247" s="27"/>
      <c r="H247" s="272"/>
      <c r="I247" s="269"/>
      <c r="J247" s="27"/>
      <c r="K247" s="5"/>
      <c r="L247" s="269"/>
      <c r="M247" s="27"/>
      <c r="N247" s="272"/>
      <c r="O247" s="269"/>
      <c r="P247" s="27"/>
      <c r="Q247" s="272"/>
      <c r="R247" s="273"/>
      <c r="S247" s="27"/>
      <c r="T247" s="191"/>
      <c r="U247" s="193"/>
      <c r="V247" s="582"/>
      <c r="W247" s="583"/>
      <c r="X247" s="583"/>
      <c r="Y247" s="583"/>
      <c r="Z247" s="583"/>
      <c r="AA247" s="583"/>
      <c r="AB247" s="584"/>
      <c r="AC247" s="146"/>
      <c r="AD247" s="46"/>
      <c r="AE247" s="46"/>
      <c r="AF247" s="46"/>
    </row>
    <row r="248" spans="1:32" ht="15" customHeight="1" thickBot="1">
      <c r="A248" s="541"/>
      <c r="B248" s="542"/>
      <c r="C248" s="255"/>
      <c r="D248" s="256"/>
      <c r="E248" s="5"/>
      <c r="F248" s="269"/>
      <c r="G248" s="27"/>
      <c r="H248" s="272"/>
      <c r="I248" s="269"/>
      <c r="J248" s="27"/>
      <c r="K248" s="5"/>
      <c r="L248" s="269"/>
      <c r="M248" s="27"/>
      <c r="N248" s="272"/>
      <c r="O248" s="269"/>
      <c r="P248" s="27"/>
      <c r="Q248" s="272"/>
      <c r="R248" s="273"/>
      <c r="S248" s="27"/>
      <c r="T248" s="191"/>
      <c r="U248" s="193"/>
      <c r="V248" s="582"/>
      <c r="W248" s="583"/>
      <c r="X248" s="583"/>
      <c r="Y248" s="583"/>
      <c r="Z248" s="583"/>
      <c r="AA248" s="583"/>
      <c r="AB248" s="584"/>
      <c r="AC248" s="146"/>
      <c r="AD248" s="46"/>
      <c r="AE248" s="46"/>
      <c r="AF248" s="46"/>
    </row>
    <row r="249" spans="1:32" ht="15" customHeight="1" thickBot="1">
      <c r="A249" s="541"/>
      <c r="B249" s="542"/>
      <c r="C249" s="255"/>
      <c r="D249" s="256"/>
      <c r="E249" s="5"/>
      <c r="F249" s="269"/>
      <c r="G249" s="27"/>
      <c r="H249" s="272"/>
      <c r="I249" s="269"/>
      <c r="J249" s="27"/>
      <c r="K249" s="5"/>
      <c r="L249" s="269"/>
      <c r="M249" s="27"/>
      <c r="N249" s="272"/>
      <c r="O249" s="269"/>
      <c r="P249" s="27"/>
      <c r="Q249" s="272"/>
      <c r="R249" s="273"/>
      <c r="S249" s="27"/>
      <c r="T249" s="191"/>
      <c r="U249" s="193"/>
      <c r="V249" s="582"/>
      <c r="W249" s="583"/>
      <c r="X249" s="583"/>
      <c r="Y249" s="583"/>
      <c r="Z249" s="583"/>
      <c r="AA249" s="583"/>
      <c r="AB249" s="584"/>
      <c r="AC249" s="146"/>
      <c r="AD249" s="46"/>
      <c r="AE249" s="46"/>
      <c r="AF249" s="46"/>
    </row>
    <row r="250" spans="1:32" ht="15" customHeight="1" thickBot="1">
      <c r="A250" s="541"/>
      <c r="B250" s="542"/>
      <c r="C250" s="255"/>
      <c r="D250" s="256"/>
      <c r="E250" s="5"/>
      <c r="F250" s="269"/>
      <c r="G250" s="27"/>
      <c r="H250" s="272"/>
      <c r="I250" s="269"/>
      <c r="J250" s="27"/>
      <c r="K250" s="5"/>
      <c r="L250" s="269"/>
      <c r="M250" s="27"/>
      <c r="N250" s="272"/>
      <c r="O250" s="269"/>
      <c r="P250" s="27"/>
      <c r="Q250" s="272"/>
      <c r="R250" s="273"/>
      <c r="S250" s="27"/>
      <c r="T250" s="191"/>
      <c r="U250" s="193"/>
      <c r="V250" s="582"/>
      <c r="W250" s="583"/>
      <c r="X250" s="583"/>
      <c r="Y250" s="583"/>
      <c r="Z250" s="583"/>
      <c r="AA250" s="583"/>
      <c r="AB250" s="584"/>
      <c r="AC250" s="146"/>
      <c r="AD250" s="46"/>
      <c r="AE250" s="46"/>
      <c r="AF250" s="46"/>
    </row>
    <row r="251" spans="1:32" ht="15" customHeight="1" thickBot="1">
      <c r="A251" s="541"/>
      <c r="B251" s="542"/>
      <c r="C251" s="255"/>
      <c r="D251" s="256"/>
      <c r="E251" s="5"/>
      <c r="F251" s="269"/>
      <c r="G251" s="27"/>
      <c r="H251" s="272"/>
      <c r="I251" s="269"/>
      <c r="J251" s="27"/>
      <c r="K251" s="5"/>
      <c r="L251" s="269"/>
      <c r="M251" s="27"/>
      <c r="N251" s="272"/>
      <c r="O251" s="269"/>
      <c r="P251" s="27"/>
      <c r="Q251" s="272"/>
      <c r="R251" s="273"/>
      <c r="S251" s="27"/>
      <c r="T251" s="191"/>
      <c r="U251" s="193"/>
      <c r="V251" s="582"/>
      <c r="W251" s="583"/>
      <c r="X251" s="583"/>
      <c r="Y251" s="583"/>
      <c r="Z251" s="583"/>
      <c r="AA251" s="583"/>
      <c r="AB251" s="584"/>
      <c r="AC251" s="146"/>
      <c r="AD251" s="46"/>
      <c r="AE251" s="46"/>
      <c r="AF251" s="46"/>
    </row>
    <row r="252" spans="1:32" ht="15" customHeight="1" thickBot="1">
      <c r="A252" s="541"/>
      <c r="B252" s="542"/>
      <c r="C252" s="255"/>
      <c r="D252" s="256"/>
      <c r="E252" s="5"/>
      <c r="F252" s="269"/>
      <c r="G252" s="27"/>
      <c r="H252" s="272"/>
      <c r="I252" s="269"/>
      <c r="J252" s="27"/>
      <c r="K252" s="5"/>
      <c r="L252" s="269"/>
      <c r="M252" s="27"/>
      <c r="N252" s="272"/>
      <c r="O252" s="269"/>
      <c r="P252" s="27"/>
      <c r="Q252" s="272"/>
      <c r="R252" s="273"/>
      <c r="S252" s="27"/>
      <c r="T252" s="191"/>
      <c r="U252" s="193"/>
      <c r="V252" s="582"/>
      <c r="W252" s="583"/>
      <c r="X252" s="583"/>
      <c r="Y252" s="583"/>
      <c r="Z252" s="583"/>
      <c r="AA252" s="583"/>
      <c r="AB252" s="584"/>
      <c r="AC252" s="146"/>
      <c r="AD252" s="46"/>
      <c r="AE252" s="46"/>
      <c r="AF252" s="46"/>
    </row>
    <row r="253" spans="1:32" ht="15" customHeight="1" thickBot="1">
      <c r="A253" s="541"/>
      <c r="B253" s="542"/>
      <c r="C253" s="255"/>
      <c r="D253" s="256"/>
      <c r="E253" s="5"/>
      <c r="F253" s="269"/>
      <c r="G253" s="27"/>
      <c r="H253" s="272"/>
      <c r="I253" s="269"/>
      <c r="J253" s="27"/>
      <c r="K253" s="5"/>
      <c r="L253" s="269"/>
      <c r="M253" s="27"/>
      <c r="N253" s="272"/>
      <c r="O253" s="269"/>
      <c r="P253" s="27"/>
      <c r="Q253" s="272"/>
      <c r="R253" s="273"/>
      <c r="S253" s="27"/>
      <c r="T253" s="191"/>
      <c r="U253" s="193"/>
      <c r="V253" s="582"/>
      <c r="W253" s="583"/>
      <c r="X253" s="583"/>
      <c r="Y253" s="583"/>
      <c r="Z253" s="583"/>
      <c r="AA253" s="583"/>
      <c r="AB253" s="584"/>
      <c r="AC253" s="146"/>
      <c r="AD253" s="46"/>
      <c r="AE253" s="46"/>
      <c r="AF253" s="46"/>
    </row>
    <row r="254" spans="1:32" ht="15" customHeight="1" thickBot="1">
      <c r="A254" s="541"/>
      <c r="B254" s="542"/>
      <c r="C254" s="255"/>
      <c r="D254" s="256"/>
      <c r="E254" s="5"/>
      <c r="F254" s="269"/>
      <c r="G254" s="27"/>
      <c r="H254" s="272"/>
      <c r="I254" s="269"/>
      <c r="J254" s="27"/>
      <c r="K254" s="5"/>
      <c r="L254" s="269"/>
      <c r="M254" s="27"/>
      <c r="N254" s="272"/>
      <c r="O254" s="269"/>
      <c r="P254" s="27"/>
      <c r="Q254" s="272"/>
      <c r="R254" s="273"/>
      <c r="S254" s="27"/>
      <c r="T254" s="191"/>
      <c r="U254" s="193"/>
      <c r="V254" s="582"/>
      <c r="W254" s="583"/>
      <c r="X254" s="583"/>
      <c r="Y254" s="583"/>
      <c r="Z254" s="583"/>
      <c r="AA254" s="583"/>
      <c r="AB254" s="584"/>
      <c r="AC254" s="146"/>
      <c r="AD254" s="46"/>
      <c r="AE254" s="46"/>
      <c r="AF254" s="46"/>
    </row>
    <row r="255" spans="1:32" ht="15" customHeight="1" thickBot="1">
      <c r="A255" s="541"/>
      <c r="B255" s="542"/>
      <c r="C255" s="255"/>
      <c r="D255" s="256"/>
      <c r="E255" s="5"/>
      <c r="F255" s="269"/>
      <c r="G255" s="27"/>
      <c r="H255" s="272"/>
      <c r="I255" s="269"/>
      <c r="J255" s="27"/>
      <c r="K255" s="5"/>
      <c r="L255" s="269"/>
      <c r="M255" s="27"/>
      <c r="N255" s="272"/>
      <c r="O255" s="269"/>
      <c r="P255" s="27"/>
      <c r="Q255" s="272"/>
      <c r="R255" s="273"/>
      <c r="S255" s="27"/>
      <c r="T255" s="191"/>
      <c r="U255" s="193"/>
      <c r="V255" s="582"/>
      <c r="W255" s="583"/>
      <c r="X255" s="583"/>
      <c r="Y255" s="583"/>
      <c r="Z255" s="583"/>
      <c r="AA255" s="583"/>
      <c r="AB255" s="584"/>
      <c r="AC255" s="146"/>
      <c r="AD255" s="46"/>
      <c r="AE255" s="46"/>
      <c r="AF255" s="46"/>
    </row>
    <row r="256" spans="1:32" ht="15" customHeight="1" thickBot="1">
      <c r="A256" s="541"/>
      <c r="B256" s="542"/>
      <c r="C256" s="255"/>
      <c r="D256" s="256"/>
      <c r="E256" s="5"/>
      <c r="F256" s="269"/>
      <c r="G256" s="27"/>
      <c r="H256" s="272"/>
      <c r="I256" s="269"/>
      <c r="J256" s="27"/>
      <c r="K256" s="5"/>
      <c r="L256" s="269"/>
      <c r="M256" s="27"/>
      <c r="N256" s="272"/>
      <c r="O256" s="269"/>
      <c r="P256" s="27"/>
      <c r="Q256" s="272"/>
      <c r="R256" s="273"/>
      <c r="S256" s="27"/>
      <c r="T256" s="191"/>
      <c r="U256" s="193"/>
      <c r="V256" s="582"/>
      <c r="W256" s="583"/>
      <c r="X256" s="583"/>
      <c r="Y256" s="583"/>
      <c r="Z256" s="583"/>
      <c r="AA256" s="583"/>
      <c r="AB256" s="584"/>
      <c r="AC256" s="146"/>
      <c r="AD256" s="46"/>
      <c r="AE256" s="46"/>
      <c r="AF256" s="46"/>
    </row>
    <row r="257" spans="1:53" ht="15" customHeight="1" thickBot="1">
      <c r="A257" s="541"/>
      <c r="B257" s="542"/>
      <c r="C257" s="255"/>
      <c r="D257" s="256"/>
      <c r="E257" s="5"/>
      <c r="F257" s="269"/>
      <c r="G257" s="27"/>
      <c r="H257" s="272"/>
      <c r="I257" s="269"/>
      <c r="J257" s="27"/>
      <c r="K257" s="5"/>
      <c r="L257" s="269"/>
      <c r="M257" s="27"/>
      <c r="N257" s="272"/>
      <c r="O257" s="269"/>
      <c r="P257" s="27"/>
      <c r="Q257" s="272"/>
      <c r="R257" s="273"/>
      <c r="S257" s="27"/>
      <c r="T257" s="191"/>
      <c r="U257" s="193"/>
      <c r="V257" s="582"/>
      <c r="W257" s="583"/>
      <c r="X257" s="583"/>
      <c r="Y257" s="583"/>
      <c r="Z257" s="583"/>
      <c r="AA257" s="583"/>
      <c r="AB257" s="584"/>
      <c r="AC257" s="146"/>
      <c r="AD257" s="46"/>
      <c r="AE257" s="46"/>
      <c r="AF257" s="46"/>
    </row>
    <row r="258" spans="1:53" ht="15" customHeight="1" thickBot="1">
      <c r="A258" s="541"/>
      <c r="B258" s="542"/>
      <c r="C258" s="255"/>
      <c r="D258" s="256"/>
      <c r="E258" s="5"/>
      <c r="F258" s="269"/>
      <c r="G258" s="27"/>
      <c r="H258" s="272"/>
      <c r="I258" s="269"/>
      <c r="J258" s="27"/>
      <c r="K258" s="5"/>
      <c r="L258" s="269"/>
      <c r="M258" s="27"/>
      <c r="N258" s="272"/>
      <c r="O258" s="269"/>
      <c r="P258" s="27"/>
      <c r="Q258" s="272"/>
      <c r="R258" s="273"/>
      <c r="S258" s="27"/>
      <c r="T258" s="191"/>
      <c r="U258" s="193"/>
      <c r="V258" s="582"/>
      <c r="W258" s="583"/>
      <c r="X258" s="583"/>
      <c r="Y258" s="583"/>
      <c r="Z258" s="583"/>
      <c r="AA258" s="583"/>
      <c r="AB258" s="584"/>
      <c r="AC258" s="146"/>
      <c r="AD258" s="46"/>
      <c r="AE258" s="46"/>
      <c r="AF258" s="46"/>
    </row>
    <row r="259" spans="1:53" ht="15" customHeight="1" thickBot="1">
      <c r="A259" s="541"/>
      <c r="B259" s="542"/>
      <c r="C259" s="255"/>
      <c r="D259" s="256"/>
      <c r="E259" s="5"/>
      <c r="F259" s="269"/>
      <c r="G259" s="27"/>
      <c r="H259" s="272"/>
      <c r="I259" s="269"/>
      <c r="J259" s="27"/>
      <c r="K259" s="5"/>
      <c r="L259" s="269"/>
      <c r="M259" s="27"/>
      <c r="N259" s="272"/>
      <c r="O259" s="269"/>
      <c r="P259" s="27"/>
      <c r="Q259" s="272"/>
      <c r="R259" s="273"/>
      <c r="S259" s="27"/>
      <c r="T259" s="191"/>
      <c r="U259" s="193"/>
      <c r="V259" s="582"/>
      <c r="W259" s="583"/>
      <c r="X259" s="583"/>
      <c r="Y259" s="583"/>
      <c r="Z259" s="583"/>
      <c r="AA259" s="583"/>
      <c r="AB259" s="584"/>
      <c r="AC259" s="146"/>
      <c r="AD259" s="46"/>
      <c r="AE259" s="46"/>
      <c r="AF259" s="46"/>
    </row>
    <row r="260" spans="1:53" ht="15" customHeight="1" thickBot="1">
      <c r="A260" s="541"/>
      <c r="B260" s="542"/>
      <c r="C260" s="255"/>
      <c r="D260" s="256"/>
      <c r="E260" s="5"/>
      <c r="F260" s="269"/>
      <c r="G260" s="27"/>
      <c r="H260" s="272"/>
      <c r="I260" s="269"/>
      <c r="J260" s="27"/>
      <c r="K260" s="5"/>
      <c r="L260" s="269"/>
      <c r="M260" s="27"/>
      <c r="N260" s="272"/>
      <c r="O260" s="269"/>
      <c r="P260" s="27"/>
      <c r="Q260" s="272"/>
      <c r="R260" s="273"/>
      <c r="S260" s="27"/>
      <c r="T260" s="191"/>
      <c r="U260" s="193"/>
      <c r="V260" s="582"/>
      <c r="W260" s="583"/>
      <c r="X260" s="583"/>
      <c r="Y260" s="583"/>
      <c r="Z260" s="583"/>
      <c r="AA260" s="583"/>
      <c r="AB260" s="584"/>
      <c r="AC260" s="146"/>
      <c r="AD260" s="46"/>
      <c r="AE260" s="46"/>
      <c r="AF260" s="46"/>
    </row>
    <row r="261" spans="1:53" ht="15" customHeight="1" thickBot="1">
      <c r="A261" s="541"/>
      <c r="B261" s="542"/>
      <c r="C261" s="255"/>
      <c r="D261" s="256"/>
      <c r="E261" s="5"/>
      <c r="F261" s="269"/>
      <c r="G261" s="27"/>
      <c r="H261" s="272"/>
      <c r="I261" s="269"/>
      <c r="J261" s="27"/>
      <c r="K261" s="5"/>
      <c r="L261" s="269"/>
      <c r="M261" s="27"/>
      <c r="N261" s="272"/>
      <c r="O261" s="269"/>
      <c r="P261" s="27"/>
      <c r="Q261" s="272"/>
      <c r="R261" s="273"/>
      <c r="S261" s="27"/>
      <c r="T261" s="191"/>
      <c r="U261" s="193"/>
      <c r="V261" s="582"/>
      <c r="W261" s="583"/>
      <c r="X261" s="583"/>
      <c r="Y261" s="583"/>
      <c r="Z261" s="583"/>
      <c r="AA261" s="583"/>
      <c r="AB261" s="584"/>
      <c r="AC261" s="146"/>
      <c r="AD261" s="46"/>
      <c r="AE261" s="46"/>
      <c r="AF261" s="46"/>
    </row>
    <row r="262" spans="1:53" ht="15" customHeight="1" thickBot="1">
      <c r="A262" s="541"/>
      <c r="B262" s="542"/>
      <c r="C262" s="255"/>
      <c r="D262" s="256"/>
      <c r="E262" s="5"/>
      <c r="F262" s="269"/>
      <c r="G262" s="27" t="str">
        <f t="shared" si="44"/>
        <v/>
      </c>
      <c r="H262" s="272"/>
      <c r="I262" s="269"/>
      <c r="J262" s="27" t="str">
        <f t="shared" si="45"/>
        <v/>
      </c>
      <c r="K262" s="5"/>
      <c r="L262" s="269"/>
      <c r="M262" s="27" t="str">
        <f t="shared" si="46"/>
        <v/>
      </c>
      <c r="N262" s="272"/>
      <c r="O262" s="269"/>
      <c r="P262" s="27" t="str">
        <f t="shared" si="47"/>
        <v/>
      </c>
      <c r="Q262" s="272"/>
      <c r="R262" s="273"/>
      <c r="S262" s="27" t="str">
        <f t="shared" si="48"/>
        <v/>
      </c>
      <c r="T262" s="191"/>
      <c r="U262" s="193"/>
      <c r="V262" s="582"/>
      <c r="W262" s="583"/>
      <c r="X262" s="583"/>
      <c r="Y262" s="583"/>
      <c r="Z262" s="583"/>
      <c r="AA262" s="583"/>
      <c r="AB262" s="584"/>
      <c r="AC262" s="144"/>
      <c r="AD262" s="53">
        <f>A262</f>
        <v>0</v>
      </c>
      <c r="AE262" s="53">
        <f>A263</f>
        <v>0</v>
      </c>
      <c r="AF262" s="53">
        <f>B262</f>
        <v>0</v>
      </c>
      <c r="AG262" s="45">
        <f>C262</f>
        <v>0</v>
      </c>
      <c r="AH262" s="54" t="str">
        <f>C263&amp;" "&amp;C264&amp;" "&amp;C265&amp;" "&amp;C266&amp;" "&amp;C267&amp;" "&amp;C268</f>
        <v xml:space="preserve">     </v>
      </c>
      <c r="AI262" s="45">
        <f>E262</f>
        <v>0</v>
      </c>
      <c r="AJ262" s="54" t="str">
        <f>E263&amp;" "&amp;E264&amp;" "&amp;E265&amp;" "&amp;E266&amp;" "&amp;E267&amp;" "&amp;E268</f>
        <v xml:space="preserve">     </v>
      </c>
      <c r="AK262" s="45">
        <f>H262</f>
        <v>0</v>
      </c>
      <c r="AL262" s="54" t="str">
        <f>H263&amp;" "&amp;H264&amp;" "&amp;H265&amp;" "&amp;H266&amp;" "&amp;H267&amp;" "&amp;H268</f>
        <v xml:space="preserve">     </v>
      </c>
      <c r="AM262" s="45">
        <f>K262</f>
        <v>0</v>
      </c>
      <c r="AN262" s="54" t="str">
        <f>K263&amp;" "&amp;K264&amp;" "&amp;K265&amp;" "&amp;K266&amp;" "&amp;K267&amp;" "&amp;K268</f>
        <v xml:space="preserve">     </v>
      </c>
      <c r="AO262" s="45">
        <f>N262</f>
        <v>0</v>
      </c>
      <c r="AP262" s="54" t="str">
        <f>N263&amp;" "&amp;N264&amp;" "&amp;N265&amp;" "&amp;N266&amp;" "&amp;N267&amp;" "&amp;N268</f>
        <v xml:space="preserve">     </v>
      </c>
      <c r="AQ262" s="45">
        <f>Q262</f>
        <v>0</v>
      </c>
      <c r="AR262" s="54" t="str">
        <f>Q263&amp;" "&amp;Q264&amp;" "&amp;Q265&amp;" "&amp;Q266&amp;" "&amp;Q267&amp;" "&amp;Q268</f>
        <v xml:space="preserve">     </v>
      </c>
      <c r="AS262" s="55">
        <f t="shared" ref="AS262:AT262" si="149">T262</f>
        <v>0</v>
      </c>
      <c r="AT262" s="45">
        <f t="shared" si="149"/>
        <v>0</v>
      </c>
      <c r="AU262" s="58">
        <f t="shared" ref="AU262:BA262" si="150">V262</f>
        <v>0</v>
      </c>
      <c r="AV262" s="58">
        <f t="shared" si="150"/>
        <v>0</v>
      </c>
      <c r="AW262" s="58">
        <f t="shared" si="150"/>
        <v>0</v>
      </c>
      <c r="AX262" s="58">
        <f t="shared" si="150"/>
        <v>0</v>
      </c>
      <c r="AY262" s="58">
        <f t="shared" si="150"/>
        <v>0</v>
      </c>
      <c r="AZ262" s="58">
        <f t="shared" si="150"/>
        <v>0</v>
      </c>
      <c r="BA262" s="82">
        <f t="shared" si="150"/>
        <v>0</v>
      </c>
    </row>
    <row r="263" spans="1:53" ht="15" customHeight="1">
      <c r="A263" s="541"/>
      <c r="B263" s="542"/>
      <c r="C263" s="255"/>
      <c r="D263" s="256"/>
      <c r="E263" s="5"/>
      <c r="F263" s="269"/>
      <c r="G263" s="25" t="str">
        <f t="shared" si="44"/>
        <v/>
      </c>
      <c r="H263" s="272"/>
      <c r="I263" s="269"/>
      <c r="J263" s="25" t="str">
        <f t="shared" si="45"/>
        <v/>
      </c>
      <c r="K263" s="5"/>
      <c r="L263" s="269"/>
      <c r="M263" s="25" t="str">
        <f t="shared" si="46"/>
        <v/>
      </c>
      <c r="N263" s="272"/>
      <c r="O263" s="269"/>
      <c r="P263" s="25" t="str">
        <f t="shared" si="47"/>
        <v/>
      </c>
      <c r="Q263" s="272"/>
      <c r="R263" s="273"/>
      <c r="S263" s="25" t="str">
        <f t="shared" si="48"/>
        <v/>
      </c>
      <c r="T263" s="191"/>
      <c r="U263" s="193"/>
      <c r="V263" s="582"/>
      <c r="W263" s="583"/>
      <c r="X263" s="583"/>
      <c r="Y263" s="583"/>
      <c r="Z263" s="583"/>
      <c r="AA263" s="583"/>
      <c r="AB263" s="584"/>
      <c r="AC263" s="67"/>
      <c r="AD263" s="46"/>
      <c r="AE263" s="46"/>
      <c r="AF263" s="46"/>
    </row>
    <row r="264" spans="1:53" ht="15.75" customHeight="1">
      <c r="A264" s="541"/>
      <c r="B264" s="542"/>
      <c r="C264" s="255"/>
      <c r="D264" s="256"/>
      <c r="E264" s="5"/>
      <c r="F264" s="269"/>
      <c r="G264" s="26" t="str">
        <f t="shared" si="44"/>
        <v/>
      </c>
      <c r="H264" s="272"/>
      <c r="I264" s="269"/>
      <c r="J264" s="26" t="str">
        <f t="shared" si="45"/>
        <v/>
      </c>
      <c r="K264" s="5"/>
      <c r="L264" s="269"/>
      <c r="M264" s="26" t="str">
        <f t="shared" si="46"/>
        <v/>
      </c>
      <c r="N264" s="272"/>
      <c r="O264" s="269"/>
      <c r="P264" s="26" t="str">
        <f t="shared" si="47"/>
        <v/>
      </c>
      <c r="Q264" s="272"/>
      <c r="R264" s="273"/>
      <c r="S264" s="26" t="str">
        <f t="shared" si="48"/>
        <v/>
      </c>
      <c r="T264" s="191"/>
      <c r="U264" s="193"/>
      <c r="V264" s="582"/>
      <c r="W264" s="583"/>
      <c r="X264" s="583"/>
      <c r="Y264" s="583"/>
      <c r="Z264" s="583"/>
      <c r="AA264" s="583"/>
      <c r="AB264" s="584"/>
      <c r="AC264" s="67"/>
      <c r="AD264" s="46"/>
      <c r="AE264" s="46"/>
      <c r="AF264" s="46"/>
    </row>
    <row r="265" spans="1:53" ht="15.75" customHeight="1">
      <c r="A265" s="541"/>
      <c r="B265" s="542"/>
      <c r="C265" s="255"/>
      <c r="D265" s="256"/>
      <c r="E265" s="5"/>
      <c r="F265" s="269"/>
      <c r="G265" s="26" t="str">
        <f t="shared" si="44"/>
        <v/>
      </c>
      <c r="H265" s="272"/>
      <c r="I265" s="269"/>
      <c r="J265" s="26" t="str">
        <f t="shared" si="45"/>
        <v/>
      </c>
      <c r="K265" s="5"/>
      <c r="L265" s="269"/>
      <c r="M265" s="26" t="str">
        <f t="shared" si="46"/>
        <v/>
      </c>
      <c r="N265" s="272"/>
      <c r="O265" s="269"/>
      <c r="P265" s="26" t="str">
        <f t="shared" si="47"/>
        <v/>
      </c>
      <c r="Q265" s="272"/>
      <c r="R265" s="273"/>
      <c r="S265" s="26" t="str">
        <f t="shared" si="48"/>
        <v/>
      </c>
      <c r="T265" s="191"/>
      <c r="U265" s="193"/>
      <c r="V265" s="582"/>
      <c r="W265" s="583"/>
      <c r="X265" s="583"/>
      <c r="Y265" s="583"/>
      <c r="Z265" s="583"/>
      <c r="AA265" s="583"/>
      <c r="AB265" s="584"/>
      <c r="AC265" s="67"/>
      <c r="AD265" s="46"/>
      <c r="AE265" s="46"/>
      <c r="AF265" s="46"/>
    </row>
    <row r="266" spans="1:53" ht="15.75" customHeight="1">
      <c r="A266" s="541"/>
      <c r="B266" s="542"/>
      <c r="C266" s="255"/>
      <c r="D266" s="256"/>
      <c r="E266" s="5"/>
      <c r="F266" s="269"/>
      <c r="G266" s="26" t="str">
        <f t="shared" si="44"/>
        <v/>
      </c>
      <c r="H266" s="272"/>
      <c r="I266" s="269"/>
      <c r="J266" s="26" t="str">
        <f t="shared" si="45"/>
        <v/>
      </c>
      <c r="K266" s="5"/>
      <c r="L266" s="269"/>
      <c r="M266" s="26" t="str">
        <f t="shared" si="46"/>
        <v/>
      </c>
      <c r="N266" s="272"/>
      <c r="O266" s="269"/>
      <c r="P266" s="26" t="str">
        <f t="shared" si="47"/>
        <v/>
      </c>
      <c r="Q266" s="272"/>
      <c r="R266" s="273"/>
      <c r="S266" s="26" t="str">
        <f t="shared" si="48"/>
        <v/>
      </c>
      <c r="T266" s="191"/>
      <c r="U266" s="193"/>
      <c r="V266" s="582"/>
      <c r="W266" s="583"/>
      <c r="X266" s="583"/>
      <c r="Y266" s="583"/>
      <c r="Z266" s="583"/>
      <c r="AA266" s="583"/>
      <c r="AB266" s="584"/>
      <c r="AC266" s="67"/>
      <c r="AD266" s="46"/>
      <c r="AE266" s="46"/>
      <c r="AF266" s="46"/>
    </row>
    <row r="267" spans="1:53" ht="15.75" customHeight="1">
      <c r="A267" s="541"/>
      <c r="B267" s="542"/>
      <c r="C267" s="255"/>
      <c r="D267" s="256"/>
      <c r="E267" s="5"/>
      <c r="F267" s="269"/>
      <c r="G267" s="26" t="str">
        <f t="shared" si="44"/>
        <v/>
      </c>
      <c r="H267" s="272"/>
      <c r="I267" s="269"/>
      <c r="J267" s="26" t="str">
        <f t="shared" si="45"/>
        <v/>
      </c>
      <c r="K267" s="5"/>
      <c r="L267" s="269"/>
      <c r="M267" s="26" t="str">
        <f t="shared" si="46"/>
        <v/>
      </c>
      <c r="N267" s="272"/>
      <c r="O267" s="269"/>
      <c r="P267" s="26" t="str">
        <f t="shared" si="47"/>
        <v/>
      </c>
      <c r="Q267" s="272"/>
      <c r="R267" s="273"/>
      <c r="S267" s="26" t="str">
        <f t="shared" si="48"/>
        <v/>
      </c>
      <c r="T267" s="191"/>
      <c r="U267" s="193"/>
      <c r="V267" s="582"/>
      <c r="W267" s="583"/>
      <c r="X267" s="583"/>
      <c r="Y267" s="583"/>
      <c r="Z267" s="583"/>
      <c r="AA267" s="583"/>
      <c r="AB267" s="584"/>
      <c r="AC267" s="67"/>
      <c r="AD267" s="46"/>
      <c r="AE267" s="46"/>
      <c r="AF267" s="46"/>
    </row>
    <row r="268" spans="1:53" ht="15.75" customHeight="1" thickBot="1">
      <c r="A268" s="541"/>
      <c r="B268" s="542"/>
      <c r="C268" s="255"/>
      <c r="D268" s="256"/>
      <c r="E268" s="5"/>
      <c r="F268" s="269"/>
      <c r="G268" s="27" t="str">
        <f t="shared" si="44"/>
        <v/>
      </c>
      <c r="H268" s="272"/>
      <c r="I268" s="269"/>
      <c r="J268" s="27" t="str">
        <f t="shared" si="45"/>
        <v/>
      </c>
      <c r="K268" s="5"/>
      <c r="L268" s="269"/>
      <c r="M268" s="27" t="str">
        <f t="shared" si="46"/>
        <v/>
      </c>
      <c r="N268" s="272"/>
      <c r="O268" s="269"/>
      <c r="P268" s="27" t="str">
        <f t="shared" si="47"/>
        <v/>
      </c>
      <c r="Q268" s="272"/>
      <c r="R268" s="273"/>
      <c r="S268" s="27" t="str">
        <f t="shared" si="48"/>
        <v/>
      </c>
      <c r="T268" s="191"/>
      <c r="U268" s="193"/>
      <c r="V268" s="582"/>
      <c r="W268" s="583"/>
      <c r="X268" s="583"/>
      <c r="Y268" s="583"/>
      <c r="Z268" s="583"/>
      <c r="AA268" s="583"/>
      <c r="AB268" s="584"/>
      <c r="AC268" s="68"/>
      <c r="AD268" s="46"/>
      <c r="AE268" s="46"/>
      <c r="AF268" s="46"/>
    </row>
    <row r="269" spans="1:53" ht="15.75" customHeight="1" thickBot="1">
      <c r="A269" s="541"/>
      <c r="B269" s="542"/>
      <c r="C269" s="255"/>
      <c r="D269" s="256"/>
      <c r="E269" s="5"/>
      <c r="F269" s="269"/>
      <c r="G269" s="24" t="str">
        <f t="shared" si="44"/>
        <v/>
      </c>
      <c r="H269" s="272"/>
      <c r="I269" s="269"/>
      <c r="J269" s="24" t="str">
        <f t="shared" si="45"/>
        <v/>
      </c>
      <c r="K269" s="5"/>
      <c r="L269" s="269"/>
      <c r="M269" s="24" t="str">
        <f t="shared" si="46"/>
        <v/>
      </c>
      <c r="N269" s="272"/>
      <c r="O269" s="269"/>
      <c r="P269" s="24" t="str">
        <f t="shared" si="47"/>
        <v/>
      </c>
      <c r="Q269" s="272"/>
      <c r="R269" s="273"/>
      <c r="S269" s="24" t="str">
        <f t="shared" si="48"/>
        <v/>
      </c>
      <c r="T269" s="191"/>
      <c r="U269" s="193"/>
      <c r="V269" s="582"/>
      <c r="W269" s="583"/>
      <c r="X269" s="583"/>
      <c r="Y269" s="583"/>
      <c r="Z269" s="583"/>
      <c r="AA269" s="583"/>
      <c r="AB269" s="584"/>
      <c r="AC269" s="66"/>
      <c r="AD269" s="53">
        <f>A269</f>
        <v>0</v>
      </c>
      <c r="AE269" s="53">
        <f>A270</f>
        <v>0</v>
      </c>
      <c r="AF269" s="53">
        <f>B269</f>
        <v>0</v>
      </c>
      <c r="AG269" s="45">
        <f>C269</f>
        <v>0</v>
      </c>
      <c r="AH269" s="54" t="str">
        <f>C270&amp;" "&amp;C271&amp;" "&amp;C272&amp;" "&amp;C273&amp;" "&amp;C274&amp;" "&amp;C275</f>
        <v xml:space="preserve">     </v>
      </c>
      <c r="AI269" s="45">
        <f>E269</f>
        <v>0</v>
      </c>
      <c r="AJ269" s="54" t="str">
        <f>E270&amp;" "&amp;E271&amp;" "&amp;E272&amp;" "&amp;E273&amp;" "&amp;E274&amp;" "&amp;E275</f>
        <v xml:space="preserve">     </v>
      </c>
      <c r="AK269" s="45">
        <f>H269</f>
        <v>0</v>
      </c>
      <c r="AL269" s="54" t="str">
        <f>H270&amp;" "&amp;H271&amp;" "&amp;H272&amp;" "&amp;H273&amp;" "&amp;H274&amp;" "&amp;H275</f>
        <v xml:space="preserve">     </v>
      </c>
      <c r="AM269" s="45">
        <f>K269</f>
        <v>0</v>
      </c>
      <c r="AN269" s="54" t="str">
        <f>K270&amp;" "&amp;K271&amp;" "&amp;K272&amp;" "&amp;K273&amp;" "&amp;K274&amp;" "&amp;K275</f>
        <v xml:space="preserve">     </v>
      </c>
      <c r="AO269" s="45">
        <f>N269</f>
        <v>0</v>
      </c>
      <c r="AP269" s="54" t="str">
        <f>N270&amp;" "&amp;N271&amp;" "&amp;N272&amp;" "&amp;N273&amp;" "&amp;N274&amp;" "&amp;N275</f>
        <v xml:space="preserve">     </v>
      </c>
      <c r="AQ269" s="45">
        <f>Q269</f>
        <v>0</v>
      </c>
      <c r="AR269" s="54" t="str">
        <f>Q270&amp;" "&amp;Q271&amp;" "&amp;Q272&amp;" "&amp;Q273&amp;" "&amp;Q274&amp;" "&amp;Q275</f>
        <v xml:space="preserve">     </v>
      </c>
      <c r="AS269" s="55">
        <f t="shared" ref="AS269:AT269" si="151">T269</f>
        <v>0</v>
      </c>
      <c r="AT269" s="45">
        <f t="shared" si="151"/>
        <v>0</v>
      </c>
      <c r="AU269" s="58">
        <f t="shared" ref="AU269:BA269" si="152">V269</f>
        <v>0</v>
      </c>
      <c r="AV269" s="58">
        <f t="shared" si="152"/>
        <v>0</v>
      </c>
      <c r="AW269" s="58">
        <f t="shared" si="152"/>
        <v>0</v>
      </c>
      <c r="AX269" s="58">
        <f t="shared" si="152"/>
        <v>0</v>
      </c>
      <c r="AY269" s="58">
        <f t="shared" si="152"/>
        <v>0</v>
      </c>
      <c r="AZ269" s="58">
        <f t="shared" si="152"/>
        <v>0</v>
      </c>
      <c r="BA269" s="82">
        <f t="shared" si="152"/>
        <v>0</v>
      </c>
    </row>
    <row r="270" spans="1:53" ht="15.75" customHeight="1">
      <c r="A270" s="541"/>
      <c r="B270" s="542"/>
      <c r="C270" s="255"/>
      <c r="D270" s="256"/>
      <c r="E270" s="5"/>
      <c r="F270" s="269"/>
      <c r="G270" s="25" t="str">
        <f t="shared" si="44"/>
        <v/>
      </c>
      <c r="H270" s="272"/>
      <c r="I270" s="269"/>
      <c r="J270" s="25" t="str">
        <f t="shared" si="45"/>
        <v/>
      </c>
      <c r="K270" s="5"/>
      <c r="L270" s="269"/>
      <c r="M270" s="25" t="str">
        <f t="shared" si="46"/>
        <v/>
      </c>
      <c r="N270" s="272"/>
      <c r="O270" s="269"/>
      <c r="P270" s="25" t="str">
        <f t="shared" si="47"/>
        <v/>
      </c>
      <c r="Q270" s="272"/>
      <c r="R270" s="273"/>
      <c r="S270" s="25" t="str">
        <f t="shared" si="48"/>
        <v/>
      </c>
      <c r="T270" s="191"/>
      <c r="U270" s="193"/>
      <c r="V270" s="582"/>
      <c r="W270" s="583"/>
      <c r="X270" s="583"/>
      <c r="Y270" s="583"/>
      <c r="Z270" s="583"/>
      <c r="AA270" s="583"/>
      <c r="AB270" s="584"/>
      <c r="AC270" s="67"/>
      <c r="AD270" s="46"/>
      <c r="AE270" s="46"/>
      <c r="AF270" s="46"/>
    </row>
    <row r="271" spans="1:53" ht="15.75" customHeight="1">
      <c r="A271" s="541"/>
      <c r="B271" s="542"/>
      <c r="C271" s="255"/>
      <c r="D271" s="256"/>
      <c r="E271" s="5"/>
      <c r="F271" s="269"/>
      <c r="G271" s="26" t="str">
        <f t="shared" si="44"/>
        <v/>
      </c>
      <c r="H271" s="272"/>
      <c r="I271" s="269"/>
      <c r="J271" s="26" t="str">
        <f t="shared" si="45"/>
        <v/>
      </c>
      <c r="K271" s="5"/>
      <c r="L271" s="269"/>
      <c r="M271" s="26" t="str">
        <f t="shared" si="46"/>
        <v/>
      </c>
      <c r="N271" s="272"/>
      <c r="O271" s="269"/>
      <c r="P271" s="26" t="str">
        <f t="shared" si="47"/>
        <v/>
      </c>
      <c r="Q271" s="272"/>
      <c r="R271" s="273"/>
      <c r="S271" s="26" t="str">
        <f t="shared" si="48"/>
        <v/>
      </c>
      <c r="T271" s="191"/>
      <c r="U271" s="193"/>
      <c r="V271" s="582"/>
      <c r="W271" s="583"/>
      <c r="X271" s="583"/>
      <c r="Y271" s="583"/>
      <c r="Z271" s="583"/>
      <c r="AA271" s="583"/>
      <c r="AB271" s="584"/>
      <c r="AC271" s="67"/>
      <c r="AD271" s="46"/>
      <c r="AE271" s="46"/>
      <c r="AF271" s="46"/>
    </row>
    <row r="272" spans="1:53" ht="15.75" customHeight="1">
      <c r="A272" s="541"/>
      <c r="B272" s="542"/>
      <c r="C272" s="255"/>
      <c r="D272" s="256"/>
      <c r="E272" s="5"/>
      <c r="F272" s="269"/>
      <c r="G272" s="26" t="str">
        <f t="shared" si="44"/>
        <v/>
      </c>
      <c r="H272" s="272"/>
      <c r="I272" s="269"/>
      <c r="J272" s="26" t="str">
        <f t="shared" si="45"/>
        <v/>
      </c>
      <c r="K272" s="5"/>
      <c r="L272" s="269"/>
      <c r="M272" s="26" t="str">
        <f t="shared" si="46"/>
        <v/>
      </c>
      <c r="N272" s="272"/>
      <c r="O272" s="269"/>
      <c r="P272" s="26" t="str">
        <f t="shared" si="47"/>
        <v/>
      </c>
      <c r="Q272" s="272"/>
      <c r="R272" s="273"/>
      <c r="S272" s="26" t="str">
        <f t="shared" si="48"/>
        <v/>
      </c>
      <c r="T272" s="191"/>
      <c r="U272" s="193"/>
      <c r="V272" s="582"/>
      <c r="W272" s="583"/>
      <c r="X272" s="583"/>
      <c r="Y272" s="583"/>
      <c r="Z272" s="583"/>
      <c r="AA272" s="583"/>
      <c r="AB272" s="584"/>
      <c r="AC272" s="67"/>
      <c r="AD272" s="46"/>
      <c r="AE272" s="46"/>
      <c r="AF272" s="46"/>
    </row>
    <row r="273" spans="1:53" ht="15.75" customHeight="1">
      <c r="A273" s="541"/>
      <c r="B273" s="542"/>
      <c r="C273" s="255"/>
      <c r="D273" s="256"/>
      <c r="E273" s="5"/>
      <c r="F273" s="269"/>
      <c r="G273" s="26" t="str">
        <f t="shared" si="44"/>
        <v/>
      </c>
      <c r="H273" s="272"/>
      <c r="I273" s="269"/>
      <c r="J273" s="26" t="str">
        <f t="shared" si="45"/>
        <v/>
      </c>
      <c r="K273" s="5"/>
      <c r="L273" s="269"/>
      <c r="M273" s="26" t="str">
        <f t="shared" si="46"/>
        <v/>
      </c>
      <c r="N273" s="272"/>
      <c r="O273" s="269"/>
      <c r="P273" s="26" t="str">
        <f t="shared" si="47"/>
        <v/>
      </c>
      <c r="Q273" s="272"/>
      <c r="R273" s="273"/>
      <c r="S273" s="26" t="str">
        <f t="shared" si="48"/>
        <v/>
      </c>
      <c r="T273" s="191"/>
      <c r="U273" s="193"/>
      <c r="V273" s="582"/>
      <c r="W273" s="583"/>
      <c r="X273" s="583"/>
      <c r="Y273" s="583"/>
      <c r="Z273" s="583"/>
      <c r="AA273" s="583"/>
      <c r="AB273" s="584"/>
      <c r="AC273" s="67"/>
      <c r="AD273" s="46"/>
      <c r="AE273" s="46"/>
      <c r="AF273" s="46"/>
    </row>
    <row r="274" spans="1:53" ht="15.75" customHeight="1">
      <c r="A274" s="541"/>
      <c r="B274" s="542"/>
      <c r="C274" s="255"/>
      <c r="D274" s="256"/>
      <c r="E274" s="5"/>
      <c r="F274" s="269"/>
      <c r="G274" s="26" t="str">
        <f t="shared" si="44"/>
        <v/>
      </c>
      <c r="H274" s="272"/>
      <c r="I274" s="269"/>
      <c r="J274" s="26" t="str">
        <f t="shared" si="45"/>
        <v/>
      </c>
      <c r="K274" s="5"/>
      <c r="L274" s="269"/>
      <c r="M274" s="26" t="str">
        <f t="shared" si="46"/>
        <v/>
      </c>
      <c r="N274" s="272"/>
      <c r="O274" s="269"/>
      <c r="P274" s="26" t="str">
        <f t="shared" si="47"/>
        <v/>
      </c>
      <c r="Q274" s="272"/>
      <c r="R274" s="273"/>
      <c r="S274" s="26" t="str">
        <f t="shared" si="48"/>
        <v/>
      </c>
      <c r="T274" s="191"/>
      <c r="U274" s="193"/>
      <c r="V274" s="582"/>
      <c r="W274" s="583"/>
      <c r="X274" s="583"/>
      <c r="Y274" s="583"/>
      <c r="Z274" s="583"/>
      <c r="AA274" s="583"/>
      <c r="AB274" s="584"/>
      <c r="AC274" s="67"/>
      <c r="AD274" s="46"/>
      <c r="AE274" s="46"/>
      <c r="AF274" s="46"/>
    </row>
    <row r="275" spans="1:53" ht="15.75" customHeight="1" thickBot="1">
      <c r="A275" s="541"/>
      <c r="B275" s="542"/>
      <c r="C275" s="255"/>
      <c r="D275" s="256"/>
      <c r="E275" s="5"/>
      <c r="F275" s="269"/>
      <c r="G275" s="27" t="str">
        <f t="shared" si="44"/>
        <v/>
      </c>
      <c r="H275" s="272"/>
      <c r="I275" s="269"/>
      <c r="J275" s="27" t="str">
        <f t="shared" si="45"/>
        <v/>
      </c>
      <c r="K275" s="5"/>
      <c r="L275" s="269"/>
      <c r="M275" s="27" t="str">
        <f t="shared" si="46"/>
        <v/>
      </c>
      <c r="N275" s="272"/>
      <c r="O275" s="269"/>
      <c r="P275" s="27" t="str">
        <f t="shared" si="47"/>
        <v/>
      </c>
      <c r="Q275" s="272"/>
      <c r="R275" s="273"/>
      <c r="S275" s="27" t="str">
        <f t="shared" si="48"/>
        <v/>
      </c>
      <c r="T275" s="191"/>
      <c r="U275" s="193"/>
      <c r="V275" s="582"/>
      <c r="W275" s="583"/>
      <c r="X275" s="583"/>
      <c r="Y275" s="583"/>
      <c r="Z275" s="583"/>
      <c r="AA275" s="583"/>
      <c r="AB275" s="584"/>
      <c r="AC275" s="68"/>
      <c r="AD275" s="46"/>
      <c r="AE275" s="46"/>
      <c r="AF275" s="46"/>
    </row>
    <row r="276" spans="1:53" ht="15.75" customHeight="1" thickBot="1">
      <c r="A276" s="541"/>
      <c r="B276" s="542"/>
      <c r="C276" s="255"/>
      <c r="D276" s="256"/>
      <c r="E276" s="5"/>
      <c r="F276" s="269"/>
      <c r="G276" s="24" t="str">
        <f t="shared" si="44"/>
        <v/>
      </c>
      <c r="H276" s="272"/>
      <c r="I276" s="269"/>
      <c r="J276" s="24" t="str">
        <f t="shared" si="45"/>
        <v/>
      </c>
      <c r="K276" s="5"/>
      <c r="L276" s="269"/>
      <c r="M276" s="24" t="str">
        <f t="shared" si="46"/>
        <v/>
      </c>
      <c r="N276" s="272"/>
      <c r="O276" s="269"/>
      <c r="P276" s="24" t="str">
        <f t="shared" si="47"/>
        <v/>
      </c>
      <c r="Q276" s="272"/>
      <c r="R276" s="273"/>
      <c r="S276" s="24" t="str">
        <f t="shared" si="48"/>
        <v/>
      </c>
      <c r="T276" s="191"/>
      <c r="U276" s="193"/>
      <c r="V276" s="582"/>
      <c r="W276" s="583"/>
      <c r="X276" s="583"/>
      <c r="Y276" s="583"/>
      <c r="Z276" s="583"/>
      <c r="AA276" s="583"/>
      <c r="AB276" s="584"/>
      <c r="AC276" s="66"/>
      <c r="AD276" s="53">
        <f>A276</f>
        <v>0</v>
      </c>
      <c r="AE276" s="53">
        <f>A277</f>
        <v>0</v>
      </c>
      <c r="AF276" s="53">
        <f>B276</f>
        <v>0</v>
      </c>
      <c r="AG276" s="45">
        <f>C276</f>
        <v>0</v>
      </c>
      <c r="AH276" s="54" t="str">
        <f>C277&amp;" "&amp;C278&amp;" "&amp;C279&amp;" "&amp;C280&amp;" "&amp;C281&amp;" "&amp;C282</f>
        <v xml:space="preserve">     </v>
      </c>
      <c r="AI276" s="45">
        <f>E276</f>
        <v>0</v>
      </c>
      <c r="AJ276" s="54" t="str">
        <f>E277&amp;" "&amp;E278&amp;" "&amp;E279&amp;" "&amp;E280&amp;" "&amp;E281&amp;" "&amp;E282</f>
        <v xml:space="preserve">     </v>
      </c>
      <c r="AK276" s="45">
        <f>H276</f>
        <v>0</v>
      </c>
      <c r="AL276" s="54" t="str">
        <f>H277&amp;" "&amp;H278&amp;" "&amp;H279&amp;" "&amp;H280&amp;" "&amp;H281&amp;" "&amp;H282</f>
        <v xml:space="preserve">     </v>
      </c>
      <c r="AM276" s="45">
        <f>K276</f>
        <v>0</v>
      </c>
      <c r="AN276" s="54" t="str">
        <f>K277&amp;" "&amp;K278&amp;" "&amp;K279&amp;" "&amp;K280&amp;" "&amp;K281&amp;" "&amp;K282</f>
        <v xml:space="preserve">     </v>
      </c>
      <c r="AO276" s="45">
        <f>N276</f>
        <v>0</v>
      </c>
      <c r="AP276" s="54" t="str">
        <f>N277&amp;" "&amp;N278&amp;" "&amp;N279&amp;" "&amp;N280&amp;" "&amp;N281&amp;" "&amp;N282</f>
        <v xml:space="preserve">     </v>
      </c>
      <c r="AQ276" s="45">
        <f>Q276</f>
        <v>0</v>
      </c>
      <c r="AR276" s="54" t="str">
        <f>Q277&amp;" "&amp;Q278&amp;" "&amp;Q279&amp;" "&amp;Q280&amp;" "&amp;Q281&amp;" "&amp;Q282</f>
        <v xml:space="preserve">     </v>
      </c>
      <c r="AS276" s="55">
        <f t="shared" ref="AS276:AT276" si="153">T276</f>
        <v>0</v>
      </c>
      <c r="AT276" s="45">
        <f t="shared" si="153"/>
        <v>0</v>
      </c>
      <c r="AU276" s="58">
        <f t="shared" ref="AU276:BA276" si="154">V276</f>
        <v>0</v>
      </c>
      <c r="AV276" s="58">
        <f t="shared" si="154"/>
        <v>0</v>
      </c>
      <c r="AW276" s="58">
        <f t="shared" si="154"/>
        <v>0</v>
      </c>
      <c r="AX276" s="58">
        <f t="shared" si="154"/>
        <v>0</v>
      </c>
      <c r="AY276" s="58">
        <f t="shared" si="154"/>
        <v>0</v>
      </c>
      <c r="AZ276" s="58">
        <f t="shared" si="154"/>
        <v>0</v>
      </c>
      <c r="BA276" s="82">
        <f t="shared" si="154"/>
        <v>0</v>
      </c>
    </row>
    <row r="277" spans="1:53" ht="15.75" customHeight="1">
      <c r="A277" s="541"/>
      <c r="B277" s="542"/>
      <c r="C277" s="255"/>
      <c r="D277" s="256"/>
      <c r="E277" s="5"/>
      <c r="F277" s="269"/>
      <c r="G277" s="25" t="str">
        <f t="shared" si="44"/>
        <v/>
      </c>
      <c r="H277" s="272"/>
      <c r="I277" s="269"/>
      <c r="J277" s="25" t="str">
        <f t="shared" si="45"/>
        <v/>
      </c>
      <c r="K277" s="5"/>
      <c r="L277" s="269"/>
      <c r="M277" s="25" t="str">
        <f t="shared" si="46"/>
        <v/>
      </c>
      <c r="N277" s="272"/>
      <c r="O277" s="269"/>
      <c r="P277" s="25" t="str">
        <f t="shared" si="47"/>
        <v/>
      </c>
      <c r="Q277" s="272"/>
      <c r="R277" s="273"/>
      <c r="S277" s="25" t="str">
        <f t="shared" si="48"/>
        <v/>
      </c>
      <c r="T277" s="191"/>
      <c r="U277" s="193"/>
      <c r="V277" s="582"/>
      <c r="W277" s="583"/>
      <c r="X277" s="583"/>
      <c r="Y277" s="583"/>
      <c r="Z277" s="583"/>
      <c r="AA277" s="583"/>
      <c r="AB277" s="584"/>
      <c r="AC277" s="67"/>
      <c r="AD277" s="46"/>
      <c r="AE277" s="46"/>
      <c r="AF277" s="46"/>
      <c r="AP277" s="54"/>
    </row>
    <row r="278" spans="1:53" ht="15.75" customHeight="1">
      <c r="A278" s="541"/>
      <c r="B278" s="542"/>
      <c r="C278" s="255"/>
      <c r="D278" s="256"/>
      <c r="E278" s="5"/>
      <c r="F278" s="269"/>
      <c r="G278" s="26" t="str">
        <f t="shared" si="44"/>
        <v/>
      </c>
      <c r="H278" s="272"/>
      <c r="I278" s="269"/>
      <c r="J278" s="26" t="str">
        <f t="shared" si="45"/>
        <v/>
      </c>
      <c r="K278" s="5"/>
      <c r="L278" s="269"/>
      <c r="M278" s="26" t="str">
        <f t="shared" si="46"/>
        <v/>
      </c>
      <c r="N278" s="272"/>
      <c r="O278" s="269"/>
      <c r="P278" s="26" t="str">
        <f t="shared" si="47"/>
        <v/>
      </c>
      <c r="Q278" s="272"/>
      <c r="R278" s="273"/>
      <c r="S278" s="26" t="str">
        <f t="shared" si="48"/>
        <v/>
      </c>
      <c r="T278" s="191"/>
      <c r="U278" s="193"/>
      <c r="V278" s="582"/>
      <c r="W278" s="583"/>
      <c r="X278" s="583"/>
      <c r="Y278" s="583"/>
      <c r="Z278" s="583"/>
      <c r="AA278" s="583"/>
      <c r="AB278" s="584"/>
      <c r="AC278" s="67"/>
      <c r="AD278" s="46"/>
      <c r="AE278" s="46"/>
      <c r="AF278" s="46"/>
    </row>
    <row r="279" spans="1:53" ht="15.75" customHeight="1">
      <c r="A279" s="541"/>
      <c r="B279" s="542"/>
      <c r="C279" s="255"/>
      <c r="D279" s="256"/>
      <c r="E279" s="5"/>
      <c r="F279" s="269"/>
      <c r="G279" s="26" t="str">
        <f t="shared" si="44"/>
        <v/>
      </c>
      <c r="H279" s="272"/>
      <c r="I279" s="269"/>
      <c r="J279" s="26" t="str">
        <f t="shared" si="45"/>
        <v/>
      </c>
      <c r="K279" s="5"/>
      <c r="L279" s="269"/>
      <c r="M279" s="26" t="str">
        <f t="shared" si="46"/>
        <v/>
      </c>
      <c r="N279" s="272"/>
      <c r="O279" s="269"/>
      <c r="P279" s="26" t="str">
        <f t="shared" si="47"/>
        <v/>
      </c>
      <c r="Q279" s="272"/>
      <c r="R279" s="273"/>
      <c r="S279" s="26" t="str">
        <f t="shared" si="48"/>
        <v/>
      </c>
      <c r="T279" s="191"/>
      <c r="U279" s="193"/>
      <c r="V279" s="582"/>
      <c r="W279" s="583"/>
      <c r="X279" s="583"/>
      <c r="Y279" s="583"/>
      <c r="Z279" s="583"/>
      <c r="AA279" s="583"/>
      <c r="AB279" s="584"/>
      <c r="AC279" s="67"/>
      <c r="AD279" s="46"/>
      <c r="AE279" s="46"/>
      <c r="AF279" s="46"/>
    </row>
    <row r="280" spans="1:53" ht="15.75" customHeight="1">
      <c r="A280" s="541"/>
      <c r="B280" s="542"/>
      <c r="C280" s="255"/>
      <c r="D280" s="256"/>
      <c r="E280" s="5"/>
      <c r="F280" s="269"/>
      <c r="G280" s="26" t="str">
        <f t="shared" si="44"/>
        <v/>
      </c>
      <c r="H280" s="272"/>
      <c r="I280" s="269"/>
      <c r="J280" s="26" t="str">
        <f t="shared" si="45"/>
        <v/>
      </c>
      <c r="K280" s="5"/>
      <c r="L280" s="269"/>
      <c r="M280" s="26" t="str">
        <f t="shared" si="46"/>
        <v/>
      </c>
      <c r="N280" s="272"/>
      <c r="O280" s="269"/>
      <c r="P280" s="26" t="str">
        <f t="shared" si="47"/>
        <v/>
      </c>
      <c r="Q280" s="272"/>
      <c r="R280" s="273"/>
      <c r="S280" s="26" t="str">
        <f t="shared" si="48"/>
        <v/>
      </c>
      <c r="T280" s="191"/>
      <c r="U280" s="193"/>
      <c r="V280" s="582"/>
      <c r="W280" s="583"/>
      <c r="X280" s="583"/>
      <c r="Y280" s="583"/>
      <c r="Z280" s="583"/>
      <c r="AA280" s="583"/>
      <c r="AB280" s="584"/>
      <c r="AC280" s="67"/>
      <c r="AD280" s="46"/>
      <c r="AE280" s="46"/>
      <c r="AF280" s="46"/>
    </row>
    <row r="281" spans="1:53" ht="15.75" customHeight="1">
      <c r="A281" s="541"/>
      <c r="B281" s="542"/>
      <c r="C281" s="255"/>
      <c r="D281" s="256"/>
      <c r="E281" s="5"/>
      <c r="F281" s="269"/>
      <c r="G281" s="26" t="str">
        <f t="shared" si="44"/>
        <v/>
      </c>
      <c r="H281" s="272"/>
      <c r="I281" s="269"/>
      <c r="J281" s="26" t="str">
        <f t="shared" si="45"/>
        <v/>
      </c>
      <c r="K281" s="5"/>
      <c r="L281" s="269"/>
      <c r="M281" s="26" t="str">
        <f t="shared" si="46"/>
        <v/>
      </c>
      <c r="N281" s="272"/>
      <c r="O281" s="269"/>
      <c r="P281" s="26" t="str">
        <f t="shared" si="47"/>
        <v/>
      </c>
      <c r="Q281" s="272"/>
      <c r="R281" s="273"/>
      <c r="S281" s="26" t="str">
        <f t="shared" si="48"/>
        <v/>
      </c>
      <c r="T281" s="191"/>
      <c r="U281" s="193"/>
      <c r="V281" s="582"/>
      <c r="W281" s="583"/>
      <c r="X281" s="583"/>
      <c r="Y281" s="583"/>
      <c r="Z281" s="583"/>
      <c r="AA281" s="583"/>
      <c r="AB281" s="584"/>
      <c r="AC281" s="67"/>
      <c r="AD281" s="46"/>
      <c r="AE281" s="46"/>
      <c r="AF281" s="46"/>
    </row>
    <row r="282" spans="1:53" ht="15.75" customHeight="1" thickBot="1">
      <c r="A282" s="541"/>
      <c r="B282" s="542"/>
      <c r="C282" s="255"/>
      <c r="D282" s="256"/>
      <c r="E282" s="5"/>
      <c r="F282" s="269"/>
      <c r="G282" s="27" t="str">
        <f t="shared" si="44"/>
        <v/>
      </c>
      <c r="H282" s="272"/>
      <c r="I282" s="269"/>
      <c r="J282" s="27" t="str">
        <f t="shared" si="45"/>
        <v/>
      </c>
      <c r="K282" s="5"/>
      <c r="L282" s="269"/>
      <c r="M282" s="27" t="str">
        <f t="shared" si="46"/>
        <v/>
      </c>
      <c r="N282" s="272"/>
      <c r="O282" s="269"/>
      <c r="P282" s="27" t="str">
        <f t="shared" si="47"/>
        <v/>
      </c>
      <c r="Q282" s="272"/>
      <c r="R282" s="273"/>
      <c r="S282" s="27" t="str">
        <f t="shared" si="48"/>
        <v/>
      </c>
      <c r="T282" s="191"/>
      <c r="U282" s="193"/>
      <c r="V282" s="582"/>
      <c r="W282" s="583"/>
      <c r="X282" s="583"/>
      <c r="Y282" s="583"/>
      <c r="Z282" s="583"/>
      <c r="AA282" s="583"/>
      <c r="AB282" s="584"/>
      <c r="AC282" s="68"/>
      <c r="AD282" s="46"/>
      <c r="AE282" s="46"/>
      <c r="AF282" s="46"/>
    </row>
    <row r="283" spans="1:53" ht="15.75" customHeight="1" thickBot="1">
      <c r="A283" s="541"/>
      <c r="B283" s="542"/>
      <c r="C283" s="255"/>
      <c r="D283" s="256"/>
      <c r="E283" s="5"/>
      <c r="F283" s="269"/>
      <c r="G283" s="24" t="str">
        <f t="shared" si="44"/>
        <v/>
      </c>
      <c r="H283" s="272"/>
      <c r="I283" s="269"/>
      <c r="J283" s="24" t="str">
        <f t="shared" si="45"/>
        <v/>
      </c>
      <c r="K283" s="5"/>
      <c r="L283" s="269"/>
      <c r="M283" s="24" t="str">
        <f t="shared" si="46"/>
        <v/>
      </c>
      <c r="N283" s="272"/>
      <c r="O283" s="269"/>
      <c r="P283" s="24" t="str">
        <f t="shared" si="47"/>
        <v/>
      </c>
      <c r="Q283" s="272"/>
      <c r="R283" s="273"/>
      <c r="S283" s="24" t="str">
        <f t="shared" si="48"/>
        <v/>
      </c>
      <c r="T283" s="191"/>
      <c r="U283" s="193"/>
      <c r="V283" s="582"/>
      <c r="W283" s="583"/>
      <c r="X283" s="583"/>
      <c r="Y283" s="583"/>
      <c r="Z283" s="583"/>
      <c r="AA283" s="583"/>
      <c r="AB283" s="584"/>
      <c r="AC283" s="69"/>
      <c r="AD283" s="46"/>
      <c r="AE283" s="46"/>
      <c r="AF283" s="46"/>
    </row>
    <row r="284" spans="1:53" ht="15.75" customHeight="1">
      <c r="A284" s="541"/>
      <c r="B284" s="542"/>
      <c r="C284" s="255"/>
      <c r="D284" s="256"/>
      <c r="E284" s="5"/>
      <c r="F284" s="269"/>
      <c r="G284" s="28"/>
      <c r="H284" s="272"/>
      <c r="I284" s="269"/>
      <c r="J284" s="28"/>
      <c r="K284" s="5"/>
      <c r="L284" s="269"/>
      <c r="M284" s="28"/>
      <c r="N284" s="272"/>
      <c r="O284" s="269"/>
      <c r="P284" s="28"/>
      <c r="Q284" s="272"/>
      <c r="R284" s="273"/>
      <c r="S284" s="28"/>
      <c r="T284" s="191"/>
      <c r="U284" s="193"/>
      <c r="V284" s="582"/>
      <c r="W284" s="583"/>
      <c r="X284" s="583"/>
      <c r="Y284" s="583"/>
      <c r="Z284" s="583"/>
      <c r="AA284" s="583"/>
      <c r="AB284" s="584"/>
      <c r="AC284" s="69"/>
      <c r="AD284" s="46"/>
      <c r="AE284" s="46"/>
      <c r="AF284" s="46"/>
    </row>
    <row r="285" spans="1:53" ht="15.75" customHeight="1">
      <c r="A285" s="541"/>
      <c r="B285" s="542"/>
      <c r="C285" s="255"/>
      <c r="D285" s="256"/>
      <c r="E285" s="5"/>
      <c r="F285" s="269"/>
      <c r="G285" s="28"/>
      <c r="H285" s="272"/>
      <c r="I285" s="269"/>
      <c r="J285" s="28"/>
      <c r="K285" s="5"/>
      <c r="L285" s="269"/>
      <c r="M285" s="28"/>
      <c r="N285" s="272"/>
      <c r="O285" s="269"/>
      <c r="P285" s="28"/>
      <c r="Q285" s="272"/>
      <c r="R285" s="273"/>
      <c r="S285" s="28"/>
      <c r="T285" s="191"/>
      <c r="U285" s="193"/>
      <c r="V285" s="582"/>
      <c r="W285" s="583"/>
      <c r="X285" s="583"/>
      <c r="Y285" s="583"/>
      <c r="Z285" s="583"/>
      <c r="AA285" s="583"/>
      <c r="AB285" s="584"/>
      <c r="AC285" s="69"/>
      <c r="AD285" s="46"/>
      <c r="AE285" s="46"/>
      <c r="AF285" s="46"/>
    </row>
    <row r="286" spans="1:53" ht="15.75" customHeight="1">
      <c r="A286" s="541"/>
      <c r="B286" s="542"/>
      <c r="C286" s="255"/>
      <c r="D286" s="256"/>
      <c r="E286" s="5"/>
      <c r="F286" s="269"/>
      <c r="G286" s="28"/>
      <c r="H286" s="272"/>
      <c r="I286" s="269"/>
      <c r="J286" s="28"/>
      <c r="K286" s="5"/>
      <c r="L286" s="269"/>
      <c r="M286" s="28"/>
      <c r="N286" s="272"/>
      <c r="O286" s="269"/>
      <c r="P286" s="28"/>
      <c r="Q286" s="272"/>
      <c r="R286" s="273"/>
      <c r="S286" s="28"/>
      <c r="T286" s="191"/>
      <c r="U286" s="193"/>
      <c r="V286" s="582"/>
      <c r="W286" s="583"/>
      <c r="X286" s="583"/>
      <c r="Y286" s="583"/>
      <c r="Z286" s="583"/>
      <c r="AA286" s="583"/>
      <c r="AB286" s="584"/>
      <c r="AC286" s="69"/>
      <c r="AD286" s="46"/>
      <c r="AE286" s="46"/>
      <c r="AF286" s="46"/>
    </row>
    <row r="287" spans="1:53" ht="15.75" customHeight="1">
      <c r="A287" s="541"/>
      <c r="B287" s="542"/>
      <c r="C287" s="255"/>
      <c r="D287" s="256"/>
      <c r="E287" s="5"/>
      <c r="F287" s="269"/>
      <c r="G287" s="28"/>
      <c r="H287" s="272"/>
      <c r="I287" s="269"/>
      <c r="J287" s="28"/>
      <c r="K287" s="5"/>
      <c r="L287" s="269"/>
      <c r="M287" s="28"/>
      <c r="N287" s="272"/>
      <c r="O287" s="269"/>
      <c r="P287" s="28"/>
      <c r="Q287" s="272"/>
      <c r="R287" s="273"/>
      <c r="S287" s="28"/>
      <c r="T287" s="191"/>
      <c r="U287" s="193"/>
      <c r="V287" s="582"/>
      <c r="W287" s="583"/>
      <c r="X287" s="583"/>
      <c r="Y287" s="583"/>
      <c r="Z287" s="583"/>
      <c r="AA287" s="583"/>
      <c r="AB287" s="584"/>
      <c r="AC287" s="69"/>
      <c r="AD287" s="46"/>
      <c r="AE287" s="46"/>
      <c r="AF287" s="46"/>
    </row>
    <row r="288" spans="1:53" ht="15.75" customHeight="1">
      <c r="A288" s="541"/>
      <c r="B288" s="542"/>
      <c r="C288" s="255"/>
      <c r="D288" s="256"/>
      <c r="E288" s="5"/>
      <c r="F288" s="269"/>
      <c r="G288" s="28"/>
      <c r="H288" s="272"/>
      <c r="I288" s="269"/>
      <c r="J288" s="28"/>
      <c r="K288" s="5"/>
      <c r="L288" s="269"/>
      <c r="M288" s="28"/>
      <c r="N288" s="272"/>
      <c r="O288" s="269"/>
      <c r="P288" s="28"/>
      <c r="Q288" s="272"/>
      <c r="R288" s="273"/>
      <c r="S288" s="28"/>
      <c r="T288" s="191"/>
      <c r="U288" s="193"/>
      <c r="V288" s="582"/>
      <c r="W288" s="583"/>
      <c r="X288" s="583"/>
      <c r="Y288" s="583"/>
      <c r="Z288" s="583"/>
      <c r="AA288" s="583"/>
      <c r="AB288" s="584"/>
      <c r="AC288" s="69"/>
      <c r="AD288" s="46"/>
      <c r="AE288" s="46"/>
      <c r="AF288" s="46"/>
    </row>
    <row r="289" spans="1:32" ht="15.75" customHeight="1">
      <c r="A289" s="541"/>
      <c r="B289" s="542"/>
      <c r="C289" s="255"/>
      <c r="D289" s="256"/>
      <c r="E289" s="5"/>
      <c r="F289" s="269"/>
      <c r="G289" s="28"/>
      <c r="H289" s="272"/>
      <c r="I289" s="269"/>
      <c r="J289" s="28"/>
      <c r="K289" s="5"/>
      <c r="L289" s="269"/>
      <c r="M289" s="28"/>
      <c r="N289" s="272"/>
      <c r="O289" s="269"/>
      <c r="P289" s="28"/>
      <c r="Q289" s="272"/>
      <c r="R289" s="273"/>
      <c r="S289" s="28"/>
      <c r="T289" s="191"/>
      <c r="U289" s="193"/>
      <c r="V289" s="582"/>
      <c r="W289" s="583"/>
      <c r="X289" s="583"/>
      <c r="Y289" s="583"/>
      <c r="Z289" s="583"/>
      <c r="AA289" s="583"/>
      <c r="AB289" s="584"/>
      <c r="AC289" s="69"/>
      <c r="AD289" s="46"/>
      <c r="AE289" s="46"/>
      <c r="AF289" s="46"/>
    </row>
    <row r="290" spans="1:32" ht="15.75" customHeight="1">
      <c r="A290" s="541"/>
      <c r="B290" s="542"/>
      <c r="C290" s="255"/>
      <c r="D290" s="256"/>
      <c r="E290" s="5"/>
      <c r="F290" s="269"/>
      <c r="G290" s="28"/>
      <c r="H290" s="272"/>
      <c r="I290" s="269"/>
      <c r="J290" s="28"/>
      <c r="K290" s="5"/>
      <c r="L290" s="269"/>
      <c r="M290" s="28"/>
      <c r="N290" s="272"/>
      <c r="O290" s="269"/>
      <c r="P290" s="28"/>
      <c r="Q290" s="272"/>
      <c r="R290" s="273"/>
      <c r="S290" s="28"/>
      <c r="T290" s="191"/>
      <c r="U290" s="193"/>
      <c r="V290" s="582"/>
      <c r="W290" s="583"/>
      <c r="X290" s="583"/>
      <c r="Y290" s="583"/>
      <c r="Z290" s="583"/>
      <c r="AA290" s="583"/>
      <c r="AB290" s="584"/>
      <c r="AC290" s="69"/>
      <c r="AD290" s="46"/>
      <c r="AE290" s="46"/>
      <c r="AF290" s="46"/>
    </row>
    <row r="291" spans="1:32" ht="15.75" customHeight="1">
      <c r="A291" s="541"/>
      <c r="B291" s="542"/>
      <c r="C291" s="255"/>
      <c r="D291" s="256"/>
      <c r="E291" s="5"/>
      <c r="F291" s="269"/>
      <c r="G291" s="28"/>
      <c r="H291" s="272"/>
      <c r="I291" s="269"/>
      <c r="J291" s="28"/>
      <c r="K291" s="5"/>
      <c r="L291" s="269"/>
      <c r="M291" s="28"/>
      <c r="N291" s="272"/>
      <c r="O291" s="269"/>
      <c r="P291" s="28"/>
      <c r="Q291" s="272"/>
      <c r="R291" s="273"/>
      <c r="S291" s="28"/>
      <c r="T291" s="191"/>
      <c r="U291" s="193"/>
      <c r="V291" s="582"/>
      <c r="W291" s="583"/>
      <c r="X291" s="583"/>
      <c r="Y291" s="583"/>
      <c r="Z291" s="583"/>
      <c r="AA291" s="583"/>
      <c r="AB291" s="584"/>
      <c r="AC291" s="69"/>
      <c r="AD291" s="46"/>
      <c r="AE291" s="46"/>
      <c r="AF291" s="46"/>
    </row>
    <row r="292" spans="1:32" ht="15.75" customHeight="1">
      <c r="A292" s="541"/>
      <c r="B292" s="542"/>
      <c r="C292" s="255"/>
      <c r="D292" s="256"/>
      <c r="E292" s="5"/>
      <c r="F292" s="269"/>
      <c r="G292" s="28"/>
      <c r="H292" s="272"/>
      <c r="I292" s="269"/>
      <c r="J292" s="28"/>
      <c r="K292" s="5"/>
      <c r="L292" s="269"/>
      <c r="M292" s="28"/>
      <c r="N292" s="272"/>
      <c r="O292" s="269"/>
      <c r="P292" s="28"/>
      <c r="Q292" s="272"/>
      <c r="R292" s="273"/>
      <c r="S292" s="28"/>
      <c r="T292" s="191"/>
      <c r="U292" s="193"/>
      <c r="V292" s="582"/>
      <c r="W292" s="583"/>
      <c r="X292" s="583"/>
      <c r="Y292" s="583"/>
      <c r="Z292" s="583"/>
      <c r="AA292" s="583"/>
      <c r="AB292" s="584"/>
      <c r="AC292" s="69"/>
      <c r="AD292" s="46"/>
      <c r="AE292" s="46"/>
      <c r="AF292" s="46"/>
    </row>
    <row r="293" spans="1:32" ht="15.75" customHeight="1">
      <c r="A293" s="541"/>
      <c r="B293" s="542"/>
      <c r="C293" s="255"/>
      <c r="D293" s="256"/>
      <c r="E293" s="5"/>
      <c r="F293" s="269"/>
      <c r="G293" s="28"/>
      <c r="H293" s="272"/>
      <c r="I293" s="269"/>
      <c r="J293" s="28"/>
      <c r="K293" s="5"/>
      <c r="L293" s="269"/>
      <c r="M293" s="28"/>
      <c r="N293" s="272"/>
      <c r="O293" s="269"/>
      <c r="P293" s="28"/>
      <c r="Q293" s="272"/>
      <c r="R293" s="273"/>
      <c r="S293" s="28"/>
      <c r="T293" s="191"/>
      <c r="U293" s="193"/>
      <c r="V293" s="582"/>
      <c r="W293" s="583"/>
      <c r="X293" s="583"/>
      <c r="Y293" s="583"/>
      <c r="Z293" s="583"/>
      <c r="AA293" s="583"/>
      <c r="AB293" s="584"/>
      <c r="AC293" s="69"/>
      <c r="AD293" s="46"/>
      <c r="AE293" s="46"/>
      <c r="AF293" s="46"/>
    </row>
    <row r="294" spans="1:32" ht="15.75" customHeight="1">
      <c r="A294" s="541"/>
      <c r="B294" s="542"/>
      <c r="C294" s="255"/>
      <c r="D294" s="256"/>
      <c r="E294" s="5"/>
      <c r="F294" s="269"/>
      <c r="G294" s="28"/>
      <c r="H294" s="272"/>
      <c r="I294" s="269"/>
      <c r="J294" s="28"/>
      <c r="K294" s="5"/>
      <c r="L294" s="269"/>
      <c r="M294" s="28"/>
      <c r="N294" s="272"/>
      <c r="O294" s="269"/>
      <c r="P294" s="28"/>
      <c r="Q294" s="272"/>
      <c r="R294" s="273"/>
      <c r="S294" s="28"/>
      <c r="T294" s="191"/>
      <c r="U294" s="193"/>
      <c r="V294" s="582"/>
      <c r="W294" s="583"/>
      <c r="X294" s="583"/>
      <c r="Y294" s="583"/>
      <c r="Z294" s="583"/>
      <c r="AA294" s="583"/>
      <c r="AB294" s="584"/>
      <c r="AC294" s="69"/>
      <c r="AD294" s="46"/>
      <c r="AE294" s="46"/>
      <c r="AF294" s="46"/>
    </row>
    <row r="295" spans="1:32" ht="15.75" customHeight="1">
      <c r="A295" s="541"/>
      <c r="B295" s="542"/>
      <c r="C295" s="255"/>
      <c r="D295" s="256"/>
      <c r="E295" s="5"/>
      <c r="F295" s="269"/>
      <c r="G295" s="28"/>
      <c r="H295" s="272"/>
      <c r="I295" s="269"/>
      <c r="J295" s="28"/>
      <c r="K295" s="5"/>
      <c r="L295" s="269"/>
      <c r="M295" s="28"/>
      <c r="N295" s="272"/>
      <c r="O295" s="269"/>
      <c r="P295" s="28"/>
      <c r="Q295" s="272"/>
      <c r="R295" s="273"/>
      <c r="S295" s="28"/>
      <c r="T295" s="191"/>
      <c r="U295" s="193"/>
      <c r="V295" s="582"/>
      <c r="W295" s="583"/>
      <c r="X295" s="583"/>
      <c r="Y295" s="583"/>
      <c r="Z295" s="583"/>
      <c r="AA295" s="583"/>
      <c r="AB295" s="584"/>
      <c r="AC295" s="69"/>
      <c r="AD295" s="46"/>
      <c r="AE295" s="46"/>
      <c r="AF295" s="46"/>
    </row>
    <row r="296" spans="1:32" ht="15.75" customHeight="1">
      <c r="A296" s="541"/>
      <c r="B296" s="542"/>
      <c r="C296" s="255"/>
      <c r="D296" s="256"/>
      <c r="E296" s="5"/>
      <c r="F296" s="269"/>
      <c r="G296" s="28"/>
      <c r="H296" s="272"/>
      <c r="I296" s="269"/>
      <c r="J296" s="28"/>
      <c r="K296" s="5"/>
      <c r="L296" s="269"/>
      <c r="M296" s="28"/>
      <c r="N296" s="272"/>
      <c r="O296" s="269"/>
      <c r="P296" s="28"/>
      <c r="Q296" s="272"/>
      <c r="R296" s="273"/>
      <c r="S296" s="28"/>
      <c r="T296" s="191"/>
      <c r="U296" s="193"/>
      <c r="V296" s="582"/>
      <c r="W296" s="583"/>
      <c r="X296" s="583"/>
      <c r="Y296" s="583"/>
      <c r="Z296" s="583"/>
      <c r="AA296" s="583"/>
      <c r="AB296" s="584"/>
      <c r="AC296" s="69"/>
      <c r="AD296" s="46"/>
      <c r="AE296" s="46"/>
      <c r="AF296" s="46"/>
    </row>
    <row r="297" spans="1:32" ht="15.75" customHeight="1">
      <c r="A297" s="541"/>
      <c r="B297" s="542"/>
      <c r="C297" s="257"/>
      <c r="D297" s="258"/>
      <c r="E297" s="5"/>
      <c r="F297" s="269"/>
      <c r="G297" s="28"/>
      <c r="H297" s="272"/>
      <c r="I297" s="269"/>
      <c r="J297" s="28"/>
      <c r="K297" s="5"/>
      <c r="L297" s="269"/>
      <c r="M297" s="28"/>
      <c r="N297" s="272"/>
      <c r="O297" s="269"/>
      <c r="P297" s="28"/>
      <c r="Q297" s="272"/>
      <c r="R297" s="273"/>
      <c r="S297" s="28"/>
      <c r="T297" s="191"/>
      <c r="U297" s="193"/>
      <c r="V297" s="582"/>
      <c r="W297" s="583"/>
      <c r="X297" s="583"/>
      <c r="Y297" s="583"/>
      <c r="Z297" s="583"/>
      <c r="AA297" s="583"/>
      <c r="AB297" s="584"/>
      <c r="AC297" s="69"/>
      <c r="AD297" s="46"/>
      <c r="AE297" s="46"/>
      <c r="AF297" s="46"/>
    </row>
    <row r="298" spans="1:32" ht="15.75" customHeight="1">
      <c r="A298" s="541"/>
      <c r="B298" s="542"/>
      <c r="C298" s="257"/>
      <c r="D298" s="258"/>
      <c r="E298" s="5"/>
      <c r="F298" s="269"/>
      <c r="G298" s="28"/>
      <c r="H298" s="272"/>
      <c r="I298" s="269"/>
      <c r="J298" s="28"/>
      <c r="K298" s="5"/>
      <c r="L298" s="269"/>
      <c r="M298" s="28"/>
      <c r="N298" s="272"/>
      <c r="O298" s="269"/>
      <c r="P298" s="28"/>
      <c r="Q298" s="272"/>
      <c r="R298" s="273"/>
      <c r="S298" s="28"/>
      <c r="T298" s="191"/>
      <c r="U298" s="193"/>
      <c r="V298" s="582"/>
      <c r="W298" s="583"/>
      <c r="X298" s="583"/>
      <c r="Y298" s="583"/>
      <c r="Z298" s="583"/>
      <c r="AA298" s="583"/>
      <c r="AB298" s="584"/>
      <c r="AC298" s="69"/>
      <c r="AD298" s="46"/>
      <c r="AE298" s="46"/>
      <c r="AF298" s="46"/>
    </row>
    <row r="299" spans="1:32" ht="15.75" customHeight="1">
      <c r="A299" s="541"/>
      <c r="B299" s="542"/>
      <c r="C299" s="257"/>
      <c r="D299" s="258"/>
      <c r="E299" s="5"/>
      <c r="F299" s="269"/>
      <c r="G299" s="28"/>
      <c r="H299" s="272"/>
      <c r="I299" s="269"/>
      <c r="J299" s="28"/>
      <c r="K299" s="5"/>
      <c r="L299" s="269"/>
      <c r="M299" s="28"/>
      <c r="N299" s="272"/>
      <c r="O299" s="269"/>
      <c r="P299" s="28"/>
      <c r="Q299" s="272"/>
      <c r="R299" s="273"/>
      <c r="S299" s="28"/>
      <c r="T299" s="191"/>
      <c r="U299" s="193"/>
      <c r="V299" s="582"/>
      <c r="W299" s="583"/>
      <c r="X299" s="583"/>
      <c r="Y299" s="583"/>
      <c r="Z299" s="583"/>
      <c r="AA299" s="583"/>
      <c r="AB299" s="584"/>
      <c r="AC299" s="69"/>
      <c r="AD299" s="46"/>
      <c r="AE299" s="46"/>
      <c r="AF299" s="46"/>
    </row>
    <row r="300" spans="1:32" ht="15.75" customHeight="1">
      <c r="A300" s="541"/>
      <c r="B300" s="542"/>
      <c r="C300" s="257"/>
      <c r="D300" s="258"/>
      <c r="E300" s="5"/>
      <c r="F300" s="269"/>
      <c r="G300" s="28"/>
      <c r="H300" s="272"/>
      <c r="I300" s="269"/>
      <c r="J300" s="28"/>
      <c r="K300" s="5"/>
      <c r="L300" s="269"/>
      <c r="M300" s="28"/>
      <c r="N300" s="272"/>
      <c r="O300" s="269"/>
      <c r="P300" s="28"/>
      <c r="Q300" s="272"/>
      <c r="R300" s="273"/>
      <c r="S300" s="28"/>
      <c r="T300" s="191"/>
      <c r="U300" s="193"/>
      <c r="V300" s="582"/>
      <c r="W300" s="583"/>
      <c r="X300" s="583"/>
      <c r="Y300" s="583"/>
      <c r="Z300" s="583"/>
      <c r="AA300" s="583"/>
      <c r="AB300" s="584"/>
      <c r="AC300" s="69"/>
      <c r="AD300" s="46"/>
      <c r="AE300" s="46"/>
      <c r="AF300" s="46"/>
    </row>
    <row r="301" spans="1:32" ht="15.75" customHeight="1">
      <c r="A301" s="541"/>
      <c r="B301" s="542"/>
      <c r="C301" s="257"/>
      <c r="D301" s="258"/>
      <c r="E301" s="5"/>
      <c r="F301" s="269"/>
      <c r="G301" s="28"/>
      <c r="H301" s="272"/>
      <c r="I301" s="269"/>
      <c r="J301" s="28"/>
      <c r="K301" s="5"/>
      <c r="L301" s="269"/>
      <c r="M301" s="28"/>
      <c r="N301" s="272"/>
      <c r="O301" s="269"/>
      <c r="P301" s="28"/>
      <c r="Q301" s="272"/>
      <c r="R301" s="273"/>
      <c r="S301" s="28"/>
      <c r="T301" s="191"/>
      <c r="U301" s="193"/>
      <c r="V301" s="582"/>
      <c r="W301" s="583"/>
      <c r="X301" s="583"/>
      <c r="Y301" s="583"/>
      <c r="Z301" s="583"/>
      <c r="AA301" s="583"/>
      <c r="AB301" s="584"/>
      <c r="AC301" s="69"/>
      <c r="AD301" s="46"/>
      <c r="AE301" s="46"/>
      <c r="AF301" s="46"/>
    </row>
    <row r="302" spans="1:32" ht="15.75" customHeight="1">
      <c r="A302" s="541"/>
      <c r="B302" s="542"/>
      <c r="C302" s="257"/>
      <c r="D302" s="258"/>
      <c r="E302" s="5"/>
      <c r="F302" s="269"/>
      <c r="G302" s="28"/>
      <c r="H302" s="272"/>
      <c r="I302" s="269"/>
      <c r="J302" s="28"/>
      <c r="K302" s="5"/>
      <c r="L302" s="269"/>
      <c r="M302" s="28"/>
      <c r="N302" s="272"/>
      <c r="O302" s="269"/>
      <c r="P302" s="28"/>
      <c r="Q302" s="272"/>
      <c r="R302" s="273"/>
      <c r="S302" s="28"/>
      <c r="T302" s="191"/>
      <c r="U302" s="193"/>
      <c r="V302" s="582"/>
      <c r="W302" s="583"/>
      <c r="X302" s="583"/>
      <c r="Y302" s="583"/>
      <c r="Z302" s="583"/>
      <c r="AA302" s="583"/>
      <c r="AB302" s="584"/>
      <c r="AC302" s="69"/>
      <c r="AD302" s="46"/>
      <c r="AE302" s="46"/>
      <c r="AF302" s="46"/>
    </row>
    <row r="303" spans="1:32" ht="15.75" customHeight="1">
      <c r="A303" s="541"/>
      <c r="B303" s="542"/>
      <c r="C303" s="257"/>
      <c r="D303" s="258"/>
      <c r="E303" s="5"/>
      <c r="F303" s="269"/>
      <c r="G303" s="28"/>
      <c r="H303" s="272"/>
      <c r="I303" s="269"/>
      <c r="J303" s="28"/>
      <c r="K303" s="5"/>
      <c r="L303" s="269"/>
      <c r="M303" s="28"/>
      <c r="N303" s="272"/>
      <c r="O303" s="269"/>
      <c r="P303" s="28"/>
      <c r="Q303" s="272"/>
      <c r="R303" s="273"/>
      <c r="S303" s="28"/>
      <c r="T303" s="191"/>
      <c r="U303" s="193"/>
      <c r="V303" s="582"/>
      <c r="W303" s="583"/>
      <c r="X303" s="583"/>
      <c r="Y303" s="583"/>
      <c r="Z303" s="583"/>
      <c r="AA303" s="583"/>
      <c r="AB303" s="584"/>
      <c r="AC303" s="69"/>
      <c r="AD303" s="46"/>
      <c r="AE303" s="46"/>
      <c r="AF303" s="46"/>
    </row>
    <row r="304" spans="1:32" ht="15.75" customHeight="1">
      <c r="A304" s="541"/>
      <c r="B304" s="542"/>
      <c r="C304" s="257"/>
      <c r="D304" s="258"/>
      <c r="E304" s="5"/>
      <c r="F304" s="269"/>
      <c r="G304" s="28"/>
      <c r="H304" s="272"/>
      <c r="I304" s="269"/>
      <c r="J304" s="28"/>
      <c r="K304" s="5"/>
      <c r="L304" s="269"/>
      <c r="M304" s="28"/>
      <c r="N304" s="272"/>
      <c r="O304" s="269"/>
      <c r="P304" s="28"/>
      <c r="Q304" s="272"/>
      <c r="R304" s="273"/>
      <c r="S304" s="28"/>
      <c r="T304" s="191"/>
      <c r="U304" s="193"/>
      <c r="V304" s="582"/>
      <c r="W304" s="583"/>
      <c r="X304" s="583"/>
      <c r="Y304" s="583"/>
      <c r="Z304" s="583"/>
      <c r="AA304" s="583"/>
      <c r="AB304" s="584"/>
      <c r="AC304" s="69"/>
      <c r="AD304" s="46"/>
      <c r="AE304" s="46"/>
      <c r="AF304" s="46"/>
    </row>
    <row r="305" spans="1:32" ht="15.75" customHeight="1">
      <c r="A305" s="541"/>
      <c r="B305" s="542"/>
      <c r="C305" s="257"/>
      <c r="D305" s="258"/>
      <c r="E305" s="5"/>
      <c r="F305" s="269"/>
      <c r="G305" s="28"/>
      <c r="H305" s="272"/>
      <c r="I305" s="269"/>
      <c r="J305" s="28"/>
      <c r="K305" s="5"/>
      <c r="L305" s="269"/>
      <c r="M305" s="28"/>
      <c r="N305" s="272"/>
      <c r="O305" s="269"/>
      <c r="P305" s="28"/>
      <c r="Q305" s="272"/>
      <c r="R305" s="273"/>
      <c r="S305" s="28"/>
      <c r="T305" s="191"/>
      <c r="U305" s="193"/>
      <c r="V305" s="582"/>
      <c r="W305" s="583"/>
      <c r="X305" s="583"/>
      <c r="Y305" s="583"/>
      <c r="Z305" s="583"/>
      <c r="AA305" s="583"/>
      <c r="AB305" s="584"/>
      <c r="AC305" s="69"/>
      <c r="AD305" s="46"/>
      <c r="AE305" s="46"/>
      <c r="AF305" s="46"/>
    </row>
    <row r="306" spans="1:32" ht="15.75" customHeight="1">
      <c r="A306" s="541"/>
      <c r="B306" s="542"/>
      <c r="C306" s="257"/>
      <c r="D306" s="258"/>
      <c r="E306" s="5"/>
      <c r="F306" s="269"/>
      <c r="G306" s="28"/>
      <c r="H306" s="272"/>
      <c r="I306" s="269"/>
      <c r="J306" s="28"/>
      <c r="K306" s="5"/>
      <c r="L306" s="269"/>
      <c r="M306" s="28"/>
      <c r="N306" s="272"/>
      <c r="O306" s="269"/>
      <c r="P306" s="28"/>
      <c r="Q306" s="272"/>
      <c r="R306" s="273"/>
      <c r="S306" s="28"/>
      <c r="T306" s="191"/>
      <c r="U306" s="193"/>
      <c r="V306" s="582"/>
      <c r="W306" s="583"/>
      <c r="X306" s="583"/>
      <c r="Y306" s="583"/>
      <c r="Z306" s="583"/>
      <c r="AA306" s="583"/>
      <c r="AB306" s="584"/>
      <c r="AC306" s="69"/>
      <c r="AD306" s="46"/>
      <c r="AE306" s="46"/>
      <c r="AF306" s="46"/>
    </row>
    <row r="307" spans="1:32" ht="15.75" customHeight="1">
      <c r="A307" s="541"/>
      <c r="B307" s="542"/>
      <c r="C307" s="257"/>
      <c r="D307" s="258"/>
      <c r="E307" s="5"/>
      <c r="F307" s="269"/>
      <c r="G307" s="28"/>
      <c r="H307" s="272"/>
      <c r="I307" s="269"/>
      <c r="J307" s="28"/>
      <c r="K307" s="5"/>
      <c r="L307" s="269"/>
      <c r="M307" s="28"/>
      <c r="N307" s="272"/>
      <c r="O307" s="269"/>
      <c r="P307" s="28"/>
      <c r="Q307" s="272"/>
      <c r="R307" s="273"/>
      <c r="S307" s="28"/>
      <c r="T307" s="191"/>
      <c r="U307" s="193"/>
      <c r="V307" s="582"/>
      <c r="W307" s="583"/>
      <c r="X307" s="583"/>
      <c r="Y307" s="583"/>
      <c r="Z307" s="583"/>
      <c r="AA307" s="583"/>
      <c r="AB307" s="584"/>
      <c r="AC307" s="69"/>
      <c r="AD307" s="46"/>
      <c r="AE307" s="46"/>
      <c r="AF307" s="46"/>
    </row>
    <row r="308" spans="1:32" ht="15.75" customHeight="1">
      <c r="A308" s="541"/>
      <c r="B308" s="542"/>
      <c r="C308" s="257"/>
      <c r="D308" s="258"/>
      <c r="E308" s="5"/>
      <c r="F308" s="269"/>
      <c r="G308" s="28"/>
      <c r="H308" s="272"/>
      <c r="I308" s="269"/>
      <c r="J308" s="28"/>
      <c r="K308" s="5"/>
      <c r="L308" s="269"/>
      <c r="M308" s="28"/>
      <c r="N308" s="272"/>
      <c r="O308" s="269"/>
      <c r="P308" s="28"/>
      <c r="Q308" s="272"/>
      <c r="R308" s="273"/>
      <c r="S308" s="28"/>
      <c r="T308" s="191"/>
      <c r="U308" s="193"/>
      <c r="V308" s="582"/>
      <c r="W308" s="583"/>
      <c r="X308" s="583"/>
      <c r="Y308" s="583"/>
      <c r="Z308" s="583"/>
      <c r="AA308" s="583"/>
      <c r="AB308" s="584"/>
      <c r="AC308" s="69"/>
      <c r="AD308" s="46"/>
      <c r="AE308" s="46"/>
      <c r="AF308" s="46"/>
    </row>
    <row r="309" spans="1:32" ht="15.75" customHeight="1">
      <c r="A309" s="541"/>
      <c r="B309" s="542"/>
      <c r="C309" s="257"/>
      <c r="D309" s="258"/>
      <c r="E309" s="5"/>
      <c r="F309" s="269"/>
      <c r="G309" s="28"/>
      <c r="H309" s="272"/>
      <c r="I309" s="269"/>
      <c r="J309" s="28"/>
      <c r="K309" s="5"/>
      <c r="L309" s="269"/>
      <c r="M309" s="28"/>
      <c r="N309" s="272"/>
      <c r="O309" s="269"/>
      <c r="P309" s="28"/>
      <c r="Q309" s="272"/>
      <c r="R309" s="273"/>
      <c r="S309" s="28"/>
      <c r="T309" s="191"/>
      <c r="U309" s="193"/>
      <c r="V309" s="582"/>
      <c r="W309" s="583"/>
      <c r="X309" s="583"/>
      <c r="Y309" s="583"/>
      <c r="Z309" s="583"/>
      <c r="AA309" s="583"/>
      <c r="AB309" s="584"/>
      <c r="AC309" s="69"/>
      <c r="AD309" s="46"/>
      <c r="AE309" s="46"/>
      <c r="AF309" s="46"/>
    </row>
    <row r="310" spans="1:32" ht="15.75" customHeight="1">
      <c r="A310" s="541"/>
      <c r="B310" s="542"/>
      <c r="C310" s="257"/>
      <c r="D310" s="258"/>
      <c r="E310" s="5"/>
      <c r="F310" s="269"/>
      <c r="G310" s="28"/>
      <c r="H310" s="272"/>
      <c r="I310" s="269"/>
      <c r="J310" s="28"/>
      <c r="K310" s="5"/>
      <c r="L310" s="269"/>
      <c r="M310" s="28"/>
      <c r="N310" s="272"/>
      <c r="O310" s="269"/>
      <c r="P310" s="28"/>
      <c r="Q310" s="272"/>
      <c r="R310" s="273"/>
      <c r="S310" s="28"/>
      <c r="T310" s="191"/>
      <c r="U310" s="193"/>
      <c r="V310" s="582"/>
      <c r="W310" s="583"/>
      <c r="X310" s="583"/>
      <c r="Y310" s="583"/>
      <c r="Z310" s="583"/>
      <c r="AA310" s="583"/>
      <c r="AB310" s="584"/>
      <c r="AC310" s="69"/>
      <c r="AD310" s="46"/>
      <c r="AE310" s="46"/>
      <c r="AF310" s="46"/>
    </row>
    <row r="311" spans="1:32" ht="15.75" customHeight="1">
      <c r="A311" s="541"/>
      <c r="B311" s="542"/>
      <c r="C311" s="257"/>
      <c r="D311" s="258"/>
      <c r="E311" s="5"/>
      <c r="F311" s="269"/>
      <c r="G311" s="28"/>
      <c r="H311" s="272"/>
      <c r="I311" s="269"/>
      <c r="J311" s="28"/>
      <c r="K311" s="5"/>
      <c r="L311" s="269"/>
      <c r="M311" s="28"/>
      <c r="N311" s="272"/>
      <c r="O311" s="269"/>
      <c r="P311" s="28"/>
      <c r="Q311" s="272"/>
      <c r="R311" s="273"/>
      <c r="S311" s="28"/>
      <c r="T311" s="191"/>
      <c r="U311" s="193"/>
      <c r="V311" s="582"/>
      <c r="W311" s="583"/>
      <c r="X311" s="583"/>
      <c r="Y311" s="583"/>
      <c r="Z311" s="583"/>
      <c r="AA311" s="583"/>
      <c r="AB311" s="584"/>
      <c r="AC311" s="69"/>
      <c r="AD311" s="46"/>
      <c r="AE311" s="46"/>
      <c r="AF311" s="46"/>
    </row>
    <row r="312" spans="1:32" ht="15.75" customHeight="1">
      <c r="A312" s="541"/>
      <c r="B312" s="542"/>
      <c r="C312" s="257"/>
      <c r="D312" s="258"/>
      <c r="E312" s="5"/>
      <c r="F312" s="269"/>
      <c r="G312" s="28"/>
      <c r="H312" s="272"/>
      <c r="I312" s="269"/>
      <c r="J312" s="28"/>
      <c r="K312" s="5"/>
      <c r="L312" s="269"/>
      <c r="M312" s="28"/>
      <c r="N312" s="272"/>
      <c r="O312" s="269"/>
      <c r="P312" s="28"/>
      <c r="Q312" s="272"/>
      <c r="R312" s="273"/>
      <c r="S312" s="28"/>
      <c r="T312" s="191"/>
      <c r="U312" s="193"/>
      <c r="V312" s="582"/>
      <c r="W312" s="583"/>
      <c r="X312" s="583"/>
      <c r="Y312" s="583"/>
      <c r="Z312" s="583"/>
      <c r="AA312" s="583"/>
      <c r="AB312" s="584"/>
      <c r="AC312" s="69"/>
      <c r="AD312" s="46"/>
      <c r="AE312" s="46"/>
      <c r="AF312" s="46"/>
    </row>
    <row r="313" spans="1:32" ht="15.75" customHeight="1">
      <c r="A313" s="541"/>
      <c r="B313" s="542"/>
      <c r="C313" s="257"/>
      <c r="D313" s="258"/>
      <c r="E313" s="5"/>
      <c r="F313" s="269"/>
      <c r="G313" s="28"/>
      <c r="H313" s="272"/>
      <c r="I313" s="269"/>
      <c r="J313" s="28"/>
      <c r="K313" s="5"/>
      <c r="L313" s="269"/>
      <c r="M313" s="28"/>
      <c r="N313" s="272"/>
      <c r="O313" s="269"/>
      <c r="P313" s="28"/>
      <c r="Q313" s="272"/>
      <c r="R313" s="273"/>
      <c r="S313" s="28"/>
      <c r="T313" s="191"/>
      <c r="U313" s="193"/>
      <c r="V313" s="582"/>
      <c r="W313" s="583"/>
      <c r="X313" s="583"/>
      <c r="Y313" s="583"/>
      <c r="Z313" s="583"/>
      <c r="AA313" s="583"/>
      <c r="AB313" s="584"/>
      <c r="AC313" s="69"/>
      <c r="AD313" s="46"/>
      <c r="AE313" s="46"/>
      <c r="AF313" s="46"/>
    </row>
    <row r="314" spans="1:32" ht="15.75" customHeight="1">
      <c r="A314" s="541"/>
      <c r="B314" s="542"/>
      <c r="C314" s="257"/>
      <c r="D314" s="258"/>
      <c r="E314" s="5"/>
      <c r="F314" s="269"/>
      <c r="G314" s="28"/>
      <c r="H314" s="272"/>
      <c r="I314" s="269"/>
      <c r="J314" s="28"/>
      <c r="K314" s="5"/>
      <c r="L314" s="269"/>
      <c r="M314" s="28"/>
      <c r="N314" s="272"/>
      <c r="O314" s="269"/>
      <c r="P314" s="28"/>
      <c r="Q314" s="272"/>
      <c r="R314" s="273"/>
      <c r="S314" s="28"/>
      <c r="T314" s="191"/>
      <c r="U314" s="193"/>
      <c r="V314" s="582"/>
      <c r="W314" s="583"/>
      <c r="X314" s="583"/>
      <c r="Y314" s="583"/>
      <c r="Z314" s="583"/>
      <c r="AA314" s="583"/>
      <c r="AB314" s="584"/>
      <c r="AC314" s="69"/>
      <c r="AD314" s="46"/>
      <c r="AE314" s="46"/>
      <c r="AF314" s="46"/>
    </row>
    <row r="315" spans="1:32" ht="15.75" customHeight="1">
      <c r="A315" s="541"/>
      <c r="B315" s="542"/>
      <c r="C315" s="257"/>
      <c r="D315" s="258"/>
      <c r="E315" s="5"/>
      <c r="F315" s="269"/>
      <c r="G315" s="28"/>
      <c r="H315" s="272"/>
      <c r="I315" s="269"/>
      <c r="J315" s="28"/>
      <c r="K315" s="5"/>
      <c r="L315" s="269"/>
      <c r="M315" s="28"/>
      <c r="N315" s="272"/>
      <c r="O315" s="269"/>
      <c r="P315" s="28"/>
      <c r="Q315" s="272"/>
      <c r="R315" s="273"/>
      <c r="S315" s="28"/>
      <c r="T315" s="191"/>
      <c r="U315" s="193"/>
      <c r="V315" s="582"/>
      <c r="W315" s="583"/>
      <c r="X315" s="583"/>
      <c r="Y315" s="583"/>
      <c r="Z315" s="583"/>
      <c r="AA315" s="583"/>
      <c r="AB315" s="584"/>
      <c r="AC315" s="69"/>
      <c r="AD315" s="46"/>
      <c r="AE315" s="46"/>
      <c r="AF315" s="46"/>
    </row>
    <row r="316" spans="1:32" ht="15.75" customHeight="1">
      <c r="A316" s="541"/>
      <c r="B316" s="542"/>
      <c r="C316" s="257"/>
      <c r="D316" s="258"/>
      <c r="E316" s="5"/>
      <c r="F316" s="269"/>
      <c r="G316" s="28"/>
      <c r="H316" s="272"/>
      <c r="I316" s="269"/>
      <c r="J316" s="28"/>
      <c r="K316" s="5"/>
      <c r="L316" s="269"/>
      <c r="M316" s="28"/>
      <c r="N316" s="272"/>
      <c r="O316" s="269"/>
      <c r="P316" s="28"/>
      <c r="Q316" s="272"/>
      <c r="R316" s="273"/>
      <c r="S316" s="28"/>
      <c r="T316" s="191"/>
      <c r="U316" s="193"/>
      <c r="V316" s="582"/>
      <c r="W316" s="583"/>
      <c r="X316" s="583"/>
      <c r="Y316" s="583"/>
      <c r="Z316" s="583"/>
      <c r="AA316" s="583"/>
      <c r="AB316" s="584"/>
      <c r="AC316" s="69"/>
      <c r="AD316" s="46"/>
      <c r="AE316" s="46"/>
      <c r="AF316" s="46"/>
    </row>
    <row r="317" spans="1:32" ht="15.75" customHeight="1">
      <c r="A317" s="541"/>
      <c r="B317" s="542"/>
      <c r="C317" s="257"/>
      <c r="D317" s="258"/>
      <c r="E317" s="5"/>
      <c r="F317" s="269"/>
      <c r="G317" s="28"/>
      <c r="H317" s="272"/>
      <c r="I317" s="269"/>
      <c r="J317" s="28"/>
      <c r="K317" s="5"/>
      <c r="L317" s="269"/>
      <c r="M317" s="28"/>
      <c r="N317" s="272"/>
      <c r="O317" s="269"/>
      <c r="P317" s="28"/>
      <c r="Q317" s="272"/>
      <c r="R317" s="273"/>
      <c r="S317" s="28"/>
      <c r="T317" s="191"/>
      <c r="U317" s="193"/>
      <c r="V317" s="582"/>
      <c r="W317" s="583"/>
      <c r="X317" s="583"/>
      <c r="Y317" s="583"/>
      <c r="Z317" s="583"/>
      <c r="AA317" s="583"/>
      <c r="AB317" s="584"/>
      <c r="AC317" s="69"/>
      <c r="AD317" s="46"/>
      <c r="AE317" s="46"/>
      <c r="AF317" s="46"/>
    </row>
    <row r="318" spans="1:32" ht="15.75" customHeight="1">
      <c r="A318" s="541"/>
      <c r="B318" s="542"/>
      <c r="C318" s="257"/>
      <c r="D318" s="258"/>
      <c r="E318" s="5"/>
      <c r="F318" s="269"/>
      <c r="G318" s="28"/>
      <c r="H318" s="272"/>
      <c r="I318" s="269"/>
      <c r="J318" s="28"/>
      <c r="K318" s="5"/>
      <c r="L318" s="269"/>
      <c r="M318" s="28"/>
      <c r="N318" s="272"/>
      <c r="O318" s="269"/>
      <c r="P318" s="28"/>
      <c r="Q318" s="272"/>
      <c r="R318" s="273"/>
      <c r="S318" s="28"/>
      <c r="T318" s="191"/>
      <c r="U318" s="193"/>
      <c r="V318" s="582"/>
      <c r="W318" s="583"/>
      <c r="X318" s="583"/>
      <c r="Y318" s="583"/>
      <c r="Z318" s="583"/>
      <c r="AA318" s="583"/>
      <c r="AB318" s="584"/>
      <c r="AC318" s="69"/>
      <c r="AD318" s="46"/>
      <c r="AE318" s="46"/>
      <c r="AF318" s="46"/>
    </row>
    <row r="319" spans="1:32" ht="15.75" customHeight="1">
      <c r="A319" s="541"/>
      <c r="B319" s="542"/>
      <c r="C319" s="257"/>
      <c r="D319" s="258"/>
      <c r="E319" s="5"/>
      <c r="F319" s="269"/>
      <c r="G319" s="28"/>
      <c r="H319" s="272"/>
      <c r="I319" s="269"/>
      <c r="J319" s="28"/>
      <c r="K319" s="5"/>
      <c r="L319" s="269"/>
      <c r="M319" s="28"/>
      <c r="N319" s="272"/>
      <c r="O319" s="269"/>
      <c r="P319" s="28"/>
      <c r="Q319" s="272"/>
      <c r="R319" s="273"/>
      <c r="S319" s="28"/>
      <c r="T319" s="191"/>
      <c r="U319" s="193"/>
      <c r="V319" s="582"/>
      <c r="W319" s="583"/>
      <c r="X319" s="583"/>
      <c r="Y319" s="583"/>
      <c r="Z319" s="583"/>
      <c r="AA319" s="583"/>
      <c r="AB319" s="584"/>
      <c r="AC319" s="69"/>
      <c r="AD319" s="46"/>
      <c r="AE319" s="46"/>
      <c r="AF319" s="46"/>
    </row>
    <row r="320" spans="1:32" ht="15.75" customHeight="1">
      <c r="A320" s="541"/>
      <c r="B320" s="542"/>
      <c r="C320" s="257"/>
      <c r="D320" s="258"/>
      <c r="E320" s="5"/>
      <c r="F320" s="269"/>
      <c r="G320" s="28"/>
      <c r="H320" s="272"/>
      <c r="I320" s="269"/>
      <c r="J320" s="28"/>
      <c r="K320" s="5"/>
      <c r="L320" s="269"/>
      <c r="M320" s="28"/>
      <c r="N320" s="272"/>
      <c r="O320" s="269"/>
      <c r="P320" s="28"/>
      <c r="Q320" s="272"/>
      <c r="R320" s="273"/>
      <c r="S320" s="28"/>
      <c r="T320" s="191"/>
      <c r="U320" s="193"/>
      <c r="V320" s="582"/>
      <c r="W320" s="583"/>
      <c r="X320" s="583"/>
      <c r="Y320" s="583"/>
      <c r="Z320" s="583"/>
      <c r="AA320" s="583"/>
      <c r="AB320" s="584"/>
      <c r="AC320" s="69"/>
      <c r="AD320" s="46"/>
      <c r="AE320" s="46"/>
      <c r="AF320" s="46"/>
    </row>
    <row r="321" spans="1:32" ht="15.75" customHeight="1">
      <c r="A321" s="541"/>
      <c r="B321" s="542"/>
      <c r="C321" s="257"/>
      <c r="D321" s="258"/>
      <c r="E321" s="5"/>
      <c r="F321" s="269"/>
      <c r="G321" s="28"/>
      <c r="H321" s="272"/>
      <c r="I321" s="269"/>
      <c r="J321" s="28"/>
      <c r="K321" s="5"/>
      <c r="L321" s="269"/>
      <c r="M321" s="28"/>
      <c r="N321" s="272"/>
      <c r="O321" s="269"/>
      <c r="P321" s="28"/>
      <c r="Q321" s="272"/>
      <c r="R321" s="273"/>
      <c r="S321" s="28"/>
      <c r="T321" s="191"/>
      <c r="U321" s="193"/>
      <c r="V321" s="582"/>
      <c r="W321" s="583"/>
      <c r="X321" s="583"/>
      <c r="Y321" s="583"/>
      <c r="Z321" s="583"/>
      <c r="AA321" s="583"/>
      <c r="AB321" s="584"/>
      <c r="AC321" s="69"/>
      <c r="AD321" s="46"/>
      <c r="AE321" s="46"/>
      <c r="AF321" s="46"/>
    </row>
    <row r="322" spans="1:32" ht="15.75" customHeight="1">
      <c r="A322" s="541"/>
      <c r="B322" s="542"/>
      <c r="C322" s="257"/>
      <c r="D322" s="258"/>
      <c r="E322" s="5"/>
      <c r="F322" s="269"/>
      <c r="G322" s="28"/>
      <c r="H322" s="272"/>
      <c r="I322" s="269"/>
      <c r="J322" s="28"/>
      <c r="K322" s="5"/>
      <c r="L322" s="269"/>
      <c r="M322" s="28"/>
      <c r="N322" s="272"/>
      <c r="O322" s="269"/>
      <c r="P322" s="28"/>
      <c r="Q322" s="272"/>
      <c r="R322" s="273"/>
      <c r="S322" s="28"/>
      <c r="T322" s="191"/>
      <c r="U322" s="193"/>
      <c r="V322" s="582"/>
      <c r="W322" s="583"/>
      <c r="X322" s="583"/>
      <c r="Y322" s="583"/>
      <c r="Z322" s="583"/>
      <c r="AA322" s="583"/>
      <c r="AB322" s="584"/>
      <c r="AC322" s="69"/>
      <c r="AD322" s="46"/>
      <c r="AE322" s="46"/>
      <c r="AF322" s="46"/>
    </row>
    <row r="323" spans="1:32" ht="15.75" customHeight="1">
      <c r="A323" s="541"/>
      <c r="B323" s="542"/>
      <c r="C323" s="257"/>
      <c r="D323" s="258"/>
      <c r="E323" s="5"/>
      <c r="F323" s="269"/>
      <c r="G323" s="28"/>
      <c r="H323" s="272"/>
      <c r="I323" s="269"/>
      <c r="J323" s="28"/>
      <c r="K323" s="5"/>
      <c r="L323" s="269"/>
      <c r="M323" s="28"/>
      <c r="N323" s="272"/>
      <c r="O323" s="269"/>
      <c r="P323" s="28"/>
      <c r="Q323" s="272"/>
      <c r="R323" s="273"/>
      <c r="S323" s="28"/>
      <c r="T323" s="191"/>
      <c r="U323" s="193"/>
      <c r="V323" s="582"/>
      <c r="W323" s="583"/>
      <c r="X323" s="583"/>
      <c r="Y323" s="583"/>
      <c r="Z323" s="583"/>
      <c r="AA323" s="583"/>
      <c r="AB323" s="584"/>
      <c r="AC323" s="69"/>
      <c r="AD323" s="46"/>
      <c r="AE323" s="46"/>
      <c r="AF323" s="46"/>
    </row>
    <row r="324" spans="1:32" ht="15.75" customHeight="1">
      <c r="A324" s="541"/>
      <c r="B324" s="542"/>
      <c r="C324" s="257"/>
      <c r="D324" s="258"/>
      <c r="E324" s="5"/>
      <c r="F324" s="269"/>
      <c r="G324" s="28"/>
      <c r="H324" s="272"/>
      <c r="I324" s="269"/>
      <c r="J324" s="28"/>
      <c r="K324" s="5"/>
      <c r="L324" s="269"/>
      <c r="M324" s="28"/>
      <c r="N324" s="272"/>
      <c r="O324" s="269"/>
      <c r="P324" s="28"/>
      <c r="Q324" s="272"/>
      <c r="R324" s="273"/>
      <c r="S324" s="28"/>
      <c r="T324" s="191"/>
      <c r="U324" s="193"/>
      <c r="V324" s="582"/>
      <c r="W324" s="583"/>
      <c r="X324" s="583"/>
      <c r="Y324" s="583"/>
      <c r="Z324" s="583"/>
      <c r="AA324" s="583"/>
      <c r="AB324" s="584"/>
      <c r="AC324" s="69"/>
      <c r="AD324" s="46"/>
      <c r="AE324" s="46"/>
      <c r="AF324" s="46"/>
    </row>
    <row r="325" spans="1:32" ht="15.75" customHeight="1">
      <c r="A325" s="541"/>
      <c r="B325" s="542"/>
      <c r="C325" s="257"/>
      <c r="D325" s="258"/>
      <c r="E325" s="5"/>
      <c r="F325" s="269"/>
      <c r="G325" s="28"/>
      <c r="H325" s="272"/>
      <c r="I325" s="269"/>
      <c r="J325" s="28"/>
      <c r="K325" s="5"/>
      <c r="L325" s="269"/>
      <c r="M325" s="28"/>
      <c r="N325" s="272"/>
      <c r="O325" s="269"/>
      <c r="P325" s="28"/>
      <c r="Q325" s="272"/>
      <c r="R325" s="273"/>
      <c r="S325" s="28"/>
      <c r="T325" s="191"/>
      <c r="U325" s="193"/>
      <c r="V325" s="582"/>
      <c r="W325" s="583"/>
      <c r="X325" s="583"/>
      <c r="Y325" s="583"/>
      <c r="Z325" s="583"/>
      <c r="AA325" s="583"/>
      <c r="AB325" s="584"/>
      <c r="AC325" s="69"/>
      <c r="AD325" s="46"/>
      <c r="AE325" s="46"/>
      <c r="AF325" s="46"/>
    </row>
    <row r="326" spans="1:32" ht="15.75" customHeight="1">
      <c r="A326" s="541"/>
      <c r="B326" s="542"/>
      <c r="C326" s="257"/>
      <c r="D326" s="258"/>
      <c r="E326" s="5"/>
      <c r="F326" s="269"/>
      <c r="G326" s="28"/>
      <c r="H326" s="272"/>
      <c r="I326" s="269"/>
      <c r="J326" s="28"/>
      <c r="K326" s="5"/>
      <c r="L326" s="269"/>
      <c r="M326" s="28"/>
      <c r="N326" s="272"/>
      <c r="O326" s="269"/>
      <c r="P326" s="28"/>
      <c r="Q326" s="272"/>
      <c r="R326" s="273"/>
      <c r="S326" s="28"/>
      <c r="T326" s="191"/>
      <c r="U326" s="193"/>
      <c r="V326" s="582"/>
      <c r="W326" s="583"/>
      <c r="X326" s="583"/>
      <c r="Y326" s="583"/>
      <c r="Z326" s="583"/>
      <c r="AA326" s="583"/>
      <c r="AB326" s="584"/>
      <c r="AC326" s="69"/>
      <c r="AD326" s="46"/>
      <c r="AE326" s="46"/>
      <c r="AF326" s="46"/>
    </row>
    <row r="327" spans="1:32" ht="15.75" customHeight="1">
      <c r="A327" s="541"/>
      <c r="B327" s="542"/>
      <c r="C327" s="257"/>
      <c r="D327" s="258"/>
      <c r="E327" s="5"/>
      <c r="F327" s="269"/>
      <c r="G327" s="28"/>
      <c r="H327" s="272"/>
      <c r="I327" s="269"/>
      <c r="J327" s="28"/>
      <c r="K327" s="5"/>
      <c r="L327" s="269"/>
      <c r="M327" s="28"/>
      <c r="N327" s="272"/>
      <c r="O327" s="269"/>
      <c r="P327" s="28"/>
      <c r="Q327" s="272"/>
      <c r="R327" s="273"/>
      <c r="S327" s="28"/>
      <c r="T327" s="191"/>
      <c r="U327" s="193"/>
      <c r="V327" s="582"/>
      <c r="W327" s="583"/>
      <c r="X327" s="583"/>
      <c r="Y327" s="583"/>
      <c r="Z327" s="583"/>
      <c r="AA327" s="583"/>
      <c r="AB327" s="584"/>
      <c r="AC327" s="69"/>
      <c r="AD327" s="46"/>
      <c r="AE327" s="46"/>
      <c r="AF327" s="46"/>
    </row>
    <row r="328" spans="1:32" ht="15.75" customHeight="1">
      <c r="A328" s="541"/>
      <c r="B328" s="542"/>
      <c r="C328" s="257"/>
      <c r="D328" s="258"/>
      <c r="E328" s="5"/>
      <c r="F328" s="269"/>
      <c r="G328" s="28"/>
      <c r="H328" s="272"/>
      <c r="I328" s="269"/>
      <c r="J328" s="28"/>
      <c r="K328" s="5"/>
      <c r="L328" s="269"/>
      <c r="M328" s="28"/>
      <c r="N328" s="272"/>
      <c r="O328" s="269"/>
      <c r="P328" s="28"/>
      <c r="Q328" s="272"/>
      <c r="R328" s="273"/>
      <c r="S328" s="28"/>
      <c r="T328" s="191"/>
      <c r="U328" s="193"/>
      <c r="V328" s="582"/>
      <c r="W328" s="583"/>
      <c r="X328" s="583"/>
      <c r="Y328" s="583"/>
      <c r="Z328" s="583"/>
      <c r="AA328" s="583"/>
      <c r="AB328" s="584"/>
      <c r="AC328" s="69"/>
      <c r="AD328" s="46"/>
      <c r="AE328" s="46"/>
      <c r="AF328" s="46"/>
    </row>
    <row r="329" spans="1:32" ht="15.75" customHeight="1">
      <c r="A329" s="541"/>
      <c r="B329" s="542"/>
      <c r="C329" s="257"/>
      <c r="D329" s="258"/>
      <c r="E329" s="5"/>
      <c r="F329" s="269"/>
      <c r="G329" s="28"/>
      <c r="H329" s="272"/>
      <c r="I329" s="269"/>
      <c r="J329" s="28"/>
      <c r="K329" s="5"/>
      <c r="L329" s="269"/>
      <c r="M329" s="28"/>
      <c r="N329" s="272"/>
      <c r="O329" s="269"/>
      <c r="P329" s="28"/>
      <c r="Q329" s="272"/>
      <c r="R329" s="273"/>
      <c r="S329" s="28"/>
      <c r="T329" s="191"/>
      <c r="U329" s="193"/>
      <c r="V329" s="582"/>
      <c r="W329" s="583"/>
      <c r="X329" s="583"/>
      <c r="Y329" s="583"/>
      <c r="Z329" s="583"/>
      <c r="AA329" s="583"/>
      <c r="AB329" s="584"/>
      <c r="AC329" s="69"/>
      <c r="AD329" s="46"/>
      <c r="AE329" s="46"/>
      <c r="AF329" s="46"/>
    </row>
    <row r="330" spans="1:32" ht="15.75" customHeight="1">
      <c r="A330" s="541"/>
      <c r="B330" s="542"/>
      <c r="C330" s="257"/>
      <c r="D330" s="258"/>
      <c r="E330" s="5"/>
      <c r="F330" s="269"/>
      <c r="G330" s="28"/>
      <c r="H330" s="272"/>
      <c r="I330" s="269"/>
      <c r="J330" s="28"/>
      <c r="K330" s="5"/>
      <c r="L330" s="269"/>
      <c r="M330" s="28"/>
      <c r="N330" s="272"/>
      <c r="O330" s="269"/>
      <c r="P330" s="28"/>
      <c r="Q330" s="272"/>
      <c r="R330" s="273"/>
      <c r="S330" s="28"/>
      <c r="T330" s="191"/>
      <c r="U330" s="193"/>
      <c r="V330" s="582"/>
      <c r="W330" s="583"/>
      <c r="X330" s="583"/>
      <c r="Y330" s="583"/>
      <c r="Z330" s="583"/>
      <c r="AA330" s="583"/>
      <c r="AB330" s="584"/>
      <c r="AC330" s="69"/>
      <c r="AD330" s="46"/>
      <c r="AE330" s="46"/>
      <c r="AF330" s="46"/>
    </row>
    <row r="331" spans="1:32" ht="15.75" customHeight="1">
      <c r="A331" s="541"/>
      <c r="B331" s="542"/>
      <c r="C331" s="257"/>
      <c r="D331" s="258"/>
      <c r="E331" s="5"/>
      <c r="F331" s="269"/>
      <c r="G331" s="28"/>
      <c r="H331" s="272"/>
      <c r="I331" s="269"/>
      <c r="J331" s="28"/>
      <c r="K331" s="5"/>
      <c r="L331" s="269"/>
      <c r="M331" s="28"/>
      <c r="N331" s="272"/>
      <c r="O331" s="269"/>
      <c r="P331" s="28"/>
      <c r="Q331" s="272"/>
      <c r="R331" s="273"/>
      <c r="S331" s="28"/>
      <c r="T331" s="191"/>
      <c r="U331" s="193"/>
      <c r="V331" s="582"/>
      <c r="W331" s="583"/>
      <c r="X331" s="583"/>
      <c r="Y331" s="583"/>
      <c r="Z331" s="583"/>
      <c r="AA331" s="583"/>
      <c r="AB331" s="584"/>
      <c r="AC331" s="69"/>
      <c r="AD331" s="46"/>
      <c r="AE331" s="46"/>
      <c r="AF331" s="46"/>
    </row>
    <row r="332" spans="1:32" ht="15.75" customHeight="1">
      <c r="A332" s="541"/>
      <c r="B332" s="542"/>
      <c r="C332" s="257"/>
      <c r="D332" s="258"/>
      <c r="E332" s="5"/>
      <c r="F332" s="269"/>
      <c r="G332" s="28"/>
      <c r="H332" s="272"/>
      <c r="I332" s="269"/>
      <c r="J332" s="28"/>
      <c r="K332" s="5"/>
      <c r="L332" s="269"/>
      <c r="M332" s="28"/>
      <c r="N332" s="272"/>
      <c r="O332" s="269"/>
      <c r="P332" s="28"/>
      <c r="Q332" s="272"/>
      <c r="R332" s="273"/>
      <c r="S332" s="28"/>
      <c r="T332" s="191"/>
      <c r="U332" s="193"/>
      <c r="V332" s="582"/>
      <c r="W332" s="583"/>
      <c r="X332" s="583"/>
      <c r="Y332" s="583"/>
      <c r="Z332" s="583"/>
      <c r="AA332" s="583"/>
      <c r="AB332" s="584"/>
      <c r="AC332" s="69"/>
      <c r="AD332" s="46"/>
      <c r="AE332" s="46"/>
      <c r="AF332" s="46"/>
    </row>
    <row r="333" spans="1:32" ht="15.75" customHeight="1">
      <c r="A333" s="541"/>
      <c r="B333" s="542"/>
      <c r="C333" s="257"/>
      <c r="D333" s="258"/>
      <c r="E333" s="5"/>
      <c r="F333" s="269"/>
      <c r="G333" s="28"/>
      <c r="H333" s="272"/>
      <c r="I333" s="269"/>
      <c r="J333" s="28"/>
      <c r="K333" s="5"/>
      <c r="L333" s="269"/>
      <c r="M333" s="28"/>
      <c r="N333" s="272"/>
      <c r="O333" s="269"/>
      <c r="P333" s="28"/>
      <c r="Q333" s="272"/>
      <c r="R333" s="273"/>
      <c r="S333" s="28"/>
      <c r="T333" s="191"/>
      <c r="U333" s="193"/>
      <c r="V333" s="582"/>
      <c r="W333" s="583"/>
      <c r="X333" s="583"/>
      <c r="Y333" s="583"/>
      <c r="Z333" s="583"/>
      <c r="AA333" s="583"/>
      <c r="AB333" s="584"/>
      <c r="AC333" s="69"/>
      <c r="AD333" s="46"/>
      <c r="AE333" s="46"/>
      <c r="AF333" s="46"/>
    </row>
    <row r="334" spans="1:32" ht="15.75" customHeight="1">
      <c r="A334" s="541"/>
      <c r="B334" s="542"/>
      <c r="C334" s="257"/>
      <c r="D334" s="258"/>
      <c r="E334" s="5"/>
      <c r="F334" s="269"/>
      <c r="G334" s="28"/>
      <c r="H334" s="272"/>
      <c r="I334" s="269"/>
      <c r="J334" s="28"/>
      <c r="K334" s="5"/>
      <c r="L334" s="269"/>
      <c r="M334" s="28"/>
      <c r="N334" s="272"/>
      <c r="O334" s="269"/>
      <c r="P334" s="28"/>
      <c r="Q334" s="272"/>
      <c r="R334" s="273"/>
      <c r="S334" s="28"/>
      <c r="T334" s="191"/>
      <c r="U334" s="193"/>
      <c r="V334" s="582"/>
      <c r="W334" s="583"/>
      <c r="X334" s="583"/>
      <c r="Y334" s="583"/>
      <c r="Z334" s="583"/>
      <c r="AA334" s="583"/>
      <c r="AB334" s="584"/>
      <c r="AC334" s="69"/>
      <c r="AD334" s="46"/>
      <c r="AE334" s="46"/>
      <c r="AF334" s="46"/>
    </row>
    <row r="335" spans="1:32" ht="15.75" customHeight="1">
      <c r="A335" s="541"/>
      <c r="B335" s="542"/>
      <c r="C335" s="257"/>
      <c r="D335" s="258"/>
      <c r="E335" s="5"/>
      <c r="F335" s="269"/>
      <c r="G335" s="28"/>
      <c r="H335" s="272"/>
      <c r="I335" s="269"/>
      <c r="J335" s="28"/>
      <c r="K335" s="5"/>
      <c r="L335" s="269"/>
      <c r="M335" s="28"/>
      <c r="N335" s="272"/>
      <c r="O335" s="269"/>
      <c r="P335" s="28"/>
      <c r="Q335" s="272"/>
      <c r="R335" s="273"/>
      <c r="S335" s="28"/>
      <c r="T335" s="191"/>
      <c r="U335" s="193"/>
      <c r="V335" s="582"/>
      <c r="W335" s="583"/>
      <c r="X335" s="583"/>
      <c r="Y335" s="583"/>
      <c r="Z335" s="583"/>
      <c r="AA335" s="583"/>
      <c r="AB335" s="584"/>
      <c r="AC335" s="69"/>
      <c r="AD335" s="46"/>
      <c r="AE335" s="46"/>
      <c r="AF335" s="46"/>
    </row>
    <row r="336" spans="1:32" ht="15.75" customHeight="1">
      <c r="A336" s="541"/>
      <c r="B336" s="542"/>
      <c r="C336" s="257"/>
      <c r="D336" s="258"/>
      <c r="E336" s="5"/>
      <c r="F336" s="269"/>
      <c r="G336" s="28"/>
      <c r="H336" s="272"/>
      <c r="I336" s="269"/>
      <c r="J336" s="28"/>
      <c r="K336" s="5"/>
      <c r="L336" s="269"/>
      <c r="M336" s="28"/>
      <c r="N336" s="272"/>
      <c r="O336" s="269"/>
      <c r="P336" s="28"/>
      <c r="Q336" s="272"/>
      <c r="R336" s="273"/>
      <c r="S336" s="28"/>
      <c r="T336" s="191"/>
      <c r="U336" s="193"/>
      <c r="V336" s="582"/>
      <c r="W336" s="583"/>
      <c r="X336" s="583"/>
      <c r="Y336" s="583"/>
      <c r="Z336" s="583"/>
      <c r="AA336" s="583"/>
      <c r="AB336" s="584"/>
      <c r="AC336" s="69"/>
      <c r="AD336" s="46"/>
      <c r="AE336" s="46"/>
      <c r="AF336" s="46"/>
    </row>
    <row r="337" spans="1:32" ht="15.75" customHeight="1">
      <c r="A337" s="541"/>
      <c r="B337" s="542"/>
      <c r="C337" s="257"/>
      <c r="D337" s="258"/>
      <c r="E337" s="5"/>
      <c r="F337" s="269"/>
      <c r="G337" s="28"/>
      <c r="H337" s="272"/>
      <c r="I337" s="269"/>
      <c r="J337" s="28"/>
      <c r="K337" s="5"/>
      <c r="L337" s="269"/>
      <c r="M337" s="28"/>
      <c r="N337" s="272"/>
      <c r="O337" s="269"/>
      <c r="P337" s="28"/>
      <c r="Q337" s="272"/>
      <c r="R337" s="273"/>
      <c r="S337" s="28"/>
      <c r="T337" s="191"/>
      <c r="U337" s="193"/>
      <c r="V337" s="582"/>
      <c r="W337" s="583"/>
      <c r="X337" s="583"/>
      <c r="Y337" s="583"/>
      <c r="Z337" s="583"/>
      <c r="AA337" s="583"/>
      <c r="AB337" s="584"/>
      <c r="AC337" s="69"/>
      <c r="AD337" s="46"/>
      <c r="AE337" s="46"/>
      <c r="AF337" s="46"/>
    </row>
    <row r="338" spans="1:32" ht="15.75" customHeight="1">
      <c r="A338" s="541"/>
      <c r="B338" s="542"/>
      <c r="C338" s="257"/>
      <c r="D338" s="258"/>
      <c r="E338" s="5"/>
      <c r="F338" s="269"/>
      <c r="G338" s="28"/>
      <c r="H338" s="272"/>
      <c r="I338" s="269"/>
      <c r="J338" s="28"/>
      <c r="K338" s="5"/>
      <c r="L338" s="269"/>
      <c r="M338" s="28"/>
      <c r="N338" s="272"/>
      <c r="O338" s="269"/>
      <c r="P338" s="28"/>
      <c r="Q338" s="272"/>
      <c r="R338" s="273"/>
      <c r="S338" s="28"/>
      <c r="T338" s="191"/>
      <c r="U338" s="193"/>
      <c r="V338" s="582"/>
      <c r="W338" s="583"/>
      <c r="X338" s="583"/>
      <c r="Y338" s="583"/>
      <c r="Z338" s="583"/>
      <c r="AA338" s="583"/>
      <c r="AB338" s="584"/>
      <c r="AC338" s="69"/>
      <c r="AD338" s="46"/>
      <c r="AE338" s="46"/>
      <c r="AF338" s="46"/>
    </row>
    <row r="339" spans="1:32" ht="15.75" customHeight="1">
      <c r="A339" s="541"/>
      <c r="B339" s="542"/>
      <c r="C339" s="257"/>
      <c r="D339" s="258"/>
      <c r="E339" s="5"/>
      <c r="F339" s="269"/>
      <c r="G339" s="28"/>
      <c r="H339" s="272"/>
      <c r="I339" s="269"/>
      <c r="J339" s="28"/>
      <c r="K339" s="5"/>
      <c r="L339" s="269"/>
      <c r="M339" s="28"/>
      <c r="N339" s="272"/>
      <c r="O339" s="269"/>
      <c r="P339" s="28"/>
      <c r="Q339" s="272"/>
      <c r="R339" s="273"/>
      <c r="S339" s="28"/>
      <c r="T339" s="191"/>
      <c r="U339" s="193"/>
      <c r="V339" s="582"/>
      <c r="W339" s="583"/>
      <c r="X339" s="583"/>
      <c r="Y339" s="583"/>
      <c r="Z339" s="583"/>
      <c r="AA339" s="583"/>
      <c r="AB339" s="584"/>
      <c r="AC339" s="69"/>
      <c r="AD339" s="46"/>
      <c r="AE339" s="46"/>
      <c r="AF339" s="46"/>
    </row>
    <row r="340" spans="1:32" ht="15.75" customHeight="1">
      <c r="A340" s="541"/>
      <c r="B340" s="542"/>
      <c r="C340" s="257"/>
      <c r="D340" s="258"/>
      <c r="E340" s="5"/>
      <c r="F340" s="269"/>
      <c r="G340" s="28"/>
      <c r="H340" s="272"/>
      <c r="I340" s="269"/>
      <c r="J340" s="28"/>
      <c r="K340" s="5"/>
      <c r="L340" s="269"/>
      <c r="M340" s="28"/>
      <c r="N340" s="272"/>
      <c r="O340" s="269"/>
      <c r="P340" s="28"/>
      <c r="Q340" s="272"/>
      <c r="R340" s="273"/>
      <c r="S340" s="28"/>
      <c r="T340" s="191"/>
      <c r="U340" s="193"/>
      <c r="V340" s="582"/>
      <c r="W340" s="583"/>
      <c r="X340" s="583"/>
      <c r="Y340" s="583"/>
      <c r="Z340" s="583"/>
      <c r="AA340" s="583"/>
      <c r="AB340" s="584"/>
      <c r="AC340" s="69"/>
      <c r="AD340" s="46"/>
      <c r="AE340" s="46"/>
      <c r="AF340" s="46"/>
    </row>
    <row r="341" spans="1:32" ht="15.75" customHeight="1">
      <c r="A341" s="541"/>
      <c r="B341" s="542"/>
      <c r="C341" s="257"/>
      <c r="D341" s="258"/>
      <c r="E341" s="5"/>
      <c r="F341" s="269"/>
      <c r="G341" s="28"/>
      <c r="H341" s="272"/>
      <c r="I341" s="269"/>
      <c r="J341" s="28"/>
      <c r="K341" s="5"/>
      <c r="L341" s="269"/>
      <c r="M341" s="28"/>
      <c r="N341" s="272"/>
      <c r="O341" s="269"/>
      <c r="P341" s="28"/>
      <c r="Q341" s="272"/>
      <c r="R341" s="273"/>
      <c r="S341" s="28"/>
      <c r="T341" s="191"/>
      <c r="U341" s="193"/>
      <c r="V341" s="582"/>
      <c r="W341" s="583"/>
      <c r="X341" s="583"/>
      <c r="Y341" s="583"/>
      <c r="Z341" s="583"/>
      <c r="AA341" s="583"/>
      <c r="AB341" s="584"/>
      <c r="AC341" s="69"/>
      <c r="AD341" s="46"/>
      <c r="AE341" s="46"/>
      <c r="AF341" s="46"/>
    </row>
    <row r="342" spans="1:32" ht="15.75" customHeight="1">
      <c r="A342" s="541"/>
      <c r="B342" s="542"/>
      <c r="C342" s="257"/>
      <c r="D342" s="258"/>
      <c r="E342" s="5"/>
      <c r="F342" s="269"/>
      <c r="G342" s="28"/>
      <c r="H342" s="272"/>
      <c r="I342" s="269"/>
      <c r="J342" s="28"/>
      <c r="K342" s="5"/>
      <c r="L342" s="269"/>
      <c r="M342" s="28"/>
      <c r="N342" s="272"/>
      <c r="O342" s="269"/>
      <c r="P342" s="28"/>
      <c r="Q342" s="272"/>
      <c r="R342" s="273"/>
      <c r="S342" s="28"/>
      <c r="T342" s="191"/>
      <c r="U342" s="193"/>
      <c r="V342" s="582"/>
      <c r="W342" s="583"/>
      <c r="X342" s="583"/>
      <c r="Y342" s="583"/>
      <c r="Z342" s="583"/>
      <c r="AA342" s="583"/>
      <c r="AB342" s="584"/>
      <c r="AC342" s="69"/>
      <c r="AD342" s="46"/>
      <c r="AE342" s="46"/>
      <c r="AF342" s="46"/>
    </row>
    <row r="343" spans="1:32" ht="15.75" customHeight="1">
      <c r="A343" s="541"/>
      <c r="B343" s="542"/>
      <c r="C343" s="257"/>
      <c r="D343" s="258"/>
      <c r="E343" s="5"/>
      <c r="F343" s="269"/>
      <c r="G343" s="28"/>
      <c r="H343" s="272"/>
      <c r="I343" s="269"/>
      <c r="J343" s="28"/>
      <c r="K343" s="5"/>
      <c r="L343" s="269"/>
      <c r="M343" s="28"/>
      <c r="N343" s="272"/>
      <c r="O343" s="269"/>
      <c r="P343" s="28"/>
      <c r="Q343" s="272"/>
      <c r="R343" s="273"/>
      <c r="S343" s="28"/>
      <c r="T343" s="191"/>
      <c r="U343" s="193"/>
      <c r="V343" s="582"/>
      <c r="W343" s="583"/>
      <c r="X343" s="583"/>
      <c r="Y343" s="583"/>
      <c r="Z343" s="583"/>
      <c r="AA343" s="583"/>
      <c r="AB343" s="584"/>
      <c r="AC343" s="69"/>
      <c r="AD343" s="46"/>
      <c r="AE343" s="46"/>
      <c r="AF343" s="46"/>
    </row>
    <row r="344" spans="1:32" ht="15.75" customHeight="1">
      <c r="A344" s="541"/>
      <c r="B344" s="542"/>
      <c r="C344" s="257"/>
      <c r="D344" s="258"/>
      <c r="E344" s="5"/>
      <c r="F344" s="269"/>
      <c r="G344" s="28"/>
      <c r="H344" s="272"/>
      <c r="I344" s="269"/>
      <c r="J344" s="28"/>
      <c r="K344" s="5"/>
      <c r="L344" s="269"/>
      <c r="M344" s="28"/>
      <c r="N344" s="272"/>
      <c r="O344" s="269"/>
      <c r="P344" s="28"/>
      <c r="Q344" s="272"/>
      <c r="R344" s="273"/>
      <c r="S344" s="28"/>
      <c r="T344" s="191"/>
      <c r="U344" s="193"/>
      <c r="V344" s="582"/>
      <c r="W344" s="583"/>
      <c r="X344" s="583"/>
      <c r="Y344" s="583"/>
      <c r="Z344" s="583"/>
      <c r="AA344" s="583"/>
      <c r="AB344" s="584"/>
      <c r="AC344" s="69"/>
      <c r="AD344" s="46"/>
      <c r="AE344" s="46"/>
      <c r="AF344" s="46"/>
    </row>
    <row r="345" spans="1:32" ht="15.75" customHeight="1">
      <c r="A345" s="541"/>
      <c r="B345" s="542"/>
      <c r="C345" s="257"/>
      <c r="D345" s="258"/>
      <c r="E345" s="5"/>
      <c r="F345" s="269"/>
      <c r="G345" s="28"/>
      <c r="H345" s="272"/>
      <c r="I345" s="269"/>
      <c r="J345" s="28"/>
      <c r="K345" s="5"/>
      <c r="L345" s="269"/>
      <c r="M345" s="28"/>
      <c r="N345" s="272"/>
      <c r="O345" s="269"/>
      <c r="P345" s="28"/>
      <c r="Q345" s="272"/>
      <c r="R345" s="273"/>
      <c r="S345" s="28"/>
      <c r="T345" s="191"/>
      <c r="U345" s="193"/>
      <c r="V345" s="582"/>
      <c r="W345" s="583"/>
      <c r="X345" s="583"/>
      <c r="Y345" s="583"/>
      <c r="Z345" s="583"/>
      <c r="AA345" s="583"/>
      <c r="AB345" s="584"/>
      <c r="AC345" s="69"/>
      <c r="AD345" s="46"/>
      <c r="AE345" s="46"/>
      <c r="AF345" s="46"/>
    </row>
    <row r="346" spans="1:32" ht="15.75" customHeight="1">
      <c r="A346" s="541"/>
      <c r="B346" s="542"/>
      <c r="C346" s="257"/>
      <c r="D346" s="258"/>
      <c r="E346" s="5"/>
      <c r="F346" s="269"/>
      <c r="G346" s="28"/>
      <c r="H346" s="272"/>
      <c r="I346" s="269"/>
      <c r="J346" s="28"/>
      <c r="K346" s="5"/>
      <c r="L346" s="269"/>
      <c r="M346" s="28"/>
      <c r="N346" s="272"/>
      <c r="O346" s="269"/>
      <c r="P346" s="28"/>
      <c r="Q346" s="272"/>
      <c r="R346" s="273"/>
      <c r="S346" s="28"/>
      <c r="T346" s="191"/>
      <c r="U346" s="193"/>
      <c r="V346" s="582"/>
      <c r="W346" s="583"/>
      <c r="X346" s="583"/>
      <c r="Y346" s="583"/>
      <c r="Z346" s="583"/>
      <c r="AA346" s="583"/>
      <c r="AB346" s="584"/>
      <c r="AC346" s="69"/>
      <c r="AD346" s="46"/>
      <c r="AE346" s="46"/>
      <c r="AF346" s="46"/>
    </row>
    <row r="347" spans="1:32" ht="15.75" customHeight="1">
      <c r="A347" s="541"/>
      <c r="B347" s="542"/>
      <c r="C347" s="257"/>
      <c r="D347" s="258"/>
      <c r="E347" s="5"/>
      <c r="F347" s="269"/>
      <c r="G347" s="28"/>
      <c r="H347" s="272"/>
      <c r="I347" s="269"/>
      <c r="J347" s="28"/>
      <c r="K347" s="5"/>
      <c r="L347" s="269"/>
      <c r="M347" s="28"/>
      <c r="N347" s="272"/>
      <c r="O347" s="269"/>
      <c r="P347" s="28"/>
      <c r="Q347" s="272"/>
      <c r="R347" s="273"/>
      <c r="S347" s="28"/>
      <c r="T347" s="191"/>
      <c r="U347" s="193"/>
      <c r="V347" s="582"/>
      <c r="W347" s="583"/>
      <c r="X347" s="583"/>
      <c r="Y347" s="583"/>
      <c r="Z347" s="583"/>
      <c r="AA347" s="583"/>
      <c r="AB347" s="584"/>
      <c r="AC347" s="69"/>
      <c r="AD347" s="46"/>
      <c r="AE347" s="46"/>
      <c r="AF347" s="46"/>
    </row>
    <row r="348" spans="1:32" ht="15.75" customHeight="1">
      <c r="A348" s="541"/>
      <c r="B348" s="542"/>
      <c r="C348" s="257"/>
      <c r="D348" s="258"/>
      <c r="E348" s="5"/>
      <c r="F348" s="269"/>
      <c r="G348" s="28"/>
      <c r="H348" s="272"/>
      <c r="I348" s="269"/>
      <c r="J348" s="28"/>
      <c r="K348" s="5"/>
      <c r="L348" s="269"/>
      <c r="M348" s="28"/>
      <c r="N348" s="272"/>
      <c r="O348" s="269"/>
      <c r="P348" s="28"/>
      <c r="Q348" s="272"/>
      <c r="R348" s="273"/>
      <c r="S348" s="28"/>
      <c r="T348" s="191"/>
      <c r="U348" s="193"/>
      <c r="V348" s="582"/>
      <c r="W348" s="583"/>
      <c r="X348" s="583"/>
      <c r="Y348" s="583"/>
      <c r="Z348" s="583"/>
      <c r="AA348" s="583"/>
      <c r="AB348" s="584"/>
      <c r="AC348" s="69"/>
      <c r="AD348" s="46"/>
      <c r="AE348" s="46"/>
      <c r="AF348" s="46"/>
    </row>
    <row r="349" spans="1:32" ht="15.75" customHeight="1">
      <c r="A349" s="541"/>
      <c r="B349" s="542"/>
      <c r="C349" s="257"/>
      <c r="D349" s="258"/>
      <c r="E349" s="5"/>
      <c r="F349" s="269"/>
      <c r="G349" s="28"/>
      <c r="H349" s="272"/>
      <c r="I349" s="269"/>
      <c r="J349" s="28"/>
      <c r="K349" s="5"/>
      <c r="L349" s="269"/>
      <c r="M349" s="28"/>
      <c r="N349" s="272"/>
      <c r="O349" s="269"/>
      <c r="P349" s="28"/>
      <c r="Q349" s="272"/>
      <c r="R349" s="273"/>
      <c r="S349" s="28"/>
      <c r="T349" s="191"/>
      <c r="U349" s="193"/>
      <c r="V349" s="582"/>
      <c r="W349" s="583"/>
      <c r="X349" s="583"/>
      <c r="Y349" s="583"/>
      <c r="Z349" s="583"/>
      <c r="AA349" s="583"/>
      <c r="AB349" s="584"/>
      <c r="AC349" s="69"/>
      <c r="AD349" s="46"/>
      <c r="AE349" s="46"/>
      <c r="AF349" s="46"/>
    </row>
    <row r="350" spans="1:32" ht="15.75" customHeight="1">
      <c r="A350" s="541"/>
      <c r="B350" s="542"/>
      <c r="C350" s="257"/>
      <c r="D350" s="258"/>
      <c r="E350" s="5"/>
      <c r="F350" s="269"/>
      <c r="G350" s="28"/>
      <c r="H350" s="272"/>
      <c r="I350" s="269"/>
      <c r="J350" s="28"/>
      <c r="K350" s="5"/>
      <c r="L350" s="269"/>
      <c r="M350" s="28"/>
      <c r="N350" s="272"/>
      <c r="O350" s="269"/>
      <c r="P350" s="28"/>
      <c r="Q350" s="272"/>
      <c r="R350" s="273"/>
      <c r="S350" s="28"/>
      <c r="T350" s="191"/>
      <c r="U350" s="193"/>
      <c r="V350" s="582"/>
      <c r="W350" s="583"/>
      <c r="X350" s="583"/>
      <c r="Y350" s="583"/>
      <c r="Z350" s="583"/>
      <c r="AA350" s="583"/>
      <c r="AB350" s="584"/>
      <c r="AC350" s="69"/>
      <c r="AD350" s="46"/>
      <c r="AE350" s="46"/>
      <c r="AF350" s="46"/>
    </row>
    <row r="351" spans="1:32" ht="15.75" customHeight="1">
      <c r="A351" s="541"/>
      <c r="B351" s="542"/>
      <c r="C351" s="257"/>
      <c r="D351" s="258"/>
      <c r="E351" s="5"/>
      <c r="F351" s="269"/>
      <c r="G351" s="28"/>
      <c r="H351" s="272"/>
      <c r="I351" s="269"/>
      <c r="J351" s="28"/>
      <c r="K351" s="5"/>
      <c r="L351" s="269"/>
      <c r="M351" s="28"/>
      <c r="N351" s="272"/>
      <c r="O351" s="269"/>
      <c r="P351" s="28"/>
      <c r="Q351" s="272"/>
      <c r="R351" s="273"/>
      <c r="S351" s="28"/>
      <c r="T351" s="191"/>
      <c r="U351" s="193"/>
      <c r="V351" s="582"/>
      <c r="W351" s="583"/>
      <c r="X351" s="583"/>
      <c r="Y351" s="583"/>
      <c r="Z351" s="583"/>
      <c r="AA351" s="583"/>
      <c r="AB351" s="584"/>
      <c r="AC351" s="69"/>
      <c r="AD351" s="46"/>
      <c r="AE351" s="46"/>
      <c r="AF351" s="46"/>
    </row>
    <row r="352" spans="1:32" ht="15.75" customHeight="1">
      <c r="A352" s="541"/>
      <c r="B352" s="542"/>
      <c r="C352" s="257"/>
      <c r="D352" s="258"/>
      <c r="E352" s="5"/>
      <c r="F352" s="269"/>
      <c r="G352" s="28"/>
      <c r="H352" s="272"/>
      <c r="I352" s="269"/>
      <c r="J352" s="28"/>
      <c r="K352" s="5"/>
      <c r="L352" s="269"/>
      <c r="M352" s="28"/>
      <c r="N352" s="272"/>
      <c r="O352" s="269"/>
      <c r="P352" s="28"/>
      <c r="Q352" s="272"/>
      <c r="R352" s="273"/>
      <c r="S352" s="28"/>
      <c r="T352" s="191"/>
      <c r="U352" s="193"/>
      <c r="V352" s="582"/>
      <c r="W352" s="583"/>
      <c r="X352" s="583"/>
      <c r="Y352" s="583"/>
      <c r="Z352" s="583"/>
      <c r="AA352" s="583"/>
      <c r="AB352" s="584"/>
      <c r="AC352" s="69"/>
      <c r="AD352" s="46"/>
      <c r="AE352" s="46"/>
      <c r="AF352" s="46"/>
    </row>
    <row r="353" spans="1:32" ht="15.75" customHeight="1">
      <c r="A353" s="541"/>
      <c r="B353" s="542"/>
      <c r="C353" s="257"/>
      <c r="D353" s="258"/>
      <c r="E353" s="5"/>
      <c r="F353" s="269"/>
      <c r="G353" s="28"/>
      <c r="H353" s="272"/>
      <c r="I353" s="269"/>
      <c r="J353" s="28"/>
      <c r="K353" s="5"/>
      <c r="L353" s="269"/>
      <c r="M353" s="28"/>
      <c r="N353" s="272"/>
      <c r="O353" s="269"/>
      <c r="P353" s="28"/>
      <c r="Q353" s="272"/>
      <c r="R353" s="273"/>
      <c r="S353" s="28"/>
      <c r="T353" s="191"/>
      <c r="U353" s="193"/>
      <c r="V353" s="582"/>
      <c r="W353" s="583"/>
      <c r="X353" s="583"/>
      <c r="Y353" s="583"/>
      <c r="Z353" s="583"/>
      <c r="AA353" s="583"/>
      <c r="AB353" s="584"/>
      <c r="AC353" s="69"/>
      <c r="AD353" s="46"/>
      <c r="AE353" s="46"/>
      <c r="AF353" s="46"/>
    </row>
    <row r="354" spans="1:32" ht="15.75" customHeight="1">
      <c r="A354" s="541"/>
      <c r="B354" s="542"/>
      <c r="C354" s="257"/>
      <c r="D354" s="258"/>
      <c r="E354" s="5"/>
      <c r="F354" s="269"/>
      <c r="G354" s="28"/>
      <c r="H354" s="272"/>
      <c r="I354" s="269"/>
      <c r="J354" s="28"/>
      <c r="K354" s="5"/>
      <c r="L354" s="269"/>
      <c r="M354" s="28"/>
      <c r="N354" s="272"/>
      <c r="O354" s="269"/>
      <c r="P354" s="28"/>
      <c r="Q354" s="272"/>
      <c r="R354" s="273"/>
      <c r="S354" s="28"/>
      <c r="T354" s="191"/>
      <c r="U354" s="193"/>
      <c r="V354" s="582"/>
      <c r="W354" s="583"/>
      <c r="X354" s="583"/>
      <c r="Y354" s="583"/>
      <c r="Z354" s="583"/>
      <c r="AA354" s="583"/>
      <c r="AB354" s="584"/>
      <c r="AC354" s="69"/>
      <c r="AD354" s="46"/>
      <c r="AE354" s="46"/>
      <c r="AF354" s="46"/>
    </row>
    <row r="355" spans="1:32" ht="15.75" customHeight="1">
      <c r="A355" s="541"/>
      <c r="B355" s="542"/>
      <c r="C355" s="257"/>
      <c r="D355" s="258"/>
      <c r="E355" s="5"/>
      <c r="F355" s="269"/>
      <c r="G355" s="28"/>
      <c r="H355" s="272"/>
      <c r="I355" s="269"/>
      <c r="J355" s="28"/>
      <c r="K355" s="5"/>
      <c r="L355" s="269"/>
      <c r="M355" s="28"/>
      <c r="N355" s="272"/>
      <c r="O355" s="269"/>
      <c r="P355" s="28"/>
      <c r="Q355" s="272"/>
      <c r="R355" s="273"/>
      <c r="S355" s="28"/>
      <c r="T355" s="191"/>
      <c r="U355" s="193"/>
      <c r="V355" s="582"/>
      <c r="W355" s="583"/>
      <c r="X355" s="583"/>
      <c r="Y355" s="583"/>
      <c r="Z355" s="583"/>
      <c r="AA355" s="583"/>
      <c r="AB355" s="584"/>
      <c r="AC355" s="69"/>
      <c r="AD355" s="46"/>
      <c r="AE355" s="46"/>
      <c r="AF355" s="46"/>
    </row>
    <row r="356" spans="1:32" ht="15.75" customHeight="1">
      <c r="A356" s="541"/>
      <c r="B356" s="542"/>
      <c r="C356" s="257"/>
      <c r="D356" s="258"/>
      <c r="E356" s="5"/>
      <c r="F356" s="269"/>
      <c r="G356" s="28"/>
      <c r="H356" s="272"/>
      <c r="I356" s="269"/>
      <c r="J356" s="28"/>
      <c r="K356" s="5"/>
      <c r="L356" s="269"/>
      <c r="M356" s="28"/>
      <c r="N356" s="272"/>
      <c r="O356" s="269"/>
      <c r="P356" s="28"/>
      <c r="Q356" s="272"/>
      <c r="R356" s="273"/>
      <c r="S356" s="28"/>
      <c r="T356" s="191"/>
      <c r="U356" s="193"/>
      <c r="V356" s="582"/>
      <c r="W356" s="583"/>
      <c r="X356" s="583"/>
      <c r="Y356" s="583"/>
      <c r="Z356" s="583"/>
      <c r="AA356" s="583"/>
      <c r="AB356" s="584"/>
      <c r="AC356" s="69"/>
      <c r="AD356" s="46"/>
      <c r="AE356" s="46"/>
      <c r="AF356" s="46"/>
    </row>
    <row r="357" spans="1:32" ht="15.75" customHeight="1">
      <c r="A357" s="541"/>
      <c r="B357" s="542"/>
      <c r="C357" s="257"/>
      <c r="D357" s="258"/>
      <c r="E357" s="5"/>
      <c r="F357" s="269"/>
      <c r="G357" s="28"/>
      <c r="H357" s="272"/>
      <c r="I357" s="269"/>
      <c r="J357" s="28"/>
      <c r="K357" s="5"/>
      <c r="L357" s="269"/>
      <c r="M357" s="28"/>
      <c r="N357" s="272"/>
      <c r="O357" s="269"/>
      <c r="P357" s="28"/>
      <c r="Q357" s="272"/>
      <c r="R357" s="273"/>
      <c r="S357" s="28"/>
      <c r="T357" s="191"/>
      <c r="U357" s="193"/>
      <c r="V357" s="582"/>
      <c r="W357" s="583"/>
      <c r="X357" s="583"/>
      <c r="Y357" s="583"/>
      <c r="Z357" s="583"/>
      <c r="AA357" s="583"/>
      <c r="AB357" s="584"/>
      <c r="AC357" s="69"/>
      <c r="AD357" s="46"/>
      <c r="AE357" s="46"/>
      <c r="AF357" s="46"/>
    </row>
    <row r="358" spans="1:32" ht="15.75" customHeight="1">
      <c r="A358" s="541"/>
      <c r="B358" s="542"/>
      <c r="C358" s="257"/>
      <c r="D358" s="258"/>
      <c r="E358" s="5"/>
      <c r="F358" s="269"/>
      <c r="G358" s="28"/>
      <c r="H358" s="272"/>
      <c r="I358" s="269"/>
      <c r="J358" s="28"/>
      <c r="K358" s="5"/>
      <c r="L358" s="269"/>
      <c r="M358" s="28"/>
      <c r="N358" s="272"/>
      <c r="O358" s="269"/>
      <c r="P358" s="28"/>
      <c r="Q358" s="272"/>
      <c r="R358" s="273"/>
      <c r="S358" s="28"/>
      <c r="T358" s="191"/>
      <c r="U358" s="193"/>
      <c r="V358" s="582"/>
      <c r="W358" s="583"/>
      <c r="X358" s="583"/>
      <c r="Y358" s="583"/>
      <c r="Z358" s="583"/>
      <c r="AA358" s="583"/>
      <c r="AB358" s="584"/>
      <c r="AC358" s="69"/>
      <c r="AD358" s="46"/>
      <c r="AE358" s="46"/>
      <c r="AF358" s="46"/>
    </row>
    <row r="359" spans="1:32" ht="15.75" customHeight="1">
      <c r="A359" s="541"/>
      <c r="B359" s="542"/>
      <c r="C359" s="257"/>
      <c r="D359" s="258"/>
      <c r="E359" s="5"/>
      <c r="F359" s="269"/>
      <c r="G359" s="28"/>
      <c r="H359" s="272"/>
      <c r="I359" s="269"/>
      <c r="J359" s="28"/>
      <c r="K359" s="5"/>
      <c r="L359" s="269"/>
      <c r="M359" s="28"/>
      <c r="N359" s="272"/>
      <c r="O359" s="269"/>
      <c r="P359" s="28"/>
      <c r="Q359" s="272"/>
      <c r="R359" s="273"/>
      <c r="S359" s="28"/>
      <c r="T359" s="191"/>
      <c r="U359" s="193"/>
      <c r="V359" s="582"/>
      <c r="W359" s="583"/>
      <c r="X359" s="583"/>
      <c r="Y359" s="583"/>
      <c r="Z359" s="583"/>
      <c r="AA359" s="583"/>
      <c r="AB359" s="584"/>
      <c r="AC359" s="69"/>
      <c r="AD359" s="46"/>
      <c r="AE359" s="46"/>
      <c r="AF359" s="46"/>
    </row>
    <row r="360" spans="1:32" ht="15.75" customHeight="1">
      <c r="A360" s="541"/>
      <c r="B360" s="542"/>
      <c r="C360" s="257"/>
      <c r="D360" s="258"/>
      <c r="E360" s="5"/>
      <c r="F360" s="269"/>
      <c r="G360" s="28"/>
      <c r="H360" s="272"/>
      <c r="I360" s="269"/>
      <c r="J360" s="28"/>
      <c r="K360" s="5"/>
      <c r="L360" s="269"/>
      <c r="M360" s="28"/>
      <c r="N360" s="272"/>
      <c r="O360" s="269"/>
      <c r="P360" s="28"/>
      <c r="Q360" s="272"/>
      <c r="R360" s="273"/>
      <c r="S360" s="28"/>
      <c r="T360" s="191"/>
      <c r="U360" s="193"/>
      <c r="V360" s="582"/>
      <c r="W360" s="583"/>
      <c r="X360" s="583"/>
      <c r="Y360" s="583"/>
      <c r="Z360" s="583"/>
      <c r="AA360" s="583"/>
      <c r="AB360" s="584"/>
      <c r="AC360" s="69"/>
      <c r="AD360" s="46"/>
      <c r="AE360" s="46"/>
      <c r="AF360" s="46"/>
    </row>
    <row r="361" spans="1:32" ht="15.75" customHeight="1">
      <c r="A361" s="541"/>
      <c r="B361" s="542"/>
      <c r="C361" s="257"/>
      <c r="D361" s="258"/>
      <c r="E361" s="5"/>
      <c r="F361" s="269"/>
      <c r="G361" s="28"/>
      <c r="H361" s="272"/>
      <c r="I361" s="269"/>
      <c r="J361" s="28"/>
      <c r="K361" s="5"/>
      <c r="L361" s="269"/>
      <c r="M361" s="28"/>
      <c r="N361" s="272"/>
      <c r="O361" s="269"/>
      <c r="P361" s="28"/>
      <c r="Q361" s="272"/>
      <c r="R361" s="273"/>
      <c r="S361" s="28"/>
      <c r="T361" s="191"/>
      <c r="U361" s="193"/>
      <c r="V361" s="582"/>
      <c r="W361" s="583"/>
      <c r="X361" s="583"/>
      <c r="Y361" s="583"/>
      <c r="Z361" s="583"/>
      <c r="AA361" s="583"/>
      <c r="AB361" s="584"/>
      <c r="AC361" s="69"/>
      <c r="AD361" s="46"/>
      <c r="AE361" s="46"/>
      <c r="AF361" s="46"/>
    </row>
    <row r="362" spans="1:32" ht="15.75" customHeight="1">
      <c r="A362" s="541"/>
      <c r="B362" s="542"/>
      <c r="C362" s="257"/>
      <c r="D362" s="258"/>
      <c r="E362" s="5"/>
      <c r="F362" s="269"/>
      <c r="G362" s="28"/>
      <c r="H362" s="272"/>
      <c r="I362" s="269"/>
      <c r="J362" s="28"/>
      <c r="K362" s="5"/>
      <c r="L362" s="269"/>
      <c r="M362" s="28"/>
      <c r="N362" s="272"/>
      <c r="O362" s="269"/>
      <c r="P362" s="28"/>
      <c r="Q362" s="272"/>
      <c r="R362" s="273"/>
      <c r="S362" s="28"/>
      <c r="T362" s="191"/>
      <c r="U362" s="193"/>
      <c r="V362" s="582"/>
      <c r="W362" s="583"/>
      <c r="X362" s="583"/>
      <c r="Y362" s="583"/>
      <c r="Z362" s="583"/>
      <c r="AA362" s="583"/>
      <c r="AB362" s="584"/>
      <c r="AC362" s="69"/>
      <c r="AD362" s="46"/>
      <c r="AE362" s="46"/>
      <c r="AF362" s="46"/>
    </row>
    <row r="363" spans="1:32" ht="15.75" customHeight="1">
      <c r="A363" s="541"/>
      <c r="B363" s="542"/>
      <c r="C363" s="257"/>
      <c r="D363" s="258"/>
      <c r="E363" s="5"/>
      <c r="F363" s="269"/>
      <c r="G363" s="28"/>
      <c r="H363" s="272"/>
      <c r="I363" s="269"/>
      <c r="J363" s="28"/>
      <c r="K363" s="5"/>
      <c r="L363" s="269"/>
      <c r="M363" s="28"/>
      <c r="N363" s="272"/>
      <c r="O363" s="269"/>
      <c r="P363" s="28"/>
      <c r="Q363" s="272"/>
      <c r="R363" s="273"/>
      <c r="S363" s="28"/>
      <c r="T363" s="191"/>
      <c r="U363" s="193"/>
      <c r="V363" s="582"/>
      <c r="W363" s="583"/>
      <c r="X363" s="583"/>
      <c r="Y363" s="583"/>
      <c r="Z363" s="583"/>
      <c r="AA363" s="583"/>
      <c r="AB363" s="584"/>
      <c r="AC363" s="69"/>
      <c r="AD363" s="46"/>
      <c r="AE363" s="46"/>
      <c r="AF363" s="46"/>
    </row>
    <row r="364" spans="1:32" ht="15.75" customHeight="1">
      <c r="A364" s="202"/>
      <c r="B364" s="543"/>
      <c r="C364" s="257"/>
      <c r="D364" s="258"/>
      <c r="E364" s="546"/>
      <c r="F364" s="547"/>
      <c r="G364" s="28"/>
      <c r="H364" s="556"/>
      <c r="I364" s="547"/>
      <c r="J364" s="28"/>
      <c r="K364" s="546"/>
      <c r="L364" s="547"/>
      <c r="M364" s="28"/>
      <c r="N364" s="556"/>
      <c r="O364" s="547"/>
      <c r="P364" s="28"/>
      <c r="Q364" s="556"/>
      <c r="R364" s="558"/>
      <c r="S364" s="28"/>
      <c r="T364" s="191"/>
      <c r="U364" s="193"/>
      <c r="V364" s="585"/>
      <c r="W364" s="585"/>
      <c r="X364" s="585"/>
      <c r="Y364" s="585"/>
      <c r="Z364" s="585"/>
      <c r="AA364" s="585"/>
      <c r="AB364" s="586"/>
      <c r="AC364" s="69"/>
      <c r="AD364" s="46"/>
      <c r="AE364" s="46"/>
      <c r="AF364" s="46"/>
    </row>
    <row r="365" spans="1:32" ht="15.75" customHeight="1">
      <c r="A365" s="202"/>
      <c r="B365" s="543"/>
      <c r="C365" s="257"/>
      <c r="D365" s="258"/>
      <c r="E365" s="546"/>
      <c r="F365" s="547"/>
      <c r="G365" s="28"/>
      <c r="H365" s="556"/>
      <c r="I365" s="547"/>
      <c r="J365" s="28"/>
      <c r="K365" s="546"/>
      <c r="L365" s="547"/>
      <c r="M365" s="28"/>
      <c r="N365" s="556"/>
      <c r="O365" s="547"/>
      <c r="P365" s="28"/>
      <c r="Q365" s="556"/>
      <c r="R365" s="558"/>
      <c r="S365" s="28"/>
      <c r="T365" s="191"/>
      <c r="U365" s="193"/>
      <c r="V365" s="585"/>
      <c r="W365" s="585"/>
      <c r="X365" s="585"/>
      <c r="Y365" s="585"/>
      <c r="Z365" s="585"/>
      <c r="AA365" s="585"/>
      <c r="AB365" s="586"/>
      <c r="AC365" s="69"/>
      <c r="AD365" s="46"/>
      <c r="AE365" s="46"/>
      <c r="AF365" s="46"/>
    </row>
    <row r="366" spans="1:32" ht="15.75" customHeight="1">
      <c r="A366" s="202"/>
      <c r="B366" s="543"/>
      <c r="C366" s="257"/>
      <c r="D366" s="258"/>
      <c r="E366" s="546"/>
      <c r="F366" s="547"/>
      <c r="G366" s="28"/>
      <c r="H366" s="556"/>
      <c r="I366" s="547"/>
      <c r="J366" s="28"/>
      <c r="K366" s="546"/>
      <c r="L366" s="547"/>
      <c r="M366" s="28"/>
      <c r="N366" s="556"/>
      <c r="O366" s="547"/>
      <c r="P366" s="28"/>
      <c r="Q366" s="556"/>
      <c r="R366" s="558"/>
      <c r="S366" s="28"/>
      <c r="T366" s="191"/>
      <c r="U366" s="193"/>
      <c r="V366" s="585"/>
      <c r="W366" s="585"/>
      <c r="X366" s="585"/>
      <c r="Y366" s="585"/>
      <c r="Z366" s="585"/>
      <c r="AA366" s="585"/>
      <c r="AB366" s="586"/>
      <c r="AC366" s="69"/>
      <c r="AD366" s="46"/>
      <c r="AE366" s="46"/>
      <c r="AF366" s="46"/>
    </row>
    <row r="367" spans="1:32" ht="15.75" customHeight="1">
      <c r="A367" s="202"/>
      <c r="B367" s="543"/>
      <c r="C367" s="257"/>
      <c r="D367" s="258"/>
      <c r="E367" s="546"/>
      <c r="F367" s="547"/>
      <c r="G367" s="28"/>
      <c r="H367" s="556"/>
      <c r="I367" s="547"/>
      <c r="J367" s="28"/>
      <c r="K367" s="546"/>
      <c r="L367" s="547"/>
      <c r="M367" s="28"/>
      <c r="N367" s="556"/>
      <c r="O367" s="547"/>
      <c r="P367" s="28"/>
      <c r="Q367" s="556"/>
      <c r="R367" s="558"/>
      <c r="S367" s="28"/>
      <c r="T367" s="191"/>
      <c r="U367" s="193"/>
      <c r="V367" s="585"/>
      <c r="W367" s="585"/>
      <c r="X367" s="585"/>
      <c r="Y367" s="585"/>
      <c r="Z367" s="585"/>
      <c r="AA367" s="585"/>
      <c r="AB367" s="586"/>
      <c r="AC367" s="69"/>
      <c r="AD367" s="46"/>
      <c r="AE367" s="46"/>
      <c r="AF367" s="46"/>
    </row>
    <row r="368" spans="1:32" ht="15.75" customHeight="1">
      <c r="A368" s="202"/>
      <c r="B368" s="543"/>
      <c r="C368" s="257"/>
      <c r="D368" s="258"/>
      <c r="E368" s="546"/>
      <c r="F368" s="547"/>
      <c r="G368" s="28"/>
      <c r="H368" s="556"/>
      <c r="I368" s="547"/>
      <c r="J368" s="28"/>
      <c r="K368" s="546"/>
      <c r="L368" s="547"/>
      <c r="M368" s="28"/>
      <c r="N368" s="556"/>
      <c r="O368" s="547"/>
      <c r="P368" s="28"/>
      <c r="Q368" s="556"/>
      <c r="R368" s="558"/>
      <c r="S368" s="28"/>
      <c r="T368" s="191"/>
      <c r="U368" s="193"/>
      <c r="V368" s="585"/>
      <c r="W368" s="585"/>
      <c r="X368" s="585"/>
      <c r="Y368" s="585"/>
      <c r="Z368" s="585"/>
      <c r="AA368" s="585"/>
      <c r="AB368" s="586"/>
      <c r="AC368" s="69"/>
      <c r="AD368" s="46"/>
      <c r="AE368" s="46"/>
      <c r="AF368" s="46"/>
    </row>
    <row r="369" spans="1:32" ht="15.75" customHeight="1">
      <c r="A369" s="202"/>
      <c r="B369" s="543"/>
      <c r="C369" s="257"/>
      <c r="D369" s="258"/>
      <c r="E369" s="546"/>
      <c r="F369" s="547"/>
      <c r="G369" s="28"/>
      <c r="H369" s="556"/>
      <c r="I369" s="547"/>
      <c r="J369" s="28"/>
      <c r="K369" s="546"/>
      <c r="L369" s="547"/>
      <c r="M369" s="28"/>
      <c r="N369" s="556"/>
      <c r="O369" s="547"/>
      <c r="P369" s="28"/>
      <c r="Q369" s="556"/>
      <c r="R369" s="558"/>
      <c r="S369" s="28"/>
      <c r="T369" s="191"/>
      <c r="U369" s="193"/>
      <c r="V369" s="585"/>
      <c r="W369" s="585"/>
      <c r="X369" s="585"/>
      <c r="Y369" s="585"/>
      <c r="Z369" s="585"/>
      <c r="AA369" s="585"/>
      <c r="AB369" s="586"/>
      <c r="AC369" s="69"/>
      <c r="AD369" s="46"/>
      <c r="AE369" s="46"/>
      <c r="AF369" s="46"/>
    </row>
    <row r="370" spans="1:32" ht="15.75" customHeight="1">
      <c r="A370" s="202"/>
      <c r="B370" s="543"/>
      <c r="C370" s="257"/>
      <c r="D370" s="258"/>
      <c r="E370" s="546"/>
      <c r="F370" s="547"/>
      <c r="G370" s="28"/>
      <c r="H370" s="556"/>
      <c r="I370" s="547"/>
      <c r="J370" s="28"/>
      <c r="K370" s="546"/>
      <c r="L370" s="547"/>
      <c r="M370" s="28"/>
      <c r="N370" s="556"/>
      <c r="O370" s="547"/>
      <c r="P370" s="28"/>
      <c r="Q370" s="556"/>
      <c r="R370" s="558"/>
      <c r="S370" s="28"/>
      <c r="T370" s="191"/>
      <c r="U370" s="193"/>
      <c r="V370" s="585"/>
      <c r="W370" s="585"/>
      <c r="X370" s="585"/>
      <c r="Y370" s="585"/>
      <c r="Z370" s="585"/>
      <c r="AA370" s="585"/>
      <c r="AB370" s="586"/>
      <c r="AC370" s="69"/>
      <c r="AD370" s="46"/>
      <c r="AE370" s="46"/>
      <c r="AF370" s="46"/>
    </row>
    <row r="371" spans="1:32" ht="15.75" customHeight="1">
      <c r="A371" s="202"/>
      <c r="B371" s="543"/>
      <c r="C371" s="257"/>
      <c r="D371" s="258"/>
      <c r="E371" s="546"/>
      <c r="F371" s="547"/>
      <c r="G371" s="28"/>
      <c r="H371" s="556"/>
      <c r="I371" s="547"/>
      <c r="J371" s="28"/>
      <c r="K371" s="546"/>
      <c r="L371" s="547"/>
      <c r="M371" s="28"/>
      <c r="N371" s="556"/>
      <c r="O371" s="547"/>
      <c r="P371" s="28"/>
      <c r="Q371" s="556"/>
      <c r="R371" s="558"/>
      <c r="S371" s="28"/>
      <c r="T371" s="191"/>
      <c r="U371" s="193"/>
      <c r="V371" s="585"/>
      <c r="W371" s="585"/>
      <c r="X371" s="585"/>
      <c r="Y371" s="585"/>
      <c r="Z371" s="585"/>
      <c r="AA371" s="585"/>
      <c r="AB371" s="586"/>
      <c r="AC371" s="69"/>
      <c r="AD371" s="46"/>
      <c r="AE371" s="46"/>
      <c r="AF371" s="46"/>
    </row>
    <row r="372" spans="1:32" ht="15.75" customHeight="1">
      <c r="A372" s="202"/>
      <c r="B372" s="543"/>
      <c r="C372" s="257"/>
      <c r="D372" s="258"/>
      <c r="E372" s="546"/>
      <c r="F372" s="547"/>
      <c r="G372" s="28"/>
      <c r="H372" s="556"/>
      <c r="I372" s="547"/>
      <c r="J372" s="28"/>
      <c r="K372" s="546"/>
      <c r="L372" s="547"/>
      <c r="M372" s="28"/>
      <c r="N372" s="556"/>
      <c r="O372" s="547"/>
      <c r="P372" s="28"/>
      <c r="Q372" s="556"/>
      <c r="R372" s="558"/>
      <c r="S372" s="28"/>
      <c r="T372" s="191"/>
      <c r="U372" s="193"/>
      <c r="V372" s="585"/>
      <c r="W372" s="585"/>
      <c r="X372" s="585"/>
      <c r="Y372" s="585"/>
      <c r="Z372" s="585"/>
      <c r="AA372" s="585"/>
      <c r="AB372" s="586"/>
      <c r="AC372" s="69"/>
      <c r="AD372" s="46"/>
      <c r="AE372" s="46"/>
      <c r="AF372" s="46"/>
    </row>
    <row r="373" spans="1:32" ht="15.75" customHeight="1">
      <c r="A373" s="202"/>
      <c r="B373" s="543"/>
      <c r="C373" s="257"/>
      <c r="D373" s="258"/>
      <c r="E373" s="546"/>
      <c r="F373" s="547"/>
      <c r="G373" s="28"/>
      <c r="H373" s="556"/>
      <c r="I373" s="547"/>
      <c r="J373" s="28"/>
      <c r="K373" s="546"/>
      <c r="L373" s="547"/>
      <c r="M373" s="28"/>
      <c r="N373" s="556"/>
      <c r="O373" s="547"/>
      <c r="P373" s="28"/>
      <c r="Q373" s="556"/>
      <c r="R373" s="558"/>
      <c r="S373" s="28"/>
      <c r="T373" s="191"/>
      <c r="U373" s="193"/>
      <c r="V373" s="585"/>
      <c r="W373" s="585"/>
      <c r="X373" s="585"/>
      <c r="Y373" s="585"/>
      <c r="Z373" s="585"/>
      <c r="AA373" s="585"/>
      <c r="AB373" s="586"/>
      <c r="AC373" s="69"/>
      <c r="AD373" s="46"/>
      <c r="AE373" s="46"/>
      <c r="AF373" s="46"/>
    </row>
    <row r="374" spans="1:32" ht="15.75" customHeight="1">
      <c r="A374" s="202"/>
      <c r="B374" s="543"/>
      <c r="C374" s="257"/>
      <c r="D374" s="258"/>
      <c r="E374" s="546"/>
      <c r="F374" s="547"/>
      <c r="G374" s="28"/>
      <c r="H374" s="556"/>
      <c r="I374" s="547"/>
      <c r="J374" s="28"/>
      <c r="K374" s="546"/>
      <c r="L374" s="547"/>
      <c r="M374" s="28"/>
      <c r="N374" s="556"/>
      <c r="O374" s="547"/>
      <c r="P374" s="28"/>
      <c r="Q374" s="556"/>
      <c r="R374" s="558"/>
      <c r="S374" s="28"/>
      <c r="T374" s="191"/>
      <c r="U374" s="193"/>
      <c r="V374" s="585"/>
      <c r="W374" s="585"/>
      <c r="X374" s="585"/>
      <c r="Y374" s="585"/>
      <c r="Z374" s="585"/>
      <c r="AA374" s="585"/>
      <c r="AB374" s="586"/>
      <c r="AC374" s="69"/>
      <c r="AD374" s="46"/>
      <c r="AE374" s="46"/>
      <c r="AF374" s="46"/>
    </row>
    <row r="375" spans="1:32" ht="15.75" customHeight="1">
      <c r="A375" s="202"/>
      <c r="B375" s="543"/>
      <c r="C375" s="257"/>
      <c r="D375" s="258"/>
      <c r="E375" s="546"/>
      <c r="F375" s="547"/>
      <c r="G375" s="28"/>
      <c r="H375" s="556"/>
      <c r="I375" s="547"/>
      <c r="J375" s="28"/>
      <c r="K375" s="546"/>
      <c r="L375" s="547"/>
      <c r="M375" s="28"/>
      <c r="N375" s="556"/>
      <c r="O375" s="547"/>
      <c r="P375" s="28"/>
      <c r="Q375" s="556"/>
      <c r="R375" s="558"/>
      <c r="S375" s="28"/>
      <c r="T375" s="191"/>
      <c r="U375" s="193"/>
      <c r="V375" s="585"/>
      <c r="W375" s="585"/>
      <c r="X375" s="585"/>
      <c r="Y375" s="585"/>
      <c r="Z375" s="585"/>
      <c r="AA375" s="585"/>
      <c r="AB375" s="586"/>
      <c r="AC375" s="69"/>
      <c r="AD375" s="46"/>
      <c r="AE375" s="46"/>
      <c r="AF375" s="46"/>
    </row>
    <row r="376" spans="1:32" ht="15.75" customHeight="1">
      <c r="A376" s="202"/>
      <c r="B376" s="543"/>
      <c r="C376" s="257"/>
      <c r="D376" s="258"/>
      <c r="E376" s="546"/>
      <c r="F376" s="547"/>
      <c r="G376" s="28"/>
      <c r="H376" s="556"/>
      <c r="I376" s="547"/>
      <c r="J376" s="28"/>
      <c r="K376" s="546"/>
      <c r="L376" s="547"/>
      <c r="M376" s="28"/>
      <c r="N376" s="556"/>
      <c r="O376" s="547"/>
      <c r="P376" s="28"/>
      <c r="Q376" s="556"/>
      <c r="R376" s="558"/>
      <c r="S376" s="28"/>
      <c r="T376" s="191"/>
      <c r="U376" s="193"/>
      <c r="V376" s="585"/>
      <c r="W376" s="585"/>
      <c r="X376" s="585"/>
      <c r="Y376" s="585"/>
      <c r="Z376" s="585"/>
      <c r="AA376" s="585"/>
      <c r="AB376" s="586"/>
      <c r="AC376" s="69"/>
      <c r="AD376" s="46"/>
      <c r="AE376" s="46"/>
      <c r="AF376" s="46"/>
    </row>
    <row r="377" spans="1:32" ht="15.75" customHeight="1">
      <c r="A377" s="202"/>
      <c r="B377" s="543"/>
      <c r="C377" s="257"/>
      <c r="D377" s="258"/>
      <c r="E377" s="546"/>
      <c r="F377" s="547"/>
      <c r="G377" s="28"/>
      <c r="H377" s="556"/>
      <c r="I377" s="547"/>
      <c r="J377" s="28"/>
      <c r="K377" s="546"/>
      <c r="L377" s="547"/>
      <c r="M377" s="28"/>
      <c r="N377" s="556"/>
      <c r="O377" s="547"/>
      <c r="P377" s="28"/>
      <c r="Q377" s="556"/>
      <c r="R377" s="558"/>
      <c r="S377" s="28"/>
      <c r="T377" s="191"/>
      <c r="U377" s="193"/>
      <c r="V377" s="585"/>
      <c r="W377" s="585"/>
      <c r="X377" s="585"/>
      <c r="Y377" s="585"/>
      <c r="Z377" s="585"/>
      <c r="AA377" s="585"/>
      <c r="AB377" s="586"/>
      <c r="AC377" s="69"/>
      <c r="AD377" s="46"/>
      <c r="AE377" s="46"/>
      <c r="AF377" s="46"/>
    </row>
    <row r="378" spans="1:32" ht="15.75" customHeight="1">
      <c r="A378" s="202"/>
      <c r="B378" s="543"/>
      <c r="C378" s="257"/>
      <c r="D378" s="258"/>
      <c r="E378" s="546"/>
      <c r="F378" s="547"/>
      <c r="G378" s="28"/>
      <c r="H378" s="556"/>
      <c r="I378" s="547"/>
      <c r="J378" s="28"/>
      <c r="K378" s="546"/>
      <c r="L378" s="547"/>
      <c r="M378" s="28"/>
      <c r="N378" s="556"/>
      <c r="O378" s="547"/>
      <c r="P378" s="28"/>
      <c r="Q378" s="556"/>
      <c r="R378" s="558"/>
      <c r="S378" s="28"/>
      <c r="T378" s="191"/>
      <c r="U378" s="193"/>
      <c r="V378" s="585"/>
      <c r="W378" s="585"/>
      <c r="X378" s="585"/>
      <c r="Y378" s="585"/>
      <c r="Z378" s="585"/>
      <c r="AA378" s="585"/>
      <c r="AB378" s="586"/>
      <c r="AC378" s="69"/>
      <c r="AD378" s="46"/>
      <c r="AE378" s="46"/>
      <c r="AF378" s="46"/>
    </row>
    <row r="379" spans="1:32" ht="15.75" customHeight="1">
      <c r="A379" s="202"/>
      <c r="B379" s="543"/>
      <c r="C379" s="257"/>
      <c r="D379" s="258"/>
      <c r="E379" s="546"/>
      <c r="F379" s="547"/>
      <c r="G379" s="28"/>
      <c r="H379" s="556"/>
      <c r="I379" s="547"/>
      <c r="J379" s="28"/>
      <c r="K379" s="546"/>
      <c r="L379" s="547"/>
      <c r="M379" s="28"/>
      <c r="N379" s="556"/>
      <c r="O379" s="547"/>
      <c r="P379" s="28"/>
      <c r="Q379" s="556"/>
      <c r="R379" s="558"/>
      <c r="S379" s="28"/>
      <c r="T379" s="191"/>
      <c r="U379" s="193"/>
      <c r="V379" s="585"/>
      <c r="W379" s="585"/>
      <c r="X379" s="585"/>
      <c r="Y379" s="585"/>
      <c r="Z379" s="585"/>
      <c r="AA379" s="585"/>
      <c r="AB379" s="586"/>
      <c r="AC379" s="69"/>
      <c r="AD379" s="46"/>
      <c r="AE379" s="46"/>
      <c r="AF379" s="46"/>
    </row>
    <row r="380" spans="1:32" ht="15.75" customHeight="1">
      <c r="A380" s="202"/>
      <c r="B380" s="543"/>
      <c r="C380" s="257"/>
      <c r="D380" s="258"/>
      <c r="E380" s="546"/>
      <c r="F380" s="547"/>
      <c r="G380" s="28"/>
      <c r="H380" s="556"/>
      <c r="I380" s="547"/>
      <c r="J380" s="28"/>
      <c r="K380" s="546"/>
      <c r="L380" s="547"/>
      <c r="M380" s="28"/>
      <c r="N380" s="556"/>
      <c r="O380" s="547"/>
      <c r="P380" s="28"/>
      <c r="Q380" s="556"/>
      <c r="R380" s="558"/>
      <c r="S380" s="28"/>
      <c r="T380" s="191"/>
      <c r="U380" s="193"/>
      <c r="V380" s="585"/>
      <c r="W380" s="585"/>
      <c r="X380" s="585"/>
      <c r="Y380" s="585"/>
      <c r="Z380" s="585"/>
      <c r="AA380" s="585"/>
      <c r="AB380" s="586"/>
      <c r="AC380" s="69"/>
      <c r="AD380" s="46"/>
      <c r="AE380" s="46"/>
      <c r="AF380" s="46"/>
    </row>
    <row r="381" spans="1:32" ht="15.75" customHeight="1">
      <c r="A381" s="202"/>
      <c r="B381" s="543"/>
      <c r="C381" s="257"/>
      <c r="D381" s="258"/>
      <c r="E381" s="546"/>
      <c r="F381" s="547"/>
      <c r="G381" s="28"/>
      <c r="H381" s="556"/>
      <c r="I381" s="547"/>
      <c r="J381" s="28"/>
      <c r="K381" s="546"/>
      <c r="L381" s="547"/>
      <c r="M381" s="28"/>
      <c r="N381" s="556"/>
      <c r="O381" s="547"/>
      <c r="P381" s="28"/>
      <c r="Q381" s="556"/>
      <c r="R381" s="558"/>
      <c r="S381" s="28"/>
      <c r="T381" s="191"/>
      <c r="U381" s="193"/>
      <c r="V381" s="585"/>
      <c r="W381" s="585"/>
      <c r="X381" s="585"/>
      <c r="Y381" s="585"/>
      <c r="Z381" s="585"/>
      <c r="AA381" s="585"/>
      <c r="AB381" s="586"/>
      <c r="AC381" s="69"/>
      <c r="AD381" s="46"/>
      <c r="AE381" s="46"/>
      <c r="AF381" s="46"/>
    </row>
    <row r="382" spans="1:32" ht="15.75" customHeight="1">
      <c r="A382" s="202"/>
      <c r="B382" s="543"/>
      <c r="C382" s="257"/>
      <c r="D382" s="258"/>
      <c r="E382" s="546"/>
      <c r="F382" s="547"/>
      <c r="G382" s="28"/>
      <c r="H382" s="556"/>
      <c r="I382" s="547"/>
      <c r="J382" s="28"/>
      <c r="K382" s="546"/>
      <c r="L382" s="547"/>
      <c r="M382" s="28"/>
      <c r="N382" s="556"/>
      <c r="O382" s="547"/>
      <c r="P382" s="28"/>
      <c r="Q382" s="556"/>
      <c r="R382" s="558"/>
      <c r="S382" s="28"/>
      <c r="T382" s="191"/>
      <c r="U382" s="193"/>
      <c r="V382" s="585"/>
      <c r="W382" s="585"/>
      <c r="X382" s="585"/>
      <c r="Y382" s="585"/>
      <c r="Z382" s="585"/>
      <c r="AA382" s="585"/>
      <c r="AB382" s="586"/>
      <c r="AC382" s="69"/>
      <c r="AD382" s="46"/>
      <c r="AE382" s="46"/>
      <c r="AF382" s="46"/>
    </row>
    <row r="383" spans="1:32" ht="15.75" customHeight="1">
      <c r="A383" s="202"/>
      <c r="B383" s="543"/>
      <c r="C383" s="257"/>
      <c r="D383" s="258"/>
      <c r="E383" s="546"/>
      <c r="F383" s="547"/>
      <c r="G383" s="28"/>
      <c r="H383" s="556"/>
      <c r="I383" s="547"/>
      <c r="J383" s="28"/>
      <c r="K383" s="546"/>
      <c r="L383" s="547"/>
      <c r="M383" s="28"/>
      <c r="N383" s="556"/>
      <c r="O383" s="547"/>
      <c r="P383" s="28"/>
      <c r="Q383" s="556"/>
      <c r="R383" s="558"/>
      <c r="S383" s="28"/>
      <c r="T383" s="191"/>
      <c r="U383" s="193"/>
      <c r="V383" s="585"/>
      <c r="W383" s="585"/>
      <c r="X383" s="585"/>
      <c r="Y383" s="585"/>
      <c r="Z383" s="585"/>
      <c r="AA383" s="585"/>
      <c r="AB383" s="586"/>
      <c r="AC383" s="69"/>
      <c r="AD383" s="46"/>
      <c r="AE383" s="46"/>
      <c r="AF383" s="46"/>
    </row>
    <row r="384" spans="1:32" ht="15.75" customHeight="1">
      <c r="A384" s="202"/>
      <c r="B384" s="543"/>
      <c r="C384" s="257"/>
      <c r="D384" s="258"/>
      <c r="E384" s="546"/>
      <c r="F384" s="547"/>
      <c r="G384" s="28"/>
      <c r="H384" s="556"/>
      <c r="I384" s="547"/>
      <c r="J384" s="28"/>
      <c r="K384" s="546"/>
      <c r="L384" s="547"/>
      <c r="M384" s="28"/>
      <c r="N384" s="556"/>
      <c r="O384" s="547"/>
      <c r="P384" s="28"/>
      <c r="Q384" s="556"/>
      <c r="R384" s="558"/>
      <c r="S384" s="28"/>
      <c r="T384" s="191"/>
      <c r="U384" s="193"/>
      <c r="V384" s="585"/>
      <c r="W384" s="585"/>
      <c r="X384" s="585"/>
      <c r="Y384" s="585"/>
      <c r="Z384" s="585"/>
      <c r="AA384" s="585"/>
      <c r="AB384" s="586"/>
      <c r="AC384" s="69"/>
      <c r="AD384" s="46"/>
      <c r="AE384" s="46"/>
      <c r="AF384" s="46"/>
    </row>
    <row r="385" spans="1:32" ht="15.75" customHeight="1">
      <c r="A385" s="202"/>
      <c r="B385" s="543"/>
      <c r="C385" s="257"/>
      <c r="D385" s="258"/>
      <c r="E385" s="546"/>
      <c r="F385" s="547"/>
      <c r="G385" s="28"/>
      <c r="H385" s="556"/>
      <c r="I385" s="547"/>
      <c r="J385" s="28"/>
      <c r="K385" s="546"/>
      <c r="L385" s="547"/>
      <c r="M385" s="28"/>
      <c r="N385" s="556"/>
      <c r="O385" s="547"/>
      <c r="P385" s="28"/>
      <c r="Q385" s="556"/>
      <c r="R385" s="558"/>
      <c r="S385" s="28"/>
      <c r="T385" s="191"/>
      <c r="U385" s="193"/>
      <c r="V385" s="585"/>
      <c r="W385" s="585"/>
      <c r="X385" s="585"/>
      <c r="Y385" s="585"/>
      <c r="Z385" s="585"/>
      <c r="AA385" s="585"/>
      <c r="AB385" s="586"/>
      <c r="AC385" s="69"/>
      <c r="AD385" s="46"/>
      <c r="AE385" s="46"/>
      <c r="AF385" s="46"/>
    </row>
    <row r="386" spans="1:32" ht="15.75" customHeight="1">
      <c r="A386" s="202"/>
      <c r="B386" s="543"/>
      <c r="C386" s="257"/>
      <c r="D386" s="258"/>
      <c r="E386" s="546"/>
      <c r="F386" s="547"/>
      <c r="G386" s="28"/>
      <c r="H386" s="556"/>
      <c r="I386" s="547"/>
      <c r="J386" s="28"/>
      <c r="K386" s="546"/>
      <c r="L386" s="547"/>
      <c r="M386" s="28"/>
      <c r="N386" s="556"/>
      <c r="O386" s="547"/>
      <c r="P386" s="28"/>
      <c r="Q386" s="556"/>
      <c r="R386" s="558"/>
      <c r="S386" s="28"/>
      <c r="T386" s="191"/>
      <c r="U386" s="193"/>
      <c r="V386" s="585"/>
      <c r="W386" s="585"/>
      <c r="X386" s="585"/>
      <c r="Y386" s="585"/>
      <c r="Z386" s="585"/>
      <c r="AA386" s="585"/>
      <c r="AB386" s="586"/>
      <c r="AC386" s="69"/>
      <c r="AD386" s="46"/>
      <c r="AE386" s="46"/>
      <c r="AF386" s="46"/>
    </row>
    <row r="387" spans="1:32" ht="15.75" customHeight="1">
      <c r="A387" s="202"/>
      <c r="B387" s="543"/>
      <c r="C387" s="257"/>
      <c r="D387" s="258"/>
      <c r="E387" s="546"/>
      <c r="F387" s="547"/>
      <c r="G387" s="28"/>
      <c r="H387" s="556"/>
      <c r="I387" s="547"/>
      <c r="J387" s="28"/>
      <c r="K387" s="546"/>
      <c r="L387" s="547"/>
      <c r="M387" s="28"/>
      <c r="N387" s="556"/>
      <c r="O387" s="547"/>
      <c r="P387" s="28"/>
      <c r="Q387" s="556"/>
      <c r="R387" s="558"/>
      <c r="S387" s="28"/>
      <c r="T387" s="191"/>
      <c r="U387" s="193"/>
      <c r="V387" s="585"/>
      <c r="W387" s="585"/>
      <c r="X387" s="585"/>
      <c r="Y387" s="585"/>
      <c r="Z387" s="585"/>
      <c r="AA387" s="585"/>
      <c r="AB387" s="586"/>
      <c r="AC387" s="69"/>
      <c r="AD387" s="46"/>
      <c r="AE387" s="46"/>
      <c r="AF387" s="46"/>
    </row>
    <row r="388" spans="1:32" ht="15.75" customHeight="1">
      <c r="A388" s="202"/>
      <c r="B388" s="543"/>
      <c r="C388" s="257"/>
      <c r="D388" s="258"/>
      <c r="E388" s="546"/>
      <c r="F388" s="547"/>
      <c r="G388" s="28"/>
      <c r="H388" s="556"/>
      <c r="I388" s="547"/>
      <c r="J388" s="28"/>
      <c r="K388" s="546"/>
      <c r="L388" s="547"/>
      <c r="M388" s="28"/>
      <c r="N388" s="556"/>
      <c r="O388" s="547"/>
      <c r="P388" s="28"/>
      <c r="Q388" s="556"/>
      <c r="R388" s="558"/>
      <c r="S388" s="28"/>
      <c r="T388" s="191"/>
      <c r="U388" s="193"/>
      <c r="V388" s="585"/>
      <c r="W388" s="585"/>
      <c r="X388" s="585"/>
      <c r="Y388" s="585"/>
      <c r="Z388" s="585"/>
      <c r="AA388" s="585"/>
      <c r="AB388" s="586"/>
      <c r="AC388" s="69"/>
      <c r="AD388" s="46"/>
      <c r="AE388" s="46"/>
      <c r="AF388" s="46"/>
    </row>
    <row r="389" spans="1:32" ht="15.75" customHeight="1">
      <c r="A389" s="202"/>
      <c r="B389" s="543"/>
      <c r="C389" s="257"/>
      <c r="D389" s="258"/>
      <c r="E389" s="546"/>
      <c r="F389" s="547"/>
      <c r="G389" s="28"/>
      <c r="H389" s="556"/>
      <c r="I389" s="547"/>
      <c r="J389" s="28"/>
      <c r="K389" s="546"/>
      <c r="L389" s="547"/>
      <c r="M389" s="28"/>
      <c r="N389" s="556"/>
      <c r="O389" s="547"/>
      <c r="P389" s="28"/>
      <c r="Q389" s="556"/>
      <c r="R389" s="558"/>
      <c r="S389" s="28"/>
      <c r="T389" s="191"/>
      <c r="U389" s="193"/>
      <c r="V389" s="585"/>
      <c r="W389" s="585"/>
      <c r="X389" s="585"/>
      <c r="Y389" s="585"/>
      <c r="Z389" s="585"/>
      <c r="AA389" s="585"/>
      <c r="AB389" s="586"/>
      <c r="AC389" s="69"/>
      <c r="AD389" s="46"/>
      <c r="AE389" s="46"/>
      <c r="AF389" s="46"/>
    </row>
    <row r="390" spans="1:32" ht="15.75" customHeight="1">
      <c r="A390" s="202"/>
      <c r="B390" s="543"/>
      <c r="C390" s="257"/>
      <c r="D390" s="258"/>
      <c r="E390" s="546"/>
      <c r="F390" s="547"/>
      <c r="G390" s="28"/>
      <c r="H390" s="556"/>
      <c r="I390" s="547"/>
      <c r="J390" s="28"/>
      <c r="K390" s="546"/>
      <c r="L390" s="547"/>
      <c r="M390" s="28"/>
      <c r="N390" s="556"/>
      <c r="O390" s="547"/>
      <c r="P390" s="28"/>
      <c r="Q390" s="556"/>
      <c r="R390" s="558"/>
      <c r="S390" s="28"/>
      <c r="T390" s="191"/>
      <c r="U390" s="193"/>
      <c r="V390" s="585"/>
      <c r="W390" s="585"/>
      <c r="X390" s="585"/>
      <c r="Y390" s="585"/>
      <c r="Z390" s="585"/>
      <c r="AA390" s="585"/>
      <c r="AB390" s="586"/>
      <c r="AC390" s="69"/>
      <c r="AD390" s="46"/>
      <c r="AE390" s="46"/>
      <c r="AF390" s="46"/>
    </row>
    <row r="391" spans="1:32" ht="15.75" customHeight="1">
      <c r="A391" s="202"/>
      <c r="B391" s="543"/>
      <c r="C391" s="257"/>
      <c r="D391" s="258"/>
      <c r="E391" s="546"/>
      <c r="F391" s="547"/>
      <c r="G391" s="28"/>
      <c r="H391" s="556"/>
      <c r="I391" s="547"/>
      <c r="J391" s="28"/>
      <c r="K391" s="546"/>
      <c r="L391" s="547"/>
      <c r="M391" s="28"/>
      <c r="N391" s="556"/>
      <c r="O391" s="547"/>
      <c r="P391" s="28"/>
      <c r="Q391" s="556"/>
      <c r="R391" s="558"/>
      <c r="S391" s="28"/>
      <c r="T391" s="191"/>
      <c r="U391" s="193"/>
      <c r="V391" s="585"/>
      <c r="W391" s="585"/>
      <c r="X391" s="585"/>
      <c r="Y391" s="585"/>
      <c r="Z391" s="585"/>
      <c r="AA391" s="585"/>
      <c r="AB391" s="586"/>
      <c r="AC391" s="69"/>
      <c r="AD391" s="46"/>
      <c r="AE391" s="46"/>
      <c r="AF391" s="46"/>
    </row>
    <row r="392" spans="1:32" ht="15.75" customHeight="1">
      <c r="A392" s="202"/>
      <c r="B392" s="543"/>
      <c r="C392" s="257"/>
      <c r="D392" s="258"/>
      <c r="E392" s="546"/>
      <c r="F392" s="547"/>
      <c r="G392" s="28"/>
      <c r="H392" s="556"/>
      <c r="I392" s="547"/>
      <c r="J392" s="28"/>
      <c r="K392" s="546"/>
      <c r="L392" s="547"/>
      <c r="M392" s="28"/>
      <c r="N392" s="556"/>
      <c r="O392" s="547"/>
      <c r="P392" s="28"/>
      <c r="Q392" s="556"/>
      <c r="R392" s="558"/>
      <c r="S392" s="28"/>
      <c r="T392" s="191"/>
      <c r="U392" s="193"/>
      <c r="V392" s="585"/>
      <c r="W392" s="585"/>
      <c r="X392" s="585"/>
      <c r="Y392" s="585"/>
      <c r="Z392" s="585"/>
      <c r="AA392" s="585"/>
      <c r="AB392" s="586"/>
      <c r="AC392" s="69"/>
      <c r="AD392" s="46"/>
      <c r="AE392" s="46"/>
      <c r="AF392" s="46"/>
    </row>
    <row r="393" spans="1:32" ht="15.75" customHeight="1">
      <c r="A393" s="202"/>
      <c r="B393" s="543"/>
      <c r="C393" s="257"/>
      <c r="D393" s="258"/>
      <c r="E393" s="546"/>
      <c r="F393" s="547"/>
      <c r="G393" s="28"/>
      <c r="H393" s="556"/>
      <c r="I393" s="547"/>
      <c r="J393" s="28"/>
      <c r="K393" s="546"/>
      <c r="L393" s="547"/>
      <c r="M393" s="28"/>
      <c r="N393" s="556"/>
      <c r="O393" s="547"/>
      <c r="P393" s="28"/>
      <c r="Q393" s="556"/>
      <c r="R393" s="558"/>
      <c r="S393" s="28"/>
      <c r="T393" s="191"/>
      <c r="U393" s="193"/>
      <c r="V393" s="585"/>
      <c r="W393" s="585"/>
      <c r="X393" s="585"/>
      <c r="Y393" s="585"/>
      <c r="Z393" s="585"/>
      <c r="AA393" s="585"/>
      <c r="AB393" s="586"/>
      <c r="AC393" s="69"/>
      <c r="AD393" s="46"/>
      <c r="AE393" s="46"/>
      <c r="AF393" s="46"/>
    </row>
    <row r="394" spans="1:32" ht="15.75" customHeight="1">
      <c r="A394" s="202"/>
      <c r="B394" s="543"/>
      <c r="C394" s="257"/>
      <c r="D394" s="258"/>
      <c r="E394" s="546"/>
      <c r="F394" s="547"/>
      <c r="G394" s="28"/>
      <c r="H394" s="556"/>
      <c r="I394" s="547"/>
      <c r="J394" s="28"/>
      <c r="K394" s="546"/>
      <c r="L394" s="547"/>
      <c r="M394" s="28"/>
      <c r="N394" s="556"/>
      <c r="O394" s="547"/>
      <c r="P394" s="28"/>
      <c r="Q394" s="556"/>
      <c r="R394" s="558"/>
      <c r="S394" s="28"/>
      <c r="T394" s="191"/>
      <c r="U394" s="193"/>
      <c r="V394" s="585"/>
      <c r="W394" s="585"/>
      <c r="X394" s="585"/>
      <c r="Y394" s="585"/>
      <c r="Z394" s="585"/>
      <c r="AA394" s="585"/>
      <c r="AB394" s="586"/>
      <c r="AC394" s="69"/>
      <c r="AD394" s="46"/>
      <c r="AE394" s="46"/>
      <c r="AF394" s="46"/>
    </row>
    <row r="395" spans="1:32" ht="15.75" customHeight="1">
      <c r="A395" s="202"/>
      <c r="B395" s="543"/>
      <c r="C395" s="257"/>
      <c r="D395" s="258"/>
      <c r="E395" s="546"/>
      <c r="F395" s="547"/>
      <c r="G395" s="28"/>
      <c r="H395" s="556"/>
      <c r="I395" s="547"/>
      <c r="J395" s="28"/>
      <c r="K395" s="546"/>
      <c r="L395" s="547"/>
      <c r="M395" s="28"/>
      <c r="N395" s="556"/>
      <c r="O395" s="547"/>
      <c r="P395" s="28"/>
      <c r="Q395" s="556"/>
      <c r="R395" s="558"/>
      <c r="S395" s="28"/>
      <c r="T395" s="191"/>
      <c r="U395" s="193"/>
      <c r="V395" s="585"/>
      <c r="W395" s="585"/>
      <c r="X395" s="585"/>
      <c r="Y395" s="585"/>
      <c r="Z395" s="585"/>
      <c r="AA395" s="585"/>
      <c r="AB395" s="586"/>
      <c r="AC395" s="69"/>
      <c r="AD395" s="46"/>
      <c r="AE395" s="46"/>
      <c r="AF395" s="46"/>
    </row>
    <row r="396" spans="1:32" ht="15.75" customHeight="1">
      <c r="A396" s="202"/>
      <c r="B396" s="543"/>
      <c r="C396" s="257"/>
      <c r="D396" s="258"/>
      <c r="E396" s="546"/>
      <c r="F396" s="547"/>
      <c r="G396" s="28"/>
      <c r="H396" s="556"/>
      <c r="I396" s="547"/>
      <c r="J396" s="28"/>
      <c r="K396" s="546"/>
      <c r="L396" s="547"/>
      <c r="M396" s="28"/>
      <c r="N396" s="556"/>
      <c r="O396" s="547"/>
      <c r="P396" s="28"/>
      <c r="Q396" s="556"/>
      <c r="R396" s="558"/>
      <c r="S396" s="28"/>
      <c r="T396" s="191"/>
      <c r="U396" s="193"/>
      <c r="V396" s="585"/>
      <c r="W396" s="585"/>
      <c r="X396" s="585"/>
      <c r="Y396" s="585"/>
      <c r="Z396" s="585"/>
      <c r="AA396" s="585"/>
      <c r="AB396" s="586"/>
      <c r="AC396" s="69"/>
      <c r="AD396" s="46"/>
      <c r="AE396" s="46"/>
      <c r="AF396" s="46"/>
    </row>
    <row r="397" spans="1:32" ht="15.75" customHeight="1">
      <c r="A397" s="202"/>
      <c r="B397" s="543"/>
      <c r="C397" s="257"/>
      <c r="D397" s="258"/>
      <c r="E397" s="546"/>
      <c r="F397" s="547"/>
      <c r="G397" s="28"/>
      <c r="H397" s="556"/>
      <c r="I397" s="547"/>
      <c r="J397" s="28"/>
      <c r="K397" s="546"/>
      <c r="L397" s="547"/>
      <c r="M397" s="28"/>
      <c r="N397" s="556"/>
      <c r="O397" s="547"/>
      <c r="P397" s="28"/>
      <c r="Q397" s="556"/>
      <c r="R397" s="558"/>
      <c r="S397" s="28"/>
      <c r="T397" s="191"/>
      <c r="U397" s="193"/>
      <c r="V397" s="585"/>
      <c r="W397" s="585"/>
      <c r="X397" s="585"/>
      <c r="Y397" s="585"/>
      <c r="Z397" s="585"/>
      <c r="AA397" s="585"/>
      <c r="AB397" s="586"/>
      <c r="AC397" s="69"/>
      <c r="AD397" s="46"/>
      <c r="AE397" s="46"/>
      <c r="AF397" s="46"/>
    </row>
    <row r="398" spans="1:32" ht="15.75" customHeight="1">
      <c r="A398" s="202"/>
      <c r="B398" s="543"/>
      <c r="C398" s="257"/>
      <c r="D398" s="258"/>
      <c r="E398" s="546"/>
      <c r="F398" s="547"/>
      <c r="G398" s="28"/>
      <c r="H398" s="556"/>
      <c r="I398" s="547"/>
      <c r="J398" s="28"/>
      <c r="K398" s="546"/>
      <c r="L398" s="547"/>
      <c r="M398" s="28"/>
      <c r="N398" s="556"/>
      <c r="O398" s="547"/>
      <c r="P398" s="28"/>
      <c r="Q398" s="556"/>
      <c r="R398" s="558"/>
      <c r="S398" s="28"/>
      <c r="T398" s="191"/>
      <c r="U398" s="193"/>
      <c r="V398" s="585"/>
      <c r="W398" s="585"/>
      <c r="X398" s="585"/>
      <c r="Y398" s="585"/>
      <c r="Z398" s="585"/>
      <c r="AA398" s="585"/>
      <c r="AB398" s="586"/>
      <c r="AC398" s="69"/>
      <c r="AD398" s="46"/>
      <c r="AE398" s="46"/>
      <c r="AF398" s="46"/>
    </row>
    <row r="399" spans="1:32" ht="15.75" customHeight="1">
      <c r="A399" s="202"/>
      <c r="B399" s="543"/>
      <c r="C399" s="257"/>
      <c r="D399" s="258"/>
      <c r="E399" s="546"/>
      <c r="F399" s="547"/>
      <c r="G399" s="28"/>
      <c r="H399" s="556"/>
      <c r="I399" s="547"/>
      <c r="J399" s="28"/>
      <c r="K399" s="546"/>
      <c r="L399" s="547"/>
      <c r="M399" s="28"/>
      <c r="N399" s="556"/>
      <c r="O399" s="547"/>
      <c r="P399" s="28"/>
      <c r="Q399" s="556"/>
      <c r="R399" s="558"/>
      <c r="S399" s="28"/>
      <c r="T399" s="191"/>
      <c r="U399" s="193"/>
      <c r="V399" s="585"/>
      <c r="W399" s="585"/>
      <c r="X399" s="585"/>
      <c r="Y399" s="585"/>
      <c r="Z399" s="585"/>
      <c r="AA399" s="585"/>
      <c r="AB399" s="586"/>
      <c r="AC399" s="69"/>
      <c r="AD399" s="46"/>
      <c r="AE399" s="46"/>
      <c r="AF399" s="46"/>
    </row>
    <row r="400" spans="1:32" ht="15.75" customHeight="1">
      <c r="A400" s="202"/>
      <c r="B400" s="543"/>
      <c r="C400" s="257"/>
      <c r="D400" s="258"/>
      <c r="E400" s="546"/>
      <c r="F400" s="547"/>
      <c r="G400" s="28"/>
      <c r="H400" s="556"/>
      <c r="I400" s="547"/>
      <c r="J400" s="28"/>
      <c r="K400" s="546"/>
      <c r="L400" s="547"/>
      <c r="M400" s="28"/>
      <c r="N400" s="556"/>
      <c r="O400" s="547"/>
      <c r="P400" s="28"/>
      <c r="Q400" s="556"/>
      <c r="R400" s="558"/>
      <c r="S400" s="28"/>
      <c r="T400" s="191"/>
      <c r="U400" s="193"/>
      <c r="V400" s="585"/>
      <c r="W400" s="585"/>
      <c r="X400" s="585"/>
      <c r="Y400" s="585"/>
      <c r="Z400" s="585"/>
      <c r="AA400" s="585"/>
      <c r="AB400" s="586"/>
      <c r="AC400" s="69"/>
      <c r="AD400" s="46"/>
      <c r="AE400" s="46"/>
      <c r="AF400" s="46"/>
    </row>
    <row r="401" spans="1:32" ht="15.75" customHeight="1">
      <c r="A401" s="202"/>
      <c r="B401" s="543"/>
      <c r="C401" s="257"/>
      <c r="D401" s="258"/>
      <c r="E401" s="546"/>
      <c r="F401" s="547"/>
      <c r="G401" s="28"/>
      <c r="H401" s="556"/>
      <c r="I401" s="547"/>
      <c r="J401" s="28"/>
      <c r="K401" s="546"/>
      <c r="L401" s="547"/>
      <c r="M401" s="28"/>
      <c r="N401" s="556"/>
      <c r="O401" s="547"/>
      <c r="P401" s="28"/>
      <c r="Q401" s="556"/>
      <c r="R401" s="558"/>
      <c r="S401" s="28"/>
      <c r="T401" s="191"/>
      <c r="U401" s="193"/>
      <c r="V401" s="585"/>
      <c r="W401" s="585"/>
      <c r="X401" s="585"/>
      <c r="Y401" s="585"/>
      <c r="Z401" s="585"/>
      <c r="AA401" s="585"/>
      <c r="AB401" s="586"/>
      <c r="AC401" s="69"/>
      <c r="AD401" s="46"/>
      <c r="AE401" s="46"/>
      <c r="AF401" s="46"/>
    </row>
    <row r="402" spans="1:32" ht="15.75" customHeight="1">
      <c r="A402" s="202"/>
      <c r="B402" s="543"/>
      <c r="C402" s="257"/>
      <c r="D402" s="258"/>
      <c r="E402" s="546"/>
      <c r="F402" s="547"/>
      <c r="G402" s="28"/>
      <c r="H402" s="556"/>
      <c r="I402" s="547"/>
      <c r="J402" s="28"/>
      <c r="K402" s="546"/>
      <c r="L402" s="547"/>
      <c r="M402" s="28"/>
      <c r="N402" s="556"/>
      <c r="O402" s="547"/>
      <c r="P402" s="28"/>
      <c r="Q402" s="556"/>
      <c r="R402" s="558"/>
      <c r="S402" s="28"/>
      <c r="T402" s="191"/>
      <c r="U402" s="193"/>
      <c r="V402" s="585"/>
      <c r="W402" s="585"/>
      <c r="X402" s="585"/>
      <c r="Y402" s="585"/>
      <c r="Z402" s="585"/>
      <c r="AA402" s="585"/>
      <c r="AB402" s="586"/>
      <c r="AC402" s="69"/>
      <c r="AD402" s="46"/>
      <c r="AE402" s="46"/>
      <c r="AF402" s="46"/>
    </row>
    <row r="403" spans="1:32" ht="15.75" customHeight="1">
      <c r="A403" s="202"/>
      <c r="B403" s="543"/>
      <c r="C403" s="257"/>
      <c r="D403" s="258"/>
      <c r="E403" s="546"/>
      <c r="F403" s="547"/>
      <c r="G403" s="28"/>
      <c r="H403" s="556"/>
      <c r="I403" s="547"/>
      <c r="J403" s="28"/>
      <c r="K403" s="546"/>
      <c r="L403" s="547"/>
      <c r="M403" s="28"/>
      <c r="N403" s="556"/>
      <c r="O403" s="547"/>
      <c r="P403" s="28"/>
      <c r="Q403" s="556"/>
      <c r="R403" s="558"/>
      <c r="S403" s="28"/>
      <c r="T403" s="191"/>
      <c r="U403" s="193"/>
      <c r="V403" s="585"/>
      <c r="W403" s="585"/>
      <c r="X403" s="585"/>
      <c r="Y403" s="585"/>
      <c r="Z403" s="585"/>
      <c r="AA403" s="585"/>
      <c r="AB403" s="586"/>
      <c r="AC403" s="69"/>
      <c r="AD403" s="46"/>
      <c r="AE403" s="46"/>
      <c r="AF403" s="46"/>
    </row>
    <row r="404" spans="1:32" ht="15.75" customHeight="1">
      <c r="A404" s="202"/>
      <c r="B404" s="543"/>
      <c r="C404" s="257"/>
      <c r="D404" s="258"/>
      <c r="E404" s="546"/>
      <c r="F404" s="547"/>
      <c r="G404" s="28"/>
      <c r="H404" s="556"/>
      <c r="I404" s="547"/>
      <c r="J404" s="28"/>
      <c r="K404" s="546"/>
      <c r="L404" s="547"/>
      <c r="M404" s="28"/>
      <c r="N404" s="556"/>
      <c r="O404" s="547"/>
      <c r="P404" s="28"/>
      <c r="Q404" s="556"/>
      <c r="R404" s="558"/>
      <c r="S404" s="28"/>
      <c r="T404" s="191"/>
      <c r="U404" s="193"/>
      <c r="V404" s="585"/>
      <c r="W404" s="585"/>
      <c r="X404" s="585"/>
      <c r="Y404" s="585"/>
      <c r="Z404" s="585"/>
      <c r="AA404" s="585"/>
      <c r="AB404" s="586"/>
      <c r="AC404" s="69"/>
      <c r="AD404" s="46"/>
      <c r="AE404" s="46"/>
      <c r="AF404" s="46"/>
    </row>
    <row r="405" spans="1:32" ht="15.75" customHeight="1">
      <c r="A405" s="202"/>
      <c r="B405" s="543"/>
      <c r="C405" s="257"/>
      <c r="D405" s="258"/>
      <c r="E405" s="546"/>
      <c r="F405" s="547"/>
      <c r="G405" s="28"/>
      <c r="H405" s="556"/>
      <c r="I405" s="547"/>
      <c r="J405" s="28"/>
      <c r="K405" s="546"/>
      <c r="L405" s="547"/>
      <c r="M405" s="28"/>
      <c r="N405" s="556"/>
      <c r="O405" s="547"/>
      <c r="P405" s="28"/>
      <c r="Q405" s="556"/>
      <c r="R405" s="558"/>
      <c r="S405" s="28"/>
      <c r="T405" s="191"/>
      <c r="U405" s="193"/>
      <c r="V405" s="585"/>
      <c r="W405" s="585"/>
      <c r="X405" s="585"/>
      <c r="Y405" s="585"/>
      <c r="Z405" s="585"/>
      <c r="AA405" s="585"/>
      <c r="AB405" s="586"/>
      <c r="AC405" s="69"/>
      <c r="AD405" s="46"/>
      <c r="AE405" s="46"/>
      <c r="AF405" s="46"/>
    </row>
    <row r="406" spans="1:32" ht="15.75" customHeight="1">
      <c r="A406" s="202"/>
      <c r="B406" s="543"/>
      <c r="C406" s="257"/>
      <c r="D406" s="258"/>
      <c r="E406" s="546"/>
      <c r="F406" s="547"/>
      <c r="G406" s="28"/>
      <c r="H406" s="556"/>
      <c r="I406" s="547"/>
      <c r="J406" s="28"/>
      <c r="K406" s="546"/>
      <c r="L406" s="547"/>
      <c r="M406" s="28"/>
      <c r="N406" s="556"/>
      <c r="O406" s="547"/>
      <c r="P406" s="28"/>
      <c r="Q406" s="556"/>
      <c r="R406" s="558"/>
      <c r="S406" s="28"/>
      <c r="T406" s="191"/>
      <c r="U406" s="193"/>
      <c r="V406" s="585"/>
      <c r="W406" s="585"/>
      <c r="X406" s="585"/>
      <c r="Y406" s="585"/>
      <c r="Z406" s="585"/>
      <c r="AA406" s="585"/>
      <c r="AB406" s="586"/>
      <c r="AC406" s="69"/>
      <c r="AD406" s="46"/>
      <c r="AE406" s="46"/>
      <c r="AF406" s="46"/>
    </row>
    <row r="407" spans="1:32" ht="15.75" customHeight="1">
      <c r="A407" s="202"/>
      <c r="B407" s="543"/>
      <c r="C407" s="257"/>
      <c r="D407" s="258"/>
      <c r="E407" s="546"/>
      <c r="F407" s="547"/>
      <c r="G407" s="28"/>
      <c r="H407" s="556"/>
      <c r="I407" s="547"/>
      <c r="J407" s="28"/>
      <c r="K407" s="546"/>
      <c r="L407" s="547"/>
      <c r="M407" s="28"/>
      <c r="N407" s="556"/>
      <c r="O407" s="547"/>
      <c r="P407" s="28"/>
      <c r="Q407" s="556"/>
      <c r="R407" s="558"/>
      <c r="S407" s="28"/>
      <c r="T407" s="191"/>
      <c r="U407" s="193"/>
      <c r="V407" s="585"/>
      <c r="W407" s="585"/>
      <c r="X407" s="585"/>
      <c r="Y407" s="585"/>
      <c r="Z407" s="585"/>
      <c r="AA407" s="585"/>
      <c r="AB407" s="586"/>
      <c r="AC407" s="69"/>
      <c r="AD407" s="46"/>
      <c r="AE407" s="46"/>
      <c r="AF407" s="46"/>
    </row>
    <row r="408" spans="1:32" ht="15.75" customHeight="1">
      <c r="A408" s="202"/>
      <c r="B408" s="543"/>
      <c r="C408" s="257"/>
      <c r="D408" s="258"/>
      <c r="E408" s="546"/>
      <c r="F408" s="547"/>
      <c r="G408" s="28"/>
      <c r="H408" s="556"/>
      <c r="I408" s="547"/>
      <c r="J408" s="28"/>
      <c r="K408" s="546"/>
      <c r="L408" s="547"/>
      <c r="M408" s="28"/>
      <c r="N408" s="556"/>
      <c r="O408" s="547"/>
      <c r="P408" s="28"/>
      <c r="Q408" s="556"/>
      <c r="R408" s="558"/>
      <c r="S408" s="28"/>
      <c r="T408" s="191"/>
      <c r="U408" s="193"/>
      <c r="V408" s="585"/>
      <c r="W408" s="585"/>
      <c r="X408" s="585"/>
      <c r="Y408" s="585"/>
      <c r="Z408" s="585"/>
      <c r="AA408" s="585"/>
      <c r="AB408" s="586"/>
      <c r="AC408" s="69"/>
      <c r="AD408" s="46"/>
      <c r="AE408" s="46"/>
      <c r="AF408" s="46"/>
    </row>
    <row r="409" spans="1:32" ht="15.75" customHeight="1">
      <c r="A409" s="202"/>
      <c r="B409" s="543"/>
      <c r="C409" s="257"/>
      <c r="D409" s="258"/>
      <c r="E409" s="546"/>
      <c r="F409" s="547"/>
      <c r="G409" s="28"/>
      <c r="H409" s="556"/>
      <c r="I409" s="547"/>
      <c r="J409" s="28"/>
      <c r="K409" s="546"/>
      <c r="L409" s="547"/>
      <c r="M409" s="28"/>
      <c r="N409" s="556"/>
      <c r="O409" s="547"/>
      <c r="P409" s="28"/>
      <c r="Q409" s="556"/>
      <c r="R409" s="558"/>
      <c r="S409" s="28"/>
      <c r="T409" s="191"/>
      <c r="U409" s="193"/>
      <c r="V409" s="585"/>
      <c r="W409" s="585"/>
      <c r="X409" s="585"/>
      <c r="Y409" s="585"/>
      <c r="Z409" s="585"/>
      <c r="AA409" s="585"/>
      <c r="AB409" s="586"/>
      <c r="AC409" s="69"/>
      <c r="AD409" s="46"/>
      <c r="AE409" s="46"/>
      <c r="AF409" s="46"/>
    </row>
    <row r="410" spans="1:32" ht="15.75" customHeight="1">
      <c r="A410" s="202"/>
      <c r="B410" s="543"/>
      <c r="C410" s="257"/>
      <c r="D410" s="258"/>
      <c r="E410" s="546"/>
      <c r="F410" s="547"/>
      <c r="G410" s="28"/>
      <c r="H410" s="556"/>
      <c r="I410" s="547"/>
      <c r="J410" s="28"/>
      <c r="K410" s="546"/>
      <c r="L410" s="547"/>
      <c r="M410" s="28"/>
      <c r="N410" s="556"/>
      <c r="O410" s="547"/>
      <c r="P410" s="28"/>
      <c r="Q410" s="556"/>
      <c r="R410" s="558"/>
      <c r="S410" s="28"/>
      <c r="T410" s="191"/>
      <c r="U410" s="193"/>
      <c r="V410" s="585"/>
      <c r="W410" s="585"/>
      <c r="X410" s="585"/>
      <c r="Y410" s="585"/>
      <c r="Z410" s="585"/>
      <c r="AA410" s="585"/>
      <c r="AB410" s="586"/>
      <c r="AC410" s="69"/>
      <c r="AD410" s="46"/>
      <c r="AE410" s="46"/>
      <c r="AF410" s="46"/>
    </row>
    <row r="411" spans="1:32" ht="15.75" customHeight="1">
      <c r="A411" s="202"/>
      <c r="B411" s="543"/>
      <c r="C411" s="257"/>
      <c r="D411" s="258"/>
      <c r="E411" s="546"/>
      <c r="F411" s="547"/>
      <c r="G411" s="28"/>
      <c r="H411" s="556"/>
      <c r="I411" s="547"/>
      <c r="J411" s="28"/>
      <c r="K411" s="546"/>
      <c r="L411" s="547"/>
      <c r="M411" s="28"/>
      <c r="N411" s="556"/>
      <c r="O411" s="547"/>
      <c r="P411" s="28"/>
      <c r="Q411" s="556"/>
      <c r="R411" s="558"/>
      <c r="S411" s="28"/>
      <c r="T411" s="191"/>
      <c r="U411" s="193"/>
      <c r="V411" s="585"/>
      <c r="W411" s="585"/>
      <c r="X411" s="585"/>
      <c r="Y411" s="585"/>
      <c r="Z411" s="585"/>
      <c r="AA411" s="585"/>
      <c r="AB411" s="586"/>
      <c r="AC411" s="69"/>
      <c r="AD411" s="46"/>
      <c r="AE411" s="46"/>
      <c r="AF411" s="46"/>
    </row>
    <row r="412" spans="1:32" ht="15.75" customHeight="1">
      <c r="A412" s="202"/>
      <c r="B412" s="543"/>
      <c r="C412" s="257"/>
      <c r="D412" s="258"/>
      <c r="E412" s="546"/>
      <c r="F412" s="547"/>
      <c r="G412" s="28"/>
      <c r="H412" s="556"/>
      <c r="I412" s="547"/>
      <c r="J412" s="28"/>
      <c r="K412" s="546"/>
      <c r="L412" s="547"/>
      <c r="M412" s="28"/>
      <c r="N412" s="556"/>
      <c r="O412" s="547"/>
      <c r="P412" s="28"/>
      <c r="Q412" s="556"/>
      <c r="R412" s="558"/>
      <c r="S412" s="28"/>
      <c r="T412" s="191"/>
      <c r="U412" s="193"/>
      <c r="V412" s="585"/>
      <c r="W412" s="585"/>
      <c r="X412" s="585"/>
      <c r="Y412" s="585"/>
      <c r="Z412" s="585"/>
      <c r="AA412" s="585"/>
      <c r="AB412" s="586"/>
      <c r="AC412" s="69"/>
      <c r="AD412" s="46"/>
      <c r="AE412" s="46"/>
      <c r="AF412" s="46"/>
    </row>
    <row r="413" spans="1:32" ht="15.75" customHeight="1">
      <c r="A413" s="202"/>
      <c r="B413" s="543"/>
      <c r="C413" s="257"/>
      <c r="D413" s="258"/>
      <c r="E413" s="546"/>
      <c r="F413" s="547"/>
      <c r="G413" s="28"/>
      <c r="H413" s="556"/>
      <c r="I413" s="547"/>
      <c r="J413" s="28"/>
      <c r="K413" s="546"/>
      <c r="L413" s="547"/>
      <c r="M413" s="28"/>
      <c r="N413" s="556"/>
      <c r="O413" s="547"/>
      <c r="P413" s="28"/>
      <c r="Q413" s="556"/>
      <c r="R413" s="558"/>
      <c r="S413" s="28"/>
      <c r="T413" s="191"/>
      <c r="U413" s="193"/>
      <c r="V413" s="585"/>
      <c r="W413" s="585"/>
      <c r="X413" s="585"/>
      <c r="Y413" s="585"/>
      <c r="Z413" s="585"/>
      <c r="AA413" s="585"/>
      <c r="AB413" s="586"/>
      <c r="AC413" s="69"/>
      <c r="AD413" s="46"/>
      <c r="AE413" s="46"/>
      <c r="AF413" s="46"/>
    </row>
    <row r="414" spans="1:32" ht="15.75" customHeight="1">
      <c r="A414" s="202"/>
      <c r="B414" s="543"/>
      <c r="C414" s="257"/>
      <c r="D414" s="258"/>
      <c r="E414" s="546"/>
      <c r="F414" s="547"/>
      <c r="G414" s="28"/>
      <c r="H414" s="556"/>
      <c r="I414" s="547"/>
      <c r="J414" s="28"/>
      <c r="K414" s="546"/>
      <c r="L414" s="547"/>
      <c r="M414" s="28"/>
      <c r="N414" s="556"/>
      <c r="O414" s="547"/>
      <c r="P414" s="28"/>
      <c r="Q414" s="556"/>
      <c r="R414" s="558"/>
      <c r="S414" s="28"/>
      <c r="T414" s="191"/>
      <c r="U414" s="193"/>
      <c r="V414" s="585"/>
      <c r="W414" s="585"/>
      <c r="X414" s="585"/>
      <c r="Y414" s="585"/>
      <c r="Z414" s="585"/>
      <c r="AA414" s="585"/>
      <c r="AB414" s="586"/>
      <c r="AC414" s="69"/>
      <c r="AD414" s="46"/>
      <c r="AE414" s="46"/>
      <c r="AF414" s="46"/>
    </row>
    <row r="415" spans="1:32" ht="15.75" customHeight="1">
      <c r="A415" s="202"/>
      <c r="B415" s="543"/>
      <c r="C415" s="257"/>
      <c r="D415" s="258"/>
      <c r="E415" s="546"/>
      <c r="F415" s="547"/>
      <c r="G415" s="28"/>
      <c r="H415" s="556"/>
      <c r="I415" s="547"/>
      <c r="J415" s="28"/>
      <c r="K415" s="546"/>
      <c r="L415" s="547"/>
      <c r="M415" s="28"/>
      <c r="N415" s="556"/>
      <c r="O415" s="547"/>
      <c r="P415" s="28"/>
      <c r="Q415" s="556"/>
      <c r="R415" s="558"/>
      <c r="S415" s="28"/>
      <c r="T415" s="191"/>
      <c r="U415" s="193"/>
      <c r="V415" s="585"/>
      <c r="W415" s="585"/>
      <c r="X415" s="585"/>
      <c r="Y415" s="585"/>
      <c r="Z415" s="585"/>
      <c r="AA415" s="585"/>
      <c r="AB415" s="586"/>
      <c r="AC415" s="69"/>
      <c r="AD415" s="46"/>
      <c r="AE415" s="46"/>
      <c r="AF415" s="46"/>
    </row>
    <row r="416" spans="1:32" ht="15.75" customHeight="1">
      <c r="A416" s="202"/>
      <c r="B416" s="543"/>
      <c r="C416" s="257"/>
      <c r="D416" s="258"/>
      <c r="E416" s="546"/>
      <c r="F416" s="547"/>
      <c r="G416" s="28"/>
      <c r="H416" s="556"/>
      <c r="I416" s="547"/>
      <c r="J416" s="28"/>
      <c r="K416" s="546"/>
      <c r="L416" s="547"/>
      <c r="M416" s="28"/>
      <c r="N416" s="556"/>
      <c r="O416" s="547"/>
      <c r="P416" s="28"/>
      <c r="Q416" s="556"/>
      <c r="R416" s="558"/>
      <c r="S416" s="28"/>
      <c r="T416" s="191"/>
      <c r="U416" s="193"/>
      <c r="V416" s="585"/>
      <c r="W416" s="585"/>
      <c r="X416" s="585"/>
      <c r="Y416" s="585"/>
      <c r="Z416" s="585"/>
      <c r="AA416" s="585"/>
      <c r="AB416" s="586"/>
      <c r="AC416" s="69"/>
      <c r="AD416" s="46"/>
      <c r="AE416" s="46"/>
      <c r="AF416" s="46"/>
    </row>
    <row r="417" spans="1:32" ht="15.75" customHeight="1">
      <c r="A417" s="202"/>
      <c r="B417" s="543"/>
      <c r="C417" s="257"/>
      <c r="D417" s="258"/>
      <c r="E417" s="546"/>
      <c r="F417" s="547"/>
      <c r="G417" s="28"/>
      <c r="H417" s="556"/>
      <c r="I417" s="547"/>
      <c r="J417" s="28"/>
      <c r="K417" s="546"/>
      <c r="L417" s="547"/>
      <c r="M417" s="28"/>
      <c r="N417" s="556"/>
      <c r="O417" s="547"/>
      <c r="P417" s="28"/>
      <c r="Q417" s="556"/>
      <c r="R417" s="558"/>
      <c r="S417" s="28"/>
      <c r="T417" s="191"/>
      <c r="U417" s="193"/>
      <c r="V417" s="585"/>
      <c r="W417" s="585"/>
      <c r="X417" s="585"/>
      <c r="Y417" s="585"/>
      <c r="Z417" s="585"/>
      <c r="AA417" s="585"/>
      <c r="AB417" s="586"/>
      <c r="AC417" s="69"/>
      <c r="AD417" s="46"/>
      <c r="AE417" s="46"/>
      <c r="AF417" s="46"/>
    </row>
    <row r="418" spans="1:32" ht="15.75" customHeight="1">
      <c r="A418" s="202"/>
      <c r="B418" s="543"/>
      <c r="C418" s="257"/>
      <c r="D418" s="258"/>
      <c r="E418" s="546"/>
      <c r="F418" s="547"/>
      <c r="G418" s="28"/>
      <c r="H418" s="556"/>
      <c r="I418" s="547"/>
      <c r="J418" s="28"/>
      <c r="K418" s="546"/>
      <c r="L418" s="547"/>
      <c r="M418" s="28"/>
      <c r="N418" s="556"/>
      <c r="O418" s="547"/>
      <c r="P418" s="28"/>
      <c r="Q418" s="556"/>
      <c r="R418" s="558"/>
      <c r="S418" s="28"/>
      <c r="T418" s="191"/>
      <c r="U418" s="193"/>
      <c r="V418" s="585"/>
      <c r="W418" s="585"/>
      <c r="X418" s="585"/>
      <c r="Y418" s="585"/>
      <c r="Z418" s="585"/>
      <c r="AA418" s="585"/>
      <c r="AB418" s="586"/>
      <c r="AC418" s="69"/>
      <c r="AD418" s="46"/>
      <c r="AE418" s="46"/>
      <c r="AF418" s="46"/>
    </row>
    <row r="419" spans="1:32" ht="15.75" customHeight="1">
      <c r="A419" s="202"/>
      <c r="B419" s="543"/>
      <c r="C419" s="257"/>
      <c r="D419" s="258"/>
      <c r="E419" s="546"/>
      <c r="F419" s="547"/>
      <c r="G419" s="28"/>
      <c r="H419" s="556"/>
      <c r="I419" s="547"/>
      <c r="J419" s="28"/>
      <c r="K419" s="546"/>
      <c r="L419" s="547"/>
      <c r="M419" s="28"/>
      <c r="N419" s="556"/>
      <c r="O419" s="547"/>
      <c r="P419" s="28"/>
      <c r="Q419" s="556"/>
      <c r="R419" s="558"/>
      <c r="S419" s="28"/>
      <c r="T419" s="191"/>
      <c r="U419" s="193"/>
      <c r="V419" s="585"/>
      <c r="W419" s="585"/>
      <c r="X419" s="585"/>
      <c r="Y419" s="585"/>
      <c r="Z419" s="585"/>
      <c r="AA419" s="585"/>
      <c r="AB419" s="586"/>
      <c r="AC419" s="69"/>
      <c r="AD419" s="46"/>
      <c r="AE419" s="46"/>
      <c r="AF419" s="46"/>
    </row>
    <row r="420" spans="1:32" ht="15.75" customHeight="1">
      <c r="A420" s="202"/>
      <c r="B420" s="543"/>
      <c r="C420" s="257"/>
      <c r="D420" s="258"/>
      <c r="E420" s="546"/>
      <c r="F420" s="547"/>
      <c r="G420" s="28"/>
      <c r="H420" s="556"/>
      <c r="I420" s="547"/>
      <c r="J420" s="28"/>
      <c r="K420" s="546"/>
      <c r="L420" s="547"/>
      <c r="M420" s="28"/>
      <c r="N420" s="556"/>
      <c r="O420" s="547"/>
      <c r="P420" s="28"/>
      <c r="Q420" s="556"/>
      <c r="R420" s="558"/>
      <c r="S420" s="28"/>
      <c r="T420" s="191"/>
      <c r="U420" s="193"/>
      <c r="V420" s="585"/>
      <c r="W420" s="585"/>
      <c r="X420" s="585"/>
      <c r="Y420" s="585"/>
      <c r="Z420" s="585"/>
      <c r="AA420" s="585"/>
      <c r="AB420" s="586"/>
      <c r="AC420" s="69"/>
      <c r="AD420" s="46"/>
      <c r="AE420" s="46"/>
      <c r="AF420" s="46"/>
    </row>
    <row r="421" spans="1:32" ht="15.75" customHeight="1">
      <c r="A421" s="202"/>
      <c r="B421" s="543"/>
      <c r="C421" s="257"/>
      <c r="D421" s="258"/>
      <c r="E421" s="546"/>
      <c r="F421" s="547"/>
      <c r="G421" s="28"/>
      <c r="H421" s="556"/>
      <c r="I421" s="547"/>
      <c r="J421" s="28"/>
      <c r="K421" s="546"/>
      <c r="L421" s="547"/>
      <c r="M421" s="28"/>
      <c r="N421" s="556"/>
      <c r="O421" s="547"/>
      <c r="P421" s="28"/>
      <c r="Q421" s="556"/>
      <c r="R421" s="558"/>
      <c r="S421" s="28"/>
      <c r="T421" s="191"/>
      <c r="U421" s="193"/>
      <c r="V421" s="585"/>
      <c r="W421" s="585"/>
      <c r="X421" s="585"/>
      <c r="Y421" s="585"/>
      <c r="Z421" s="585"/>
      <c r="AA421" s="585"/>
      <c r="AB421" s="586"/>
      <c r="AC421" s="69"/>
      <c r="AD421" s="46"/>
      <c r="AE421" s="46"/>
      <c r="AF421" s="46"/>
    </row>
    <row r="422" spans="1:32" ht="15.75" customHeight="1">
      <c r="A422" s="202"/>
      <c r="B422" s="543"/>
      <c r="C422" s="257"/>
      <c r="D422" s="258"/>
      <c r="E422" s="546"/>
      <c r="F422" s="547"/>
      <c r="G422" s="28"/>
      <c r="H422" s="556"/>
      <c r="I422" s="547"/>
      <c r="J422" s="28"/>
      <c r="K422" s="546"/>
      <c r="L422" s="547"/>
      <c r="M422" s="28"/>
      <c r="N422" s="556"/>
      <c r="O422" s="547"/>
      <c r="P422" s="28"/>
      <c r="Q422" s="556"/>
      <c r="R422" s="558"/>
      <c r="S422" s="28"/>
      <c r="T422" s="191"/>
      <c r="U422" s="193"/>
      <c r="V422" s="585"/>
      <c r="W422" s="585"/>
      <c r="X422" s="585"/>
      <c r="Y422" s="585"/>
      <c r="Z422" s="585"/>
      <c r="AA422" s="585"/>
      <c r="AB422" s="586"/>
      <c r="AC422" s="69"/>
      <c r="AD422" s="46"/>
      <c r="AE422" s="46"/>
      <c r="AF422" s="46"/>
    </row>
    <row r="423" spans="1:32" ht="15.75" customHeight="1">
      <c r="A423" s="202"/>
      <c r="B423" s="543"/>
      <c r="C423" s="257"/>
      <c r="D423" s="258"/>
      <c r="E423" s="546"/>
      <c r="F423" s="547"/>
      <c r="G423" s="28"/>
      <c r="H423" s="556"/>
      <c r="I423" s="547"/>
      <c r="J423" s="28"/>
      <c r="K423" s="546"/>
      <c r="L423" s="547"/>
      <c r="M423" s="28"/>
      <c r="N423" s="556"/>
      <c r="O423" s="547"/>
      <c r="P423" s="28"/>
      <c r="Q423" s="556"/>
      <c r="R423" s="558"/>
      <c r="S423" s="28"/>
      <c r="T423" s="191"/>
      <c r="U423" s="193"/>
      <c r="V423" s="585"/>
      <c r="W423" s="585"/>
      <c r="X423" s="585"/>
      <c r="Y423" s="585"/>
      <c r="Z423" s="585"/>
      <c r="AA423" s="585"/>
      <c r="AB423" s="586"/>
      <c r="AC423" s="69"/>
      <c r="AD423" s="46"/>
      <c r="AE423" s="46"/>
      <c r="AF423" s="46"/>
    </row>
    <row r="424" spans="1:32" ht="15.75" customHeight="1">
      <c r="A424" s="202"/>
      <c r="B424" s="543"/>
      <c r="C424" s="257"/>
      <c r="D424" s="258"/>
      <c r="E424" s="546"/>
      <c r="F424" s="547"/>
      <c r="G424" s="28"/>
      <c r="H424" s="556"/>
      <c r="I424" s="547"/>
      <c r="J424" s="28"/>
      <c r="K424" s="546"/>
      <c r="L424" s="547"/>
      <c r="M424" s="28"/>
      <c r="N424" s="556"/>
      <c r="O424" s="547"/>
      <c r="P424" s="28"/>
      <c r="Q424" s="556"/>
      <c r="R424" s="558"/>
      <c r="S424" s="28"/>
      <c r="T424" s="191"/>
      <c r="U424" s="193"/>
      <c r="V424" s="585"/>
      <c r="W424" s="585"/>
      <c r="X424" s="585"/>
      <c r="Y424" s="585"/>
      <c r="Z424" s="585"/>
      <c r="AA424" s="585"/>
      <c r="AB424" s="586"/>
      <c r="AC424" s="69"/>
      <c r="AD424" s="46"/>
      <c r="AE424" s="46"/>
      <c r="AF424" s="46"/>
    </row>
    <row r="425" spans="1:32" ht="15.75" customHeight="1">
      <c r="A425" s="202"/>
      <c r="B425" s="543"/>
      <c r="C425" s="257"/>
      <c r="D425" s="258"/>
      <c r="E425" s="546"/>
      <c r="F425" s="547"/>
      <c r="G425" s="28"/>
      <c r="H425" s="556"/>
      <c r="I425" s="547"/>
      <c r="J425" s="28"/>
      <c r="K425" s="546"/>
      <c r="L425" s="547"/>
      <c r="M425" s="28"/>
      <c r="N425" s="556"/>
      <c r="O425" s="547"/>
      <c r="P425" s="28"/>
      <c r="Q425" s="556"/>
      <c r="R425" s="558"/>
      <c r="S425" s="28"/>
      <c r="T425" s="191"/>
      <c r="U425" s="193"/>
      <c r="V425" s="585"/>
      <c r="W425" s="585"/>
      <c r="X425" s="585"/>
      <c r="Y425" s="585"/>
      <c r="Z425" s="585"/>
      <c r="AA425" s="585"/>
      <c r="AB425" s="586"/>
      <c r="AC425" s="69"/>
      <c r="AD425" s="46"/>
      <c r="AE425" s="46"/>
      <c r="AF425" s="46"/>
    </row>
    <row r="426" spans="1:32" ht="15.75" customHeight="1">
      <c r="A426" s="202"/>
      <c r="B426" s="543"/>
      <c r="C426" s="257"/>
      <c r="D426" s="258"/>
      <c r="E426" s="546"/>
      <c r="F426" s="547"/>
      <c r="G426" s="28"/>
      <c r="H426" s="556"/>
      <c r="I426" s="547"/>
      <c r="J426" s="28"/>
      <c r="K426" s="546"/>
      <c r="L426" s="547"/>
      <c r="M426" s="28"/>
      <c r="N426" s="556"/>
      <c r="O426" s="547"/>
      <c r="P426" s="28"/>
      <c r="Q426" s="556"/>
      <c r="R426" s="558"/>
      <c r="S426" s="28"/>
      <c r="T426" s="191"/>
      <c r="U426" s="193"/>
      <c r="V426" s="585"/>
      <c r="W426" s="585"/>
      <c r="X426" s="585"/>
      <c r="Y426" s="585"/>
      <c r="Z426" s="585"/>
      <c r="AA426" s="585"/>
      <c r="AB426" s="586"/>
      <c r="AC426" s="69"/>
      <c r="AD426" s="46"/>
      <c r="AE426" s="46"/>
      <c r="AF426" s="46"/>
    </row>
    <row r="427" spans="1:32" ht="15.75" customHeight="1">
      <c r="A427" s="202"/>
      <c r="B427" s="543"/>
      <c r="C427" s="257"/>
      <c r="D427" s="258"/>
      <c r="E427" s="546"/>
      <c r="F427" s="547"/>
      <c r="G427" s="29"/>
      <c r="H427" s="556"/>
      <c r="I427" s="547"/>
      <c r="J427" s="29"/>
      <c r="K427" s="546"/>
      <c r="L427" s="547"/>
      <c r="M427" s="29"/>
      <c r="N427" s="556"/>
      <c r="O427" s="547"/>
      <c r="P427" s="29"/>
      <c r="Q427" s="556"/>
      <c r="R427" s="558"/>
      <c r="S427" s="29"/>
      <c r="T427" s="191"/>
      <c r="U427" s="193"/>
      <c r="V427" s="585"/>
      <c r="W427" s="585"/>
      <c r="X427" s="585"/>
      <c r="Y427" s="585"/>
      <c r="Z427" s="585"/>
      <c r="AA427" s="585"/>
      <c r="AB427" s="586"/>
      <c r="AC427" s="70"/>
      <c r="AD427" s="56"/>
      <c r="AE427" s="56"/>
      <c r="AF427" s="56"/>
    </row>
    <row r="428" spans="1:32" ht="15.75" customHeight="1">
      <c r="A428" s="202"/>
      <c r="B428" s="543"/>
      <c r="C428" s="257"/>
      <c r="D428" s="258"/>
      <c r="E428" s="546"/>
      <c r="F428" s="547"/>
      <c r="G428" s="29"/>
      <c r="H428" s="556"/>
      <c r="I428" s="547"/>
      <c r="J428" s="29"/>
      <c r="K428" s="546"/>
      <c r="L428" s="547"/>
      <c r="M428" s="29"/>
      <c r="N428" s="556"/>
      <c r="O428" s="547"/>
      <c r="P428" s="29"/>
      <c r="Q428" s="556"/>
      <c r="R428" s="558"/>
      <c r="S428" s="29"/>
      <c r="T428" s="191"/>
      <c r="U428" s="193"/>
      <c r="V428" s="585"/>
      <c r="W428" s="585"/>
      <c r="X428" s="585"/>
      <c r="Y428" s="585"/>
      <c r="Z428" s="585"/>
      <c r="AA428" s="585"/>
      <c r="AB428" s="586"/>
      <c r="AC428" s="70"/>
      <c r="AD428" s="56"/>
      <c r="AE428" s="56"/>
      <c r="AF428" s="56"/>
    </row>
    <row r="429" spans="1:32" ht="15.75" customHeight="1">
      <c r="A429" s="202"/>
      <c r="B429" s="543"/>
      <c r="C429" s="257"/>
      <c r="D429" s="258"/>
      <c r="E429" s="546"/>
      <c r="F429" s="547"/>
      <c r="G429" s="29"/>
      <c r="H429" s="556"/>
      <c r="I429" s="547"/>
      <c r="J429" s="29"/>
      <c r="K429" s="546"/>
      <c r="L429" s="547"/>
      <c r="M429" s="29"/>
      <c r="N429" s="556"/>
      <c r="O429" s="547"/>
      <c r="P429" s="29"/>
      <c r="Q429" s="556"/>
      <c r="R429" s="558"/>
      <c r="S429" s="29"/>
      <c r="T429" s="191"/>
      <c r="U429" s="193"/>
      <c r="V429" s="585"/>
      <c r="W429" s="585"/>
      <c r="X429" s="585"/>
      <c r="Y429" s="585"/>
      <c r="Z429" s="585"/>
      <c r="AA429" s="585"/>
      <c r="AB429" s="586"/>
      <c r="AC429" s="70"/>
      <c r="AD429" s="56"/>
      <c r="AE429" s="56"/>
      <c r="AF429" s="56"/>
    </row>
    <row r="430" spans="1:32" ht="15.75" customHeight="1">
      <c r="A430" s="202"/>
      <c r="B430" s="543"/>
      <c r="C430" s="257"/>
      <c r="D430" s="258"/>
      <c r="E430" s="546"/>
      <c r="F430" s="547"/>
      <c r="G430" s="29"/>
      <c r="H430" s="556"/>
      <c r="I430" s="547"/>
      <c r="J430" s="29"/>
      <c r="K430" s="546"/>
      <c r="L430" s="547"/>
      <c r="M430" s="29"/>
      <c r="N430" s="556"/>
      <c r="O430" s="547"/>
      <c r="P430" s="29"/>
      <c r="Q430" s="556"/>
      <c r="R430" s="558"/>
      <c r="S430" s="29"/>
      <c r="T430" s="191"/>
      <c r="U430" s="193"/>
      <c r="V430" s="585"/>
      <c r="W430" s="585"/>
      <c r="X430" s="585"/>
      <c r="Y430" s="585"/>
      <c r="Z430" s="585"/>
      <c r="AA430" s="585"/>
      <c r="AB430" s="586"/>
      <c r="AC430" s="70"/>
      <c r="AD430" s="56"/>
      <c r="AE430" s="56"/>
      <c r="AF430" s="56"/>
    </row>
    <row r="431" spans="1:32" ht="15.75" customHeight="1">
      <c r="A431" s="202"/>
      <c r="B431" s="543"/>
      <c r="C431" s="257"/>
      <c r="D431" s="258"/>
      <c r="E431" s="546"/>
      <c r="F431" s="547"/>
      <c r="G431" s="29"/>
      <c r="H431" s="556"/>
      <c r="I431" s="547"/>
      <c r="J431" s="29"/>
      <c r="K431" s="546"/>
      <c r="L431" s="547"/>
      <c r="M431" s="29"/>
      <c r="N431" s="556"/>
      <c r="O431" s="547"/>
      <c r="P431" s="29"/>
      <c r="Q431" s="556"/>
      <c r="R431" s="558"/>
      <c r="S431" s="29"/>
      <c r="T431" s="191"/>
      <c r="U431" s="193"/>
      <c r="V431" s="585"/>
      <c r="W431" s="585"/>
      <c r="X431" s="585"/>
      <c r="Y431" s="585"/>
      <c r="Z431" s="585"/>
      <c r="AA431" s="585"/>
      <c r="AB431" s="586"/>
      <c r="AC431" s="70"/>
      <c r="AD431" s="56"/>
      <c r="AE431" s="56"/>
      <c r="AF431" s="56"/>
    </row>
    <row r="432" spans="1:32" ht="15.75" customHeight="1">
      <c r="A432" s="202"/>
      <c r="B432" s="543"/>
      <c r="C432" s="257"/>
      <c r="D432" s="258"/>
      <c r="E432" s="546"/>
      <c r="F432" s="547"/>
      <c r="G432" s="29"/>
      <c r="H432" s="556"/>
      <c r="I432" s="547"/>
      <c r="J432" s="29"/>
      <c r="K432" s="546"/>
      <c r="L432" s="547"/>
      <c r="M432" s="29"/>
      <c r="N432" s="556"/>
      <c r="O432" s="547"/>
      <c r="P432" s="29"/>
      <c r="Q432" s="556"/>
      <c r="R432" s="558"/>
      <c r="S432" s="29"/>
      <c r="T432" s="191"/>
      <c r="U432" s="193"/>
      <c r="V432" s="585"/>
      <c r="W432" s="585"/>
      <c r="X432" s="585"/>
      <c r="Y432" s="585"/>
      <c r="Z432" s="585"/>
      <c r="AA432" s="585"/>
      <c r="AB432" s="586"/>
      <c r="AC432" s="70"/>
      <c r="AD432" s="56"/>
      <c r="AE432" s="56"/>
      <c r="AF432" s="56"/>
    </row>
    <row r="433" spans="1:32" ht="15.75" customHeight="1">
      <c r="A433" s="202"/>
      <c r="B433" s="543"/>
      <c r="C433" s="257"/>
      <c r="D433" s="258"/>
      <c r="E433" s="546"/>
      <c r="F433" s="547"/>
      <c r="G433" s="29"/>
      <c r="H433" s="556"/>
      <c r="I433" s="547"/>
      <c r="J433" s="29"/>
      <c r="K433" s="546"/>
      <c r="L433" s="547"/>
      <c r="M433" s="29"/>
      <c r="N433" s="556"/>
      <c r="O433" s="547"/>
      <c r="P433" s="29"/>
      <c r="Q433" s="556"/>
      <c r="R433" s="558"/>
      <c r="S433" s="29"/>
      <c r="T433" s="191"/>
      <c r="U433" s="193"/>
      <c r="V433" s="585"/>
      <c r="W433" s="585"/>
      <c r="X433" s="585"/>
      <c r="Y433" s="585"/>
      <c r="Z433" s="585"/>
      <c r="AA433" s="585"/>
      <c r="AB433" s="586"/>
      <c r="AC433" s="70"/>
      <c r="AD433" s="56"/>
      <c r="AE433" s="56"/>
      <c r="AF433" s="56"/>
    </row>
    <row r="434" spans="1:32" ht="15.75" customHeight="1">
      <c r="A434" s="202"/>
      <c r="B434" s="543"/>
      <c r="C434" s="257"/>
      <c r="D434" s="258"/>
      <c r="E434" s="546"/>
      <c r="F434" s="547"/>
      <c r="G434" s="29"/>
      <c r="H434" s="556"/>
      <c r="I434" s="547"/>
      <c r="J434" s="29"/>
      <c r="K434" s="546"/>
      <c r="L434" s="547"/>
      <c r="M434" s="29"/>
      <c r="N434" s="556"/>
      <c r="O434" s="547"/>
      <c r="P434" s="29"/>
      <c r="Q434" s="556"/>
      <c r="R434" s="558"/>
      <c r="S434" s="29"/>
      <c r="T434" s="191"/>
      <c r="U434" s="193"/>
      <c r="V434" s="585"/>
      <c r="W434" s="585"/>
      <c r="X434" s="585"/>
      <c r="Y434" s="585"/>
      <c r="Z434" s="585"/>
      <c r="AA434" s="585"/>
      <c r="AB434" s="586"/>
      <c r="AC434" s="70"/>
      <c r="AD434" s="56"/>
      <c r="AE434" s="56"/>
      <c r="AF434" s="56"/>
    </row>
    <row r="435" spans="1:32" ht="15.75" customHeight="1">
      <c r="A435" s="202"/>
      <c r="B435" s="543"/>
      <c r="C435" s="257"/>
      <c r="D435" s="258"/>
      <c r="E435" s="546"/>
      <c r="F435" s="547"/>
      <c r="G435" s="29"/>
      <c r="H435" s="556"/>
      <c r="I435" s="547"/>
      <c r="J435" s="29"/>
      <c r="K435" s="546"/>
      <c r="L435" s="547"/>
      <c r="M435" s="29"/>
      <c r="N435" s="556"/>
      <c r="O435" s="547"/>
      <c r="P435" s="29"/>
      <c r="Q435" s="556"/>
      <c r="R435" s="558"/>
      <c r="S435" s="29"/>
      <c r="T435" s="191"/>
      <c r="U435" s="193"/>
      <c r="V435" s="585"/>
      <c r="W435" s="585"/>
      <c r="X435" s="585"/>
      <c r="Y435" s="585"/>
      <c r="Z435" s="585"/>
      <c r="AA435" s="585"/>
      <c r="AB435" s="586"/>
      <c r="AC435" s="70"/>
      <c r="AD435" s="56"/>
      <c r="AE435" s="56"/>
      <c r="AF435" s="56"/>
    </row>
    <row r="436" spans="1:32" ht="15.75" customHeight="1">
      <c r="A436" s="202"/>
      <c r="B436" s="543"/>
      <c r="C436" s="257"/>
      <c r="D436" s="258"/>
      <c r="E436" s="546"/>
      <c r="F436" s="547"/>
      <c r="G436" s="29"/>
      <c r="H436" s="556"/>
      <c r="I436" s="547"/>
      <c r="J436" s="29"/>
      <c r="K436" s="546"/>
      <c r="L436" s="547"/>
      <c r="M436" s="29"/>
      <c r="N436" s="556"/>
      <c r="O436" s="547"/>
      <c r="P436" s="29"/>
      <c r="Q436" s="556"/>
      <c r="R436" s="558"/>
      <c r="S436" s="29"/>
      <c r="T436" s="191"/>
      <c r="U436" s="193"/>
      <c r="V436" s="585"/>
      <c r="W436" s="585"/>
      <c r="X436" s="585"/>
      <c r="Y436" s="585"/>
      <c r="Z436" s="585"/>
      <c r="AA436" s="585"/>
      <c r="AB436" s="586"/>
      <c r="AC436" s="70"/>
      <c r="AD436" s="56"/>
      <c r="AE436" s="56"/>
      <c r="AF436" s="56"/>
    </row>
    <row r="437" spans="1:32" ht="15.75" customHeight="1">
      <c r="A437" s="202"/>
      <c r="B437" s="543"/>
      <c r="C437" s="257"/>
      <c r="D437" s="258"/>
      <c r="E437" s="546"/>
      <c r="F437" s="547"/>
      <c r="G437" s="29"/>
      <c r="H437" s="556"/>
      <c r="I437" s="547"/>
      <c r="J437" s="29"/>
      <c r="K437" s="546"/>
      <c r="L437" s="547"/>
      <c r="M437" s="29"/>
      <c r="N437" s="556"/>
      <c r="O437" s="547"/>
      <c r="P437" s="29"/>
      <c r="Q437" s="556"/>
      <c r="R437" s="558"/>
      <c r="S437" s="29"/>
      <c r="T437" s="191"/>
      <c r="U437" s="193"/>
      <c r="V437" s="585"/>
      <c r="W437" s="585"/>
      <c r="X437" s="585"/>
      <c r="Y437" s="585"/>
      <c r="Z437" s="585"/>
      <c r="AA437" s="585"/>
      <c r="AB437" s="586"/>
      <c r="AC437" s="70"/>
      <c r="AD437" s="56"/>
      <c r="AE437" s="56"/>
      <c r="AF437" s="56"/>
    </row>
    <row r="438" spans="1:32" ht="15.75" customHeight="1">
      <c r="A438" s="202"/>
      <c r="B438" s="543"/>
      <c r="C438" s="257"/>
      <c r="D438" s="258"/>
      <c r="E438" s="546"/>
      <c r="F438" s="547"/>
      <c r="G438" s="29"/>
      <c r="H438" s="556"/>
      <c r="I438" s="547"/>
      <c r="J438" s="29"/>
      <c r="K438" s="546"/>
      <c r="L438" s="547"/>
      <c r="M438" s="29"/>
      <c r="N438" s="556"/>
      <c r="O438" s="547"/>
      <c r="P438" s="29"/>
      <c r="Q438" s="556"/>
      <c r="R438" s="558"/>
      <c r="S438" s="29"/>
      <c r="T438" s="191"/>
      <c r="U438" s="193"/>
      <c r="V438" s="585"/>
      <c r="W438" s="585"/>
      <c r="X438" s="585"/>
      <c r="Y438" s="585"/>
      <c r="Z438" s="585"/>
      <c r="AA438" s="585"/>
      <c r="AB438" s="586"/>
      <c r="AC438" s="70"/>
      <c r="AD438" s="56"/>
      <c r="AE438" s="56"/>
      <c r="AF438" s="56"/>
    </row>
    <row r="439" spans="1:32" ht="15.75" customHeight="1">
      <c r="A439" s="202"/>
      <c r="B439" s="543"/>
      <c r="C439" s="257"/>
      <c r="D439" s="258"/>
      <c r="E439" s="546"/>
      <c r="F439" s="547"/>
      <c r="G439" s="29"/>
      <c r="H439" s="556"/>
      <c r="I439" s="547"/>
      <c r="J439" s="29"/>
      <c r="K439" s="546"/>
      <c r="L439" s="547"/>
      <c r="M439" s="29"/>
      <c r="N439" s="556"/>
      <c r="O439" s="547"/>
      <c r="P439" s="29"/>
      <c r="Q439" s="556"/>
      <c r="R439" s="558"/>
      <c r="S439" s="29"/>
      <c r="T439" s="191"/>
      <c r="U439" s="193"/>
      <c r="V439" s="585"/>
      <c r="W439" s="585"/>
      <c r="X439" s="585"/>
      <c r="Y439" s="585"/>
      <c r="Z439" s="585"/>
      <c r="AA439" s="585"/>
      <c r="AB439" s="586"/>
      <c r="AC439" s="70"/>
      <c r="AD439" s="56"/>
      <c r="AE439" s="56"/>
      <c r="AF439" s="56"/>
    </row>
    <row r="440" spans="1:32" ht="15.75" customHeight="1">
      <c r="A440" s="202"/>
      <c r="B440" s="543"/>
      <c r="C440" s="257"/>
      <c r="D440" s="258"/>
      <c r="E440" s="546"/>
      <c r="F440" s="547"/>
      <c r="G440" s="29"/>
      <c r="H440" s="556"/>
      <c r="I440" s="547"/>
      <c r="J440" s="29"/>
      <c r="K440" s="546"/>
      <c r="L440" s="547"/>
      <c r="M440" s="29"/>
      <c r="N440" s="556"/>
      <c r="O440" s="547"/>
      <c r="P440" s="29"/>
      <c r="Q440" s="556"/>
      <c r="R440" s="558"/>
      <c r="S440" s="29"/>
      <c r="T440" s="191"/>
      <c r="U440" s="193"/>
      <c r="V440" s="585"/>
      <c r="W440" s="585"/>
      <c r="X440" s="585"/>
      <c r="Y440" s="585"/>
      <c r="Z440" s="585"/>
      <c r="AA440" s="585"/>
      <c r="AB440" s="586"/>
      <c r="AC440" s="70"/>
      <c r="AD440" s="56"/>
      <c r="AE440" s="56"/>
      <c r="AF440" s="56"/>
    </row>
    <row r="441" spans="1:32" ht="15.75" customHeight="1">
      <c r="A441" s="202"/>
      <c r="B441" s="543"/>
      <c r="C441" s="257"/>
      <c r="D441" s="258"/>
      <c r="E441" s="546"/>
      <c r="F441" s="547"/>
      <c r="G441" s="29"/>
      <c r="H441" s="556"/>
      <c r="I441" s="547"/>
      <c r="J441" s="29"/>
      <c r="K441" s="546"/>
      <c r="L441" s="547"/>
      <c r="M441" s="29"/>
      <c r="N441" s="556"/>
      <c r="O441" s="547"/>
      <c r="P441" s="29"/>
      <c r="Q441" s="556"/>
      <c r="R441" s="558"/>
      <c r="S441" s="29"/>
      <c r="T441" s="191"/>
      <c r="U441" s="193"/>
      <c r="V441" s="585"/>
      <c r="W441" s="585"/>
      <c r="X441" s="585"/>
      <c r="Y441" s="585"/>
      <c r="Z441" s="585"/>
      <c r="AA441" s="585"/>
      <c r="AB441" s="586"/>
      <c r="AC441" s="70"/>
      <c r="AD441" s="56"/>
      <c r="AE441" s="56"/>
      <c r="AF441" s="56"/>
    </row>
    <row r="442" spans="1:32" ht="15.75" customHeight="1">
      <c r="A442" s="202"/>
      <c r="B442" s="543"/>
      <c r="C442" s="257"/>
      <c r="D442" s="258"/>
      <c r="E442" s="546"/>
      <c r="F442" s="547"/>
      <c r="G442" s="29"/>
      <c r="H442" s="556"/>
      <c r="I442" s="547"/>
      <c r="J442" s="29"/>
      <c r="K442" s="546"/>
      <c r="L442" s="547"/>
      <c r="M442" s="29"/>
      <c r="N442" s="556"/>
      <c r="O442" s="547"/>
      <c r="P442" s="29"/>
      <c r="Q442" s="556"/>
      <c r="R442" s="558"/>
      <c r="S442" s="29"/>
      <c r="T442" s="191"/>
      <c r="U442" s="193"/>
      <c r="V442" s="585"/>
      <c r="W442" s="585"/>
      <c r="X442" s="585"/>
      <c r="Y442" s="585"/>
      <c r="Z442" s="585"/>
      <c r="AA442" s="585"/>
      <c r="AB442" s="586"/>
      <c r="AC442" s="70"/>
      <c r="AD442" s="56"/>
      <c r="AE442" s="56"/>
      <c r="AF442" s="56"/>
    </row>
    <row r="443" spans="1:32" ht="15.75" customHeight="1">
      <c r="A443" s="202"/>
      <c r="B443" s="543"/>
      <c r="C443" s="257"/>
      <c r="D443" s="258"/>
      <c r="E443" s="546"/>
      <c r="F443" s="547"/>
      <c r="G443" s="29"/>
      <c r="H443" s="556"/>
      <c r="I443" s="547"/>
      <c r="J443" s="29"/>
      <c r="K443" s="546"/>
      <c r="L443" s="547"/>
      <c r="M443" s="29"/>
      <c r="N443" s="556"/>
      <c r="O443" s="547"/>
      <c r="P443" s="29"/>
      <c r="Q443" s="556"/>
      <c r="R443" s="558"/>
      <c r="S443" s="29"/>
      <c r="T443" s="191"/>
      <c r="U443" s="193"/>
      <c r="V443" s="585"/>
      <c r="W443" s="585"/>
      <c r="X443" s="585"/>
      <c r="Y443" s="585"/>
      <c r="Z443" s="585"/>
      <c r="AA443" s="585"/>
      <c r="AB443" s="586"/>
      <c r="AC443" s="70"/>
      <c r="AD443" s="56"/>
      <c r="AE443" s="56"/>
      <c r="AF443" s="56"/>
    </row>
    <row r="444" spans="1:32" ht="15.75" customHeight="1">
      <c r="A444" s="202"/>
      <c r="B444" s="543"/>
      <c r="C444" s="257"/>
      <c r="D444" s="258"/>
      <c r="E444" s="546"/>
      <c r="F444" s="547"/>
      <c r="G444" s="29"/>
      <c r="H444" s="556"/>
      <c r="I444" s="547"/>
      <c r="J444" s="29"/>
      <c r="K444" s="546"/>
      <c r="L444" s="547"/>
      <c r="M444" s="29"/>
      <c r="N444" s="556"/>
      <c r="O444" s="547"/>
      <c r="P444" s="29"/>
      <c r="Q444" s="556"/>
      <c r="R444" s="558"/>
      <c r="S444" s="29"/>
      <c r="T444" s="191"/>
      <c r="U444" s="193"/>
      <c r="V444" s="585"/>
      <c r="W444" s="585"/>
      <c r="X444" s="585"/>
      <c r="Y444" s="585"/>
      <c r="Z444" s="585"/>
      <c r="AA444" s="585"/>
      <c r="AB444" s="586"/>
      <c r="AC444" s="70"/>
      <c r="AD444" s="56"/>
      <c r="AE444" s="56"/>
      <c r="AF444" s="56"/>
    </row>
    <row r="445" spans="1:32" ht="15.75" customHeight="1">
      <c r="A445" s="202"/>
      <c r="B445" s="543"/>
      <c r="C445" s="257"/>
      <c r="D445" s="258"/>
      <c r="E445" s="546"/>
      <c r="F445" s="547"/>
      <c r="G445" s="29"/>
      <c r="H445" s="556"/>
      <c r="I445" s="547"/>
      <c r="J445" s="29"/>
      <c r="K445" s="546"/>
      <c r="L445" s="547"/>
      <c r="M445" s="29"/>
      <c r="N445" s="556"/>
      <c r="O445" s="547"/>
      <c r="P445" s="29"/>
      <c r="Q445" s="556"/>
      <c r="R445" s="558"/>
      <c r="S445" s="29"/>
      <c r="T445" s="191"/>
      <c r="U445" s="193"/>
      <c r="V445" s="585"/>
      <c r="W445" s="585"/>
      <c r="X445" s="585"/>
      <c r="Y445" s="585"/>
      <c r="Z445" s="585"/>
      <c r="AA445" s="585"/>
      <c r="AB445" s="586"/>
      <c r="AC445" s="70"/>
      <c r="AD445" s="56"/>
      <c r="AE445" s="56"/>
      <c r="AF445" s="56"/>
    </row>
    <row r="446" spans="1:32" ht="15.75" customHeight="1">
      <c r="A446" s="202"/>
      <c r="B446" s="543"/>
      <c r="C446" s="257"/>
      <c r="D446" s="258"/>
      <c r="E446" s="546"/>
      <c r="F446" s="547"/>
      <c r="G446" s="29"/>
      <c r="H446" s="556"/>
      <c r="I446" s="547"/>
      <c r="J446" s="29"/>
      <c r="K446" s="546"/>
      <c r="L446" s="547"/>
      <c r="M446" s="29"/>
      <c r="N446" s="556"/>
      <c r="O446" s="547"/>
      <c r="P446" s="29"/>
      <c r="Q446" s="556"/>
      <c r="R446" s="558"/>
      <c r="S446" s="29"/>
      <c r="T446" s="191"/>
      <c r="U446" s="193"/>
      <c r="V446" s="585"/>
      <c r="W446" s="585"/>
      <c r="X446" s="585"/>
      <c r="Y446" s="585"/>
      <c r="Z446" s="585"/>
      <c r="AA446" s="585"/>
      <c r="AB446" s="586"/>
      <c r="AC446" s="70"/>
      <c r="AD446" s="56"/>
      <c r="AE446" s="56"/>
      <c r="AF446" s="56"/>
    </row>
    <row r="447" spans="1:32" ht="15.75" customHeight="1">
      <c r="A447" s="202"/>
      <c r="B447" s="543"/>
      <c r="C447" s="257"/>
      <c r="D447" s="258"/>
      <c r="E447" s="546"/>
      <c r="F447" s="547"/>
      <c r="G447" s="29"/>
      <c r="H447" s="556"/>
      <c r="I447" s="547"/>
      <c r="J447" s="29"/>
      <c r="K447" s="546"/>
      <c r="L447" s="547"/>
      <c r="M447" s="29"/>
      <c r="N447" s="556"/>
      <c r="O447" s="547"/>
      <c r="P447" s="29"/>
      <c r="Q447" s="556"/>
      <c r="R447" s="558"/>
      <c r="S447" s="29"/>
      <c r="T447" s="191"/>
      <c r="U447" s="193"/>
      <c r="V447" s="585"/>
      <c r="W447" s="585"/>
      <c r="X447" s="585"/>
      <c r="Y447" s="585"/>
      <c r="Z447" s="585"/>
      <c r="AA447" s="585"/>
      <c r="AB447" s="586"/>
      <c r="AC447" s="70"/>
      <c r="AD447" s="56"/>
      <c r="AE447" s="56"/>
      <c r="AF447" s="56"/>
    </row>
    <row r="448" spans="1:32" ht="15.75" customHeight="1">
      <c r="A448" s="202"/>
      <c r="B448" s="543"/>
      <c r="C448" s="257"/>
      <c r="D448" s="258"/>
      <c r="E448" s="546"/>
      <c r="F448" s="547"/>
      <c r="G448" s="29"/>
      <c r="H448" s="556"/>
      <c r="I448" s="547"/>
      <c r="J448" s="29"/>
      <c r="K448" s="546"/>
      <c r="L448" s="547"/>
      <c r="M448" s="29"/>
      <c r="N448" s="556"/>
      <c r="O448" s="547"/>
      <c r="P448" s="29"/>
      <c r="Q448" s="556"/>
      <c r="R448" s="558"/>
      <c r="S448" s="29"/>
      <c r="T448" s="191"/>
      <c r="U448" s="193"/>
      <c r="V448" s="585"/>
      <c r="W448" s="585"/>
      <c r="X448" s="585"/>
      <c r="Y448" s="585"/>
      <c r="Z448" s="585"/>
      <c r="AA448" s="585"/>
      <c r="AB448" s="586"/>
      <c r="AC448" s="70"/>
      <c r="AD448" s="56"/>
      <c r="AE448" s="56"/>
      <c r="AF448" s="56"/>
    </row>
    <row r="449" spans="1:32" ht="15.75" customHeight="1">
      <c r="A449" s="202"/>
      <c r="B449" s="543"/>
      <c r="C449" s="257"/>
      <c r="D449" s="258"/>
      <c r="E449" s="546"/>
      <c r="F449" s="547"/>
      <c r="G449" s="29"/>
      <c r="H449" s="556"/>
      <c r="I449" s="547"/>
      <c r="J449" s="29"/>
      <c r="K449" s="546"/>
      <c r="L449" s="547"/>
      <c r="M449" s="29"/>
      <c r="N449" s="556"/>
      <c r="O449" s="547"/>
      <c r="P449" s="29"/>
      <c r="Q449" s="556"/>
      <c r="R449" s="558"/>
      <c r="S449" s="29"/>
      <c r="T449" s="191"/>
      <c r="U449" s="193"/>
      <c r="V449" s="585"/>
      <c r="W449" s="585"/>
      <c r="X449" s="585"/>
      <c r="Y449" s="585"/>
      <c r="Z449" s="585"/>
      <c r="AA449" s="585"/>
      <c r="AB449" s="586"/>
      <c r="AC449" s="70"/>
      <c r="AD449" s="56"/>
      <c r="AE449" s="56"/>
      <c r="AF449" s="56"/>
    </row>
    <row r="450" spans="1:32" ht="15.75" customHeight="1">
      <c r="A450" s="202"/>
      <c r="B450" s="543"/>
      <c r="C450" s="257"/>
      <c r="D450" s="258"/>
      <c r="E450" s="546"/>
      <c r="F450" s="547"/>
      <c r="G450" s="29"/>
      <c r="H450" s="556"/>
      <c r="I450" s="547"/>
      <c r="J450" s="29"/>
      <c r="K450" s="546"/>
      <c r="L450" s="547"/>
      <c r="M450" s="29"/>
      <c r="N450" s="556"/>
      <c r="O450" s="547"/>
      <c r="P450" s="29"/>
      <c r="Q450" s="556"/>
      <c r="R450" s="558"/>
      <c r="S450" s="29"/>
      <c r="T450" s="191"/>
      <c r="U450" s="193"/>
      <c r="V450" s="585"/>
      <c r="W450" s="585"/>
      <c r="X450" s="585"/>
      <c r="Y450" s="585"/>
      <c r="Z450" s="585"/>
      <c r="AA450" s="585"/>
      <c r="AB450" s="586"/>
      <c r="AC450" s="70"/>
      <c r="AD450" s="56"/>
      <c r="AE450" s="56"/>
      <c r="AF450" s="56"/>
    </row>
    <row r="451" spans="1:32" ht="15.75" customHeight="1">
      <c r="A451" s="202"/>
      <c r="B451" s="543"/>
      <c r="C451" s="257"/>
      <c r="D451" s="258"/>
      <c r="E451" s="546"/>
      <c r="F451" s="547"/>
      <c r="G451" s="29"/>
      <c r="H451" s="556"/>
      <c r="I451" s="547"/>
      <c r="J451" s="29"/>
      <c r="K451" s="546"/>
      <c r="L451" s="547"/>
      <c r="M451" s="29"/>
      <c r="N451" s="556"/>
      <c r="O451" s="547"/>
      <c r="P451" s="29"/>
      <c r="Q451" s="556"/>
      <c r="R451" s="558"/>
      <c r="S451" s="29"/>
      <c r="T451" s="191"/>
      <c r="U451" s="193"/>
      <c r="V451" s="585"/>
      <c r="W451" s="585"/>
      <c r="X451" s="585"/>
      <c r="Y451" s="585"/>
      <c r="Z451" s="585"/>
      <c r="AA451" s="585"/>
      <c r="AB451" s="586"/>
      <c r="AC451" s="70"/>
      <c r="AD451" s="56"/>
      <c r="AE451" s="56"/>
      <c r="AF451" s="56"/>
    </row>
    <row r="452" spans="1:32" ht="15.75" customHeight="1">
      <c r="A452" s="202"/>
      <c r="B452" s="543"/>
      <c r="C452" s="257"/>
      <c r="D452" s="258"/>
      <c r="E452" s="546"/>
      <c r="F452" s="547"/>
      <c r="G452" s="29"/>
      <c r="H452" s="556"/>
      <c r="I452" s="547"/>
      <c r="J452" s="29"/>
      <c r="K452" s="546"/>
      <c r="L452" s="547"/>
      <c r="M452" s="29"/>
      <c r="N452" s="556"/>
      <c r="O452" s="547"/>
      <c r="P452" s="29"/>
      <c r="Q452" s="556"/>
      <c r="R452" s="558"/>
      <c r="S452" s="29"/>
      <c r="T452" s="191"/>
      <c r="U452" s="193"/>
      <c r="V452" s="585"/>
      <c r="W452" s="585"/>
      <c r="X452" s="585"/>
      <c r="Y452" s="585"/>
      <c r="Z452" s="585"/>
      <c r="AA452" s="585"/>
      <c r="AB452" s="586"/>
      <c r="AC452" s="70"/>
      <c r="AD452" s="56"/>
      <c r="AE452" s="56"/>
      <c r="AF452" s="56"/>
    </row>
    <row r="453" spans="1:32" ht="15.75" customHeight="1">
      <c r="A453" s="202"/>
      <c r="B453" s="543"/>
      <c r="C453" s="257"/>
      <c r="D453" s="258"/>
      <c r="E453" s="546"/>
      <c r="F453" s="547"/>
      <c r="G453" s="29"/>
      <c r="H453" s="556"/>
      <c r="I453" s="547"/>
      <c r="J453" s="29"/>
      <c r="K453" s="546"/>
      <c r="L453" s="547"/>
      <c r="M453" s="29"/>
      <c r="N453" s="556"/>
      <c r="O453" s="547"/>
      <c r="P453" s="29"/>
      <c r="Q453" s="556"/>
      <c r="R453" s="558"/>
      <c r="S453" s="29"/>
      <c r="T453" s="191"/>
      <c r="U453" s="193"/>
      <c r="V453" s="585"/>
      <c r="W453" s="585"/>
      <c r="X453" s="585"/>
      <c r="Y453" s="585"/>
      <c r="Z453" s="585"/>
      <c r="AA453" s="585"/>
      <c r="AB453" s="586"/>
      <c r="AC453" s="70"/>
      <c r="AD453" s="56"/>
      <c r="AE453" s="56"/>
      <c r="AF453" s="56"/>
    </row>
    <row r="454" spans="1:32" ht="15.75" customHeight="1">
      <c r="A454" s="202"/>
      <c r="B454" s="543"/>
      <c r="C454" s="257"/>
      <c r="D454" s="258"/>
      <c r="E454" s="546"/>
      <c r="F454" s="547"/>
      <c r="G454" s="29"/>
      <c r="H454" s="556"/>
      <c r="I454" s="547"/>
      <c r="J454" s="29"/>
      <c r="K454" s="546"/>
      <c r="L454" s="547"/>
      <c r="M454" s="29"/>
      <c r="N454" s="556"/>
      <c r="O454" s="547"/>
      <c r="P454" s="29"/>
      <c r="Q454" s="556"/>
      <c r="R454" s="558"/>
      <c r="S454" s="29"/>
      <c r="T454" s="191"/>
      <c r="U454" s="193"/>
      <c r="V454" s="585"/>
      <c r="W454" s="585"/>
      <c r="X454" s="585"/>
      <c r="Y454" s="585"/>
      <c r="Z454" s="585"/>
      <c r="AA454" s="585"/>
      <c r="AB454" s="586"/>
      <c r="AC454" s="70"/>
      <c r="AD454" s="56"/>
      <c r="AE454" s="56"/>
      <c r="AF454" s="56"/>
    </row>
    <row r="455" spans="1:32" ht="15.75" customHeight="1">
      <c r="A455" s="202"/>
      <c r="B455" s="543"/>
      <c r="C455" s="257"/>
      <c r="D455" s="258"/>
      <c r="E455" s="546"/>
      <c r="F455" s="547"/>
      <c r="G455" s="29"/>
      <c r="H455" s="556"/>
      <c r="I455" s="547"/>
      <c r="J455" s="29"/>
      <c r="K455" s="546"/>
      <c r="L455" s="547"/>
      <c r="M455" s="29"/>
      <c r="N455" s="556"/>
      <c r="O455" s="547"/>
      <c r="P455" s="29"/>
      <c r="Q455" s="556"/>
      <c r="R455" s="558"/>
      <c r="S455" s="29"/>
      <c r="T455" s="191"/>
      <c r="U455" s="193"/>
      <c r="V455" s="585"/>
      <c r="W455" s="585"/>
      <c r="X455" s="585"/>
      <c r="Y455" s="585"/>
      <c r="Z455" s="585"/>
      <c r="AA455" s="585"/>
      <c r="AB455" s="586"/>
      <c r="AC455" s="70"/>
      <c r="AD455" s="56"/>
      <c r="AE455" s="56"/>
      <c r="AF455" s="56"/>
    </row>
    <row r="456" spans="1:32" ht="15.75" customHeight="1">
      <c r="A456" s="202"/>
      <c r="B456" s="543"/>
      <c r="C456" s="257"/>
      <c r="D456" s="258"/>
      <c r="E456" s="546"/>
      <c r="F456" s="547"/>
      <c r="G456" s="29"/>
      <c r="H456" s="556"/>
      <c r="I456" s="547"/>
      <c r="J456" s="29"/>
      <c r="K456" s="546"/>
      <c r="L456" s="547"/>
      <c r="M456" s="29"/>
      <c r="N456" s="556"/>
      <c r="O456" s="547"/>
      <c r="P456" s="29"/>
      <c r="Q456" s="556"/>
      <c r="R456" s="558"/>
      <c r="S456" s="29"/>
      <c r="T456" s="191"/>
      <c r="U456" s="193"/>
      <c r="V456" s="585"/>
      <c r="W456" s="585"/>
      <c r="X456" s="585"/>
      <c r="Y456" s="585"/>
      <c r="Z456" s="585"/>
      <c r="AA456" s="585"/>
      <c r="AB456" s="586"/>
      <c r="AC456" s="70"/>
      <c r="AD456" s="56"/>
      <c r="AE456" s="56"/>
      <c r="AF456" s="56"/>
    </row>
    <row r="457" spans="1:32" ht="15" customHeight="1">
      <c r="A457" s="202"/>
      <c r="B457" s="543"/>
      <c r="C457" s="257"/>
      <c r="D457" s="258"/>
      <c r="E457" s="546"/>
      <c r="F457" s="547"/>
      <c r="G457" s="29"/>
      <c r="H457" s="556"/>
      <c r="I457" s="547"/>
      <c r="J457" s="29"/>
      <c r="K457" s="546"/>
      <c r="L457" s="547"/>
      <c r="M457" s="29"/>
      <c r="N457" s="556"/>
      <c r="O457" s="547"/>
      <c r="P457" s="29"/>
      <c r="Q457" s="556"/>
      <c r="R457" s="558"/>
      <c r="S457" s="29"/>
      <c r="T457" s="191"/>
      <c r="U457" s="193"/>
      <c r="V457" s="585"/>
      <c r="W457" s="585"/>
      <c r="X457" s="585"/>
      <c r="Y457" s="585"/>
      <c r="Z457" s="585"/>
      <c r="AA457" s="585"/>
      <c r="AB457" s="586"/>
      <c r="AC457" s="70"/>
      <c r="AD457" s="56"/>
      <c r="AE457" s="56"/>
      <c r="AF457" s="56"/>
    </row>
    <row r="458" spans="1:32" ht="15" customHeight="1">
      <c r="A458" s="202"/>
      <c r="B458" s="543"/>
      <c r="C458" s="257"/>
      <c r="D458" s="258"/>
      <c r="E458" s="546"/>
      <c r="F458" s="547"/>
      <c r="G458" s="29"/>
      <c r="H458" s="556"/>
      <c r="I458" s="547"/>
      <c r="J458" s="29"/>
      <c r="K458" s="546"/>
      <c r="L458" s="547"/>
      <c r="M458" s="29"/>
      <c r="N458" s="556"/>
      <c r="O458" s="547"/>
      <c r="P458" s="29"/>
      <c r="Q458" s="556"/>
      <c r="R458" s="558"/>
      <c r="S458" s="29"/>
      <c r="T458" s="191"/>
      <c r="U458" s="193"/>
      <c r="V458" s="585"/>
      <c r="W458" s="585"/>
      <c r="X458" s="585"/>
      <c r="Y458" s="585"/>
      <c r="Z458" s="585"/>
      <c r="AA458" s="585"/>
      <c r="AB458" s="586"/>
      <c r="AC458" s="70"/>
      <c r="AD458" s="56"/>
      <c r="AE458" s="56"/>
      <c r="AF458" s="56"/>
    </row>
    <row r="459" spans="1:32" ht="15" customHeight="1">
      <c r="A459" s="202"/>
      <c r="B459" s="543"/>
      <c r="C459" s="257"/>
      <c r="D459" s="258"/>
      <c r="E459" s="546"/>
      <c r="F459" s="547"/>
      <c r="G459" s="29"/>
      <c r="H459" s="556"/>
      <c r="I459" s="547"/>
      <c r="J459" s="29"/>
      <c r="K459" s="546"/>
      <c r="L459" s="547"/>
      <c r="M459" s="29"/>
      <c r="N459" s="556"/>
      <c r="O459" s="547"/>
      <c r="P459" s="29"/>
      <c r="Q459" s="556"/>
      <c r="R459" s="558"/>
      <c r="S459" s="29"/>
      <c r="T459" s="191"/>
      <c r="U459" s="193"/>
      <c r="V459" s="585"/>
      <c r="W459" s="585"/>
      <c r="X459" s="585"/>
      <c r="Y459" s="585"/>
      <c r="Z459" s="585"/>
      <c r="AA459" s="585"/>
      <c r="AB459" s="586"/>
      <c r="AC459" s="70"/>
      <c r="AD459" s="56"/>
      <c r="AE459" s="56"/>
      <c r="AF459" s="56"/>
    </row>
    <row r="460" spans="1:32" ht="15" customHeight="1">
      <c r="A460" s="202"/>
      <c r="B460" s="543"/>
      <c r="C460" s="257"/>
      <c r="D460" s="258"/>
      <c r="E460" s="546"/>
      <c r="F460" s="547"/>
      <c r="G460" s="29"/>
      <c r="H460" s="556"/>
      <c r="I460" s="547"/>
      <c r="J460" s="29"/>
      <c r="K460" s="546"/>
      <c r="L460" s="547"/>
      <c r="M460" s="29"/>
      <c r="N460" s="556"/>
      <c r="O460" s="547"/>
      <c r="P460" s="29"/>
      <c r="Q460" s="556"/>
      <c r="R460" s="558"/>
      <c r="S460" s="29"/>
      <c r="T460" s="191"/>
      <c r="U460" s="193"/>
      <c r="V460" s="585"/>
      <c r="W460" s="585"/>
      <c r="X460" s="585"/>
      <c r="Y460" s="585"/>
      <c r="Z460" s="585"/>
      <c r="AA460" s="585"/>
      <c r="AB460" s="586"/>
      <c r="AC460" s="70"/>
      <c r="AD460" s="56"/>
      <c r="AE460" s="56"/>
      <c r="AF460" s="56"/>
    </row>
    <row r="461" spans="1:32" ht="15" customHeight="1">
      <c r="A461" s="202"/>
      <c r="B461" s="543"/>
      <c r="C461" s="257"/>
      <c r="D461" s="258"/>
      <c r="E461" s="546"/>
      <c r="F461" s="547"/>
      <c r="G461" s="29"/>
      <c r="H461" s="556"/>
      <c r="I461" s="547"/>
      <c r="J461" s="29"/>
      <c r="K461" s="546"/>
      <c r="L461" s="547"/>
      <c r="M461" s="29"/>
      <c r="N461" s="556"/>
      <c r="O461" s="547"/>
      <c r="P461" s="29"/>
      <c r="Q461" s="556"/>
      <c r="R461" s="558"/>
      <c r="S461" s="29"/>
      <c r="T461" s="191"/>
      <c r="U461" s="193"/>
      <c r="V461" s="585"/>
      <c r="W461" s="585"/>
      <c r="X461" s="585"/>
      <c r="Y461" s="585"/>
      <c r="Z461" s="585"/>
      <c r="AA461" s="585"/>
      <c r="AB461" s="586"/>
      <c r="AC461" s="70"/>
      <c r="AD461" s="56"/>
      <c r="AE461" s="56"/>
      <c r="AF461" s="56"/>
    </row>
    <row r="462" spans="1:32" ht="15" customHeight="1">
      <c r="A462" s="202"/>
      <c r="B462" s="543"/>
      <c r="C462" s="257"/>
      <c r="D462" s="258"/>
      <c r="E462" s="546"/>
      <c r="F462" s="547"/>
      <c r="G462" s="29"/>
      <c r="H462" s="556"/>
      <c r="I462" s="547"/>
      <c r="J462" s="29"/>
      <c r="K462" s="546"/>
      <c r="L462" s="547"/>
      <c r="M462" s="29"/>
      <c r="N462" s="556"/>
      <c r="O462" s="547"/>
      <c r="P462" s="29"/>
      <c r="Q462" s="556"/>
      <c r="R462" s="558"/>
      <c r="S462" s="29"/>
      <c r="T462" s="191"/>
      <c r="U462" s="193"/>
      <c r="V462" s="585"/>
      <c r="W462" s="585"/>
      <c r="X462" s="585"/>
      <c r="Y462" s="585"/>
      <c r="Z462" s="585"/>
      <c r="AA462" s="585"/>
      <c r="AB462" s="586"/>
      <c r="AC462" s="70"/>
      <c r="AD462" s="56"/>
      <c r="AE462" s="56"/>
      <c r="AF462" s="56"/>
    </row>
    <row r="463" spans="1:32" ht="15" customHeight="1">
      <c r="A463" s="202"/>
      <c r="B463" s="543"/>
      <c r="C463" s="257"/>
      <c r="D463" s="258"/>
      <c r="E463" s="546"/>
      <c r="F463" s="547"/>
      <c r="G463" s="29"/>
      <c r="H463" s="556"/>
      <c r="I463" s="547"/>
      <c r="J463" s="29"/>
      <c r="K463" s="546"/>
      <c r="L463" s="547"/>
      <c r="M463" s="29"/>
      <c r="N463" s="556"/>
      <c r="O463" s="547"/>
      <c r="P463" s="29"/>
      <c r="Q463" s="556"/>
      <c r="R463" s="558"/>
      <c r="S463" s="29"/>
      <c r="T463" s="191"/>
      <c r="U463" s="193"/>
      <c r="V463" s="585"/>
      <c r="W463" s="585"/>
      <c r="X463" s="585"/>
      <c r="Y463" s="585"/>
      <c r="Z463" s="585"/>
      <c r="AA463" s="585"/>
      <c r="AB463" s="586"/>
      <c r="AC463" s="70"/>
      <c r="AD463" s="56"/>
      <c r="AE463" s="56"/>
      <c r="AF463" s="56"/>
    </row>
    <row r="464" spans="1:32" ht="15" customHeight="1">
      <c r="A464" s="202"/>
      <c r="B464" s="543"/>
      <c r="C464" s="257"/>
      <c r="D464" s="258"/>
      <c r="E464" s="546"/>
      <c r="F464" s="547"/>
      <c r="G464" s="29"/>
      <c r="H464" s="556"/>
      <c r="I464" s="547"/>
      <c r="J464" s="29"/>
      <c r="K464" s="546"/>
      <c r="L464" s="547"/>
      <c r="M464" s="29"/>
      <c r="N464" s="556"/>
      <c r="O464" s="547"/>
      <c r="P464" s="29"/>
      <c r="Q464" s="556"/>
      <c r="R464" s="558"/>
      <c r="S464" s="29"/>
      <c r="T464" s="191"/>
      <c r="U464" s="193"/>
      <c r="V464" s="585"/>
      <c r="W464" s="585"/>
      <c r="X464" s="585"/>
      <c r="Y464" s="585"/>
      <c r="Z464" s="585"/>
      <c r="AA464" s="585"/>
      <c r="AB464" s="586"/>
      <c r="AC464" s="70"/>
      <c r="AD464" s="56"/>
      <c r="AE464" s="56"/>
      <c r="AF464" s="56"/>
    </row>
    <row r="465" spans="1:32" ht="15" customHeight="1">
      <c r="A465" s="202"/>
      <c r="B465" s="543"/>
      <c r="C465" s="257"/>
      <c r="D465" s="258"/>
      <c r="E465" s="546"/>
      <c r="F465" s="547"/>
      <c r="G465" s="29"/>
      <c r="H465" s="556"/>
      <c r="I465" s="547"/>
      <c r="J465" s="29"/>
      <c r="K465" s="546"/>
      <c r="L465" s="547"/>
      <c r="M465" s="29"/>
      <c r="N465" s="556"/>
      <c r="O465" s="547"/>
      <c r="P465" s="29"/>
      <c r="Q465" s="556"/>
      <c r="R465" s="558"/>
      <c r="S465" s="29"/>
      <c r="T465" s="191"/>
      <c r="U465" s="193"/>
      <c r="V465" s="585"/>
      <c r="W465" s="585"/>
      <c r="X465" s="585"/>
      <c r="Y465" s="585"/>
      <c r="Z465" s="585"/>
      <c r="AA465" s="585"/>
      <c r="AB465" s="586"/>
      <c r="AC465" s="70"/>
      <c r="AD465" s="56"/>
      <c r="AE465" s="56"/>
      <c r="AF465" s="56"/>
    </row>
    <row r="466" spans="1:32" ht="15" customHeight="1">
      <c r="A466" s="202"/>
      <c r="B466" s="543"/>
      <c r="C466" s="257"/>
      <c r="D466" s="258"/>
      <c r="E466" s="546"/>
      <c r="F466" s="547"/>
      <c r="G466" s="29"/>
      <c r="H466" s="556"/>
      <c r="I466" s="547"/>
      <c r="J466" s="29"/>
      <c r="K466" s="546"/>
      <c r="L466" s="547"/>
      <c r="M466" s="29"/>
      <c r="N466" s="556"/>
      <c r="O466" s="547"/>
      <c r="P466" s="29"/>
      <c r="Q466" s="556"/>
      <c r="R466" s="558"/>
      <c r="S466" s="29"/>
      <c r="T466" s="191"/>
      <c r="U466" s="193"/>
      <c r="V466" s="585"/>
      <c r="W466" s="585"/>
      <c r="X466" s="585"/>
      <c r="Y466" s="585"/>
      <c r="Z466" s="585"/>
      <c r="AA466" s="585"/>
      <c r="AB466" s="586"/>
      <c r="AC466" s="70"/>
      <c r="AD466" s="56"/>
      <c r="AE466" s="56"/>
      <c r="AF466" s="56"/>
    </row>
    <row r="467" spans="1:32" ht="15" customHeight="1">
      <c r="A467" s="202"/>
      <c r="B467" s="543"/>
      <c r="C467" s="257"/>
      <c r="D467" s="258"/>
      <c r="E467" s="546"/>
      <c r="F467" s="547"/>
      <c r="G467" s="29"/>
      <c r="H467" s="556"/>
      <c r="I467" s="547"/>
      <c r="J467" s="29"/>
      <c r="K467" s="546"/>
      <c r="L467" s="547"/>
      <c r="M467" s="29"/>
      <c r="N467" s="556"/>
      <c r="O467" s="547"/>
      <c r="P467" s="29"/>
      <c r="Q467" s="556"/>
      <c r="R467" s="558"/>
      <c r="S467" s="29"/>
      <c r="T467" s="191"/>
      <c r="U467" s="193"/>
      <c r="V467" s="585"/>
      <c r="W467" s="585"/>
      <c r="X467" s="585"/>
      <c r="Y467" s="585"/>
      <c r="Z467" s="585"/>
      <c r="AA467" s="585"/>
      <c r="AB467" s="586"/>
      <c r="AC467" s="70"/>
      <c r="AD467" s="56"/>
      <c r="AE467" s="56"/>
      <c r="AF467" s="56"/>
    </row>
    <row r="468" spans="1:32" ht="15" customHeight="1">
      <c r="A468" s="202"/>
      <c r="B468" s="543"/>
      <c r="C468" s="257"/>
      <c r="D468" s="258"/>
      <c r="E468" s="546"/>
      <c r="F468" s="547"/>
      <c r="G468" s="29"/>
      <c r="H468" s="556"/>
      <c r="I468" s="547"/>
      <c r="J468" s="29"/>
      <c r="K468" s="546"/>
      <c r="L468" s="547"/>
      <c r="M468" s="29"/>
      <c r="N468" s="556"/>
      <c r="O468" s="547"/>
      <c r="P468" s="29"/>
      <c r="Q468" s="556"/>
      <c r="R468" s="558"/>
      <c r="S468" s="29"/>
      <c r="T468" s="191"/>
      <c r="U468" s="193"/>
      <c r="V468" s="585"/>
      <c r="W468" s="585"/>
      <c r="X468" s="585"/>
      <c r="Y468" s="585"/>
      <c r="Z468" s="585"/>
      <c r="AA468" s="585"/>
      <c r="AB468" s="586"/>
      <c r="AC468" s="70"/>
      <c r="AD468" s="56"/>
      <c r="AE468" s="56"/>
      <c r="AF468" s="56"/>
    </row>
    <row r="469" spans="1:32" ht="15" customHeight="1">
      <c r="A469" s="202"/>
      <c r="B469" s="543"/>
      <c r="C469" s="257"/>
      <c r="D469" s="258"/>
      <c r="E469" s="546"/>
      <c r="F469" s="547"/>
      <c r="G469" s="29"/>
      <c r="H469" s="556"/>
      <c r="I469" s="547"/>
      <c r="J469" s="29"/>
      <c r="K469" s="546"/>
      <c r="L469" s="547"/>
      <c r="M469" s="29"/>
      <c r="N469" s="556"/>
      <c r="O469" s="547"/>
      <c r="P469" s="29"/>
      <c r="Q469" s="556"/>
      <c r="R469" s="558"/>
      <c r="S469" s="29"/>
      <c r="T469" s="191"/>
      <c r="U469" s="193"/>
      <c r="V469" s="585"/>
      <c r="W469" s="585"/>
      <c r="X469" s="585"/>
      <c r="Y469" s="585"/>
      <c r="Z469" s="585"/>
      <c r="AA469" s="585"/>
      <c r="AB469" s="586"/>
      <c r="AC469" s="70"/>
      <c r="AD469" s="56"/>
      <c r="AE469" s="56"/>
      <c r="AF469" s="56"/>
    </row>
    <row r="470" spans="1:32" ht="15" customHeight="1">
      <c r="A470" s="202"/>
      <c r="B470" s="543"/>
      <c r="C470" s="257"/>
      <c r="D470" s="258"/>
      <c r="E470" s="546"/>
      <c r="F470" s="547"/>
      <c r="G470" s="29"/>
      <c r="H470" s="556"/>
      <c r="I470" s="547"/>
      <c r="J470" s="29"/>
      <c r="K470" s="546"/>
      <c r="L470" s="547"/>
      <c r="M470" s="29"/>
      <c r="N470" s="556"/>
      <c r="O470" s="547"/>
      <c r="P470" s="29"/>
      <c r="Q470" s="556"/>
      <c r="R470" s="558"/>
      <c r="S470" s="29"/>
      <c r="T470" s="191"/>
      <c r="U470" s="193"/>
      <c r="V470" s="585"/>
      <c r="W470" s="585"/>
      <c r="X470" s="585"/>
      <c r="Y470" s="585"/>
      <c r="Z470" s="585"/>
      <c r="AA470" s="585"/>
      <c r="AB470" s="586"/>
      <c r="AC470" s="70"/>
      <c r="AD470" s="56"/>
      <c r="AE470" s="56"/>
      <c r="AF470" s="56"/>
    </row>
    <row r="471" spans="1:32" ht="15" customHeight="1">
      <c r="A471" s="202"/>
      <c r="B471" s="543"/>
      <c r="C471" s="257"/>
      <c r="D471" s="258"/>
      <c r="E471" s="546"/>
      <c r="F471" s="547"/>
      <c r="G471" s="29"/>
      <c r="H471" s="556"/>
      <c r="I471" s="547"/>
      <c r="J471" s="29"/>
      <c r="K471" s="546"/>
      <c r="L471" s="547"/>
      <c r="M471" s="29"/>
      <c r="N471" s="556"/>
      <c r="O471" s="547"/>
      <c r="P471" s="29"/>
      <c r="Q471" s="556"/>
      <c r="R471" s="558"/>
      <c r="S471" s="29"/>
      <c r="T471" s="191"/>
      <c r="U471" s="193"/>
      <c r="V471" s="585"/>
      <c r="W471" s="585"/>
      <c r="X471" s="585"/>
      <c r="Y471" s="585"/>
      <c r="Z471" s="585"/>
      <c r="AA471" s="585"/>
      <c r="AB471" s="586"/>
      <c r="AC471" s="70"/>
      <c r="AD471" s="56"/>
      <c r="AE471" s="56"/>
      <c r="AF471" s="56"/>
    </row>
    <row r="472" spans="1:32" ht="15" customHeight="1">
      <c r="A472" s="202"/>
      <c r="B472" s="543"/>
      <c r="C472" s="257"/>
      <c r="D472" s="258"/>
      <c r="E472" s="546"/>
      <c r="F472" s="547"/>
      <c r="G472" s="29"/>
      <c r="H472" s="556"/>
      <c r="I472" s="547"/>
      <c r="J472" s="29"/>
      <c r="K472" s="546"/>
      <c r="L472" s="547"/>
      <c r="M472" s="29"/>
      <c r="N472" s="556"/>
      <c r="O472" s="547"/>
      <c r="P472" s="29"/>
      <c r="Q472" s="556"/>
      <c r="R472" s="558"/>
      <c r="S472" s="29"/>
      <c r="T472" s="191"/>
      <c r="U472" s="193"/>
      <c r="V472" s="585"/>
      <c r="W472" s="585"/>
      <c r="X472" s="585"/>
      <c r="Y472" s="585"/>
      <c r="Z472" s="585"/>
      <c r="AA472" s="585"/>
      <c r="AB472" s="586"/>
      <c r="AC472" s="70"/>
      <c r="AD472" s="56"/>
      <c r="AE472" s="56"/>
      <c r="AF472" s="56"/>
    </row>
    <row r="473" spans="1:32" ht="15" customHeight="1">
      <c r="A473" s="202"/>
      <c r="B473" s="543"/>
      <c r="C473" s="257"/>
      <c r="D473" s="258"/>
      <c r="E473" s="546"/>
      <c r="F473" s="547"/>
      <c r="G473" s="29"/>
      <c r="H473" s="556"/>
      <c r="I473" s="547"/>
      <c r="J473" s="29"/>
      <c r="K473" s="546"/>
      <c r="L473" s="547"/>
      <c r="M473" s="29"/>
      <c r="N473" s="556"/>
      <c r="O473" s="547"/>
      <c r="P473" s="29"/>
      <c r="Q473" s="556"/>
      <c r="R473" s="558"/>
      <c r="S473" s="29"/>
      <c r="T473" s="191"/>
      <c r="U473" s="193"/>
      <c r="V473" s="585"/>
      <c r="W473" s="585"/>
      <c r="X473" s="585"/>
      <c r="Y473" s="585"/>
      <c r="Z473" s="585"/>
      <c r="AA473" s="585"/>
      <c r="AB473" s="586"/>
      <c r="AC473" s="70"/>
      <c r="AD473" s="56"/>
      <c r="AE473" s="56"/>
      <c r="AF473" s="56"/>
    </row>
    <row r="474" spans="1:32" ht="15" customHeight="1">
      <c r="A474" s="202"/>
      <c r="B474" s="543"/>
      <c r="C474" s="257"/>
      <c r="D474" s="258"/>
      <c r="E474" s="546"/>
      <c r="F474" s="547"/>
      <c r="G474" s="29"/>
      <c r="H474" s="556"/>
      <c r="I474" s="547"/>
      <c r="J474" s="29"/>
      <c r="K474" s="546"/>
      <c r="L474" s="547"/>
      <c r="M474" s="29"/>
      <c r="N474" s="556"/>
      <c r="O474" s="547"/>
      <c r="P474" s="29"/>
      <c r="Q474" s="556"/>
      <c r="R474" s="558"/>
      <c r="S474" s="29"/>
      <c r="T474" s="191"/>
      <c r="U474" s="193"/>
      <c r="V474" s="585"/>
      <c r="W474" s="585"/>
      <c r="X474" s="585"/>
      <c r="Y474" s="585"/>
      <c r="Z474" s="585"/>
      <c r="AA474" s="585"/>
      <c r="AB474" s="586"/>
      <c r="AC474" s="70"/>
      <c r="AD474" s="56"/>
      <c r="AE474" s="56"/>
      <c r="AF474" s="56"/>
    </row>
    <row r="475" spans="1:32" ht="15" customHeight="1">
      <c r="A475" s="202"/>
      <c r="B475" s="543"/>
      <c r="C475" s="257"/>
      <c r="D475" s="258"/>
      <c r="E475" s="546"/>
      <c r="F475" s="547"/>
      <c r="G475" s="29"/>
      <c r="H475" s="556"/>
      <c r="I475" s="547"/>
      <c r="J475" s="29"/>
      <c r="K475" s="546"/>
      <c r="L475" s="547"/>
      <c r="M475" s="29"/>
      <c r="N475" s="556"/>
      <c r="O475" s="547"/>
      <c r="P475" s="29"/>
      <c r="Q475" s="556"/>
      <c r="R475" s="558"/>
      <c r="S475" s="29"/>
      <c r="T475" s="191"/>
      <c r="U475" s="193"/>
      <c r="V475" s="585"/>
      <c r="W475" s="585"/>
      <c r="X475" s="585"/>
      <c r="Y475" s="585"/>
      <c r="Z475" s="585"/>
      <c r="AA475" s="585"/>
      <c r="AB475" s="586"/>
      <c r="AC475" s="70"/>
      <c r="AD475" s="56"/>
      <c r="AE475" s="56"/>
      <c r="AF475" s="56"/>
    </row>
    <row r="476" spans="1:32" ht="15" customHeight="1">
      <c r="A476" s="202"/>
      <c r="B476" s="543"/>
      <c r="C476" s="257"/>
      <c r="D476" s="258"/>
      <c r="E476" s="546"/>
      <c r="F476" s="547"/>
      <c r="G476" s="29"/>
      <c r="H476" s="556"/>
      <c r="I476" s="547"/>
      <c r="J476" s="29"/>
      <c r="K476" s="546"/>
      <c r="L476" s="547"/>
      <c r="M476" s="29"/>
      <c r="N476" s="556"/>
      <c r="O476" s="547"/>
      <c r="P476" s="29"/>
      <c r="Q476" s="556"/>
      <c r="R476" s="558"/>
      <c r="S476" s="29"/>
      <c r="T476" s="191"/>
      <c r="U476" s="193"/>
      <c r="V476" s="585"/>
      <c r="W476" s="585"/>
      <c r="X476" s="585"/>
      <c r="Y476" s="585"/>
      <c r="Z476" s="585"/>
      <c r="AA476" s="585"/>
      <c r="AB476" s="586"/>
      <c r="AC476" s="70"/>
      <c r="AD476" s="56"/>
      <c r="AE476" s="56"/>
      <c r="AF476" s="56"/>
    </row>
    <row r="477" spans="1:32" ht="15" customHeight="1">
      <c r="A477" s="202"/>
      <c r="B477" s="543"/>
      <c r="C477" s="257"/>
      <c r="D477" s="258"/>
      <c r="E477" s="546"/>
      <c r="F477" s="547"/>
      <c r="G477" s="29"/>
      <c r="H477" s="556"/>
      <c r="I477" s="547"/>
      <c r="J477" s="29"/>
      <c r="K477" s="546"/>
      <c r="L477" s="547"/>
      <c r="M477" s="29"/>
      <c r="N477" s="556"/>
      <c r="O477" s="547"/>
      <c r="P477" s="29"/>
      <c r="Q477" s="556"/>
      <c r="R477" s="558"/>
      <c r="S477" s="29"/>
      <c r="T477" s="191"/>
      <c r="U477" s="193"/>
      <c r="V477" s="585"/>
      <c r="W477" s="585"/>
      <c r="X477" s="585"/>
      <c r="Y477" s="585"/>
      <c r="Z477" s="585"/>
      <c r="AA477" s="585"/>
      <c r="AB477" s="586"/>
      <c r="AC477" s="70"/>
      <c r="AD477" s="56"/>
      <c r="AE477" s="56"/>
      <c r="AF477" s="56"/>
    </row>
    <row r="478" spans="1:32" ht="15" customHeight="1">
      <c r="A478" s="202"/>
      <c r="B478" s="543"/>
      <c r="C478" s="257"/>
      <c r="D478" s="258"/>
      <c r="E478" s="546"/>
      <c r="F478" s="547"/>
      <c r="G478" s="29"/>
      <c r="H478" s="556"/>
      <c r="I478" s="547"/>
      <c r="J478" s="29"/>
      <c r="K478" s="546"/>
      <c r="L478" s="547"/>
      <c r="M478" s="29"/>
      <c r="N478" s="556"/>
      <c r="O478" s="547"/>
      <c r="P478" s="29"/>
      <c r="Q478" s="556"/>
      <c r="R478" s="558"/>
      <c r="S478" s="29"/>
      <c r="T478" s="191"/>
      <c r="U478" s="193"/>
      <c r="V478" s="585"/>
      <c r="W478" s="585"/>
      <c r="X478" s="585"/>
      <c r="Y478" s="585"/>
      <c r="Z478" s="585"/>
      <c r="AA478" s="585"/>
      <c r="AB478" s="586"/>
      <c r="AC478" s="70"/>
      <c r="AD478" s="56"/>
      <c r="AE478" s="56"/>
      <c r="AF478" s="56"/>
    </row>
    <row r="479" spans="1:32" ht="15" customHeight="1">
      <c r="A479" s="202"/>
      <c r="B479" s="543"/>
      <c r="C479" s="257"/>
      <c r="D479" s="258"/>
      <c r="E479" s="546"/>
      <c r="F479" s="547"/>
      <c r="G479" s="29"/>
      <c r="H479" s="556"/>
      <c r="I479" s="547"/>
      <c r="J479" s="29"/>
      <c r="K479" s="546"/>
      <c r="L479" s="547"/>
      <c r="M479" s="29"/>
      <c r="N479" s="556"/>
      <c r="O479" s="547"/>
      <c r="P479" s="29"/>
      <c r="Q479" s="556"/>
      <c r="R479" s="558"/>
      <c r="S479" s="29"/>
      <c r="T479" s="191"/>
      <c r="U479" s="193"/>
      <c r="V479" s="585"/>
      <c r="W479" s="585"/>
      <c r="X479" s="585"/>
      <c r="Y479" s="585"/>
      <c r="Z479" s="585"/>
      <c r="AA479" s="585"/>
      <c r="AB479" s="586"/>
      <c r="AC479" s="70"/>
      <c r="AD479" s="56"/>
      <c r="AE479" s="56"/>
      <c r="AF479" s="56"/>
    </row>
    <row r="480" spans="1:32" ht="15" customHeight="1">
      <c r="A480" s="202"/>
      <c r="B480" s="543"/>
      <c r="C480" s="257"/>
      <c r="D480" s="258"/>
      <c r="E480" s="546"/>
      <c r="F480" s="547"/>
      <c r="G480" s="29"/>
      <c r="H480" s="556"/>
      <c r="I480" s="547"/>
      <c r="J480" s="29"/>
      <c r="K480" s="546"/>
      <c r="L480" s="547"/>
      <c r="M480" s="29"/>
      <c r="N480" s="556"/>
      <c r="O480" s="547"/>
      <c r="P480" s="29"/>
      <c r="Q480" s="556"/>
      <c r="R480" s="558"/>
      <c r="S480" s="29"/>
      <c r="T480" s="191"/>
      <c r="U480" s="193"/>
      <c r="V480" s="585"/>
      <c r="W480" s="585"/>
      <c r="X480" s="585"/>
      <c r="Y480" s="585"/>
      <c r="Z480" s="585"/>
      <c r="AA480" s="585"/>
      <c r="AB480" s="586"/>
      <c r="AC480" s="70"/>
      <c r="AD480" s="56"/>
      <c r="AE480" s="56"/>
      <c r="AF480" s="56"/>
    </row>
    <row r="481" spans="1:32" ht="15" customHeight="1">
      <c r="A481" s="202"/>
      <c r="B481" s="543"/>
      <c r="C481" s="257"/>
      <c r="D481" s="258"/>
      <c r="E481" s="546"/>
      <c r="F481" s="547"/>
      <c r="G481" s="29"/>
      <c r="H481" s="556"/>
      <c r="I481" s="547"/>
      <c r="J481" s="29"/>
      <c r="K481" s="546"/>
      <c r="L481" s="547"/>
      <c r="M481" s="29"/>
      <c r="N481" s="556"/>
      <c r="O481" s="547"/>
      <c r="P481" s="29"/>
      <c r="Q481" s="556"/>
      <c r="R481" s="558"/>
      <c r="S481" s="29"/>
      <c r="T481" s="191"/>
      <c r="U481" s="193"/>
      <c r="V481" s="585"/>
      <c r="W481" s="585"/>
      <c r="X481" s="585"/>
      <c r="Y481" s="585"/>
      <c r="Z481" s="585"/>
      <c r="AA481" s="585"/>
      <c r="AB481" s="586"/>
      <c r="AC481" s="70"/>
      <c r="AD481" s="56"/>
      <c r="AE481" s="56"/>
      <c r="AF481" s="56"/>
    </row>
    <row r="482" spans="1:32" ht="15" customHeight="1">
      <c r="A482" s="202"/>
      <c r="B482" s="543"/>
      <c r="C482" s="257"/>
      <c r="D482" s="258"/>
      <c r="E482" s="546"/>
      <c r="F482" s="547"/>
      <c r="G482" s="29"/>
      <c r="H482" s="556"/>
      <c r="I482" s="547"/>
      <c r="J482" s="29"/>
      <c r="K482" s="546"/>
      <c r="L482" s="547"/>
      <c r="M482" s="29"/>
      <c r="N482" s="556"/>
      <c r="O482" s="547"/>
      <c r="P482" s="29"/>
      <c r="Q482" s="556"/>
      <c r="R482" s="558"/>
      <c r="S482" s="29"/>
      <c r="T482" s="191"/>
      <c r="U482" s="193"/>
      <c r="V482" s="585"/>
      <c r="W482" s="585"/>
      <c r="X482" s="585"/>
      <c r="Y482" s="585"/>
      <c r="Z482" s="585"/>
      <c r="AA482" s="585"/>
      <c r="AB482" s="586"/>
      <c r="AC482" s="70"/>
      <c r="AD482" s="56"/>
      <c r="AE482" s="56"/>
      <c r="AF482" s="56"/>
    </row>
    <row r="483" spans="1:32" ht="15" customHeight="1">
      <c r="A483" s="202"/>
      <c r="B483" s="543"/>
      <c r="C483" s="257"/>
      <c r="D483" s="258"/>
      <c r="E483" s="546"/>
      <c r="F483" s="547"/>
      <c r="G483" s="29"/>
      <c r="H483" s="556"/>
      <c r="I483" s="547"/>
      <c r="J483" s="29"/>
      <c r="K483" s="546"/>
      <c r="L483" s="547"/>
      <c r="M483" s="29"/>
      <c r="N483" s="556"/>
      <c r="O483" s="547"/>
      <c r="P483" s="29"/>
      <c r="Q483" s="556"/>
      <c r="R483" s="558"/>
      <c r="S483" s="29"/>
      <c r="T483" s="191"/>
      <c r="U483" s="193"/>
      <c r="V483" s="585"/>
      <c r="W483" s="585"/>
      <c r="X483" s="585"/>
      <c r="Y483" s="585"/>
      <c r="Z483" s="585"/>
      <c r="AA483" s="585"/>
      <c r="AB483" s="586"/>
      <c r="AC483" s="70"/>
      <c r="AD483" s="56"/>
      <c r="AE483" s="56"/>
      <c r="AF483" s="56"/>
    </row>
    <row r="484" spans="1:32" ht="15" customHeight="1">
      <c r="A484" s="202"/>
      <c r="B484" s="543"/>
      <c r="C484" s="257"/>
      <c r="D484" s="258"/>
      <c r="E484" s="546"/>
      <c r="F484" s="547"/>
      <c r="G484" s="29"/>
      <c r="H484" s="556"/>
      <c r="I484" s="547"/>
      <c r="J484" s="29"/>
      <c r="K484" s="546"/>
      <c r="L484" s="547"/>
      <c r="M484" s="29"/>
      <c r="N484" s="556"/>
      <c r="O484" s="547"/>
      <c r="P484" s="29"/>
      <c r="Q484" s="556"/>
      <c r="R484" s="558"/>
      <c r="S484" s="29"/>
      <c r="T484" s="191"/>
      <c r="U484" s="193"/>
      <c r="V484" s="585"/>
      <c r="W484" s="585"/>
      <c r="X484" s="585"/>
      <c r="Y484" s="585"/>
      <c r="Z484" s="585"/>
      <c r="AA484" s="585"/>
      <c r="AB484" s="586"/>
      <c r="AC484" s="70"/>
      <c r="AD484" s="56"/>
      <c r="AE484" s="56"/>
      <c r="AF484" s="56"/>
    </row>
    <row r="485" spans="1:32" ht="15" customHeight="1">
      <c r="A485" s="202"/>
      <c r="B485" s="543"/>
      <c r="C485" s="257"/>
      <c r="D485" s="258"/>
      <c r="E485" s="546"/>
      <c r="F485" s="547"/>
      <c r="G485" s="29"/>
      <c r="H485" s="556"/>
      <c r="I485" s="547"/>
      <c r="J485" s="29"/>
      <c r="K485" s="546"/>
      <c r="L485" s="547"/>
      <c r="M485" s="29"/>
      <c r="N485" s="556"/>
      <c r="O485" s="547"/>
      <c r="P485" s="29"/>
      <c r="Q485" s="556"/>
      <c r="R485" s="558"/>
      <c r="S485" s="29"/>
      <c r="T485" s="191"/>
      <c r="U485" s="193"/>
      <c r="V485" s="585"/>
      <c r="W485" s="585"/>
      <c r="X485" s="585"/>
      <c r="Y485" s="585"/>
      <c r="Z485" s="585"/>
      <c r="AA485" s="585"/>
      <c r="AB485" s="586"/>
      <c r="AC485" s="70"/>
      <c r="AD485" s="56"/>
      <c r="AE485" s="56"/>
      <c r="AF485" s="56"/>
    </row>
    <row r="486" spans="1:32" ht="15" customHeight="1">
      <c r="A486" s="202"/>
      <c r="B486" s="543"/>
      <c r="C486" s="257"/>
      <c r="D486" s="258"/>
      <c r="E486" s="546"/>
      <c r="F486" s="547"/>
      <c r="G486" s="29"/>
      <c r="H486" s="556"/>
      <c r="I486" s="547"/>
      <c r="J486" s="29"/>
      <c r="K486" s="546"/>
      <c r="L486" s="547"/>
      <c r="M486" s="29"/>
      <c r="N486" s="556"/>
      <c r="O486" s="547"/>
      <c r="P486" s="29"/>
      <c r="Q486" s="556"/>
      <c r="R486" s="558"/>
      <c r="S486" s="29"/>
      <c r="T486" s="191"/>
      <c r="U486" s="193"/>
      <c r="V486" s="585"/>
      <c r="W486" s="585"/>
      <c r="X486" s="585"/>
      <c r="Y486" s="585"/>
      <c r="Z486" s="585"/>
      <c r="AA486" s="585"/>
      <c r="AB486" s="586"/>
      <c r="AC486" s="70"/>
      <c r="AD486" s="56"/>
      <c r="AE486" s="56"/>
      <c r="AF486" s="56"/>
    </row>
    <row r="487" spans="1:32" ht="15" customHeight="1">
      <c r="A487" s="202"/>
      <c r="B487" s="543"/>
      <c r="C487" s="257"/>
      <c r="D487" s="258"/>
      <c r="E487" s="546"/>
      <c r="F487" s="547"/>
      <c r="G487" s="29"/>
      <c r="H487" s="556"/>
      <c r="I487" s="547"/>
      <c r="J487" s="29"/>
      <c r="K487" s="546"/>
      <c r="L487" s="547"/>
      <c r="M487" s="29"/>
      <c r="N487" s="556"/>
      <c r="O487" s="547"/>
      <c r="P487" s="29"/>
      <c r="Q487" s="556"/>
      <c r="R487" s="558"/>
      <c r="S487" s="29"/>
      <c r="T487" s="191"/>
      <c r="U487" s="193"/>
      <c r="V487" s="585"/>
      <c r="W487" s="585"/>
      <c r="X487" s="585"/>
      <c r="Y487" s="585"/>
      <c r="Z487" s="585"/>
      <c r="AA487" s="585"/>
      <c r="AB487" s="586"/>
      <c r="AC487" s="70"/>
      <c r="AD487" s="56"/>
      <c r="AE487" s="56"/>
      <c r="AF487" s="56"/>
    </row>
    <row r="488" spans="1:32" ht="15" customHeight="1">
      <c r="A488" s="202"/>
      <c r="B488" s="543"/>
      <c r="C488" s="257"/>
      <c r="D488" s="258"/>
      <c r="E488" s="546"/>
      <c r="F488" s="547"/>
      <c r="G488" s="29"/>
      <c r="H488" s="556"/>
      <c r="I488" s="547"/>
      <c r="J488" s="29"/>
      <c r="K488" s="546"/>
      <c r="L488" s="547"/>
      <c r="M488" s="29"/>
      <c r="N488" s="556"/>
      <c r="O488" s="547"/>
      <c r="P488" s="29"/>
      <c r="Q488" s="556"/>
      <c r="R488" s="558"/>
      <c r="S488" s="29"/>
      <c r="T488" s="191"/>
      <c r="U488" s="193"/>
      <c r="V488" s="585"/>
      <c r="W488" s="585"/>
      <c r="X488" s="585"/>
      <c r="Y488" s="585"/>
      <c r="Z488" s="585"/>
      <c r="AA488" s="585"/>
      <c r="AB488" s="586"/>
      <c r="AC488" s="70"/>
      <c r="AD488" s="56"/>
      <c r="AE488" s="56"/>
      <c r="AF488" s="56"/>
    </row>
    <row r="489" spans="1:32" ht="15" customHeight="1">
      <c r="A489" s="202"/>
      <c r="B489" s="543"/>
      <c r="C489" s="257"/>
      <c r="D489" s="258"/>
      <c r="E489" s="546"/>
      <c r="F489" s="547"/>
      <c r="G489" s="29"/>
      <c r="H489" s="556"/>
      <c r="I489" s="547"/>
      <c r="J489" s="29"/>
      <c r="K489" s="546"/>
      <c r="L489" s="547"/>
      <c r="M489" s="29"/>
      <c r="N489" s="556"/>
      <c r="O489" s="547"/>
      <c r="P489" s="29"/>
      <c r="Q489" s="556"/>
      <c r="R489" s="558"/>
      <c r="S489" s="29"/>
      <c r="T489" s="191"/>
      <c r="U489" s="193"/>
      <c r="V489" s="585"/>
      <c r="W489" s="585"/>
      <c r="X489" s="585"/>
      <c r="Y489" s="585"/>
      <c r="Z489" s="585"/>
      <c r="AA489" s="585"/>
      <c r="AB489" s="586"/>
      <c r="AC489" s="70"/>
      <c r="AD489" s="56"/>
      <c r="AE489" s="56"/>
      <c r="AF489" s="56"/>
    </row>
    <row r="490" spans="1:32" ht="15" customHeight="1">
      <c r="A490" s="202"/>
      <c r="B490" s="543"/>
      <c r="C490" s="257"/>
      <c r="D490" s="258"/>
      <c r="E490" s="546"/>
      <c r="F490" s="547"/>
      <c r="G490" s="29"/>
      <c r="H490" s="556"/>
      <c r="I490" s="547"/>
      <c r="J490" s="29"/>
      <c r="K490" s="546"/>
      <c r="L490" s="547"/>
      <c r="M490" s="29"/>
      <c r="N490" s="556"/>
      <c r="O490" s="547"/>
      <c r="P490" s="29"/>
      <c r="Q490" s="556"/>
      <c r="R490" s="558"/>
      <c r="S490" s="29"/>
      <c r="T490" s="191"/>
      <c r="U490" s="193"/>
      <c r="V490" s="585"/>
      <c r="W490" s="585"/>
      <c r="X490" s="585"/>
      <c r="Y490" s="585"/>
      <c r="Z490" s="585"/>
      <c r="AA490" s="585"/>
      <c r="AB490" s="586"/>
      <c r="AC490" s="70"/>
      <c r="AD490" s="56"/>
      <c r="AE490" s="56"/>
      <c r="AF490" s="56"/>
    </row>
    <row r="491" spans="1:32" ht="15" customHeight="1">
      <c r="A491" s="202"/>
      <c r="B491" s="543"/>
      <c r="C491" s="257"/>
      <c r="D491" s="258"/>
      <c r="E491" s="546"/>
      <c r="F491" s="547"/>
      <c r="G491" s="29"/>
      <c r="H491" s="556"/>
      <c r="I491" s="547"/>
      <c r="J491" s="29"/>
      <c r="K491" s="546"/>
      <c r="L491" s="547"/>
      <c r="M491" s="29"/>
      <c r="N491" s="556"/>
      <c r="O491" s="547"/>
      <c r="P491" s="29"/>
      <c r="Q491" s="556"/>
      <c r="R491" s="558"/>
      <c r="S491" s="29"/>
      <c r="T491" s="191"/>
      <c r="U491" s="193"/>
      <c r="V491" s="585"/>
      <c r="W491" s="585"/>
      <c r="X491" s="585"/>
      <c r="Y491" s="585"/>
      <c r="Z491" s="585"/>
      <c r="AA491" s="585"/>
      <c r="AB491" s="586"/>
      <c r="AC491" s="70"/>
      <c r="AD491" s="56"/>
      <c r="AE491" s="56"/>
      <c r="AF491" s="56"/>
    </row>
    <row r="492" spans="1:32" ht="15" customHeight="1">
      <c r="A492" s="202"/>
      <c r="B492" s="543"/>
      <c r="C492" s="257"/>
      <c r="D492" s="258"/>
      <c r="E492" s="546"/>
      <c r="F492" s="547"/>
      <c r="G492" s="29"/>
      <c r="H492" s="556"/>
      <c r="I492" s="547"/>
      <c r="J492" s="29"/>
      <c r="K492" s="546"/>
      <c r="L492" s="547"/>
      <c r="M492" s="29"/>
      <c r="N492" s="556"/>
      <c r="O492" s="547"/>
      <c r="P492" s="29"/>
      <c r="Q492" s="556"/>
      <c r="R492" s="558"/>
      <c r="S492" s="29"/>
      <c r="T492" s="191"/>
      <c r="U492" s="193"/>
      <c r="V492" s="585"/>
      <c r="W492" s="585"/>
      <c r="X492" s="585"/>
      <c r="Y492" s="585"/>
      <c r="Z492" s="585"/>
      <c r="AA492" s="585"/>
      <c r="AB492" s="586"/>
      <c r="AC492" s="70"/>
      <c r="AD492" s="56"/>
      <c r="AE492" s="56"/>
      <c r="AF492" s="56"/>
    </row>
    <row r="493" spans="1:32" ht="15" customHeight="1">
      <c r="A493" s="202"/>
      <c r="B493" s="543"/>
      <c r="C493" s="257"/>
      <c r="D493" s="258"/>
      <c r="E493" s="546"/>
      <c r="F493" s="547"/>
      <c r="G493" s="29"/>
      <c r="H493" s="556"/>
      <c r="I493" s="547"/>
      <c r="J493" s="29"/>
      <c r="K493" s="546"/>
      <c r="L493" s="547"/>
      <c r="M493" s="29"/>
      <c r="N493" s="556"/>
      <c r="O493" s="547"/>
      <c r="P493" s="29"/>
      <c r="Q493" s="556"/>
      <c r="R493" s="558"/>
      <c r="S493" s="29"/>
      <c r="T493" s="191"/>
      <c r="U493" s="193"/>
      <c r="V493" s="585"/>
      <c r="W493" s="585"/>
      <c r="X493" s="585"/>
      <c r="Y493" s="585"/>
      <c r="Z493" s="585"/>
      <c r="AA493" s="585"/>
      <c r="AB493" s="586"/>
      <c r="AC493" s="70"/>
      <c r="AD493" s="56"/>
      <c r="AE493" s="56"/>
      <c r="AF493" s="56"/>
    </row>
    <row r="494" spans="1:32" ht="15" customHeight="1">
      <c r="A494" s="202"/>
      <c r="B494" s="543"/>
      <c r="C494" s="257"/>
      <c r="D494" s="258"/>
      <c r="E494" s="546"/>
      <c r="F494" s="547"/>
      <c r="G494" s="29"/>
      <c r="H494" s="556"/>
      <c r="I494" s="547"/>
      <c r="J494" s="29"/>
      <c r="K494" s="546"/>
      <c r="L494" s="547"/>
      <c r="M494" s="29"/>
      <c r="N494" s="556"/>
      <c r="O494" s="547"/>
      <c r="P494" s="29"/>
      <c r="Q494" s="556"/>
      <c r="R494" s="558"/>
      <c r="S494" s="29"/>
      <c r="T494" s="191"/>
      <c r="U494" s="193"/>
      <c r="V494" s="585"/>
      <c r="W494" s="585"/>
      <c r="X494" s="585"/>
      <c r="Y494" s="585"/>
      <c r="Z494" s="585"/>
      <c r="AA494" s="585"/>
      <c r="AB494" s="586"/>
      <c r="AC494" s="70"/>
      <c r="AD494" s="56"/>
      <c r="AE494" s="56"/>
      <c r="AF494" s="56"/>
    </row>
    <row r="495" spans="1:32" ht="15" customHeight="1">
      <c r="A495" s="202"/>
      <c r="B495" s="543"/>
      <c r="C495" s="257"/>
      <c r="D495" s="258"/>
      <c r="E495" s="546"/>
      <c r="F495" s="547"/>
      <c r="G495" s="29"/>
      <c r="H495" s="556"/>
      <c r="I495" s="547"/>
      <c r="J495" s="29"/>
      <c r="K495" s="546"/>
      <c r="L495" s="547"/>
      <c r="M495" s="29"/>
      <c r="N495" s="556"/>
      <c r="O495" s="547"/>
      <c r="P495" s="29"/>
      <c r="Q495" s="556"/>
      <c r="R495" s="558"/>
      <c r="S495" s="29"/>
      <c r="T495" s="191"/>
      <c r="U495" s="193"/>
      <c r="V495" s="585"/>
      <c r="W495" s="585"/>
      <c r="X495" s="585"/>
      <c r="Y495" s="585"/>
      <c r="Z495" s="585"/>
      <c r="AA495" s="585"/>
      <c r="AB495" s="586"/>
      <c r="AC495" s="70"/>
      <c r="AD495" s="56"/>
      <c r="AE495" s="56"/>
      <c r="AF495" s="56"/>
    </row>
    <row r="496" spans="1:32" ht="15" customHeight="1">
      <c r="A496" s="202"/>
      <c r="B496" s="543"/>
      <c r="C496" s="257"/>
      <c r="D496" s="258"/>
      <c r="E496" s="546"/>
      <c r="F496" s="547"/>
      <c r="G496" s="29"/>
      <c r="H496" s="556"/>
      <c r="I496" s="547"/>
      <c r="J496" s="29"/>
      <c r="K496" s="546"/>
      <c r="L496" s="547"/>
      <c r="M496" s="29"/>
      <c r="N496" s="556"/>
      <c r="O496" s="547"/>
      <c r="P496" s="29"/>
      <c r="Q496" s="556"/>
      <c r="R496" s="558"/>
      <c r="S496" s="29"/>
      <c r="T496" s="191"/>
      <c r="U496" s="193"/>
      <c r="V496" s="585"/>
      <c r="W496" s="585"/>
      <c r="X496" s="585"/>
      <c r="Y496" s="585"/>
      <c r="Z496" s="585"/>
      <c r="AA496" s="585"/>
      <c r="AB496" s="586"/>
      <c r="AC496" s="70"/>
      <c r="AD496" s="56"/>
      <c r="AE496" s="56"/>
      <c r="AF496" s="56"/>
    </row>
    <row r="497" spans="1:32" ht="15" customHeight="1">
      <c r="A497" s="202"/>
      <c r="B497" s="543"/>
      <c r="C497" s="257"/>
      <c r="D497" s="258"/>
      <c r="E497" s="546"/>
      <c r="F497" s="547"/>
      <c r="G497" s="29"/>
      <c r="H497" s="556"/>
      <c r="I497" s="547"/>
      <c r="J497" s="29"/>
      <c r="K497" s="546"/>
      <c r="L497" s="547"/>
      <c r="M497" s="29"/>
      <c r="N497" s="556"/>
      <c r="O497" s="547"/>
      <c r="P497" s="29"/>
      <c r="Q497" s="556"/>
      <c r="R497" s="558"/>
      <c r="S497" s="29"/>
      <c r="T497" s="191"/>
      <c r="U497" s="193"/>
      <c r="V497" s="585"/>
      <c r="W497" s="585"/>
      <c r="X497" s="585"/>
      <c r="Y497" s="585"/>
      <c r="Z497" s="585"/>
      <c r="AA497" s="585"/>
      <c r="AB497" s="586"/>
      <c r="AC497" s="70"/>
      <c r="AD497" s="56"/>
      <c r="AE497" s="56"/>
      <c r="AF497" s="56"/>
    </row>
    <row r="498" spans="1:32" ht="15" customHeight="1">
      <c r="A498" s="202"/>
      <c r="B498" s="543"/>
      <c r="C498" s="257"/>
      <c r="D498" s="258"/>
      <c r="E498" s="546"/>
      <c r="F498" s="547"/>
      <c r="G498" s="29"/>
      <c r="H498" s="556"/>
      <c r="I498" s="547"/>
      <c r="J498" s="29"/>
      <c r="K498" s="546"/>
      <c r="L498" s="547"/>
      <c r="M498" s="29"/>
      <c r="N498" s="556"/>
      <c r="O498" s="547"/>
      <c r="P498" s="29"/>
      <c r="Q498" s="556"/>
      <c r="R498" s="558"/>
      <c r="S498" s="29"/>
      <c r="T498" s="191"/>
      <c r="U498" s="193"/>
      <c r="V498" s="585"/>
      <c r="W498" s="585"/>
      <c r="X498" s="585"/>
      <c r="Y498" s="585"/>
      <c r="Z498" s="585"/>
      <c r="AA498" s="585"/>
      <c r="AB498" s="586"/>
      <c r="AC498" s="70"/>
      <c r="AD498" s="56"/>
      <c r="AE498" s="56"/>
      <c r="AF498" s="56"/>
    </row>
    <row r="499" spans="1:32" ht="15" customHeight="1">
      <c r="A499" s="202"/>
      <c r="B499" s="543"/>
      <c r="C499" s="257"/>
      <c r="D499" s="258"/>
      <c r="E499" s="546"/>
      <c r="F499" s="547"/>
      <c r="G499" s="29"/>
      <c r="H499" s="556"/>
      <c r="I499" s="547"/>
      <c r="J499" s="29"/>
      <c r="K499" s="546"/>
      <c r="L499" s="547"/>
      <c r="M499" s="29"/>
      <c r="N499" s="556"/>
      <c r="O499" s="547"/>
      <c r="P499" s="29"/>
      <c r="Q499" s="556"/>
      <c r="R499" s="558"/>
      <c r="S499" s="29"/>
      <c r="T499" s="191"/>
      <c r="U499" s="193"/>
      <c r="V499" s="585"/>
      <c r="W499" s="585"/>
      <c r="X499" s="585"/>
      <c r="Y499" s="585"/>
      <c r="Z499" s="585"/>
      <c r="AA499" s="585"/>
      <c r="AB499" s="586"/>
      <c r="AC499" s="70"/>
      <c r="AD499" s="56"/>
      <c r="AE499" s="56"/>
      <c r="AF499" s="56"/>
    </row>
    <row r="500" spans="1:32" ht="15" customHeight="1">
      <c r="A500" s="202"/>
      <c r="B500" s="543"/>
      <c r="C500" s="257"/>
      <c r="D500" s="258"/>
      <c r="E500" s="546"/>
      <c r="F500" s="547"/>
      <c r="G500" s="29"/>
      <c r="H500" s="556"/>
      <c r="I500" s="547"/>
      <c r="J500" s="29"/>
      <c r="K500" s="546"/>
      <c r="L500" s="547"/>
      <c r="M500" s="29"/>
      <c r="N500" s="556"/>
      <c r="O500" s="547"/>
      <c r="P500" s="29"/>
      <c r="Q500" s="556"/>
      <c r="R500" s="558"/>
      <c r="S500" s="29"/>
      <c r="T500" s="191"/>
      <c r="U500" s="193"/>
      <c r="V500" s="585"/>
      <c r="W500" s="585"/>
      <c r="X500" s="585"/>
      <c r="Y500" s="585"/>
      <c r="Z500" s="585"/>
      <c r="AA500" s="585"/>
      <c r="AB500" s="586"/>
      <c r="AC500" s="70"/>
      <c r="AD500" s="56"/>
      <c r="AE500" s="56"/>
      <c r="AF500" s="56"/>
    </row>
    <row r="501" spans="1:32" ht="15" customHeight="1">
      <c r="A501" s="202"/>
      <c r="B501" s="543"/>
      <c r="C501" s="257"/>
      <c r="D501" s="258"/>
      <c r="E501" s="546"/>
      <c r="F501" s="547"/>
      <c r="G501" s="29"/>
      <c r="H501" s="556"/>
      <c r="I501" s="547"/>
      <c r="J501" s="29"/>
      <c r="K501" s="546"/>
      <c r="L501" s="547"/>
      <c r="M501" s="29"/>
      <c r="N501" s="556"/>
      <c r="O501" s="547"/>
      <c r="P501" s="29"/>
      <c r="Q501" s="556"/>
      <c r="R501" s="558"/>
      <c r="S501" s="29"/>
      <c r="T501" s="191"/>
      <c r="U501" s="193"/>
      <c r="V501" s="585"/>
      <c r="W501" s="585"/>
      <c r="X501" s="585"/>
      <c r="Y501" s="585"/>
      <c r="Z501" s="585"/>
      <c r="AA501" s="585"/>
      <c r="AB501" s="586"/>
      <c r="AC501" s="70"/>
      <c r="AD501" s="56"/>
      <c r="AE501" s="56"/>
      <c r="AF501" s="56"/>
    </row>
    <row r="502" spans="1:32" ht="15" customHeight="1">
      <c r="A502" s="202"/>
      <c r="B502" s="543"/>
      <c r="C502" s="257"/>
      <c r="D502" s="258"/>
      <c r="E502" s="546"/>
      <c r="F502" s="547"/>
      <c r="G502" s="29"/>
      <c r="H502" s="556"/>
      <c r="I502" s="547"/>
      <c r="J502" s="29"/>
      <c r="K502" s="546"/>
      <c r="L502" s="547"/>
      <c r="M502" s="29"/>
      <c r="N502" s="556"/>
      <c r="O502" s="547"/>
      <c r="P502" s="29"/>
      <c r="Q502" s="556"/>
      <c r="R502" s="558"/>
      <c r="S502" s="29"/>
      <c r="T502" s="191"/>
      <c r="U502" s="193"/>
      <c r="V502" s="585"/>
      <c r="W502" s="585"/>
      <c r="X502" s="585"/>
      <c r="Y502" s="585"/>
      <c r="Z502" s="585"/>
      <c r="AA502" s="585"/>
      <c r="AB502" s="586"/>
      <c r="AC502" s="70"/>
      <c r="AD502" s="56"/>
      <c r="AE502" s="56"/>
      <c r="AF502" s="56"/>
    </row>
    <row r="503" spans="1:32" ht="15" customHeight="1">
      <c r="A503" s="202"/>
      <c r="B503" s="543"/>
      <c r="C503" s="257"/>
      <c r="D503" s="258"/>
      <c r="E503" s="546"/>
      <c r="F503" s="547"/>
      <c r="G503" s="29"/>
      <c r="H503" s="556"/>
      <c r="I503" s="547"/>
      <c r="J503" s="29"/>
      <c r="K503" s="546"/>
      <c r="L503" s="547"/>
      <c r="M503" s="29"/>
      <c r="N503" s="556"/>
      <c r="O503" s="547"/>
      <c r="P503" s="29"/>
      <c r="Q503" s="556"/>
      <c r="R503" s="558"/>
      <c r="S503" s="29"/>
      <c r="T503" s="191"/>
      <c r="U503" s="193"/>
      <c r="V503" s="585"/>
      <c r="W503" s="585"/>
      <c r="X503" s="585"/>
      <c r="Y503" s="585"/>
      <c r="Z503" s="585"/>
      <c r="AA503" s="585"/>
      <c r="AB503" s="586"/>
      <c r="AC503" s="70"/>
      <c r="AD503" s="56"/>
      <c r="AE503" s="56"/>
      <c r="AF503" s="56"/>
    </row>
    <row r="504" spans="1:32" ht="15" customHeight="1">
      <c r="A504" s="202"/>
      <c r="B504" s="543"/>
      <c r="C504" s="257"/>
      <c r="D504" s="258"/>
      <c r="E504" s="546"/>
      <c r="F504" s="547"/>
      <c r="G504" s="29"/>
      <c r="H504" s="556"/>
      <c r="I504" s="547"/>
      <c r="J504" s="29"/>
      <c r="K504" s="546"/>
      <c r="L504" s="547"/>
      <c r="M504" s="29"/>
      <c r="N504" s="556"/>
      <c r="O504" s="547"/>
      <c r="P504" s="29"/>
      <c r="Q504" s="556"/>
      <c r="R504" s="558"/>
      <c r="S504" s="29"/>
      <c r="T504" s="191"/>
      <c r="U504" s="193"/>
      <c r="V504" s="585"/>
      <c r="W504" s="585"/>
      <c r="X504" s="585"/>
      <c r="Y504" s="585"/>
      <c r="Z504" s="585"/>
      <c r="AA504" s="585"/>
      <c r="AB504" s="586"/>
      <c r="AC504" s="70"/>
      <c r="AD504" s="56"/>
      <c r="AE504" s="56"/>
      <c r="AF504" s="56"/>
    </row>
    <row r="505" spans="1:32" ht="15" customHeight="1">
      <c r="A505" s="202"/>
      <c r="B505" s="543"/>
      <c r="C505" s="257"/>
      <c r="D505" s="258"/>
      <c r="E505" s="546"/>
      <c r="F505" s="547"/>
      <c r="G505" s="29"/>
      <c r="H505" s="556"/>
      <c r="I505" s="547"/>
      <c r="J505" s="29"/>
      <c r="K505" s="546"/>
      <c r="L505" s="547"/>
      <c r="M505" s="29"/>
      <c r="N505" s="556"/>
      <c r="O505" s="547"/>
      <c r="P505" s="29"/>
      <c r="Q505" s="556"/>
      <c r="R505" s="558"/>
      <c r="S505" s="29"/>
      <c r="T505" s="191"/>
      <c r="U505" s="193"/>
      <c r="V505" s="585"/>
      <c r="W505" s="585"/>
      <c r="X505" s="585"/>
      <c r="Y505" s="585"/>
      <c r="Z505" s="585"/>
      <c r="AA505" s="585"/>
      <c r="AB505" s="586"/>
      <c r="AC505" s="70"/>
      <c r="AD505" s="56"/>
      <c r="AE505" s="56"/>
      <c r="AF505" s="56"/>
    </row>
    <row r="506" spans="1:32" ht="15" customHeight="1">
      <c r="A506" s="202"/>
      <c r="B506" s="543"/>
      <c r="C506" s="257"/>
      <c r="D506" s="258"/>
      <c r="E506" s="546"/>
      <c r="F506" s="547"/>
      <c r="G506" s="29"/>
      <c r="H506" s="556"/>
      <c r="I506" s="547"/>
      <c r="J506" s="29"/>
      <c r="K506" s="546"/>
      <c r="L506" s="547"/>
      <c r="M506" s="29"/>
      <c r="N506" s="556"/>
      <c r="O506" s="547"/>
      <c r="P506" s="29"/>
      <c r="Q506" s="556"/>
      <c r="R506" s="558"/>
      <c r="S506" s="29"/>
      <c r="T506" s="191"/>
      <c r="U506" s="193"/>
      <c r="V506" s="585"/>
      <c r="W506" s="585"/>
      <c r="X506" s="585"/>
      <c r="Y506" s="585"/>
      <c r="Z506" s="585"/>
      <c r="AA506" s="585"/>
      <c r="AB506" s="586"/>
      <c r="AC506" s="70"/>
      <c r="AD506" s="56"/>
      <c r="AE506" s="56"/>
      <c r="AF506" s="56"/>
    </row>
    <row r="507" spans="1:32" ht="15" customHeight="1">
      <c r="A507" s="202"/>
      <c r="B507" s="543"/>
      <c r="C507" s="257"/>
      <c r="D507" s="258"/>
      <c r="E507" s="546"/>
      <c r="F507" s="547"/>
      <c r="G507" s="29"/>
      <c r="H507" s="556"/>
      <c r="I507" s="547"/>
      <c r="J507" s="29"/>
      <c r="K507" s="546"/>
      <c r="L507" s="547"/>
      <c r="M507" s="29"/>
      <c r="N507" s="556"/>
      <c r="O507" s="547"/>
      <c r="P507" s="29"/>
      <c r="Q507" s="556"/>
      <c r="R507" s="558"/>
      <c r="S507" s="29"/>
      <c r="T507" s="191"/>
      <c r="U507" s="193"/>
      <c r="V507" s="585"/>
      <c r="W507" s="585"/>
      <c r="X507" s="585"/>
      <c r="Y507" s="585"/>
      <c r="Z507" s="585"/>
      <c r="AA507" s="585"/>
      <c r="AB507" s="586"/>
      <c r="AC507" s="70"/>
      <c r="AD507" s="56"/>
      <c r="AE507" s="56"/>
      <c r="AF507" s="56"/>
    </row>
    <row r="508" spans="1:32" ht="15" customHeight="1">
      <c r="A508" s="202"/>
      <c r="B508" s="543"/>
      <c r="C508" s="257"/>
      <c r="D508" s="258"/>
      <c r="E508" s="546"/>
      <c r="F508" s="547"/>
      <c r="G508" s="29"/>
      <c r="H508" s="556"/>
      <c r="I508" s="547"/>
      <c r="J508" s="29"/>
      <c r="K508" s="546"/>
      <c r="L508" s="547"/>
      <c r="M508" s="29"/>
      <c r="N508" s="556"/>
      <c r="O508" s="547"/>
      <c r="P508" s="29"/>
      <c r="Q508" s="556"/>
      <c r="R508" s="558"/>
      <c r="S508" s="29"/>
      <c r="T508" s="191"/>
      <c r="U508" s="193"/>
      <c r="V508" s="585"/>
      <c r="W508" s="585"/>
      <c r="X508" s="585"/>
      <c r="Y508" s="585"/>
      <c r="Z508" s="585"/>
      <c r="AA508" s="585"/>
      <c r="AB508" s="586"/>
      <c r="AC508" s="70"/>
      <c r="AD508" s="56"/>
      <c r="AE508" s="56"/>
      <c r="AF508" s="56"/>
    </row>
    <row r="509" spans="1:32" ht="15" customHeight="1">
      <c r="A509" s="202"/>
      <c r="B509" s="543"/>
      <c r="C509" s="257"/>
      <c r="D509" s="258"/>
      <c r="E509" s="546"/>
      <c r="F509" s="547"/>
      <c r="G509" s="29"/>
      <c r="H509" s="556"/>
      <c r="I509" s="547"/>
      <c r="J509" s="29"/>
      <c r="K509" s="546"/>
      <c r="L509" s="547"/>
      <c r="M509" s="29"/>
      <c r="N509" s="556"/>
      <c r="O509" s="547"/>
      <c r="P509" s="29"/>
      <c r="Q509" s="556"/>
      <c r="R509" s="558"/>
      <c r="S509" s="29"/>
      <c r="T509" s="191"/>
      <c r="U509" s="193"/>
      <c r="V509" s="585"/>
      <c r="W509" s="585"/>
      <c r="X509" s="585"/>
      <c r="Y509" s="585"/>
      <c r="Z509" s="585"/>
      <c r="AA509" s="585"/>
      <c r="AB509" s="586"/>
      <c r="AC509" s="70"/>
      <c r="AD509" s="56"/>
      <c r="AE509" s="56"/>
      <c r="AF509" s="56"/>
    </row>
    <row r="510" spans="1:32" ht="15" customHeight="1">
      <c r="A510" s="202"/>
      <c r="B510" s="543"/>
      <c r="C510" s="257"/>
      <c r="D510" s="258"/>
      <c r="E510" s="546"/>
      <c r="F510" s="547"/>
      <c r="G510" s="29"/>
      <c r="H510" s="556"/>
      <c r="I510" s="547"/>
      <c r="J510" s="29"/>
      <c r="K510" s="546"/>
      <c r="L510" s="547"/>
      <c r="M510" s="29"/>
      <c r="N510" s="556"/>
      <c r="O510" s="547"/>
      <c r="P510" s="29"/>
      <c r="Q510" s="556"/>
      <c r="R510" s="558"/>
      <c r="S510" s="29"/>
      <c r="T510" s="191"/>
      <c r="U510" s="193"/>
      <c r="V510" s="585"/>
      <c r="W510" s="585"/>
      <c r="X510" s="585"/>
      <c r="Y510" s="585"/>
      <c r="Z510" s="585"/>
      <c r="AA510" s="585"/>
      <c r="AB510" s="586"/>
      <c r="AC510" s="70"/>
      <c r="AD510" s="56"/>
      <c r="AE510" s="56"/>
      <c r="AF510" s="56"/>
    </row>
    <row r="511" spans="1:32" ht="15" customHeight="1">
      <c r="A511" s="202"/>
      <c r="B511" s="543"/>
      <c r="C511" s="257"/>
      <c r="D511" s="258"/>
      <c r="E511" s="546"/>
      <c r="F511" s="547"/>
      <c r="G511" s="29"/>
      <c r="H511" s="556"/>
      <c r="I511" s="547"/>
      <c r="J511" s="29"/>
      <c r="K511" s="546"/>
      <c r="L511" s="547"/>
      <c r="M511" s="29"/>
      <c r="N511" s="556"/>
      <c r="O511" s="547"/>
      <c r="P511" s="29"/>
      <c r="Q511" s="556"/>
      <c r="R511" s="558"/>
      <c r="S511" s="29"/>
      <c r="T511" s="191"/>
      <c r="U511" s="193"/>
      <c r="V511" s="585"/>
      <c r="W511" s="585"/>
      <c r="X511" s="585"/>
      <c r="Y511" s="585"/>
      <c r="Z511" s="585"/>
      <c r="AA511" s="585"/>
      <c r="AB511" s="586"/>
      <c r="AC511" s="70"/>
      <c r="AD511" s="56"/>
      <c r="AE511" s="56"/>
      <c r="AF511" s="56"/>
    </row>
    <row r="512" spans="1:32" ht="15" customHeight="1">
      <c r="A512" s="202"/>
      <c r="B512" s="543"/>
      <c r="C512" s="257"/>
      <c r="D512" s="258"/>
      <c r="E512" s="546"/>
      <c r="F512" s="547"/>
      <c r="G512" s="29"/>
      <c r="H512" s="556"/>
      <c r="I512" s="547"/>
      <c r="J512" s="29"/>
      <c r="K512" s="546"/>
      <c r="L512" s="547"/>
      <c r="M512" s="29"/>
      <c r="N512" s="556"/>
      <c r="O512" s="547"/>
      <c r="P512" s="29"/>
      <c r="Q512" s="556"/>
      <c r="R512" s="558"/>
      <c r="S512" s="29"/>
      <c r="T512" s="191"/>
      <c r="U512" s="193"/>
      <c r="V512" s="585"/>
      <c r="W512" s="585"/>
      <c r="X512" s="585"/>
      <c r="Y512" s="585"/>
      <c r="Z512" s="585"/>
      <c r="AA512" s="585"/>
      <c r="AB512" s="586"/>
      <c r="AC512" s="70"/>
      <c r="AD512" s="56"/>
      <c r="AE512" s="56"/>
      <c r="AF512" s="56"/>
    </row>
    <row r="513" spans="1:32" ht="15" customHeight="1">
      <c r="A513" s="202"/>
      <c r="B513" s="543"/>
      <c r="C513" s="257"/>
      <c r="D513" s="258"/>
      <c r="E513" s="546"/>
      <c r="F513" s="547"/>
      <c r="G513" s="29"/>
      <c r="H513" s="556"/>
      <c r="I513" s="547"/>
      <c r="J513" s="29"/>
      <c r="K513" s="546"/>
      <c r="L513" s="547"/>
      <c r="M513" s="29"/>
      <c r="N513" s="556"/>
      <c r="O513" s="547"/>
      <c r="P513" s="29"/>
      <c r="Q513" s="556"/>
      <c r="R513" s="558"/>
      <c r="S513" s="29"/>
      <c r="T513" s="191"/>
      <c r="U513" s="193"/>
      <c r="V513" s="585"/>
      <c r="W513" s="585"/>
      <c r="X513" s="585"/>
      <c r="Y513" s="585"/>
      <c r="Z513" s="585"/>
      <c r="AA513" s="585"/>
      <c r="AB513" s="586"/>
      <c r="AC513" s="70"/>
      <c r="AD513" s="56"/>
      <c r="AE513" s="56"/>
      <c r="AF513" s="56"/>
    </row>
    <row r="514" spans="1:32" ht="15" customHeight="1">
      <c r="A514" s="202"/>
      <c r="B514" s="543"/>
      <c r="C514" s="257"/>
      <c r="D514" s="258"/>
      <c r="E514" s="546"/>
      <c r="F514" s="547"/>
      <c r="G514" s="29"/>
      <c r="H514" s="556"/>
      <c r="I514" s="547"/>
      <c r="J514" s="29"/>
      <c r="K514" s="546"/>
      <c r="L514" s="547"/>
      <c r="M514" s="29"/>
      <c r="N514" s="556"/>
      <c r="O514" s="547"/>
      <c r="P514" s="29"/>
      <c r="Q514" s="556"/>
      <c r="R514" s="558"/>
      <c r="S514" s="29"/>
      <c r="T514" s="191"/>
      <c r="U514" s="193"/>
      <c r="V514" s="585"/>
      <c r="W514" s="585"/>
      <c r="X514" s="585"/>
      <c r="Y514" s="585"/>
      <c r="Z514" s="585"/>
      <c r="AA514" s="585"/>
      <c r="AB514" s="586"/>
      <c r="AC514" s="70"/>
      <c r="AD514" s="56"/>
      <c r="AE514" s="56"/>
      <c r="AF514" s="56"/>
    </row>
    <row r="515" spans="1:32" ht="15" customHeight="1">
      <c r="A515" s="202"/>
      <c r="B515" s="543"/>
      <c r="C515" s="257"/>
      <c r="D515" s="258"/>
      <c r="E515" s="546"/>
      <c r="F515" s="547"/>
      <c r="G515" s="29"/>
      <c r="H515" s="556"/>
      <c r="I515" s="547"/>
      <c r="J515" s="29"/>
      <c r="K515" s="546"/>
      <c r="L515" s="547"/>
      <c r="M515" s="29"/>
      <c r="N515" s="556"/>
      <c r="O515" s="547"/>
      <c r="P515" s="29"/>
      <c r="Q515" s="556"/>
      <c r="R515" s="558"/>
      <c r="S515" s="29"/>
      <c r="T515" s="191"/>
      <c r="U515" s="193"/>
      <c r="V515" s="585"/>
      <c r="W515" s="585"/>
      <c r="X515" s="585"/>
      <c r="Y515" s="585"/>
      <c r="Z515" s="585"/>
      <c r="AA515" s="585"/>
      <c r="AB515" s="586"/>
      <c r="AC515" s="70"/>
      <c r="AD515" s="56"/>
      <c r="AE515" s="56"/>
      <c r="AF515" s="56"/>
    </row>
    <row r="516" spans="1:32" ht="15" customHeight="1">
      <c r="A516" s="202"/>
      <c r="B516" s="543"/>
      <c r="C516" s="257"/>
      <c r="D516" s="258"/>
      <c r="E516" s="546"/>
      <c r="F516" s="547"/>
      <c r="G516" s="29"/>
      <c r="H516" s="556"/>
      <c r="I516" s="547"/>
      <c r="J516" s="29"/>
      <c r="K516" s="546"/>
      <c r="L516" s="547"/>
      <c r="M516" s="29"/>
      <c r="N516" s="556"/>
      <c r="O516" s="547"/>
      <c r="P516" s="29"/>
      <c r="Q516" s="556"/>
      <c r="R516" s="558"/>
      <c r="S516" s="29"/>
      <c r="T516" s="191"/>
      <c r="U516" s="193"/>
      <c r="V516" s="585"/>
      <c r="W516" s="585"/>
      <c r="X516" s="585"/>
      <c r="Y516" s="585"/>
      <c r="Z516" s="585"/>
      <c r="AA516" s="585"/>
      <c r="AB516" s="586"/>
      <c r="AC516" s="70"/>
      <c r="AD516" s="56"/>
      <c r="AE516" s="56"/>
      <c r="AF516" s="56"/>
    </row>
    <row r="517" spans="1:32" ht="15" customHeight="1">
      <c r="A517" s="202"/>
      <c r="B517" s="543"/>
      <c r="C517" s="257"/>
      <c r="D517" s="258"/>
      <c r="E517" s="546"/>
      <c r="F517" s="547"/>
      <c r="G517" s="29"/>
      <c r="H517" s="556"/>
      <c r="I517" s="547"/>
      <c r="J517" s="29"/>
      <c r="K517" s="546"/>
      <c r="L517" s="547"/>
      <c r="M517" s="29"/>
      <c r="N517" s="556"/>
      <c r="O517" s="547"/>
      <c r="P517" s="29"/>
      <c r="Q517" s="556"/>
      <c r="R517" s="558"/>
      <c r="S517" s="29"/>
      <c r="T517" s="191"/>
      <c r="U517" s="193"/>
      <c r="V517" s="585"/>
      <c r="W517" s="585"/>
      <c r="X517" s="585"/>
      <c r="Y517" s="585"/>
      <c r="Z517" s="585"/>
      <c r="AA517" s="585"/>
      <c r="AB517" s="586"/>
      <c r="AC517" s="70"/>
      <c r="AD517" s="56"/>
      <c r="AE517" s="56"/>
      <c r="AF517" s="56"/>
    </row>
    <row r="518" spans="1:32" ht="15" customHeight="1">
      <c r="A518" s="202"/>
      <c r="B518" s="543"/>
      <c r="C518" s="257"/>
      <c r="D518" s="258"/>
      <c r="E518" s="546"/>
      <c r="F518" s="547"/>
      <c r="G518" s="29"/>
      <c r="H518" s="556"/>
      <c r="I518" s="547"/>
      <c r="J518" s="29"/>
      <c r="K518" s="546"/>
      <c r="L518" s="547"/>
      <c r="M518" s="29"/>
      <c r="N518" s="556"/>
      <c r="O518" s="547"/>
      <c r="P518" s="29"/>
      <c r="Q518" s="556"/>
      <c r="R518" s="558"/>
      <c r="S518" s="29"/>
      <c r="T518" s="191"/>
      <c r="U518" s="193"/>
      <c r="V518" s="585"/>
      <c r="W518" s="585"/>
      <c r="X518" s="585"/>
      <c r="Y518" s="585"/>
      <c r="Z518" s="585"/>
      <c r="AA518" s="585"/>
      <c r="AB518" s="586"/>
      <c r="AC518" s="70"/>
      <c r="AD518" s="56"/>
      <c r="AE518" s="56"/>
      <c r="AF518" s="56"/>
    </row>
    <row r="519" spans="1:32" ht="15" customHeight="1">
      <c r="A519" s="202"/>
      <c r="B519" s="543"/>
      <c r="C519" s="257"/>
      <c r="D519" s="258"/>
      <c r="E519" s="546"/>
      <c r="F519" s="547"/>
      <c r="G519" s="29"/>
      <c r="H519" s="556"/>
      <c r="I519" s="547"/>
      <c r="J519" s="29"/>
      <c r="K519" s="546"/>
      <c r="L519" s="547"/>
      <c r="M519" s="29"/>
      <c r="N519" s="556"/>
      <c r="O519" s="547"/>
      <c r="P519" s="29"/>
      <c r="Q519" s="556"/>
      <c r="R519" s="558"/>
      <c r="S519" s="29"/>
      <c r="T519" s="191"/>
      <c r="U519" s="193"/>
      <c r="V519" s="585"/>
      <c r="W519" s="585"/>
      <c r="X519" s="585"/>
      <c r="Y519" s="585"/>
      <c r="Z519" s="585"/>
      <c r="AA519" s="585"/>
      <c r="AB519" s="586"/>
      <c r="AC519" s="70"/>
      <c r="AD519" s="56"/>
      <c r="AE519" s="56"/>
      <c r="AF519" s="56"/>
    </row>
    <row r="520" spans="1:32" ht="15" customHeight="1">
      <c r="A520" s="202"/>
      <c r="B520" s="543"/>
      <c r="C520" s="257"/>
      <c r="D520" s="258"/>
      <c r="E520" s="546"/>
      <c r="F520" s="547"/>
      <c r="G520" s="29"/>
      <c r="H520" s="556"/>
      <c r="I520" s="547"/>
      <c r="J520" s="29"/>
      <c r="K520" s="546"/>
      <c r="L520" s="547"/>
      <c r="M520" s="29"/>
      <c r="N520" s="556"/>
      <c r="O520" s="547"/>
      <c r="P520" s="29"/>
      <c r="Q520" s="556"/>
      <c r="R520" s="558"/>
      <c r="S520" s="29"/>
      <c r="T520" s="191"/>
      <c r="U520" s="193"/>
      <c r="V520" s="585"/>
      <c r="W520" s="585"/>
      <c r="X520" s="585"/>
      <c r="Y520" s="585"/>
      <c r="Z520" s="585"/>
      <c r="AA520" s="585"/>
      <c r="AB520" s="586"/>
      <c r="AC520" s="70"/>
      <c r="AD520" s="56"/>
      <c r="AE520" s="56"/>
      <c r="AF520" s="56"/>
    </row>
    <row r="521" spans="1:32" ht="15" customHeight="1">
      <c r="A521" s="202"/>
      <c r="B521" s="543"/>
      <c r="C521" s="257"/>
      <c r="D521" s="258"/>
      <c r="E521" s="546"/>
      <c r="F521" s="547"/>
      <c r="G521" s="29"/>
      <c r="H521" s="556"/>
      <c r="I521" s="547"/>
      <c r="J521" s="29"/>
      <c r="K521" s="546"/>
      <c r="L521" s="547"/>
      <c r="M521" s="29"/>
      <c r="N521" s="556"/>
      <c r="O521" s="547"/>
      <c r="P521" s="29"/>
      <c r="Q521" s="556"/>
      <c r="R521" s="558"/>
      <c r="S521" s="29"/>
      <c r="T521" s="191"/>
      <c r="U521" s="193"/>
      <c r="V521" s="585"/>
      <c r="W521" s="585"/>
      <c r="X521" s="585"/>
      <c r="Y521" s="585"/>
      <c r="Z521" s="585"/>
      <c r="AA521" s="585"/>
      <c r="AB521" s="586"/>
      <c r="AC521" s="70"/>
      <c r="AD521" s="56"/>
      <c r="AE521" s="56"/>
      <c r="AF521" s="56"/>
    </row>
    <row r="522" spans="1:32" ht="15" customHeight="1">
      <c r="A522" s="202"/>
      <c r="B522" s="543"/>
      <c r="C522" s="257"/>
      <c r="D522" s="258"/>
      <c r="E522" s="546"/>
      <c r="F522" s="547"/>
      <c r="G522" s="29"/>
      <c r="H522" s="556"/>
      <c r="I522" s="547"/>
      <c r="J522" s="29"/>
      <c r="K522" s="546"/>
      <c r="L522" s="547"/>
      <c r="M522" s="29"/>
      <c r="N522" s="556"/>
      <c r="O522" s="547"/>
      <c r="P522" s="29"/>
      <c r="Q522" s="556"/>
      <c r="R522" s="558"/>
      <c r="S522" s="29"/>
      <c r="T522" s="191"/>
      <c r="U522" s="193"/>
      <c r="V522" s="585"/>
      <c r="W522" s="585"/>
      <c r="X522" s="585"/>
      <c r="Y522" s="585"/>
      <c r="Z522" s="585"/>
      <c r="AA522" s="585"/>
      <c r="AB522" s="586"/>
      <c r="AC522" s="70"/>
      <c r="AD522" s="56"/>
      <c r="AE522" s="56"/>
      <c r="AF522" s="56"/>
    </row>
    <row r="523" spans="1:32" ht="15" customHeight="1">
      <c r="A523" s="202"/>
      <c r="B523" s="543"/>
      <c r="C523" s="257"/>
      <c r="D523" s="258"/>
      <c r="E523" s="546"/>
      <c r="F523" s="547"/>
      <c r="G523" s="29"/>
      <c r="H523" s="556"/>
      <c r="I523" s="547"/>
      <c r="J523" s="29"/>
      <c r="K523" s="546"/>
      <c r="L523" s="547"/>
      <c r="M523" s="29"/>
      <c r="N523" s="556"/>
      <c r="O523" s="547"/>
      <c r="P523" s="29"/>
      <c r="Q523" s="556"/>
      <c r="R523" s="558"/>
      <c r="S523" s="29"/>
      <c r="T523" s="191"/>
      <c r="U523" s="193"/>
      <c r="V523" s="585"/>
      <c r="W523" s="585"/>
      <c r="X523" s="585"/>
      <c r="Y523" s="585"/>
      <c r="Z523" s="585"/>
      <c r="AA523" s="585"/>
      <c r="AB523" s="586"/>
      <c r="AC523" s="70"/>
      <c r="AD523" s="56"/>
      <c r="AE523" s="56"/>
      <c r="AF523" s="56"/>
    </row>
    <row r="524" spans="1:32" ht="15" customHeight="1">
      <c r="A524" s="202"/>
      <c r="B524" s="543"/>
      <c r="C524" s="257"/>
      <c r="D524" s="258"/>
      <c r="E524" s="546"/>
      <c r="F524" s="547"/>
      <c r="G524" s="29"/>
      <c r="H524" s="556"/>
      <c r="I524" s="547"/>
      <c r="J524" s="29"/>
      <c r="K524" s="546"/>
      <c r="L524" s="547"/>
      <c r="M524" s="29"/>
      <c r="N524" s="556"/>
      <c r="O524" s="547"/>
      <c r="P524" s="29"/>
      <c r="Q524" s="556"/>
      <c r="R524" s="558"/>
      <c r="S524" s="29"/>
      <c r="T524" s="191"/>
      <c r="U524" s="193"/>
      <c r="V524" s="585"/>
      <c r="W524" s="585"/>
      <c r="X524" s="585"/>
      <c r="Y524" s="585"/>
      <c r="Z524" s="585"/>
      <c r="AA524" s="585"/>
      <c r="AB524" s="586"/>
      <c r="AC524" s="70"/>
      <c r="AD524" s="56"/>
      <c r="AE524" s="56"/>
      <c r="AF524" s="56"/>
    </row>
    <row r="525" spans="1:32" ht="15" customHeight="1">
      <c r="A525" s="202"/>
      <c r="B525" s="543"/>
      <c r="C525" s="257"/>
      <c r="D525" s="258"/>
      <c r="E525" s="546"/>
      <c r="F525" s="547"/>
      <c r="G525" s="29"/>
      <c r="H525" s="556"/>
      <c r="I525" s="547"/>
      <c r="J525" s="29"/>
      <c r="K525" s="546"/>
      <c r="L525" s="547"/>
      <c r="M525" s="29"/>
      <c r="N525" s="556"/>
      <c r="O525" s="547"/>
      <c r="P525" s="29"/>
      <c r="Q525" s="556"/>
      <c r="R525" s="558"/>
      <c r="S525" s="29"/>
      <c r="T525" s="191"/>
      <c r="U525" s="193"/>
      <c r="V525" s="585"/>
      <c r="W525" s="585"/>
      <c r="X525" s="585"/>
      <c r="Y525" s="585"/>
      <c r="Z525" s="585"/>
      <c r="AA525" s="585"/>
      <c r="AB525" s="586"/>
      <c r="AC525" s="70"/>
      <c r="AD525" s="56"/>
      <c r="AE525" s="56"/>
      <c r="AF525" s="56"/>
    </row>
    <row r="526" spans="1:32" ht="15" customHeight="1">
      <c r="A526" s="202"/>
      <c r="B526" s="543"/>
      <c r="C526" s="257"/>
      <c r="D526" s="258"/>
      <c r="E526" s="546"/>
      <c r="F526" s="547"/>
      <c r="G526" s="29"/>
      <c r="H526" s="556"/>
      <c r="I526" s="547"/>
      <c r="J526" s="29"/>
      <c r="K526" s="546"/>
      <c r="L526" s="547"/>
      <c r="M526" s="29"/>
      <c r="N526" s="556"/>
      <c r="O526" s="547"/>
      <c r="P526" s="29"/>
      <c r="Q526" s="556"/>
      <c r="R526" s="558"/>
      <c r="S526" s="29"/>
      <c r="T526" s="191"/>
      <c r="U526" s="193"/>
      <c r="V526" s="585"/>
      <c r="W526" s="585"/>
      <c r="X526" s="585"/>
      <c r="Y526" s="585"/>
      <c r="Z526" s="585"/>
      <c r="AA526" s="585"/>
      <c r="AB526" s="586"/>
      <c r="AC526" s="70"/>
      <c r="AD526" s="56"/>
      <c r="AE526" s="56"/>
      <c r="AF526" s="56"/>
    </row>
    <row r="527" spans="1:32" ht="15" customHeight="1">
      <c r="A527" s="202"/>
      <c r="B527" s="543"/>
      <c r="C527" s="257"/>
      <c r="D527" s="258"/>
      <c r="E527" s="546"/>
      <c r="F527" s="547"/>
      <c r="G527" s="29"/>
      <c r="H527" s="556"/>
      <c r="I527" s="547"/>
      <c r="J527" s="29"/>
      <c r="K527" s="546"/>
      <c r="L527" s="547"/>
      <c r="M527" s="29"/>
      <c r="N527" s="556"/>
      <c r="O527" s="547"/>
      <c r="P527" s="29"/>
      <c r="Q527" s="556"/>
      <c r="R527" s="558"/>
      <c r="S527" s="29"/>
      <c r="T527" s="191"/>
      <c r="U527" s="193"/>
      <c r="V527" s="585"/>
      <c r="W527" s="585"/>
      <c r="X527" s="585"/>
      <c r="Y527" s="585"/>
      <c r="Z527" s="585"/>
      <c r="AA527" s="585"/>
      <c r="AB527" s="586"/>
      <c r="AC527" s="70"/>
      <c r="AD527" s="56"/>
      <c r="AE527" s="56"/>
      <c r="AF527" s="56"/>
    </row>
    <row r="528" spans="1:32" ht="15" customHeight="1">
      <c r="A528" s="202"/>
      <c r="B528" s="543"/>
      <c r="C528" s="257"/>
      <c r="D528" s="258"/>
      <c r="E528" s="546"/>
      <c r="F528" s="547"/>
      <c r="G528" s="29"/>
      <c r="H528" s="556"/>
      <c r="I528" s="547"/>
      <c r="J528" s="29"/>
      <c r="K528" s="546"/>
      <c r="L528" s="547"/>
      <c r="M528" s="29"/>
      <c r="N528" s="556"/>
      <c r="O528" s="547"/>
      <c r="P528" s="29"/>
      <c r="Q528" s="556"/>
      <c r="R528" s="558"/>
      <c r="S528" s="29"/>
      <c r="T528" s="191"/>
      <c r="U528" s="193"/>
      <c r="V528" s="585"/>
      <c r="W528" s="585"/>
      <c r="X528" s="585"/>
      <c r="Y528" s="585"/>
      <c r="Z528" s="585"/>
      <c r="AA528" s="585"/>
      <c r="AB528" s="586"/>
      <c r="AC528" s="70"/>
      <c r="AD528" s="56"/>
      <c r="AE528" s="56"/>
      <c r="AF528" s="56"/>
    </row>
    <row r="529" spans="1:32" ht="15" customHeight="1">
      <c r="A529" s="202"/>
      <c r="B529" s="543"/>
      <c r="C529" s="257"/>
      <c r="D529" s="258"/>
      <c r="E529" s="546"/>
      <c r="F529" s="547"/>
      <c r="G529" s="29"/>
      <c r="H529" s="556"/>
      <c r="I529" s="547"/>
      <c r="J529" s="29"/>
      <c r="K529" s="546"/>
      <c r="L529" s="547"/>
      <c r="M529" s="29"/>
      <c r="N529" s="556"/>
      <c r="O529" s="547"/>
      <c r="P529" s="29"/>
      <c r="Q529" s="556"/>
      <c r="R529" s="558"/>
      <c r="S529" s="29"/>
      <c r="T529" s="191"/>
      <c r="U529" s="193"/>
      <c r="V529" s="585"/>
      <c r="W529" s="585"/>
      <c r="X529" s="585"/>
      <c r="Y529" s="585"/>
      <c r="Z529" s="585"/>
      <c r="AA529" s="585"/>
      <c r="AB529" s="586"/>
      <c r="AC529" s="70"/>
      <c r="AD529" s="56"/>
      <c r="AE529" s="56"/>
      <c r="AF529" s="56"/>
    </row>
    <row r="530" spans="1:32" ht="15" customHeight="1">
      <c r="A530" s="202"/>
      <c r="B530" s="543"/>
      <c r="C530" s="257"/>
      <c r="D530" s="258"/>
      <c r="E530" s="546"/>
      <c r="F530" s="547"/>
      <c r="G530" s="29"/>
      <c r="H530" s="556"/>
      <c r="I530" s="547"/>
      <c r="J530" s="29"/>
      <c r="K530" s="546"/>
      <c r="L530" s="547"/>
      <c r="M530" s="29"/>
      <c r="N530" s="556"/>
      <c r="O530" s="547"/>
      <c r="P530" s="29"/>
      <c r="Q530" s="556"/>
      <c r="R530" s="558"/>
      <c r="S530" s="29"/>
      <c r="T530" s="191"/>
      <c r="U530" s="193"/>
      <c r="V530" s="585"/>
      <c r="W530" s="585"/>
      <c r="X530" s="585"/>
      <c r="Y530" s="585"/>
      <c r="Z530" s="585"/>
      <c r="AA530" s="585"/>
      <c r="AB530" s="586"/>
      <c r="AC530" s="70"/>
      <c r="AD530" s="56"/>
      <c r="AE530" s="56"/>
      <c r="AF530" s="56"/>
    </row>
    <row r="531" spans="1:32" ht="15" customHeight="1">
      <c r="A531" s="202"/>
      <c r="B531" s="543"/>
      <c r="C531" s="257"/>
      <c r="D531" s="258"/>
      <c r="E531" s="546"/>
      <c r="F531" s="547"/>
      <c r="G531" s="29"/>
      <c r="H531" s="556"/>
      <c r="I531" s="547"/>
      <c r="J531" s="29"/>
      <c r="K531" s="546"/>
      <c r="L531" s="547"/>
      <c r="M531" s="29"/>
      <c r="N531" s="556"/>
      <c r="O531" s="547"/>
      <c r="P531" s="29"/>
      <c r="Q531" s="556"/>
      <c r="R531" s="558"/>
      <c r="S531" s="29"/>
      <c r="T531" s="191"/>
      <c r="U531" s="193"/>
      <c r="V531" s="585"/>
      <c r="W531" s="585"/>
      <c r="X531" s="585"/>
      <c r="Y531" s="585"/>
      <c r="Z531" s="585"/>
      <c r="AA531" s="585"/>
      <c r="AB531" s="586"/>
      <c r="AC531" s="70"/>
      <c r="AD531" s="56"/>
      <c r="AE531" s="56"/>
      <c r="AF531" s="56"/>
    </row>
    <row r="532" spans="1:32" ht="15" customHeight="1">
      <c r="A532" s="202"/>
      <c r="B532" s="543"/>
      <c r="C532" s="257"/>
      <c r="D532" s="258"/>
      <c r="E532" s="546"/>
      <c r="F532" s="547"/>
      <c r="G532" s="29"/>
      <c r="H532" s="556"/>
      <c r="I532" s="547"/>
      <c r="J532" s="29"/>
      <c r="K532" s="546"/>
      <c r="L532" s="547"/>
      <c r="M532" s="29"/>
      <c r="N532" s="556"/>
      <c r="O532" s="547"/>
      <c r="P532" s="29"/>
      <c r="Q532" s="556"/>
      <c r="R532" s="558"/>
      <c r="S532" s="29"/>
      <c r="T532" s="191"/>
      <c r="U532" s="193"/>
      <c r="V532" s="585"/>
      <c r="W532" s="585"/>
      <c r="X532" s="585"/>
      <c r="Y532" s="585"/>
      <c r="Z532" s="585"/>
      <c r="AA532" s="585"/>
      <c r="AB532" s="586"/>
      <c r="AC532" s="70"/>
      <c r="AD532" s="56"/>
      <c r="AE532" s="56"/>
      <c r="AF532" s="56"/>
    </row>
    <row r="533" spans="1:32" ht="15" customHeight="1">
      <c r="A533" s="202"/>
      <c r="B533" s="543"/>
      <c r="C533" s="257"/>
      <c r="D533" s="258"/>
      <c r="E533" s="546"/>
      <c r="F533" s="547"/>
      <c r="G533" s="29"/>
      <c r="H533" s="556"/>
      <c r="I533" s="547"/>
      <c r="J533" s="29"/>
      <c r="K533" s="546"/>
      <c r="L533" s="547"/>
      <c r="M533" s="29"/>
      <c r="N533" s="556"/>
      <c r="O533" s="547"/>
      <c r="P533" s="29"/>
      <c r="Q533" s="556"/>
      <c r="R533" s="558"/>
      <c r="S533" s="29"/>
      <c r="T533" s="191"/>
      <c r="U533" s="193"/>
      <c r="V533" s="585"/>
      <c r="W533" s="585"/>
      <c r="X533" s="585"/>
      <c r="Y533" s="585"/>
      <c r="Z533" s="585"/>
      <c r="AA533" s="585"/>
      <c r="AB533" s="586"/>
      <c r="AC533" s="70"/>
      <c r="AD533" s="56"/>
      <c r="AE533" s="56"/>
      <c r="AF533" s="56"/>
    </row>
    <row r="534" spans="1:32" ht="15" customHeight="1">
      <c r="A534" s="202"/>
      <c r="B534" s="543"/>
      <c r="C534" s="257"/>
      <c r="D534" s="258"/>
      <c r="E534" s="546"/>
      <c r="F534" s="547"/>
      <c r="G534" s="29"/>
      <c r="H534" s="556"/>
      <c r="I534" s="547"/>
      <c r="J534" s="29"/>
      <c r="K534" s="546"/>
      <c r="L534" s="547"/>
      <c r="M534" s="29"/>
      <c r="N534" s="556"/>
      <c r="O534" s="547"/>
      <c r="P534" s="29"/>
      <c r="Q534" s="556"/>
      <c r="R534" s="558"/>
      <c r="S534" s="29"/>
      <c r="T534" s="191"/>
      <c r="U534" s="193"/>
      <c r="V534" s="585"/>
      <c r="W534" s="585"/>
      <c r="X534" s="585"/>
      <c r="Y534" s="585"/>
      <c r="Z534" s="585"/>
      <c r="AA534" s="585"/>
      <c r="AB534" s="586"/>
      <c r="AC534" s="70"/>
      <c r="AD534" s="56"/>
      <c r="AE534" s="56"/>
      <c r="AF534" s="56"/>
    </row>
    <row r="535" spans="1:32" ht="15" customHeight="1">
      <c r="A535" s="202"/>
      <c r="B535" s="543"/>
      <c r="C535" s="257"/>
      <c r="D535" s="258"/>
      <c r="E535" s="546"/>
      <c r="F535" s="547"/>
      <c r="G535" s="29"/>
      <c r="H535" s="556"/>
      <c r="I535" s="547"/>
      <c r="J535" s="29"/>
      <c r="K535" s="546"/>
      <c r="L535" s="547"/>
      <c r="M535" s="29"/>
      <c r="N535" s="556"/>
      <c r="O535" s="547"/>
      <c r="P535" s="29"/>
      <c r="Q535" s="556"/>
      <c r="R535" s="558"/>
      <c r="S535" s="29"/>
      <c r="T535" s="191"/>
      <c r="U535" s="193"/>
      <c r="V535" s="585"/>
      <c r="W535" s="585"/>
      <c r="X535" s="585"/>
      <c r="Y535" s="585"/>
      <c r="Z535" s="585"/>
      <c r="AA535" s="585"/>
      <c r="AB535" s="586"/>
      <c r="AC535" s="70"/>
      <c r="AD535" s="56"/>
      <c r="AE535" s="56"/>
      <c r="AF535" s="56"/>
    </row>
    <row r="536" spans="1:32" ht="15" customHeight="1">
      <c r="A536" s="202"/>
      <c r="B536" s="543"/>
      <c r="C536" s="257"/>
      <c r="D536" s="258"/>
      <c r="E536" s="546"/>
      <c r="F536" s="547"/>
      <c r="G536" s="29"/>
      <c r="H536" s="556"/>
      <c r="I536" s="547"/>
      <c r="J536" s="29"/>
      <c r="K536" s="546"/>
      <c r="L536" s="547"/>
      <c r="M536" s="29"/>
      <c r="N536" s="556"/>
      <c r="O536" s="547"/>
      <c r="P536" s="29"/>
      <c r="Q536" s="556"/>
      <c r="R536" s="558"/>
      <c r="S536" s="29"/>
      <c r="T536" s="191"/>
      <c r="U536" s="193"/>
      <c r="V536" s="585"/>
      <c r="W536" s="585"/>
      <c r="X536" s="585"/>
      <c r="Y536" s="585"/>
      <c r="Z536" s="585"/>
      <c r="AA536" s="585"/>
      <c r="AB536" s="586"/>
      <c r="AC536" s="70"/>
      <c r="AD536" s="56"/>
      <c r="AE536" s="56"/>
      <c r="AF536" s="56"/>
    </row>
    <row r="537" spans="1:32" ht="15" customHeight="1">
      <c r="A537" s="202"/>
      <c r="B537" s="543"/>
      <c r="C537" s="257"/>
      <c r="D537" s="258"/>
      <c r="E537" s="546"/>
      <c r="F537" s="547"/>
      <c r="G537" s="29"/>
      <c r="H537" s="556"/>
      <c r="I537" s="547"/>
      <c r="J537" s="29"/>
      <c r="K537" s="546"/>
      <c r="L537" s="547"/>
      <c r="M537" s="29"/>
      <c r="N537" s="556"/>
      <c r="O537" s="547"/>
      <c r="P537" s="29"/>
      <c r="Q537" s="556"/>
      <c r="R537" s="558"/>
      <c r="S537" s="29"/>
      <c r="T537" s="191"/>
      <c r="U537" s="193"/>
      <c r="V537" s="585"/>
      <c r="W537" s="585"/>
      <c r="X537" s="585"/>
      <c r="Y537" s="585"/>
      <c r="Z537" s="585"/>
      <c r="AA537" s="585"/>
      <c r="AB537" s="586"/>
      <c r="AC537" s="70"/>
      <c r="AD537" s="56"/>
      <c r="AE537" s="56"/>
      <c r="AF537" s="56"/>
    </row>
    <row r="538" spans="1:32" ht="15" customHeight="1">
      <c r="A538" s="202"/>
      <c r="B538" s="543"/>
      <c r="C538" s="257"/>
      <c r="D538" s="258"/>
      <c r="E538" s="546"/>
      <c r="F538" s="547"/>
      <c r="G538" s="29"/>
      <c r="H538" s="556"/>
      <c r="I538" s="547"/>
      <c r="J538" s="29"/>
      <c r="K538" s="546"/>
      <c r="L538" s="547"/>
      <c r="M538" s="29"/>
      <c r="N538" s="556"/>
      <c r="O538" s="547"/>
      <c r="P538" s="29"/>
      <c r="Q538" s="556"/>
      <c r="R538" s="558"/>
      <c r="S538" s="29"/>
      <c r="T538" s="191"/>
      <c r="U538" s="193"/>
      <c r="V538" s="585"/>
      <c r="W538" s="585"/>
      <c r="X538" s="585"/>
      <c r="Y538" s="585"/>
      <c r="Z538" s="585"/>
      <c r="AA538" s="585"/>
      <c r="AB538" s="586"/>
      <c r="AC538" s="70"/>
      <c r="AD538" s="56"/>
      <c r="AE538" s="56"/>
      <c r="AF538" s="56"/>
    </row>
    <row r="539" spans="1:32" ht="15" customHeight="1">
      <c r="A539" s="202"/>
      <c r="B539" s="543"/>
      <c r="C539" s="257"/>
      <c r="D539" s="258"/>
      <c r="E539" s="546"/>
      <c r="F539" s="547"/>
      <c r="G539" s="29"/>
      <c r="H539" s="556"/>
      <c r="I539" s="547"/>
      <c r="J539" s="29"/>
      <c r="K539" s="546"/>
      <c r="L539" s="547"/>
      <c r="M539" s="29"/>
      <c r="N539" s="556"/>
      <c r="O539" s="547"/>
      <c r="P539" s="29"/>
      <c r="Q539" s="556"/>
      <c r="R539" s="558"/>
      <c r="S539" s="29"/>
      <c r="T539" s="191"/>
      <c r="U539" s="193"/>
      <c r="V539" s="585"/>
      <c r="W539" s="585"/>
      <c r="X539" s="585"/>
      <c r="Y539" s="585"/>
      <c r="Z539" s="585"/>
      <c r="AA539" s="585"/>
      <c r="AB539" s="586"/>
      <c r="AC539" s="70"/>
      <c r="AD539" s="56"/>
      <c r="AE539" s="56"/>
      <c r="AF539" s="56"/>
    </row>
    <row r="540" spans="1:32" ht="15" customHeight="1">
      <c r="A540" s="202"/>
      <c r="B540" s="543"/>
      <c r="C540" s="257"/>
      <c r="D540" s="258"/>
      <c r="E540" s="546"/>
      <c r="F540" s="547"/>
      <c r="G540" s="29"/>
      <c r="H540" s="556"/>
      <c r="I540" s="547"/>
      <c r="J540" s="29"/>
      <c r="K540" s="546"/>
      <c r="L540" s="547"/>
      <c r="M540" s="29"/>
      <c r="N540" s="556"/>
      <c r="O540" s="547"/>
      <c r="P540" s="29"/>
      <c r="Q540" s="556"/>
      <c r="R540" s="558"/>
      <c r="S540" s="29"/>
      <c r="T540" s="191"/>
      <c r="U540" s="193"/>
      <c r="V540" s="585"/>
      <c r="W540" s="585"/>
      <c r="X540" s="585"/>
      <c r="Y540" s="585"/>
      <c r="Z540" s="585"/>
      <c r="AA540" s="585"/>
      <c r="AB540" s="586"/>
      <c r="AC540" s="70"/>
      <c r="AD540" s="56"/>
      <c r="AE540" s="56"/>
      <c r="AF540" s="56"/>
    </row>
    <row r="541" spans="1:32" ht="15" customHeight="1">
      <c r="A541" s="202"/>
      <c r="B541" s="543"/>
      <c r="C541" s="257"/>
      <c r="D541" s="258"/>
      <c r="E541" s="546"/>
      <c r="F541" s="547"/>
      <c r="G541" s="29"/>
      <c r="H541" s="556"/>
      <c r="I541" s="547"/>
      <c r="J541" s="29"/>
      <c r="K541" s="546"/>
      <c r="L541" s="547"/>
      <c r="M541" s="29"/>
      <c r="N541" s="556"/>
      <c r="O541" s="547"/>
      <c r="P541" s="29"/>
      <c r="Q541" s="556"/>
      <c r="R541" s="558"/>
      <c r="S541" s="29"/>
      <c r="T541" s="191"/>
      <c r="U541" s="193"/>
      <c r="V541" s="585"/>
      <c r="W541" s="585"/>
      <c r="X541" s="585"/>
      <c r="Y541" s="585"/>
      <c r="Z541" s="585"/>
      <c r="AA541" s="585"/>
      <c r="AB541" s="586"/>
      <c r="AC541" s="70"/>
      <c r="AD541" s="56"/>
      <c r="AE541" s="56"/>
      <c r="AF541" s="56"/>
    </row>
    <row r="542" spans="1:32" ht="15" customHeight="1">
      <c r="A542" s="202"/>
      <c r="B542" s="543"/>
      <c r="C542" s="257"/>
      <c r="D542" s="258"/>
      <c r="E542" s="546"/>
      <c r="F542" s="547"/>
      <c r="G542" s="29"/>
      <c r="H542" s="556"/>
      <c r="I542" s="547"/>
      <c r="J542" s="29"/>
      <c r="K542" s="546"/>
      <c r="L542" s="547"/>
      <c r="M542" s="29"/>
      <c r="N542" s="556"/>
      <c r="O542" s="547"/>
      <c r="P542" s="29"/>
      <c r="Q542" s="556"/>
      <c r="R542" s="558"/>
      <c r="S542" s="29"/>
      <c r="T542" s="191"/>
      <c r="U542" s="193"/>
      <c r="V542" s="585"/>
      <c r="W542" s="585"/>
      <c r="X542" s="585"/>
      <c r="Y542" s="585"/>
      <c r="Z542" s="585"/>
      <c r="AA542" s="585"/>
      <c r="AB542" s="586"/>
      <c r="AC542" s="70"/>
      <c r="AD542" s="56"/>
      <c r="AE542" s="56"/>
      <c r="AF542" s="56"/>
    </row>
    <row r="543" spans="1:32" ht="15" customHeight="1">
      <c r="A543" s="202"/>
      <c r="B543" s="543"/>
      <c r="C543" s="257"/>
      <c r="D543" s="258"/>
      <c r="E543" s="546"/>
      <c r="F543" s="547"/>
      <c r="G543" s="29"/>
      <c r="H543" s="556"/>
      <c r="I543" s="547"/>
      <c r="J543" s="29"/>
      <c r="K543" s="546"/>
      <c r="L543" s="547"/>
      <c r="M543" s="29"/>
      <c r="N543" s="556"/>
      <c r="O543" s="547"/>
      <c r="P543" s="29"/>
      <c r="Q543" s="556"/>
      <c r="R543" s="558"/>
      <c r="S543" s="29"/>
      <c r="T543" s="191"/>
      <c r="U543" s="193"/>
      <c r="V543" s="585"/>
      <c r="W543" s="585"/>
      <c r="X543" s="585"/>
      <c r="Y543" s="585"/>
      <c r="Z543" s="585"/>
      <c r="AA543" s="585"/>
      <c r="AB543" s="586"/>
      <c r="AC543" s="70"/>
      <c r="AD543" s="56"/>
      <c r="AE543" s="56"/>
      <c r="AF543" s="56"/>
    </row>
    <row r="544" spans="1:32" ht="15" customHeight="1">
      <c r="A544" s="202"/>
      <c r="B544" s="543"/>
      <c r="C544" s="257"/>
      <c r="D544" s="258"/>
      <c r="E544" s="546"/>
      <c r="F544" s="547"/>
      <c r="G544" s="29"/>
      <c r="H544" s="556"/>
      <c r="I544" s="547"/>
      <c r="J544" s="29"/>
      <c r="K544" s="546"/>
      <c r="L544" s="547"/>
      <c r="M544" s="29"/>
      <c r="N544" s="556"/>
      <c r="O544" s="547"/>
      <c r="P544" s="29"/>
      <c r="Q544" s="556"/>
      <c r="R544" s="558"/>
      <c r="S544" s="29"/>
      <c r="T544" s="191"/>
      <c r="U544" s="193"/>
      <c r="V544" s="585"/>
      <c r="W544" s="585"/>
      <c r="X544" s="585"/>
      <c r="Y544" s="585"/>
      <c r="Z544" s="585"/>
      <c r="AA544" s="585"/>
      <c r="AB544" s="586"/>
      <c r="AC544" s="70"/>
      <c r="AD544" s="56"/>
      <c r="AE544" s="56"/>
      <c r="AF544" s="56"/>
    </row>
    <row r="545" spans="1:32" ht="15" customHeight="1">
      <c r="A545" s="202"/>
      <c r="B545" s="543"/>
      <c r="C545" s="257"/>
      <c r="D545" s="258"/>
      <c r="E545" s="546"/>
      <c r="F545" s="547"/>
      <c r="G545" s="29"/>
      <c r="H545" s="556"/>
      <c r="I545" s="547"/>
      <c r="J545" s="29"/>
      <c r="K545" s="546"/>
      <c r="L545" s="547"/>
      <c r="M545" s="29"/>
      <c r="N545" s="556"/>
      <c r="O545" s="547"/>
      <c r="P545" s="29"/>
      <c r="Q545" s="556"/>
      <c r="R545" s="558"/>
      <c r="S545" s="29"/>
      <c r="T545" s="191"/>
      <c r="U545" s="193"/>
      <c r="V545" s="585"/>
      <c r="W545" s="585"/>
      <c r="X545" s="585"/>
      <c r="Y545" s="585"/>
      <c r="Z545" s="585"/>
      <c r="AA545" s="585"/>
      <c r="AB545" s="586"/>
      <c r="AC545" s="70"/>
      <c r="AD545" s="56"/>
      <c r="AE545" s="56"/>
      <c r="AF545" s="56"/>
    </row>
    <row r="546" spans="1:32" ht="15" customHeight="1">
      <c r="A546" s="202"/>
      <c r="B546" s="543"/>
      <c r="C546" s="257"/>
      <c r="D546" s="258"/>
      <c r="E546" s="546"/>
      <c r="F546" s="547"/>
      <c r="G546" s="29"/>
      <c r="H546" s="556"/>
      <c r="I546" s="547"/>
      <c r="J546" s="29"/>
      <c r="K546" s="546"/>
      <c r="L546" s="547"/>
      <c r="M546" s="29"/>
      <c r="N546" s="556"/>
      <c r="O546" s="547"/>
      <c r="P546" s="29"/>
      <c r="Q546" s="556"/>
      <c r="R546" s="558"/>
      <c r="S546" s="29"/>
      <c r="T546" s="191"/>
      <c r="U546" s="193"/>
      <c r="V546" s="585"/>
      <c r="W546" s="585"/>
      <c r="X546" s="585"/>
      <c r="Y546" s="585"/>
      <c r="Z546" s="585"/>
      <c r="AA546" s="585"/>
      <c r="AB546" s="586"/>
      <c r="AC546" s="70"/>
      <c r="AD546" s="56"/>
      <c r="AE546" s="56"/>
      <c r="AF546" s="56"/>
    </row>
    <row r="547" spans="1:32" ht="15" customHeight="1">
      <c r="A547" s="202"/>
      <c r="B547" s="543"/>
      <c r="C547" s="257"/>
      <c r="D547" s="258"/>
      <c r="E547" s="546"/>
      <c r="F547" s="547"/>
      <c r="G547" s="29"/>
      <c r="H547" s="556"/>
      <c r="I547" s="547"/>
      <c r="J547" s="29"/>
      <c r="K547" s="546"/>
      <c r="L547" s="547"/>
      <c r="M547" s="29"/>
      <c r="N547" s="556"/>
      <c r="O547" s="547"/>
      <c r="P547" s="29"/>
      <c r="Q547" s="556"/>
      <c r="R547" s="558"/>
      <c r="S547" s="29"/>
      <c r="T547" s="191"/>
      <c r="U547" s="193"/>
      <c r="V547" s="585"/>
      <c r="W547" s="585"/>
      <c r="X547" s="585"/>
      <c r="Y547" s="585"/>
      <c r="Z547" s="585"/>
      <c r="AA547" s="585"/>
      <c r="AB547" s="586"/>
      <c r="AC547" s="70"/>
      <c r="AD547" s="56"/>
      <c r="AE547" s="56"/>
      <c r="AF547" s="56"/>
    </row>
    <row r="548" spans="1:32" ht="15" customHeight="1">
      <c r="A548" s="202"/>
      <c r="B548" s="543"/>
      <c r="C548" s="257"/>
      <c r="D548" s="258"/>
      <c r="E548" s="546"/>
      <c r="F548" s="547"/>
      <c r="G548" s="29"/>
      <c r="H548" s="556"/>
      <c r="I548" s="547"/>
      <c r="J548" s="29"/>
      <c r="K548" s="546"/>
      <c r="L548" s="547"/>
      <c r="M548" s="29"/>
      <c r="N548" s="556"/>
      <c r="O548" s="547"/>
      <c r="P548" s="29"/>
      <c r="Q548" s="556"/>
      <c r="R548" s="558"/>
      <c r="S548" s="29"/>
      <c r="T548" s="191"/>
      <c r="U548" s="193"/>
      <c r="V548" s="585"/>
      <c r="W548" s="585"/>
      <c r="X548" s="585"/>
      <c r="Y548" s="585"/>
      <c r="Z548" s="585"/>
      <c r="AA548" s="585"/>
      <c r="AB548" s="586"/>
      <c r="AC548" s="70"/>
      <c r="AD548" s="56"/>
      <c r="AE548" s="56"/>
      <c r="AF548" s="56"/>
    </row>
    <row r="549" spans="1:32" ht="15" customHeight="1">
      <c r="A549" s="202"/>
      <c r="B549" s="543"/>
      <c r="C549" s="257"/>
      <c r="D549" s="258"/>
      <c r="E549" s="546"/>
      <c r="F549" s="547"/>
      <c r="G549" s="29"/>
      <c r="H549" s="556"/>
      <c r="I549" s="547"/>
      <c r="J549" s="29"/>
      <c r="K549" s="546"/>
      <c r="L549" s="547"/>
      <c r="M549" s="29"/>
      <c r="N549" s="556"/>
      <c r="O549" s="547"/>
      <c r="P549" s="29"/>
      <c r="Q549" s="556"/>
      <c r="R549" s="558"/>
      <c r="S549" s="29"/>
      <c r="T549" s="191"/>
      <c r="U549" s="193"/>
      <c r="V549" s="585"/>
      <c r="W549" s="585"/>
      <c r="X549" s="585"/>
      <c r="Y549" s="585"/>
      <c r="Z549" s="585"/>
      <c r="AA549" s="585"/>
      <c r="AB549" s="586"/>
      <c r="AC549" s="70"/>
      <c r="AD549" s="56"/>
      <c r="AE549" s="56"/>
      <c r="AF549" s="56"/>
    </row>
    <row r="550" spans="1:32" ht="15" customHeight="1">
      <c r="A550" s="202"/>
      <c r="B550" s="543"/>
      <c r="C550" s="257"/>
      <c r="D550" s="258"/>
      <c r="E550" s="546"/>
      <c r="F550" s="547"/>
      <c r="G550" s="29"/>
      <c r="H550" s="556"/>
      <c r="I550" s="547"/>
      <c r="J550" s="29"/>
      <c r="K550" s="546"/>
      <c r="L550" s="547"/>
      <c r="M550" s="29"/>
      <c r="N550" s="556"/>
      <c r="O550" s="547"/>
      <c r="P550" s="29"/>
      <c r="Q550" s="556"/>
      <c r="R550" s="558"/>
      <c r="S550" s="29"/>
      <c r="T550" s="191"/>
      <c r="U550" s="193"/>
      <c r="V550" s="585"/>
      <c r="W550" s="585"/>
      <c r="X550" s="585"/>
      <c r="Y550" s="585"/>
      <c r="Z550" s="585"/>
      <c r="AA550" s="585"/>
      <c r="AB550" s="586"/>
      <c r="AC550" s="70"/>
      <c r="AD550" s="56"/>
      <c r="AE550" s="56"/>
      <c r="AF550" s="56"/>
    </row>
    <row r="551" spans="1:32" ht="15" customHeight="1">
      <c r="A551" s="202"/>
      <c r="B551" s="543"/>
      <c r="C551" s="257"/>
      <c r="D551" s="258"/>
      <c r="E551" s="546"/>
      <c r="F551" s="547"/>
      <c r="G551" s="29"/>
      <c r="H551" s="556"/>
      <c r="I551" s="547"/>
      <c r="J551" s="29"/>
      <c r="K551" s="546"/>
      <c r="L551" s="547"/>
      <c r="M551" s="29"/>
      <c r="N551" s="556"/>
      <c r="O551" s="547"/>
      <c r="P551" s="29"/>
      <c r="Q551" s="556"/>
      <c r="R551" s="558"/>
      <c r="S551" s="29"/>
      <c r="T551" s="191"/>
      <c r="U551" s="193"/>
      <c r="V551" s="585"/>
      <c r="W551" s="585"/>
      <c r="X551" s="585"/>
      <c r="Y551" s="585"/>
      <c r="Z551" s="585"/>
      <c r="AA551" s="585"/>
      <c r="AB551" s="586"/>
      <c r="AC551" s="70"/>
      <c r="AD551" s="56"/>
      <c r="AE551" s="56"/>
      <c r="AF551" s="56"/>
    </row>
    <row r="552" spans="1:32" ht="15" customHeight="1">
      <c r="A552" s="202"/>
      <c r="B552" s="543"/>
      <c r="C552" s="257"/>
      <c r="D552" s="258"/>
      <c r="E552" s="546"/>
      <c r="F552" s="547"/>
      <c r="G552" s="29"/>
      <c r="H552" s="556"/>
      <c r="I552" s="547"/>
      <c r="J552" s="29"/>
      <c r="K552" s="546"/>
      <c r="L552" s="547"/>
      <c r="M552" s="29"/>
      <c r="N552" s="556"/>
      <c r="O552" s="547"/>
      <c r="P552" s="29"/>
      <c r="Q552" s="556"/>
      <c r="R552" s="558"/>
      <c r="S552" s="29"/>
      <c r="T552" s="191"/>
      <c r="U552" s="193"/>
      <c r="V552" s="585"/>
      <c r="W552" s="585"/>
      <c r="X552" s="585"/>
      <c r="Y552" s="585"/>
      <c r="Z552" s="585"/>
      <c r="AA552" s="585"/>
      <c r="AB552" s="586"/>
      <c r="AC552" s="70"/>
      <c r="AD552" s="56"/>
      <c r="AE552" s="56"/>
      <c r="AF552" s="56"/>
    </row>
    <row r="553" spans="1:32" ht="15" customHeight="1">
      <c r="A553" s="202"/>
      <c r="B553" s="543"/>
      <c r="C553" s="257"/>
      <c r="D553" s="258"/>
      <c r="E553" s="546"/>
      <c r="F553" s="547"/>
      <c r="G553" s="29"/>
      <c r="H553" s="556"/>
      <c r="I553" s="547"/>
      <c r="J553" s="29"/>
      <c r="K553" s="546"/>
      <c r="L553" s="547"/>
      <c r="M553" s="29"/>
      <c r="N553" s="556"/>
      <c r="O553" s="547"/>
      <c r="P553" s="29"/>
      <c r="Q553" s="556"/>
      <c r="R553" s="558"/>
      <c r="S553" s="29"/>
      <c r="T553" s="191"/>
      <c r="U553" s="193"/>
      <c r="V553" s="585"/>
      <c r="W553" s="585"/>
      <c r="X553" s="585"/>
      <c r="Y553" s="585"/>
      <c r="Z553" s="585"/>
      <c r="AA553" s="585"/>
      <c r="AB553" s="586"/>
      <c r="AC553" s="70"/>
      <c r="AD553" s="56"/>
      <c r="AE553" s="56"/>
      <c r="AF553" s="56"/>
    </row>
    <row r="554" spans="1:32" ht="15" customHeight="1">
      <c r="A554" s="202"/>
      <c r="B554" s="543"/>
      <c r="C554" s="257"/>
      <c r="D554" s="258"/>
      <c r="E554" s="546"/>
      <c r="F554" s="547"/>
      <c r="G554" s="29"/>
      <c r="H554" s="556"/>
      <c r="I554" s="547"/>
      <c r="J554" s="29"/>
      <c r="K554" s="546"/>
      <c r="L554" s="547"/>
      <c r="M554" s="29"/>
      <c r="N554" s="556"/>
      <c r="O554" s="547"/>
      <c r="P554" s="29"/>
      <c r="Q554" s="556"/>
      <c r="R554" s="558"/>
      <c r="S554" s="29"/>
      <c r="T554" s="191"/>
      <c r="U554" s="193"/>
      <c r="V554" s="585"/>
      <c r="W554" s="585"/>
      <c r="X554" s="585"/>
      <c r="Y554" s="585"/>
      <c r="Z554" s="585"/>
      <c r="AA554" s="585"/>
      <c r="AB554" s="586"/>
      <c r="AC554" s="70"/>
      <c r="AD554" s="56"/>
      <c r="AE554" s="56"/>
      <c r="AF554" s="56"/>
    </row>
    <row r="555" spans="1:32" ht="15" customHeight="1">
      <c r="A555" s="202"/>
      <c r="B555" s="543"/>
      <c r="C555" s="257"/>
      <c r="D555" s="258"/>
      <c r="E555" s="546"/>
      <c r="F555" s="547"/>
      <c r="G555" s="29"/>
      <c r="H555" s="556"/>
      <c r="I555" s="547"/>
      <c r="J555" s="29"/>
      <c r="K555" s="546"/>
      <c r="L555" s="547"/>
      <c r="M555" s="29"/>
      <c r="N555" s="556"/>
      <c r="O555" s="547"/>
      <c r="P555" s="29"/>
      <c r="Q555" s="556"/>
      <c r="R555" s="558"/>
      <c r="S555" s="29"/>
      <c r="T555" s="191"/>
      <c r="U555" s="193"/>
      <c r="V555" s="585"/>
      <c r="W555" s="585"/>
      <c r="X555" s="585"/>
      <c r="Y555" s="585"/>
      <c r="Z555" s="585"/>
      <c r="AA555" s="585"/>
      <c r="AB555" s="586"/>
      <c r="AC555" s="70"/>
      <c r="AD555" s="56"/>
      <c r="AE555" s="56"/>
      <c r="AF555" s="56"/>
    </row>
    <row r="556" spans="1:32" ht="15" customHeight="1">
      <c r="A556" s="202"/>
      <c r="B556" s="543"/>
      <c r="C556" s="257"/>
      <c r="D556" s="258"/>
      <c r="E556" s="546"/>
      <c r="F556" s="547"/>
      <c r="G556" s="29"/>
      <c r="H556" s="556"/>
      <c r="I556" s="547"/>
      <c r="J556" s="29"/>
      <c r="K556" s="546"/>
      <c r="L556" s="547"/>
      <c r="M556" s="29"/>
      <c r="N556" s="556"/>
      <c r="O556" s="547"/>
      <c r="P556" s="29"/>
      <c r="Q556" s="556"/>
      <c r="R556" s="558"/>
      <c r="S556" s="29"/>
      <c r="T556" s="191"/>
      <c r="U556" s="193"/>
      <c r="V556" s="585"/>
      <c r="W556" s="585"/>
      <c r="X556" s="585"/>
      <c r="Y556" s="585"/>
      <c r="Z556" s="585"/>
      <c r="AA556" s="585"/>
      <c r="AB556" s="586"/>
      <c r="AC556" s="70"/>
      <c r="AD556" s="56"/>
      <c r="AE556" s="56"/>
      <c r="AF556" s="56"/>
    </row>
    <row r="557" spans="1:32" ht="15" customHeight="1">
      <c r="A557" s="202"/>
      <c r="B557" s="543"/>
      <c r="C557" s="257"/>
      <c r="D557" s="258"/>
      <c r="E557" s="546"/>
      <c r="F557" s="547"/>
      <c r="G557" s="29"/>
      <c r="H557" s="556"/>
      <c r="I557" s="547"/>
      <c r="J557" s="29"/>
      <c r="K557" s="546"/>
      <c r="L557" s="547"/>
      <c r="M557" s="29"/>
      <c r="N557" s="556"/>
      <c r="O557" s="547"/>
      <c r="P557" s="29"/>
      <c r="Q557" s="556"/>
      <c r="R557" s="558"/>
      <c r="S557" s="29"/>
      <c r="T557" s="191"/>
      <c r="U557" s="193"/>
      <c r="V557" s="585"/>
      <c r="W557" s="585"/>
      <c r="X557" s="585"/>
      <c r="Y557" s="585"/>
      <c r="Z557" s="585"/>
      <c r="AA557" s="585"/>
      <c r="AB557" s="586"/>
      <c r="AC557" s="70"/>
      <c r="AD557" s="56"/>
      <c r="AE557" s="56"/>
      <c r="AF557" s="56"/>
    </row>
    <row r="558" spans="1:32" ht="15" customHeight="1">
      <c r="A558" s="202"/>
      <c r="B558" s="543"/>
      <c r="C558" s="257"/>
      <c r="D558" s="258"/>
      <c r="E558" s="546"/>
      <c r="F558" s="547"/>
      <c r="G558" s="29"/>
      <c r="H558" s="556"/>
      <c r="I558" s="547"/>
      <c r="J558" s="29"/>
      <c r="K558" s="546"/>
      <c r="L558" s="547"/>
      <c r="M558" s="29"/>
      <c r="N558" s="556"/>
      <c r="O558" s="547"/>
      <c r="P558" s="29"/>
      <c r="Q558" s="556"/>
      <c r="R558" s="558"/>
      <c r="S558" s="29"/>
      <c r="T558" s="191"/>
      <c r="U558" s="193"/>
      <c r="V558" s="585"/>
      <c r="W558" s="585"/>
      <c r="X558" s="585"/>
      <c r="Y558" s="585"/>
      <c r="Z558" s="585"/>
      <c r="AA558" s="585"/>
      <c r="AB558" s="586"/>
      <c r="AC558" s="70"/>
      <c r="AD558" s="56"/>
      <c r="AE558" s="56"/>
      <c r="AF558" s="56"/>
    </row>
    <row r="559" spans="1:32" ht="15" customHeight="1">
      <c r="A559" s="202"/>
      <c r="B559" s="543"/>
      <c r="C559" s="257"/>
      <c r="D559" s="258"/>
      <c r="E559" s="546"/>
      <c r="F559" s="547"/>
      <c r="G559" s="29"/>
      <c r="H559" s="556"/>
      <c r="I559" s="547"/>
      <c r="J559" s="29"/>
      <c r="K559" s="546"/>
      <c r="L559" s="547"/>
      <c r="M559" s="29"/>
      <c r="N559" s="556"/>
      <c r="O559" s="547"/>
      <c r="P559" s="29"/>
      <c r="Q559" s="556"/>
      <c r="R559" s="558"/>
      <c r="S559" s="29"/>
      <c r="T559" s="191"/>
      <c r="U559" s="193"/>
      <c r="V559" s="585"/>
      <c r="W559" s="585"/>
      <c r="X559" s="585"/>
      <c r="Y559" s="585"/>
      <c r="Z559" s="585"/>
      <c r="AA559" s="585"/>
      <c r="AB559" s="586"/>
      <c r="AC559" s="70"/>
      <c r="AD559" s="56"/>
      <c r="AE559" s="56"/>
      <c r="AF559" s="56"/>
    </row>
    <row r="560" spans="1:32" ht="15" customHeight="1">
      <c r="A560" s="202"/>
      <c r="B560" s="543"/>
      <c r="C560" s="257"/>
      <c r="D560" s="258"/>
      <c r="E560" s="546"/>
      <c r="F560" s="547"/>
      <c r="G560" s="29"/>
      <c r="H560" s="556"/>
      <c r="I560" s="547"/>
      <c r="J560" s="29"/>
      <c r="K560" s="546"/>
      <c r="L560" s="547"/>
      <c r="M560" s="29"/>
      <c r="N560" s="556"/>
      <c r="O560" s="547"/>
      <c r="P560" s="29"/>
      <c r="Q560" s="556"/>
      <c r="R560" s="558"/>
      <c r="S560" s="29"/>
      <c r="T560" s="191"/>
      <c r="U560" s="193"/>
      <c r="V560" s="585"/>
      <c r="W560" s="585"/>
      <c r="X560" s="585"/>
      <c r="Y560" s="585"/>
      <c r="Z560" s="585"/>
      <c r="AA560" s="585"/>
      <c r="AB560" s="586"/>
      <c r="AC560" s="70"/>
      <c r="AD560" s="56"/>
      <c r="AE560" s="56"/>
      <c r="AF560" s="56"/>
    </row>
    <row r="561" spans="1:32" ht="15" customHeight="1">
      <c r="A561" s="202"/>
      <c r="B561" s="543"/>
      <c r="C561" s="257"/>
      <c r="D561" s="258"/>
      <c r="E561" s="546"/>
      <c r="F561" s="547"/>
      <c r="G561" s="29"/>
      <c r="H561" s="556"/>
      <c r="I561" s="547"/>
      <c r="J561" s="29"/>
      <c r="K561" s="546"/>
      <c r="L561" s="547"/>
      <c r="M561" s="29"/>
      <c r="N561" s="556"/>
      <c r="O561" s="547"/>
      <c r="P561" s="29"/>
      <c r="Q561" s="556"/>
      <c r="R561" s="558"/>
      <c r="S561" s="29"/>
      <c r="T561" s="191"/>
      <c r="U561" s="193"/>
      <c r="V561" s="585"/>
      <c r="W561" s="585"/>
      <c r="X561" s="585"/>
      <c r="Y561" s="585"/>
      <c r="Z561" s="585"/>
      <c r="AA561" s="585"/>
      <c r="AB561" s="586"/>
      <c r="AC561" s="70"/>
      <c r="AD561" s="56"/>
      <c r="AE561" s="56"/>
      <c r="AF561" s="56"/>
    </row>
    <row r="562" spans="1:32" ht="15" customHeight="1">
      <c r="A562" s="202"/>
      <c r="B562" s="543"/>
      <c r="C562" s="257"/>
      <c r="D562" s="258"/>
      <c r="E562" s="546"/>
      <c r="F562" s="547"/>
      <c r="G562" s="29"/>
      <c r="H562" s="556"/>
      <c r="I562" s="547"/>
      <c r="J562" s="29"/>
      <c r="K562" s="546"/>
      <c r="L562" s="547"/>
      <c r="M562" s="29"/>
      <c r="N562" s="556"/>
      <c r="O562" s="547"/>
      <c r="P562" s="29"/>
      <c r="Q562" s="556"/>
      <c r="R562" s="558"/>
      <c r="S562" s="29"/>
      <c r="T562" s="191"/>
      <c r="U562" s="193"/>
      <c r="V562" s="585"/>
      <c r="W562" s="585"/>
      <c r="X562" s="585"/>
      <c r="Y562" s="585"/>
      <c r="Z562" s="585"/>
      <c r="AA562" s="585"/>
      <c r="AB562" s="586"/>
      <c r="AC562" s="70"/>
      <c r="AD562" s="56"/>
      <c r="AE562" s="56"/>
      <c r="AF562" s="56"/>
    </row>
    <row r="563" spans="1:32" ht="15" customHeight="1">
      <c r="A563" s="202"/>
      <c r="B563" s="543"/>
      <c r="C563" s="257"/>
      <c r="D563" s="258"/>
      <c r="E563" s="546"/>
      <c r="F563" s="547"/>
      <c r="G563" s="29"/>
      <c r="H563" s="556"/>
      <c r="I563" s="547"/>
      <c r="J563" s="29"/>
      <c r="K563" s="546"/>
      <c r="L563" s="547"/>
      <c r="M563" s="29"/>
      <c r="N563" s="556"/>
      <c r="O563" s="547"/>
      <c r="P563" s="29"/>
      <c r="Q563" s="556"/>
      <c r="R563" s="558"/>
      <c r="S563" s="29"/>
      <c r="T563" s="191"/>
      <c r="U563" s="193"/>
      <c r="V563" s="585"/>
      <c r="W563" s="585"/>
      <c r="X563" s="585"/>
      <c r="Y563" s="585"/>
      <c r="Z563" s="585"/>
      <c r="AA563" s="585"/>
      <c r="AB563" s="586"/>
      <c r="AC563" s="70"/>
      <c r="AD563" s="56"/>
      <c r="AE563" s="56"/>
      <c r="AF563" s="56"/>
    </row>
    <row r="564" spans="1:32" ht="15" customHeight="1">
      <c r="A564" s="202"/>
      <c r="B564" s="543"/>
      <c r="C564" s="257"/>
      <c r="D564" s="258"/>
      <c r="E564" s="546"/>
      <c r="F564" s="547"/>
      <c r="G564" s="29"/>
      <c r="H564" s="556"/>
      <c r="I564" s="547"/>
      <c r="J564" s="29"/>
      <c r="K564" s="546"/>
      <c r="L564" s="547"/>
      <c r="M564" s="29"/>
      <c r="N564" s="556"/>
      <c r="O564" s="547"/>
      <c r="P564" s="29"/>
      <c r="Q564" s="556"/>
      <c r="R564" s="558"/>
      <c r="S564" s="29"/>
      <c r="T564" s="191"/>
      <c r="U564" s="193"/>
      <c r="V564" s="585"/>
      <c r="W564" s="585"/>
      <c r="X564" s="585"/>
      <c r="Y564" s="585"/>
      <c r="Z564" s="585"/>
      <c r="AA564" s="585"/>
      <c r="AB564" s="586"/>
      <c r="AC564" s="70"/>
      <c r="AD564" s="56"/>
      <c r="AE564" s="56"/>
      <c r="AF564" s="56"/>
    </row>
    <row r="565" spans="1:32" ht="15" customHeight="1">
      <c r="A565" s="202"/>
      <c r="B565" s="543"/>
      <c r="C565" s="257"/>
      <c r="D565" s="258"/>
      <c r="E565" s="546"/>
      <c r="F565" s="547"/>
      <c r="G565" s="29"/>
      <c r="H565" s="556"/>
      <c r="I565" s="547"/>
      <c r="J565" s="29"/>
      <c r="K565" s="546"/>
      <c r="L565" s="547"/>
      <c r="M565" s="29"/>
      <c r="N565" s="556"/>
      <c r="O565" s="547"/>
      <c r="P565" s="29"/>
      <c r="Q565" s="556"/>
      <c r="R565" s="558"/>
      <c r="S565" s="29"/>
      <c r="T565" s="191"/>
      <c r="U565" s="193"/>
      <c r="V565" s="585"/>
      <c r="W565" s="585"/>
      <c r="X565" s="585"/>
      <c r="Y565" s="585"/>
      <c r="Z565" s="585"/>
      <c r="AA565" s="585"/>
      <c r="AB565" s="586"/>
      <c r="AC565" s="70"/>
      <c r="AD565" s="56"/>
      <c r="AE565" s="56"/>
      <c r="AF565" s="56"/>
    </row>
    <row r="566" spans="1:32" ht="15" customHeight="1">
      <c r="A566" s="202"/>
      <c r="B566" s="543"/>
      <c r="C566" s="257"/>
      <c r="D566" s="258"/>
      <c r="E566" s="546"/>
      <c r="F566" s="547"/>
      <c r="G566" s="29"/>
      <c r="H566" s="556"/>
      <c r="I566" s="547"/>
      <c r="J566" s="29"/>
      <c r="K566" s="546"/>
      <c r="L566" s="547"/>
      <c r="M566" s="29"/>
      <c r="N566" s="556"/>
      <c r="O566" s="547"/>
      <c r="P566" s="29"/>
      <c r="Q566" s="556"/>
      <c r="R566" s="558"/>
      <c r="S566" s="29"/>
      <c r="T566" s="191"/>
      <c r="U566" s="193"/>
      <c r="V566" s="585"/>
      <c r="W566" s="585"/>
      <c r="X566" s="585"/>
      <c r="Y566" s="585"/>
      <c r="Z566" s="585"/>
      <c r="AA566" s="585"/>
      <c r="AB566" s="586"/>
      <c r="AC566" s="70"/>
      <c r="AD566" s="56"/>
      <c r="AE566" s="56"/>
      <c r="AF566" s="56"/>
    </row>
    <row r="567" spans="1:32" ht="15" customHeight="1">
      <c r="A567" s="202"/>
      <c r="B567" s="543"/>
      <c r="C567" s="257"/>
      <c r="D567" s="258"/>
      <c r="E567" s="546"/>
      <c r="F567" s="547"/>
      <c r="G567" s="29"/>
      <c r="H567" s="556"/>
      <c r="I567" s="547"/>
      <c r="J567" s="29"/>
      <c r="K567" s="546"/>
      <c r="L567" s="547"/>
      <c r="M567" s="29"/>
      <c r="N567" s="556"/>
      <c r="O567" s="547"/>
      <c r="P567" s="29"/>
      <c r="Q567" s="556"/>
      <c r="R567" s="558"/>
      <c r="S567" s="29"/>
      <c r="T567" s="191"/>
      <c r="U567" s="193"/>
      <c r="V567" s="585"/>
      <c r="W567" s="585"/>
      <c r="X567" s="585"/>
      <c r="Y567" s="585"/>
      <c r="Z567" s="585"/>
      <c r="AA567" s="585"/>
      <c r="AB567" s="586"/>
      <c r="AC567" s="70"/>
      <c r="AD567" s="56"/>
      <c r="AE567" s="56"/>
      <c r="AF567" s="56"/>
    </row>
    <row r="568" spans="1:32" ht="15" customHeight="1">
      <c r="A568" s="202"/>
      <c r="B568" s="543"/>
      <c r="C568" s="257"/>
      <c r="D568" s="258"/>
      <c r="E568" s="546"/>
      <c r="F568" s="547"/>
      <c r="G568" s="29"/>
      <c r="H568" s="556"/>
      <c r="I568" s="547"/>
      <c r="J568" s="29"/>
      <c r="K568" s="546"/>
      <c r="L568" s="547"/>
      <c r="M568" s="29"/>
      <c r="N568" s="556"/>
      <c r="O568" s="547"/>
      <c r="P568" s="29"/>
      <c r="Q568" s="556"/>
      <c r="R568" s="558"/>
      <c r="S568" s="29"/>
      <c r="T568" s="191"/>
      <c r="U568" s="193"/>
      <c r="V568" s="585"/>
      <c r="W568" s="585"/>
      <c r="X568" s="585"/>
      <c r="Y568" s="585"/>
      <c r="Z568" s="585"/>
      <c r="AA568" s="585"/>
      <c r="AB568" s="586"/>
      <c r="AC568" s="70"/>
      <c r="AD568" s="56"/>
      <c r="AE568" s="56"/>
      <c r="AF568" s="56"/>
    </row>
    <row r="569" spans="1:32" ht="15" customHeight="1">
      <c r="A569" s="202"/>
      <c r="B569" s="543"/>
      <c r="C569" s="257"/>
      <c r="D569" s="258"/>
      <c r="E569" s="546"/>
      <c r="F569" s="547"/>
      <c r="G569" s="29"/>
      <c r="H569" s="556"/>
      <c r="I569" s="547"/>
      <c r="J569" s="29"/>
      <c r="K569" s="546"/>
      <c r="L569" s="547"/>
      <c r="M569" s="29"/>
      <c r="N569" s="556"/>
      <c r="O569" s="547"/>
      <c r="P569" s="29"/>
      <c r="Q569" s="556"/>
      <c r="R569" s="558"/>
      <c r="S569" s="29"/>
      <c r="T569" s="191"/>
      <c r="U569" s="193"/>
      <c r="V569" s="585"/>
      <c r="W569" s="585"/>
      <c r="X569" s="585"/>
      <c r="Y569" s="585"/>
      <c r="Z569" s="585"/>
      <c r="AA569" s="585"/>
      <c r="AB569" s="586"/>
      <c r="AC569" s="70"/>
      <c r="AD569" s="56"/>
      <c r="AE569" s="56"/>
      <c r="AF569" s="56"/>
    </row>
    <row r="570" spans="1:32" ht="15" customHeight="1">
      <c r="A570" s="202"/>
      <c r="B570" s="543"/>
      <c r="C570" s="257"/>
      <c r="D570" s="258"/>
      <c r="E570" s="546"/>
      <c r="F570" s="547"/>
      <c r="G570" s="29"/>
      <c r="H570" s="556"/>
      <c r="I570" s="547"/>
      <c r="J570" s="29"/>
      <c r="K570" s="546"/>
      <c r="L570" s="547"/>
      <c r="M570" s="29"/>
      <c r="N570" s="556"/>
      <c r="O570" s="547"/>
      <c r="P570" s="29"/>
      <c r="Q570" s="556"/>
      <c r="R570" s="558"/>
      <c r="S570" s="29"/>
      <c r="T570" s="191"/>
      <c r="U570" s="193"/>
      <c r="V570" s="585"/>
      <c r="W570" s="585"/>
      <c r="X570" s="585"/>
      <c r="Y570" s="585"/>
      <c r="Z570" s="585"/>
      <c r="AA570" s="585"/>
      <c r="AB570" s="586"/>
      <c r="AC570" s="70"/>
      <c r="AD570" s="56"/>
      <c r="AE570" s="56"/>
      <c r="AF570" s="56"/>
    </row>
    <row r="571" spans="1:32" ht="15" customHeight="1">
      <c r="A571" s="202"/>
      <c r="B571" s="543"/>
      <c r="C571" s="257"/>
      <c r="D571" s="258"/>
      <c r="E571" s="546"/>
      <c r="F571" s="547"/>
      <c r="G571" s="29"/>
      <c r="H571" s="556"/>
      <c r="I571" s="547"/>
      <c r="J571" s="29"/>
      <c r="K571" s="546"/>
      <c r="L571" s="547"/>
      <c r="M571" s="29"/>
      <c r="N571" s="556"/>
      <c r="O571" s="547"/>
      <c r="P571" s="29"/>
      <c r="Q571" s="556"/>
      <c r="R571" s="558"/>
      <c r="S571" s="29"/>
      <c r="T571" s="191"/>
      <c r="U571" s="193"/>
      <c r="V571" s="585"/>
      <c r="W571" s="585"/>
      <c r="X571" s="585"/>
      <c r="Y571" s="585"/>
      <c r="Z571" s="585"/>
      <c r="AA571" s="585"/>
      <c r="AB571" s="586"/>
      <c r="AC571" s="70"/>
      <c r="AD571" s="56"/>
      <c r="AE571" s="56"/>
      <c r="AF571" s="56"/>
    </row>
    <row r="572" spans="1:32" ht="15" customHeight="1">
      <c r="A572" s="202"/>
      <c r="B572" s="543"/>
      <c r="C572" s="257"/>
      <c r="D572" s="258"/>
      <c r="E572" s="546"/>
      <c r="F572" s="547"/>
      <c r="G572" s="29"/>
      <c r="H572" s="556"/>
      <c r="I572" s="547"/>
      <c r="J572" s="29"/>
      <c r="K572" s="546"/>
      <c r="L572" s="547"/>
      <c r="M572" s="29"/>
      <c r="N572" s="556"/>
      <c r="O572" s="547"/>
      <c r="P572" s="29"/>
      <c r="Q572" s="556"/>
      <c r="R572" s="558"/>
      <c r="S572" s="29"/>
      <c r="T572" s="191"/>
      <c r="U572" s="193"/>
      <c r="V572" s="585"/>
      <c r="W572" s="585"/>
      <c r="X572" s="585"/>
      <c r="Y572" s="585"/>
      <c r="Z572" s="585"/>
      <c r="AA572" s="585"/>
      <c r="AB572" s="586"/>
      <c r="AC572" s="70"/>
      <c r="AD572" s="56"/>
      <c r="AE572" s="56"/>
      <c r="AF572" s="56"/>
    </row>
    <row r="573" spans="1:32" ht="15" customHeight="1">
      <c r="A573" s="202"/>
      <c r="B573" s="543"/>
      <c r="C573" s="257"/>
      <c r="D573" s="258"/>
      <c r="E573" s="546"/>
      <c r="F573" s="547"/>
      <c r="G573" s="29"/>
      <c r="H573" s="556"/>
      <c r="I573" s="547"/>
      <c r="J573" s="29"/>
      <c r="K573" s="546"/>
      <c r="L573" s="547"/>
      <c r="M573" s="29"/>
      <c r="N573" s="556"/>
      <c r="O573" s="547"/>
      <c r="P573" s="29"/>
      <c r="Q573" s="556"/>
      <c r="R573" s="558"/>
      <c r="S573" s="29"/>
      <c r="T573" s="191"/>
      <c r="U573" s="193"/>
      <c r="V573" s="585"/>
      <c r="W573" s="585"/>
      <c r="X573" s="585"/>
      <c r="Y573" s="585"/>
      <c r="Z573" s="585"/>
      <c r="AA573" s="585"/>
      <c r="AB573" s="586"/>
      <c r="AC573" s="70"/>
      <c r="AD573" s="56"/>
      <c r="AE573" s="56"/>
      <c r="AF573" s="56"/>
    </row>
    <row r="574" spans="1:32" ht="15" customHeight="1">
      <c r="A574" s="202"/>
      <c r="B574" s="543"/>
      <c r="C574" s="257"/>
      <c r="D574" s="258"/>
      <c r="E574" s="546"/>
      <c r="F574" s="547"/>
      <c r="G574" s="29"/>
      <c r="H574" s="556"/>
      <c r="I574" s="547"/>
      <c r="J574" s="29"/>
      <c r="K574" s="546"/>
      <c r="L574" s="547"/>
      <c r="M574" s="29"/>
      <c r="N574" s="556"/>
      <c r="O574" s="547"/>
      <c r="P574" s="29"/>
      <c r="Q574" s="556"/>
      <c r="R574" s="558"/>
      <c r="S574" s="29"/>
      <c r="T574" s="191"/>
      <c r="U574" s="193"/>
      <c r="V574" s="585"/>
      <c r="W574" s="585"/>
      <c r="X574" s="585"/>
      <c r="Y574" s="585"/>
      <c r="Z574" s="585"/>
      <c r="AA574" s="585"/>
      <c r="AB574" s="586"/>
      <c r="AC574" s="70"/>
      <c r="AD574" s="56"/>
      <c r="AE574" s="56"/>
      <c r="AF574" s="56"/>
    </row>
    <row r="575" spans="1:32" ht="15" customHeight="1">
      <c r="A575" s="202"/>
      <c r="B575" s="543"/>
      <c r="C575" s="257"/>
      <c r="D575" s="258"/>
      <c r="E575" s="546"/>
      <c r="F575" s="547"/>
      <c r="G575" s="29"/>
      <c r="H575" s="556"/>
      <c r="I575" s="547"/>
      <c r="J575" s="29"/>
      <c r="K575" s="546"/>
      <c r="L575" s="547"/>
      <c r="M575" s="29"/>
      <c r="N575" s="556"/>
      <c r="O575" s="547"/>
      <c r="P575" s="29"/>
      <c r="Q575" s="556"/>
      <c r="R575" s="558"/>
      <c r="S575" s="29"/>
      <c r="T575" s="191"/>
      <c r="U575" s="193"/>
      <c r="V575" s="585"/>
      <c r="W575" s="585"/>
      <c r="X575" s="585"/>
      <c r="Y575" s="585"/>
      <c r="Z575" s="585"/>
      <c r="AA575" s="585"/>
      <c r="AB575" s="586"/>
      <c r="AC575" s="70"/>
      <c r="AD575" s="56"/>
      <c r="AE575" s="56"/>
      <c r="AF575" s="56"/>
    </row>
    <row r="576" spans="1:32" ht="15" customHeight="1">
      <c r="A576" s="202"/>
      <c r="B576" s="543"/>
      <c r="C576" s="257"/>
      <c r="D576" s="258"/>
      <c r="E576" s="546"/>
      <c r="F576" s="547"/>
      <c r="G576" s="29"/>
      <c r="H576" s="556"/>
      <c r="I576" s="547"/>
      <c r="J576" s="29"/>
      <c r="K576" s="546"/>
      <c r="L576" s="547"/>
      <c r="M576" s="29"/>
      <c r="N576" s="556"/>
      <c r="O576" s="547"/>
      <c r="P576" s="29"/>
      <c r="Q576" s="556"/>
      <c r="R576" s="558"/>
      <c r="S576" s="29"/>
      <c r="T576" s="191"/>
      <c r="U576" s="193"/>
      <c r="V576" s="585"/>
      <c r="W576" s="585"/>
      <c r="X576" s="585"/>
      <c r="Y576" s="585"/>
      <c r="Z576" s="585"/>
      <c r="AA576" s="585"/>
      <c r="AB576" s="586"/>
      <c r="AC576" s="70"/>
      <c r="AD576" s="56"/>
      <c r="AE576" s="56"/>
      <c r="AF576" s="56"/>
    </row>
    <row r="577" spans="1:32" ht="15" customHeight="1">
      <c r="A577" s="202"/>
      <c r="B577" s="543"/>
      <c r="C577" s="257"/>
      <c r="D577" s="258"/>
      <c r="E577" s="546"/>
      <c r="F577" s="547"/>
      <c r="G577" s="29"/>
      <c r="H577" s="556"/>
      <c r="I577" s="547"/>
      <c r="J577" s="29"/>
      <c r="K577" s="546"/>
      <c r="L577" s="547"/>
      <c r="M577" s="29"/>
      <c r="N577" s="556"/>
      <c r="O577" s="547"/>
      <c r="P577" s="29"/>
      <c r="Q577" s="556"/>
      <c r="R577" s="558"/>
      <c r="S577" s="29"/>
      <c r="T577" s="191"/>
      <c r="U577" s="193"/>
      <c r="V577" s="585"/>
      <c r="W577" s="585"/>
      <c r="X577" s="585"/>
      <c r="Y577" s="585"/>
      <c r="Z577" s="585"/>
      <c r="AA577" s="585"/>
      <c r="AB577" s="586"/>
      <c r="AC577" s="70"/>
      <c r="AD577" s="56"/>
      <c r="AE577" s="56"/>
      <c r="AF577" s="56"/>
    </row>
    <row r="578" spans="1:32" ht="15" customHeight="1">
      <c r="A578" s="202"/>
      <c r="B578" s="543"/>
      <c r="C578" s="257"/>
      <c r="D578" s="258"/>
      <c r="E578" s="546"/>
      <c r="F578" s="547"/>
      <c r="G578" s="29"/>
      <c r="H578" s="556"/>
      <c r="I578" s="547"/>
      <c r="J578" s="29"/>
      <c r="K578" s="546"/>
      <c r="L578" s="547"/>
      <c r="M578" s="29"/>
      <c r="N578" s="556"/>
      <c r="O578" s="547"/>
      <c r="P578" s="29"/>
      <c r="Q578" s="556"/>
      <c r="R578" s="558"/>
      <c r="S578" s="29"/>
      <c r="T578" s="191"/>
      <c r="U578" s="193"/>
      <c r="V578" s="585"/>
      <c r="W578" s="585"/>
      <c r="X578" s="585"/>
      <c r="Y578" s="585"/>
      <c r="Z578" s="585"/>
      <c r="AA578" s="585"/>
      <c r="AB578" s="586"/>
      <c r="AC578" s="70"/>
      <c r="AD578" s="56"/>
      <c r="AE578" s="56"/>
      <c r="AF578" s="56"/>
    </row>
    <row r="579" spans="1:32" ht="15" customHeight="1">
      <c r="A579" s="202"/>
      <c r="B579" s="543"/>
      <c r="C579" s="257"/>
      <c r="D579" s="258"/>
      <c r="E579" s="546"/>
      <c r="F579" s="547"/>
      <c r="G579" s="29"/>
      <c r="H579" s="556"/>
      <c r="I579" s="547"/>
      <c r="J579" s="29"/>
      <c r="K579" s="546"/>
      <c r="L579" s="547"/>
      <c r="M579" s="29"/>
      <c r="N579" s="556"/>
      <c r="O579" s="547"/>
      <c r="P579" s="29"/>
      <c r="Q579" s="556"/>
      <c r="R579" s="558"/>
      <c r="S579" s="29"/>
      <c r="T579" s="191"/>
      <c r="U579" s="193"/>
      <c r="V579" s="585"/>
      <c r="W579" s="585"/>
      <c r="X579" s="585"/>
      <c r="Y579" s="585"/>
      <c r="Z579" s="585"/>
      <c r="AA579" s="585"/>
      <c r="AB579" s="586"/>
      <c r="AC579" s="70"/>
      <c r="AD579" s="56"/>
      <c r="AE579" s="56"/>
      <c r="AF579" s="56"/>
    </row>
    <row r="580" spans="1:32" ht="15" customHeight="1">
      <c r="A580" s="202"/>
      <c r="B580" s="543"/>
      <c r="C580" s="257"/>
      <c r="D580" s="258"/>
      <c r="E580" s="546"/>
      <c r="F580" s="547"/>
      <c r="G580" s="29"/>
      <c r="H580" s="556"/>
      <c r="I580" s="547"/>
      <c r="J580" s="29"/>
      <c r="K580" s="546"/>
      <c r="L580" s="547"/>
      <c r="M580" s="29"/>
      <c r="N580" s="556"/>
      <c r="O580" s="547"/>
      <c r="P580" s="29"/>
      <c r="Q580" s="556"/>
      <c r="R580" s="558"/>
      <c r="S580" s="29"/>
      <c r="T580" s="191"/>
      <c r="U580" s="193"/>
      <c r="V580" s="585"/>
      <c r="W580" s="585"/>
      <c r="X580" s="585"/>
      <c r="Y580" s="585"/>
      <c r="Z580" s="585"/>
      <c r="AA580" s="585"/>
      <c r="AB580" s="586"/>
      <c r="AC580" s="70"/>
      <c r="AD580" s="56"/>
      <c r="AE580" s="56"/>
      <c r="AF580" s="56"/>
    </row>
    <row r="581" spans="1:32" ht="15" customHeight="1">
      <c r="A581" s="202"/>
      <c r="B581" s="543"/>
      <c r="C581" s="257"/>
      <c r="D581" s="258"/>
      <c r="E581" s="546"/>
      <c r="F581" s="547"/>
      <c r="G581" s="29"/>
      <c r="H581" s="556"/>
      <c r="I581" s="547"/>
      <c r="J581" s="29"/>
      <c r="K581" s="546"/>
      <c r="L581" s="547"/>
      <c r="M581" s="29"/>
      <c r="N581" s="556"/>
      <c r="O581" s="547"/>
      <c r="P581" s="29"/>
      <c r="Q581" s="556"/>
      <c r="R581" s="558"/>
      <c r="S581" s="29"/>
      <c r="T581" s="191"/>
      <c r="U581" s="193"/>
      <c r="V581" s="585"/>
      <c r="W581" s="585"/>
      <c r="X581" s="585"/>
      <c r="Y581" s="585"/>
      <c r="Z581" s="585"/>
      <c r="AA581" s="585"/>
      <c r="AB581" s="586"/>
      <c r="AC581" s="70"/>
      <c r="AD581" s="56"/>
      <c r="AE581" s="56"/>
      <c r="AF581" s="56"/>
    </row>
    <row r="582" spans="1:32" ht="15" customHeight="1">
      <c r="A582" s="202"/>
      <c r="B582" s="543"/>
      <c r="C582" s="257"/>
      <c r="D582" s="258"/>
      <c r="E582" s="546"/>
      <c r="F582" s="547"/>
      <c r="G582" s="29"/>
      <c r="H582" s="556"/>
      <c r="I582" s="547"/>
      <c r="J582" s="29"/>
      <c r="K582" s="546"/>
      <c r="L582" s="547"/>
      <c r="M582" s="29"/>
      <c r="N582" s="556"/>
      <c r="O582" s="547"/>
      <c r="P582" s="29"/>
      <c r="Q582" s="556"/>
      <c r="R582" s="558"/>
      <c r="S582" s="29"/>
      <c r="T582" s="191"/>
      <c r="U582" s="193"/>
      <c r="V582" s="585"/>
      <c r="W582" s="585"/>
      <c r="X582" s="585"/>
      <c r="Y582" s="585"/>
      <c r="Z582" s="585"/>
      <c r="AA582" s="585"/>
      <c r="AB582" s="586"/>
      <c r="AC582" s="70"/>
      <c r="AD582" s="56"/>
      <c r="AE582" s="56"/>
      <c r="AF582" s="56"/>
    </row>
    <row r="583" spans="1:32" ht="15" customHeight="1">
      <c r="A583" s="202"/>
      <c r="B583" s="543"/>
      <c r="C583" s="257"/>
      <c r="D583" s="258"/>
      <c r="E583" s="546"/>
      <c r="F583" s="547"/>
      <c r="G583" s="29"/>
      <c r="H583" s="556"/>
      <c r="I583" s="547"/>
      <c r="J583" s="29"/>
      <c r="K583" s="546"/>
      <c r="L583" s="547"/>
      <c r="M583" s="29"/>
      <c r="N583" s="556"/>
      <c r="O583" s="547"/>
      <c r="P583" s="29"/>
      <c r="Q583" s="556"/>
      <c r="R583" s="558"/>
      <c r="S583" s="29"/>
      <c r="T583" s="191"/>
      <c r="U583" s="193"/>
      <c r="V583" s="585"/>
      <c r="W583" s="585"/>
      <c r="X583" s="585"/>
      <c r="Y583" s="585"/>
      <c r="Z583" s="585"/>
      <c r="AA583" s="585"/>
      <c r="AB583" s="586"/>
      <c r="AC583" s="70"/>
      <c r="AD583" s="56"/>
      <c r="AE583" s="56"/>
      <c r="AF583" s="56"/>
    </row>
    <row r="584" spans="1:32" ht="15" customHeight="1">
      <c r="A584" s="202"/>
      <c r="B584" s="543"/>
      <c r="C584" s="257"/>
      <c r="D584" s="258"/>
      <c r="E584" s="546"/>
      <c r="F584" s="547"/>
      <c r="G584" s="29"/>
      <c r="H584" s="556"/>
      <c r="I584" s="547"/>
      <c r="J584" s="29"/>
      <c r="K584" s="546"/>
      <c r="L584" s="547"/>
      <c r="M584" s="29"/>
      <c r="N584" s="556"/>
      <c r="O584" s="547"/>
      <c r="P584" s="29"/>
      <c r="Q584" s="556"/>
      <c r="R584" s="558"/>
      <c r="S584" s="29"/>
      <c r="T584" s="191"/>
      <c r="U584" s="193"/>
      <c r="V584" s="585"/>
      <c r="W584" s="585"/>
      <c r="X584" s="585"/>
      <c r="Y584" s="585"/>
      <c r="Z584" s="585"/>
      <c r="AA584" s="585"/>
      <c r="AB584" s="586"/>
      <c r="AC584" s="70"/>
      <c r="AD584" s="56"/>
      <c r="AE584" s="56"/>
      <c r="AF584" s="56"/>
    </row>
    <row r="585" spans="1:32" ht="15" customHeight="1">
      <c r="A585" s="202"/>
      <c r="B585" s="543"/>
      <c r="C585" s="257"/>
      <c r="D585" s="258"/>
      <c r="E585" s="546"/>
      <c r="F585" s="547"/>
      <c r="G585" s="29"/>
      <c r="H585" s="556"/>
      <c r="I585" s="547"/>
      <c r="J585" s="29"/>
      <c r="K585" s="546"/>
      <c r="L585" s="547"/>
      <c r="M585" s="29"/>
      <c r="N585" s="556"/>
      <c r="O585" s="547"/>
      <c r="P585" s="29"/>
      <c r="Q585" s="556"/>
      <c r="R585" s="558"/>
      <c r="S585" s="29"/>
      <c r="T585" s="191"/>
      <c r="U585" s="193"/>
      <c r="V585" s="585"/>
      <c r="W585" s="585"/>
      <c r="X585" s="585"/>
      <c r="Y585" s="585"/>
      <c r="Z585" s="585"/>
      <c r="AA585" s="585"/>
      <c r="AB585" s="586"/>
      <c r="AC585" s="70"/>
      <c r="AD585" s="56"/>
      <c r="AE585" s="56"/>
      <c r="AF585" s="56"/>
    </row>
    <row r="586" spans="1:32" ht="15" customHeight="1">
      <c r="A586" s="202"/>
      <c r="B586" s="543"/>
      <c r="C586" s="257"/>
      <c r="D586" s="258"/>
      <c r="E586" s="546"/>
      <c r="F586" s="547"/>
      <c r="G586" s="29"/>
      <c r="H586" s="556"/>
      <c r="I586" s="547"/>
      <c r="J586" s="29"/>
      <c r="K586" s="546"/>
      <c r="L586" s="547"/>
      <c r="M586" s="29"/>
      <c r="N586" s="556"/>
      <c r="O586" s="547"/>
      <c r="P586" s="29"/>
      <c r="Q586" s="556"/>
      <c r="R586" s="558"/>
      <c r="S586" s="29"/>
      <c r="T586" s="191"/>
      <c r="U586" s="193"/>
      <c r="V586" s="585"/>
      <c r="W586" s="585"/>
      <c r="X586" s="585"/>
      <c r="Y586" s="585"/>
      <c r="Z586" s="585"/>
      <c r="AA586" s="585"/>
      <c r="AB586" s="586"/>
      <c r="AC586" s="70"/>
      <c r="AD586" s="56"/>
      <c r="AE586" s="56"/>
      <c r="AF586" s="56"/>
    </row>
    <row r="587" spans="1:32" ht="15" customHeight="1">
      <c r="A587" s="202"/>
      <c r="B587" s="543"/>
      <c r="C587" s="257"/>
      <c r="D587" s="258"/>
      <c r="E587" s="546"/>
      <c r="F587" s="547"/>
      <c r="G587" s="29"/>
      <c r="H587" s="556"/>
      <c r="I587" s="547"/>
      <c r="J587" s="29"/>
      <c r="K587" s="546"/>
      <c r="L587" s="547"/>
      <c r="M587" s="29"/>
      <c r="N587" s="556"/>
      <c r="O587" s="547"/>
      <c r="P587" s="29"/>
      <c r="Q587" s="556"/>
      <c r="R587" s="558"/>
      <c r="S587" s="29"/>
      <c r="T587" s="191"/>
      <c r="U587" s="193"/>
      <c r="V587" s="585"/>
      <c r="W587" s="585"/>
      <c r="X587" s="585"/>
      <c r="Y587" s="585"/>
      <c r="Z587" s="585"/>
      <c r="AA587" s="585"/>
      <c r="AB587" s="586"/>
      <c r="AC587" s="70"/>
      <c r="AD587" s="56"/>
      <c r="AE587" s="56"/>
      <c r="AF587" s="56"/>
    </row>
    <row r="588" spans="1:32" ht="15" customHeight="1">
      <c r="A588" s="202"/>
      <c r="B588" s="543"/>
      <c r="C588" s="257"/>
      <c r="D588" s="258"/>
      <c r="E588" s="546"/>
      <c r="F588" s="547"/>
      <c r="G588" s="29"/>
      <c r="H588" s="556"/>
      <c r="I588" s="547"/>
      <c r="J588" s="29"/>
      <c r="K588" s="546"/>
      <c r="L588" s="547"/>
      <c r="M588" s="29"/>
      <c r="N588" s="556"/>
      <c r="O588" s="547"/>
      <c r="P588" s="29"/>
      <c r="Q588" s="556"/>
      <c r="R588" s="558"/>
      <c r="S588" s="29"/>
      <c r="T588" s="191"/>
      <c r="U588" s="193"/>
      <c r="V588" s="585"/>
      <c r="W588" s="585"/>
      <c r="X588" s="585"/>
      <c r="Y588" s="585"/>
      <c r="Z588" s="585"/>
      <c r="AA588" s="585"/>
      <c r="AB588" s="586"/>
      <c r="AC588" s="70"/>
      <c r="AD588" s="56"/>
      <c r="AE588" s="56"/>
      <c r="AF588" s="56"/>
    </row>
    <row r="589" spans="1:32" ht="15" customHeight="1">
      <c r="A589" s="202"/>
      <c r="B589" s="543"/>
      <c r="C589" s="257"/>
      <c r="D589" s="258"/>
      <c r="E589" s="546"/>
      <c r="F589" s="547"/>
      <c r="G589" s="29"/>
      <c r="H589" s="556"/>
      <c r="I589" s="547"/>
      <c r="J589" s="29"/>
      <c r="K589" s="546"/>
      <c r="L589" s="547"/>
      <c r="M589" s="29"/>
      <c r="N589" s="556"/>
      <c r="O589" s="547"/>
      <c r="P589" s="29"/>
      <c r="Q589" s="556"/>
      <c r="R589" s="558"/>
      <c r="S589" s="29"/>
      <c r="T589" s="191"/>
      <c r="U589" s="193"/>
      <c r="V589" s="585"/>
      <c r="W589" s="585"/>
      <c r="X589" s="585"/>
      <c r="Y589" s="585"/>
      <c r="Z589" s="585"/>
      <c r="AA589" s="585"/>
      <c r="AB589" s="586"/>
      <c r="AC589" s="70"/>
      <c r="AD589" s="56"/>
      <c r="AE589" s="56"/>
      <c r="AF589" s="56"/>
    </row>
    <row r="590" spans="1:32" ht="15" customHeight="1">
      <c r="A590" s="202"/>
      <c r="B590" s="543"/>
      <c r="C590" s="257"/>
      <c r="D590" s="258"/>
      <c r="E590" s="546"/>
      <c r="F590" s="547"/>
      <c r="G590" s="29"/>
      <c r="H590" s="556"/>
      <c r="I590" s="547"/>
      <c r="J590" s="29"/>
      <c r="K590" s="546"/>
      <c r="L590" s="547"/>
      <c r="M590" s="29"/>
      <c r="N590" s="556"/>
      <c r="O590" s="547"/>
      <c r="P590" s="29"/>
      <c r="Q590" s="556"/>
      <c r="R590" s="558"/>
      <c r="S590" s="29"/>
      <c r="T590" s="191"/>
      <c r="U590" s="193"/>
      <c r="V590" s="585"/>
      <c r="W590" s="585"/>
      <c r="X590" s="585"/>
      <c r="Y590" s="585"/>
      <c r="Z590" s="585"/>
      <c r="AA590" s="585"/>
      <c r="AB590" s="586"/>
      <c r="AC590" s="70"/>
      <c r="AD590" s="56"/>
      <c r="AE590" s="56"/>
      <c r="AF590" s="56"/>
    </row>
    <row r="591" spans="1:32" ht="15" customHeight="1">
      <c r="A591" s="202"/>
      <c r="B591" s="543"/>
      <c r="C591" s="257"/>
      <c r="D591" s="258"/>
      <c r="E591" s="546"/>
      <c r="F591" s="547"/>
      <c r="G591" s="29"/>
      <c r="H591" s="556"/>
      <c r="I591" s="547"/>
      <c r="J591" s="29"/>
      <c r="K591" s="546"/>
      <c r="L591" s="547"/>
      <c r="M591" s="29"/>
      <c r="N591" s="556"/>
      <c r="O591" s="547"/>
      <c r="P591" s="29"/>
      <c r="Q591" s="556"/>
      <c r="R591" s="558"/>
      <c r="S591" s="29"/>
      <c r="T591" s="191"/>
      <c r="U591" s="193"/>
      <c r="V591" s="585"/>
      <c r="W591" s="585"/>
      <c r="X591" s="585"/>
      <c r="Y591" s="585"/>
      <c r="Z591" s="585"/>
      <c r="AA591" s="585"/>
      <c r="AB591" s="586"/>
      <c r="AC591" s="70"/>
      <c r="AD591" s="56"/>
      <c r="AE591" s="56"/>
      <c r="AF591" s="56"/>
    </row>
    <row r="592" spans="1:32" ht="15" customHeight="1">
      <c r="A592" s="202"/>
      <c r="B592" s="543"/>
      <c r="C592" s="257"/>
      <c r="D592" s="258"/>
      <c r="E592" s="546"/>
      <c r="F592" s="547"/>
      <c r="G592" s="29"/>
      <c r="H592" s="556"/>
      <c r="I592" s="547"/>
      <c r="J592" s="29"/>
      <c r="K592" s="546"/>
      <c r="L592" s="547"/>
      <c r="M592" s="29"/>
      <c r="N592" s="556"/>
      <c r="O592" s="547"/>
      <c r="P592" s="29"/>
      <c r="Q592" s="556"/>
      <c r="R592" s="558"/>
      <c r="S592" s="29"/>
      <c r="T592" s="191"/>
      <c r="U592" s="193"/>
      <c r="V592" s="585"/>
      <c r="W592" s="585"/>
      <c r="X592" s="585"/>
      <c r="Y592" s="585"/>
      <c r="Z592" s="585"/>
      <c r="AA592" s="585"/>
      <c r="AB592" s="586"/>
      <c r="AC592" s="70"/>
      <c r="AD592" s="56"/>
      <c r="AE592" s="56"/>
      <c r="AF592" s="56"/>
    </row>
    <row r="593" spans="1:32" ht="15" customHeight="1">
      <c r="A593" s="202"/>
      <c r="B593" s="543"/>
      <c r="C593" s="257"/>
      <c r="D593" s="258"/>
      <c r="E593" s="546"/>
      <c r="F593" s="547"/>
      <c r="G593" s="29"/>
      <c r="H593" s="556"/>
      <c r="I593" s="547"/>
      <c r="J593" s="29"/>
      <c r="K593" s="546"/>
      <c r="L593" s="547"/>
      <c r="M593" s="29"/>
      <c r="N593" s="556"/>
      <c r="O593" s="547"/>
      <c r="P593" s="29"/>
      <c r="Q593" s="556"/>
      <c r="R593" s="558"/>
      <c r="S593" s="29"/>
      <c r="T593" s="191"/>
      <c r="U593" s="193"/>
      <c r="V593" s="585"/>
      <c r="W593" s="585"/>
      <c r="X593" s="585"/>
      <c r="Y593" s="585"/>
      <c r="Z593" s="585"/>
      <c r="AA593" s="585"/>
      <c r="AB593" s="586"/>
      <c r="AC593" s="70"/>
      <c r="AD593" s="56"/>
      <c r="AE593" s="56"/>
      <c r="AF593" s="56"/>
    </row>
    <row r="594" spans="1:32" ht="15" customHeight="1">
      <c r="A594" s="202"/>
      <c r="B594" s="543"/>
      <c r="C594" s="257"/>
      <c r="D594" s="258"/>
      <c r="E594" s="546"/>
      <c r="F594" s="547"/>
      <c r="G594" s="29"/>
      <c r="H594" s="556"/>
      <c r="I594" s="547"/>
      <c r="J594" s="29"/>
      <c r="K594" s="546"/>
      <c r="L594" s="547"/>
      <c r="M594" s="29"/>
      <c r="N594" s="556"/>
      <c r="O594" s="547"/>
      <c r="P594" s="29"/>
      <c r="Q594" s="556"/>
      <c r="R594" s="558"/>
      <c r="S594" s="29"/>
      <c r="T594" s="191"/>
      <c r="U594" s="193"/>
      <c r="V594" s="585"/>
      <c r="W594" s="585"/>
      <c r="X594" s="585"/>
      <c r="Y594" s="585"/>
      <c r="Z594" s="585"/>
      <c r="AA594" s="585"/>
      <c r="AB594" s="586"/>
      <c r="AC594" s="70"/>
      <c r="AD594" s="56"/>
      <c r="AE594" s="56"/>
      <c r="AF594" s="56"/>
    </row>
    <row r="595" spans="1:32" ht="15" customHeight="1">
      <c r="A595" s="202"/>
      <c r="B595" s="543"/>
      <c r="C595" s="257"/>
      <c r="D595" s="258"/>
      <c r="E595" s="546"/>
      <c r="F595" s="547"/>
      <c r="G595" s="29"/>
      <c r="H595" s="556"/>
      <c r="I595" s="547"/>
      <c r="J595" s="29"/>
      <c r="K595" s="546"/>
      <c r="L595" s="547"/>
      <c r="M595" s="29"/>
      <c r="N595" s="556"/>
      <c r="O595" s="547"/>
      <c r="P595" s="29"/>
      <c r="Q595" s="556"/>
      <c r="R595" s="558"/>
      <c r="S595" s="29"/>
      <c r="T595" s="191"/>
      <c r="U595" s="193"/>
      <c r="V595" s="585"/>
      <c r="W595" s="585"/>
      <c r="X595" s="585"/>
      <c r="Y595" s="585"/>
      <c r="Z595" s="585"/>
      <c r="AA595" s="585"/>
      <c r="AB595" s="586"/>
      <c r="AC595" s="70"/>
      <c r="AD595" s="56"/>
      <c r="AE595" s="56"/>
      <c r="AF595" s="56"/>
    </row>
    <row r="596" spans="1:32" ht="15" customHeight="1">
      <c r="A596" s="202"/>
      <c r="B596" s="543"/>
      <c r="C596" s="257"/>
      <c r="D596" s="258"/>
      <c r="E596" s="546"/>
      <c r="F596" s="547"/>
      <c r="G596" s="29"/>
      <c r="H596" s="556"/>
      <c r="I596" s="547"/>
      <c r="J596" s="29"/>
      <c r="K596" s="546"/>
      <c r="L596" s="547"/>
      <c r="M596" s="29"/>
      <c r="N596" s="556"/>
      <c r="O596" s="547"/>
      <c r="P596" s="29"/>
      <c r="Q596" s="556"/>
      <c r="R596" s="558"/>
      <c r="S596" s="29"/>
      <c r="T596" s="191"/>
      <c r="U596" s="193"/>
      <c r="V596" s="585"/>
      <c r="W596" s="585"/>
      <c r="X596" s="585"/>
      <c r="Y596" s="585"/>
      <c r="Z596" s="585"/>
      <c r="AA596" s="585"/>
      <c r="AB596" s="586"/>
      <c r="AC596" s="70"/>
      <c r="AD596" s="56"/>
      <c r="AE596" s="56"/>
      <c r="AF596" s="56"/>
    </row>
    <row r="597" spans="1:32" ht="15" customHeight="1">
      <c r="A597" s="202"/>
      <c r="B597" s="543"/>
      <c r="C597" s="257"/>
      <c r="D597" s="258"/>
      <c r="E597" s="546"/>
      <c r="F597" s="547"/>
      <c r="G597" s="29"/>
      <c r="H597" s="556"/>
      <c r="I597" s="547"/>
      <c r="J597" s="29"/>
      <c r="K597" s="546"/>
      <c r="L597" s="547"/>
      <c r="M597" s="29"/>
      <c r="N597" s="556"/>
      <c r="O597" s="547"/>
      <c r="P597" s="29"/>
      <c r="Q597" s="556"/>
      <c r="R597" s="558"/>
      <c r="S597" s="29"/>
      <c r="T597" s="191"/>
      <c r="U597" s="193"/>
      <c r="V597" s="585"/>
      <c r="W597" s="585"/>
      <c r="X597" s="585"/>
      <c r="Y597" s="585"/>
      <c r="Z597" s="585"/>
      <c r="AA597" s="585"/>
      <c r="AB597" s="586"/>
      <c r="AC597" s="70"/>
      <c r="AD597" s="56"/>
      <c r="AE597" s="56"/>
      <c r="AF597" s="56"/>
    </row>
    <row r="598" spans="1:32" ht="15" customHeight="1">
      <c r="A598" s="202"/>
      <c r="B598" s="543"/>
      <c r="C598" s="257"/>
      <c r="D598" s="258"/>
      <c r="E598" s="546"/>
      <c r="F598" s="547"/>
      <c r="G598" s="29"/>
      <c r="H598" s="556"/>
      <c r="I598" s="547"/>
      <c r="J598" s="29"/>
      <c r="K598" s="546"/>
      <c r="L598" s="547"/>
      <c r="M598" s="29"/>
      <c r="N598" s="556"/>
      <c r="O598" s="547"/>
      <c r="P598" s="29"/>
      <c r="Q598" s="556"/>
      <c r="R598" s="558"/>
      <c r="S598" s="29"/>
      <c r="T598" s="191"/>
      <c r="U598" s="193"/>
      <c r="V598" s="585"/>
      <c r="W598" s="585"/>
      <c r="X598" s="585"/>
      <c r="Y598" s="585"/>
      <c r="Z598" s="585"/>
      <c r="AA598" s="585"/>
      <c r="AB598" s="586"/>
      <c r="AC598" s="70"/>
      <c r="AD598" s="56"/>
      <c r="AE598" s="56"/>
      <c r="AF598" s="56"/>
    </row>
    <row r="599" spans="1:32" ht="15" customHeight="1">
      <c r="A599" s="202"/>
      <c r="B599" s="543"/>
      <c r="C599" s="257"/>
      <c r="D599" s="258"/>
      <c r="E599" s="546"/>
      <c r="F599" s="547"/>
      <c r="G599" s="29"/>
      <c r="H599" s="556"/>
      <c r="I599" s="547"/>
      <c r="J599" s="29"/>
      <c r="K599" s="546"/>
      <c r="L599" s="547"/>
      <c r="M599" s="29"/>
      <c r="N599" s="556"/>
      <c r="O599" s="547"/>
      <c r="P599" s="29"/>
      <c r="Q599" s="556"/>
      <c r="R599" s="558"/>
      <c r="S599" s="29"/>
      <c r="T599" s="191"/>
      <c r="U599" s="193"/>
      <c r="V599" s="585"/>
      <c r="W599" s="585"/>
      <c r="X599" s="585"/>
      <c r="Y599" s="585"/>
      <c r="Z599" s="585"/>
      <c r="AA599" s="585"/>
      <c r="AB599" s="586"/>
      <c r="AC599" s="70"/>
      <c r="AD599" s="56"/>
      <c r="AE599" s="56"/>
      <c r="AF599" s="56"/>
    </row>
    <row r="600" spans="1:32" ht="15" customHeight="1">
      <c r="A600" s="202"/>
      <c r="B600" s="543"/>
      <c r="C600" s="257"/>
      <c r="D600" s="258"/>
      <c r="E600" s="546"/>
      <c r="F600" s="547"/>
      <c r="G600" s="29"/>
      <c r="H600" s="556"/>
      <c r="I600" s="547"/>
      <c r="J600" s="29"/>
      <c r="K600" s="546"/>
      <c r="L600" s="547"/>
      <c r="M600" s="29"/>
      <c r="N600" s="556"/>
      <c r="O600" s="547"/>
      <c r="P600" s="29"/>
      <c r="Q600" s="556"/>
      <c r="R600" s="558"/>
      <c r="S600" s="29"/>
      <c r="T600" s="191"/>
      <c r="U600" s="193"/>
      <c r="V600" s="585"/>
      <c r="W600" s="585"/>
      <c r="X600" s="585"/>
      <c r="Y600" s="585"/>
      <c r="Z600" s="585"/>
      <c r="AA600" s="585"/>
      <c r="AB600" s="586"/>
      <c r="AC600" s="70"/>
      <c r="AD600" s="56"/>
      <c r="AE600" s="56"/>
      <c r="AF600" s="56"/>
    </row>
    <row r="601" spans="1:32" ht="15" customHeight="1">
      <c r="A601" s="202"/>
      <c r="B601" s="543"/>
      <c r="C601" s="257"/>
      <c r="D601" s="258"/>
      <c r="E601" s="546"/>
      <c r="F601" s="547"/>
      <c r="G601" s="29"/>
      <c r="H601" s="556"/>
      <c r="I601" s="547"/>
      <c r="J601" s="29"/>
      <c r="K601" s="546"/>
      <c r="L601" s="547"/>
      <c r="M601" s="29"/>
      <c r="N601" s="556"/>
      <c r="O601" s="547"/>
      <c r="P601" s="29"/>
      <c r="Q601" s="556"/>
      <c r="R601" s="558"/>
      <c r="S601" s="29"/>
      <c r="T601" s="191"/>
      <c r="U601" s="193"/>
      <c r="V601" s="585"/>
      <c r="W601" s="585"/>
      <c r="X601" s="585"/>
      <c r="Y601" s="585"/>
      <c r="Z601" s="585"/>
      <c r="AA601" s="585"/>
      <c r="AB601" s="586"/>
      <c r="AC601" s="70"/>
      <c r="AD601" s="56"/>
      <c r="AE601" s="56"/>
      <c r="AF601" s="56"/>
    </row>
    <row r="602" spans="1:32" ht="15" customHeight="1">
      <c r="A602" s="202"/>
      <c r="B602" s="543"/>
      <c r="C602" s="257"/>
      <c r="D602" s="258"/>
      <c r="E602" s="546"/>
      <c r="F602" s="547"/>
      <c r="G602" s="29"/>
      <c r="H602" s="556"/>
      <c r="I602" s="547"/>
      <c r="J602" s="29"/>
      <c r="K602" s="546"/>
      <c r="L602" s="547"/>
      <c r="M602" s="29"/>
      <c r="N602" s="556"/>
      <c r="O602" s="547"/>
      <c r="P602" s="29"/>
      <c r="Q602" s="556"/>
      <c r="R602" s="558"/>
      <c r="S602" s="29"/>
      <c r="T602" s="191"/>
      <c r="U602" s="193"/>
      <c r="V602" s="585"/>
      <c r="W602" s="585"/>
      <c r="X602" s="585"/>
      <c r="Y602" s="585"/>
      <c r="Z602" s="585"/>
      <c r="AA602" s="585"/>
      <c r="AB602" s="586"/>
      <c r="AC602" s="70"/>
      <c r="AD602" s="56"/>
      <c r="AE602" s="56"/>
      <c r="AF602" s="56"/>
    </row>
    <row r="603" spans="1:32" ht="15" customHeight="1">
      <c r="A603" s="202"/>
      <c r="B603" s="543"/>
      <c r="C603" s="257"/>
      <c r="D603" s="258"/>
      <c r="E603" s="546"/>
      <c r="F603" s="547"/>
      <c r="G603" s="29"/>
      <c r="H603" s="556"/>
      <c r="I603" s="547"/>
      <c r="J603" s="29"/>
      <c r="K603" s="546"/>
      <c r="L603" s="547"/>
      <c r="M603" s="29"/>
      <c r="N603" s="556"/>
      <c r="O603" s="547"/>
      <c r="P603" s="29"/>
      <c r="Q603" s="556"/>
      <c r="R603" s="558"/>
      <c r="S603" s="29"/>
      <c r="T603" s="191"/>
      <c r="U603" s="193"/>
      <c r="V603" s="585"/>
      <c r="W603" s="585"/>
      <c r="X603" s="585"/>
      <c r="Y603" s="585"/>
      <c r="Z603" s="585"/>
      <c r="AA603" s="585"/>
      <c r="AB603" s="586"/>
      <c r="AC603" s="70"/>
      <c r="AD603" s="56"/>
      <c r="AE603" s="56"/>
      <c r="AF603" s="56"/>
    </row>
    <row r="604" spans="1:32" ht="15" customHeight="1">
      <c r="A604" s="202"/>
      <c r="B604" s="543"/>
      <c r="C604" s="257"/>
      <c r="D604" s="258"/>
      <c r="E604" s="546"/>
      <c r="F604" s="547"/>
      <c r="G604" s="29"/>
      <c r="H604" s="556"/>
      <c r="I604" s="547"/>
      <c r="J604" s="29"/>
      <c r="K604" s="546"/>
      <c r="L604" s="547"/>
      <c r="M604" s="29"/>
      <c r="N604" s="556"/>
      <c r="O604" s="547"/>
      <c r="P604" s="29"/>
      <c r="Q604" s="556"/>
      <c r="R604" s="558"/>
      <c r="S604" s="29"/>
      <c r="T604" s="191"/>
      <c r="U604" s="193"/>
      <c r="V604" s="585"/>
      <c r="W604" s="585"/>
      <c r="X604" s="585"/>
      <c r="Y604" s="585"/>
      <c r="Z604" s="585"/>
      <c r="AA604" s="585"/>
      <c r="AB604" s="586"/>
      <c r="AC604" s="70"/>
      <c r="AD604" s="56"/>
      <c r="AE604" s="56"/>
      <c r="AF604" s="56"/>
    </row>
    <row r="605" spans="1:32" ht="15" customHeight="1">
      <c r="A605" s="202"/>
      <c r="B605" s="543"/>
      <c r="C605" s="257"/>
      <c r="D605" s="258"/>
      <c r="E605" s="546"/>
      <c r="F605" s="547"/>
      <c r="G605" s="29"/>
      <c r="H605" s="556"/>
      <c r="I605" s="547"/>
      <c r="J605" s="29"/>
      <c r="K605" s="546"/>
      <c r="L605" s="547"/>
      <c r="M605" s="29"/>
      <c r="N605" s="556"/>
      <c r="O605" s="547"/>
      <c r="P605" s="29"/>
      <c r="Q605" s="556"/>
      <c r="R605" s="558"/>
      <c r="S605" s="29"/>
      <c r="T605" s="191"/>
      <c r="U605" s="193"/>
      <c r="V605" s="585"/>
      <c r="W605" s="585"/>
      <c r="X605" s="585"/>
      <c r="Y605" s="585"/>
      <c r="Z605" s="585"/>
      <c r="AA605" s="585"/>
      <c r="AB605" s="586"/>
      <c r="AC605" s="70"/>
      <c r="AD605" s="56"/>
      <c r="AE605" s="56"/>
      <c r="AF605" s="56"/>
    </row>
    <row r="606" spans="1:32" ht="15" customHeight="1">
      <c r="A606" s="202"/>
      <c r="B606" s="543"/>
      <c r="C606" s="257"/>
      <c r="D606" s="258"/>
      <c r="E606" s="546"/>
      <c r="F606" s="547"/>
      <c r="G606" s="29"/>
      <c r="H606" s="556"/>
      <c r="I606" s="547"/>
      <c r="J606" s="29"/>
      <c r="K606" s="546"/>
      <c r="L606" s="547"/>
      <c r="M606" s="29"/>
      <c r="N606" s="556"/>
      <c r="O606" s="547"/>
      <c r="P606" s="29"/>
      <c r="Q606" s="556"/>
      <c r="R606" s="558"/>
      <c r="S606" s="29"/>
      <c r="T606" s="191"/>
      <c r="U606" s="193"/>
      <c r="V606" s="585"/>
      <c r="W606" s="585"/>
      <c r="X606" s="585"/>
      <c r="Y606" s="585"/>
      <c r="Z606" s="585"/>
      <c r="AA606" s="585"/>
      <c r="AB606" s="586"/>
      <c r="AC606" s="70"/>
      <c r="AD606" s="56"/>
      <c r="AE606" s="56"/>
      <c r="AF606" s="56"/>
    </row>
    <row r="607" spans="1:32" ht="15" customHeight="1">
      <c r="A607" s="202"/>
      <c r="B607" s="543"/>
      <c r="C607" s="257"/>
      <c r="D607" s="258"/>
      <c r="E607" s="546"/>
      <c r="F607" s="547"/>
      <c r="G607" s="29"/>
      <c r="H607" s="556"/>
      <c r="I607" s="547"/>
      <c r="J607" s="29"/>
      <c r="K607" s="546"/>
      <c r="L607" s="547"/>
      <c r="M607" s="29"/>
      <c r="N607" s="556"/>
      <c r="O607" s="547"/>
      <c r="P607" s="29"/>
      <c r="Q607" s="556"/>
      <c r="R607" s="558"/>
      <c r="S607" s="29"/>
      <c r="T607" s="191"/>
      <c r="U607" s="193"/>
      <c r="V607" s="585"/>
      <c r="W607" s="585"/>
      <c r="X607" s="585"/>
      <c r="Y607" s="585"/>
      <c r="Z607" s="585"/>
      <c r="AA607" s="585"/>
      <c r="AB607" s="586"/>
      <c r="AC607" s="70"/>
      <c r="AD607" s="56"/>
      <c r="AE607" s="56"/>
      <c r="AF607" s="56"/>
    </row>
    <row r="608" spans="1:32" ht="15" customHeight="1">
      <c r="A608" s="202"/>
      <c r="B608" s="543"/>
      <c r="C608" s="257"/>
      <c r="D608" s="258"/>
      <c r="E608" s="546"/>
      <c r="F608" s="547"/>
      <c r="G608" s="29"/>
      <c r="H608" s="556"/>
      <c r="I608" s="547"/>
      <c r="J608" s="29"/>
      <c r="K608" s="546"/>
      <c r="L608" s="547"/>
      <c r="M608" s="29"/>
      <c r="N608" s="556"/>
      <c r="O608" s="547"/>
      <c r="P608" s="29"/>
      <c r="Q608" s="556"/>
      <c r="R608" s="558"/>
      <c r="S608" s="29"/>
      <c r="T608" s="191"/>
      <c r="U608" s="193"/>
      <c r="V608" s="585"/>
      <c r="W608" s="585"/>
      <c r="X608" s="585"/>
      <c r="Y608" s="585"/>
      <c r="Z608" s="585"/>
      <c r="AA608" s="585"/>
      <c r="AB608" s="586"/>
      <c r="AC608" s="70"/>
      <c r="AD608" s="56"/>
      <c r="AE608" s="56"/>
      <c r="AF608" s="56"/>
    </row>
    <row r="609" spans="1:32" ht="15" customHeight="1">
      <c r="A609" s="202"/>
      <c r="B609" s="543"/>
      <c r="C609" s="257"/>
      <c r="D609" s="258"/>
      <c r="E609" s="546"/>
      <c r="F609" s="547"/>
      <c r="G609" s="29"/>
      <c r="H609" s="556"/>
      <c r="I609" s="547"/>
      <c r="J609" s="29"/>
      <c r="K609" s="546"/>
      <c r="L609" s="547"/>
      <c r="M609" s="29"/>
      <c r="N609" s="556"/>
      <c r="O609" s="547"/>
      <c r="P609" s="29"/>
      <c r="Q609" s="556"/>
      <c r="R609" s="558"/>
      <c r="S609" s="29"/>
      <c r="T609" s="191"/>
      <c r="U609" s="193"/>
      <c r="V609" s="585"/>
      <c r="W609" s="585"/>
      <c r="X609" s="585"/>
      <c r="Y609" s="585"/>
      <c r="Z609" s="585"/>
      <c r="AA609" s="585"/>
      <c r="AB609" s="586"/>
      <c r="AC609" s="70"/>
      <c r="AD609" s="56"/>
      <c r="AE609" s="56"/>
      <c r="AF609" s="56"/>
    </row>
    <row r="610" spans="1:32" ht="15" customHeight="1">
      <c r="A610" s="202"/>
      <c r="B610" s="543"/>
      <c r="C610" s="257"/>
      <c r="D610" s="258"/>
      <c r="E610" s="546"/>
      <c r="F610" s="547"/>
      <c r="G610" s="29"/>
      <c r="H610" s="556"/>
      <c r="I610" s="547"/>
      <c r="J610" s="29"/>
      <c r="K610" s="546"/>
      <c r="L610" s="547"/>
      <c r="M610" s="29"/>
      <c r="N610" s="556"/>
      <c r="O610" s="547"/>
      <c r="P610" s="29"/>
      <c r="Q610" s="556"/>
      <c r="R610" s="558"/>
      <c r="S610" s="29"/>
      <c r="T610" s="191"/>
      <c r="U610" s="193"/>
      <c r="V610" s="585"/>
      <c r="W610" s="585"/>
      <c r="X610" s="585"/>
      <c r="Y610" s="585"/>
      <c r="Z610" s="585"/>
      <c r="AA610" s="585"/>
      <c r="AB610" s="586"/>
      <c r="AC610" s="70"/>
      <c r="AD610" s="56"/>
      <c r="AE610" s="56"/>
      <c r="AF610" s="56"/>
    </row>
    <row r="611" spans="1:32" ht="15" customHeight="1">
      <c r="A611" s="202"/>
      <c r="B611" s="543"/>
      <c r="C611" s="257"/>
      <c r="D611" s="258"/>
      <c r="E611" s="546"/>
      <c r="F611" s="547"/>
      <c r="G611" s="29"/>
      <c r="H611" s="556"/>
      <c r="I611" s="547"/>
      <c r="J611" s="29"/>
      <c r="K611" s="546"/>
      <c r="L611" s="547"/>
      <c r="M611" s="29"/>
      <c r="N611" s="556"/>
      <c r="O611" s="547"/>
      <c r="P611" s="29"/>
      <c r="Q611" s="556"/>
      <c r="R611" s="558"/>
      <c r="S611" s="29"/>
      <c r="T611" s="191"/>
      <c r="U611" s="193"/>
      <c r="V611" s="585"/>
      <c r="W611" s="585"/>
      <c r="X611" s="585"/>
      <c r="Y611" s="585"/>
      <c r="Z611" s="585"/>
      <c r="AA611" s="585"/>
      <c r="AB611" s="586"/>
      <c r="AC611" s="70"/>
      <c r="AD611" s="56"/>
      <c r="AE611" s="56"/>
      <c r="AF611" s="56"/>
    </row>
    <row r="612" spans="1:32" ht="15" customHeight="1">
      <c r="A612" s="202"/>
      <c r="B612" s="543"/>
      <c r="C612" s="257"/>
      <c r="D612" s="258"/>
      <c r="E612" s="546"/>
      <c r="F612" s="547"/>
      <c r="G612" s="29"/>
      <c r="H612" s="556"/>
      <c r="I612" s="547"/>
      <c r="J612" s="29"/>
      <c r="K612" s="546"/>
      <c r="L612" s="547"/>
      <c r="M612" s="29"/>
      <c r="N612" s="556"/>
      <c r="O612" s="547"/>
      <c r="P612" s="29"/>
      <c r="Q612" s="556"/>
      <c r="R612" s="558"/>
      <c r="S612" s="29"/>
      <c r="T612" s="191"/>
      <c r="U612" s="193"/>
      <c r="V612" s="585"/>
      <c r="W612" s="585"/>
      <c r="X612" s="585"/>
      <c r="Y612" s="585"/>
      <c r="Z612" s="585"/>
      <c r="AA612" s="585"/>
      <c r="AB612" s="586"/>
      <c r="AC612" s="70"/>
      <c r="AD612" s="56"/>
      <c r="AE612" s="56"/>
      <c r="AF612" s="56"/>
    </row>
    <row r="613" spans="1:32" ht="15" customHeight="1">
      <c r="A613" s="202"/>
      <c r="B613" s="543"/>
      <c r="C613" s="257"/>
      <c r="D613" s="258"/>
      <c r="E613" s="546"/>
      <c r="F613" s="547"/>
      <c r="G613" s="29"/>
      <c r="H613" s="556"/>
      <c r="I613" s="547"/>
      <c r="J613" s="29"/>
      <c r="K613" s="546"/>
      <c r="L613" s="547"/>
      <c r="M613" s="29"/>
      <c r="N613" s="556"/>
      <c r="O613" s="547"/>
      <c r="P613" s="29"/>
      <c r="Q613" s="556"/>
      <c r="R613" s="558"/>
      <c r="S613" s="29"/>
      <c r="T613" s="191"/>
      <c r="U613" s="193"/>
      <c r="V613" s="585"/>
      <c r="W613" s="585"/>
      <c r="X613" s="585"/>
      <c r="Y613" s="585"/>
      <c r="Z613" s="585"/>
      <c r="AA613" s="585"/>
      <c r="AB613" s="586"/>
      <c r="AC613" s="70"/>
      <c r="AD613" s="56"/>
      <c r="AE613" s="56"/>
      <c r="AF613" s="56"/>
    </row>
    <row r="614" spans="1:32" ht="15" customHeight="1">
      <c r="A614" s="202"/>
      <c r="B614" s="543"/>
      <c r="C614" s="257"/>
      <c r="D614" s="258"/>
      <c r="E614" s="546"/>
      <c r="F614" s="547"/>
      <c r="G614" s="29"/>
      <c r="H614" s="556"/>
      <c r="I614" s="547"/>
      <c r="J614" s="29"/>
      <c r="K614" s="546"/>
      <c r="L614" s="547"/>
      <c r="M614" s="29"/>
      <c r="N614" s="556"/>
      <c r="O614" s="547"/>
      <c r="P614" s="29"/>
      <c r="Q614" s="556"/>
      <c r="R614" s="558"/>
      <c r="S614" s="29"/>
      <c r="T614" s="191"/>
      <c r="U614" s="193"/>
      <c r="V614" s="585"/>
      <c r="W614" s="585"/>
      <c r="X614" s="585"/>
      <c r="Y614" s="585"/>
      <c r="Z614" s="585"/>
      <c r="AA614" s="585"/>
      <c r="AB614" s="586"/>
      <c r="AC614" s="70"/>
      <c r="AD614" s="56"/>
      <c r="AE614" s="56"/>
      <c r="AF614" s="56"/>
    </row>
    <row r="615" spans="1:32" ht="15" customHeight="1">
      <c r="A615" s="202"/>
      <c r="B615" s="543"/>
      <c r="C615" s="257"/>
      <c r="D615" s="258"/>
      <c r="E615" s="546"/>
      <c r="F615" s="547"/>
      <c r="G615" s="29"/>
      <c r="H615" s="556"/>
      <c r="I615" s="547"/>
      <c r="J615" s="29"/>
      <c r="K615" s="546"/>
      <c r="L615" s="547"/>
      <c r="M615" s="29"/>
      <c r="N615" s="556"/>
      <c r="O615" s="547"/>
      <c r="P615" s="29"/>
      <c r="Q615" s="556"/>
      <c r="R615" s="558"/>
      <c r="S615" s="29"/>
      <c r="T615" s="191"/>
      <c r="U615" s="193"/>
      <c r="V615" s="585"/>
      <c r="W615" s="585"/>
      <c r="X615" s="585"/>
      <c r="Y615" s="585"/>
      <c r="Z615" s="585"/>
      <c r="AA615" s="585"/>
      <c r="AB615" s="586"/>
      <c r="AC615" s="70"/>
      <c r="AD615" s="56"/>
      <c r="AE615" s="56"/>
      <c r="AF615" s="56"/>
    </row>
    <row r="616" spans="1:32" ht="15" customHeight="1">
      <c r="A616" s="202"/>
      <c r="B616" s="543"/>
      <c r="C616" s="257"/>
      <c r="D616" s="258"/>
      <c r="E616" s="546"/>
      <c r="F616" s="547"/>
      <c r="G616" s="29"/>
      <c r="H616" s="556"/>
      <c r="I616" s="547"/>
      <c r="J616" s="29"/>
      <c r="K616" s="546"/>
      <c r="L616" s="547"/>
      <c r="M616" s="29"/>
      <c r="N616" s="556"/>
      <c r="O616" s="547"/>
      <c r="P616" s="29"/>
      <c r="Q616" s="556"/>
      <c r="R616" s="558"/>
      <c r="S616" s="29"/>
      <c r="T616" s="191"/>
      <c r="U616" s="193"/>
      <c r="V616" s="585"/>
      <c r="W616" s="585"/>
      <c r="X616" s="585"/>
      <c r="Y616" s="585"/>
      <c r="Z616" s="585"/>
      <c r="AA616" s="585"/>
      <c r="AB616" s="586"/>
      <c r="AC616" s="70"/>
      <c r="AD616" s="56"/>
      <c r="AE616" s="56"/>
      <c r="AF616" s="56"/>
    </row>
    <row r="617" spans="1:32" ht="15" customHeight="1">
      <c r="A617" s="202"/>
      <c r="B617" s="543"/>
      <c r="C617" s="257"/>
      <c r="D617" s="258"/>
      <c r="E617" s="546"/>
      <c r="F617" s="547"/>
      <c r="G617" s="29"/>
      <c r="H617" s="556"/>
      <c r="I617" s="547"/>
      <c r="J617" s="29"/>
      <c r="K617" s="546"/>
      <c r="L617" s="547"/>
      <c r="M617" s="29"/>
      <c r="N617" s="556"/>
      <c r="O617" s="547"/>
      <c r="P617" s="29"/>
      <c r="Q617" s="556"/>
      <c r="R617" s="558"/>
      <c r="S617" s="29"/>
      <c r="T617" s="191"/>
      <c r="U617" s="193"/>
      <c r="V617" s="585"/>
      <c r="W617" s="585"/>
      <c r="X617" s="585"/>
      <c r="Y617" s="585"/>
      <c r="Z617" s="585"/>
      <c r="AA617" s="585"/>
      <c r="AB617" s="586"/>
      <c r="AC617" s="70"/>
      <c r="AD617" s="56"/>
      <c r="AE617" s="56"/>
      <c r="AF617" s="56"/>
    </row>
    <row r="618" spans="1:32" ht="15" customHeight="1">
      <c r="A618" s="202"/>
      <c r="B618" s="543"/>
      <c r="C618" s="257"/>
      <c r="D618" s="258"/>
      <c r="E618" s="546"/>
      <c r="F618" s="547"/>
      <c r="G618" s="29"/>
      <c r="H618" s="556"/>
      <c r="I618" s="547"/>
      <c r="J618" s="29"/>
      <c r="K618" s="546"/>
      <c r="L618" s="547"/>
      <c r="M618" s="29"/>
      <c r="N618" s="556"/>
      <c r="O618" s="547"/>
      <c r="P618" s="29"/>
      <c r="Q618" s="556"/>
      <c r="R618" s="558"/>
      <c r="S618" s="29"/>
      <c r="T618" s="191"/>
      <c r="U618" s="193"/>
      <c r="V618" s="585"/>
      <c r="W618" s="585"/>
      <c r="X618" s="585"/>
      <c r="Y618" s="585"/>
      <c r="Z618" s="585"/>
      <c r="AA618" s="585"/>
      <c r="AB618" s="586"/>
      <c r="AC618" s="70"/>
      <c r="AD618" s="56"/>
      <c r="AE618" s="56"/>
      <c r="AF618" s="56"/>
    </row>
    <row r="619" spans="1:32" ht="15" customHeight="1">
      <c r="A619" s="202"/>
      <c r="B619" s="543"/>
      <c r="C619" s="257"/>
      <c r="D619" s="258"/>
      <c r="E619" s="546"/>
      <c r="F619" s="547"/>
      <c r="G619" s="29"/>
      <c r="H619" s="556"/>
      <c r="I619" s="547"/>
      <c r="J619" s="29"/>
      <c r="K619" s="546"/>
      <c r="L619" s="547"/>
      <c r="M619" s="29"/>
      <c r="N619" s="556"/>
      <c r="O619" s="547"/>
      <c r="P619" s="29"/>
      <c r="Q619" s="556"/>
      <c r="R619" s="558"/>
      <c r="S619" s="29"/>
      <c r="T619" s="191"/>
      <c r="U619" s="193"/>
      <c r="V619" s="585"/>
      <c r="W619" s="585"/>
      <c r="X619" s="585"/>
      <c r="Y619" s="585"/>
      <c r="Z619" s="585"/>
      <c r="AA619" s="585"/>
      <c r="AB619" s="586"/>
      <c r="AC619" s="70"/>
      <c r="AD619" s="56"/>
      <c r="AE619" s="56"/>
      <c r="AF619" s="56"/>
    </row>
    <row r="620" spans="1:32" ht="15" customHeight="1">
      <c r="A620" s="202"/>
      <c r="B620" s="543"/>
      <c r="C620" s="257"/>
      <c r="D620" s="258"/>
      <c r="E620" s="546"/>
      <c r="F620" s="547"/>
      <c r="G620" s="29"/>
      <c r="H620" s="556"/>
      <c r="I620" s="547"/>
      <c r="J620" s="29"/>
      <c r="K620" s="546"/>
      <c r="L620" s="547"/>
      <c r="M620" s="29"/>
      <c r="N620" s="556"/>
      <c r="O620" s="547"/>
      <c r="P620" s="29"/>
      <c r="Q620" s="556"/>
      <c r="R620" s="558"/>
      <c r="S620" s="29"/>
      <c r="T620" s="191"/>
      <c r="U620" s="193"/>
      <c r="V620" s="585"/>
      <c r="W620" s="585"/>
      <c r="X620" s="585"/>
      <c r="Y620" s="585"/>
      <c r="Z620" s="585"/>
      <c r="AA620" s="585"/>
      <c r="AB620" s="586"/>
      <c r="AC620" s="70"/>
      <c r="AD620" s="56"/>
      <c r="AE620" s="56"/>
      <c r="AF620" s="56"/>
    </row>
    <row r="621" spans="1:32" ht="15" customHeight="1">
      <c r="A621" s="202"/>
      <c r="B621" s="543"/>
      <c r="C621" s="257"/>
      <c r="D621" s="258"/>
      <c r="E621" s="546"/>
      <c r="F621" s="547"/>
      <c r="G621" s="29"/>
      <c r="H621" s="556"/>
      <c r="I621" s="547"/>
      <c r="J621" s="29"/>
      <c r="K621" s="546"/>
      <c r="L621" s="547"/>
      <c r="M621" s="29"/>
      <c r="N621" s="556"/>
      <c r="O621" s="547"/>
      <c r="P621" s="29"/>
      <c r="Q621" s="556"/>
      <c r="R621" s="558"/>
      <c r="S621" s="29"/>
      <c r="T621" s="191"/>
      <c r="U621" s="193"/>
      <c r="V621" s="585"/>
      <c r="W621" s="585"/>
      <c r="X621" s="585"/>
      <c r="Y621" s="585"/>
      <c r="Z621" s="585"/>
      <c r="AA621" s="585"/>
      <c r="AB621" s="586"/>
      <c r="AC621" s="70"/>
      <c r="AD621" s="56"/>
      <c r="AE621" s="56"/>
      <c r="AF621" s="56"/>
    </row>
    <row r="622" spans="1:32" ht="15" customHeight="1">
      <c r="A622" s="202"/>
      <c r="B622" s="543"/>
      <c r="C622" s="257"/>
      <c r="D622" s="258"/>
      <c r="E622" s="546"/>
      <c r="F622" s="547"/>
      <c r="G622" s="29"/>
      <c r="H622" s="556"/>
      <c r="I622" s="547"/>
      <c r="J622" s="29"/>
      <c r="K622" s="546"/>
      <c r="L622" s="547"/>
      <c r="M622" s="29"/>
      <c r="N622" s="556"/>
      <c r="O622" s="547"/>
      <c r="P622" s="29"/>
      <c r="Q622" s="556"/>
      <c r="R622" s="558"/>
      <c r="S622" s="29"/>
      <c r="T622" s="191"/>
      <c r="U622" s="193"/>
      <c r="V622" s="585"/>
      <c r="W622" s="585"/>
      <c r="X622" s="585"/>
      <c r="Y622" s="585"/>
      <c r="Z622" s="585"/>
      <c r="AA622" s="585"/>
      <c r="AB622" s="586"/>
      <c r="AC622" s="70"/>
      <c r="AD622" s="56"/>
      <c r="AE622" s="56"/>
      <c r="AF622" s="56"/>
    </row>
    <row r="623" spans="1:32" ht="15" customHeight="1">
      <c r="A623" s="202"/>
      <c r="B623" s="543"/>
      <c r="C623" s="257"/>
      <c r="D623" s="258"/>
      <c r="E623" s="546"/>
      <c r="F623" s="547"/>
      <c r="G623" s="29"/>
      <c r="H623" s="556"/>
      <c r="I623" s="547"/>
      <c r="J623" s="29"/>
      <c r="K623" s="546"/>
      <c r="L623" s="547"/>
      <c r="M623" s="29"/>
      <c r="N623" s="556"/>
      <c r="O623" s="547"/>
      <c r="P623" s="29"/>
      <c r="Q623" s="556"/>
      <c r="R623" s="558"/>
      <c r="S623" s="29"/>
      <c r="T623" s="191"/>
      <c r="U623" s="193"/>
      <c r="V623" s="585"/>
      <c r="W623" s="585"/>
      <c r="X623" s="585"/>
      <c r="Y623" s="585"/>
      <c r="Z623" s="585"/>
      <c r="AA623" s="585"/>
      <c r="AB623" s="586"/>
      <c r="AC623" s="70"/>
      <c r="AD623" s="56"/>
      <c r="AE623" s="56"/>
      <c r="AF623" s="56"/>
    </row>
    <row r="624" spans="1:32" ht="15" customHeight="1">
      <c r="A624" s="202"/>
      <c r="B624" s="543"/>
      <c r="C624" s="257"/>
      <c r="D624" s="258"/>
      <c r="E624" s="546"/>
      <c r="F624" s="547"/>
      <c r="G624" s="29"/>
      <c r="H624" s="556"/>
      <c r="I624" s="547"/>
      <c r="J624" s="29"/>
      <c r="K624" s="546"/>
      <c r="L624" s="547"/>
      <c r="M624" s="29"/>
      <c r="N624" s="556"/>
      <c r="O624" s="547"/>
      <c r="P624" s="29"/>
      <c r="Q624" s="556"/>
      <c r="R624" s="558"/>
      <c r="S624" s="29"/>
      <c r="T624" s="191"/>
      <c r="U624" s="193"/>
      <c r="V624" s="585"/>
      <c r="W624" s="585"/>
      <c r="X624" s="585"/>
      <c r="Y624" s="585"/>
      <c r="Z624" s="585"/>
      <c r="AA624" s="585"/>
      <c r="AB624" s="586"/>
      <c r="AC624" s="70"/>
      <c r="AD624" s="56"/>
      <c r="AE624" s="56"/>
      <c r="AF624" s="56"/>
    </row>
    <row r="625" spans="1:32" ht="15" customHeight="1">
      <c r="A625" s="202"/>
      <c r="B625" s="543"/>
      <c r="C625" s="257"/>
      <c r="D625" s="258"/>
      <c r="E625" s="546"/>
      <c r="F625" s="547"/>
      <c r="G625" s="29"/>
      <c r="H625" s="556"/>
      <c r="I625" s="547"/>
      <c r="J625" s="29"/>
      <c r="K625" s="546"/>
      <c r="L625" s="547"/>
      <c r="M625" s="29"/>
      <c r="N625" s="556"/>
      <c r="O625" s="547"/>
      <c r="P625" s="29"/>
      <c r="Q625" s="556"/>
      <c r="R625" s="558"/>
      <c r="S625" s="29"/>
      <c r="T625" s="191"/>
      <c r="U625" s="193"/>
      <c r="V625" s="585"/>
      <c r="W625" s="585"/>
      <c r="X625" s="585"/>
      <c r="Y625" s="585"/>
      <c r="Z625" s="585"/>
      <c r="AA625" s="585"/>
      <c r="AB625" s="586"/>
      <c r="AC625" s="70"/>
      <c r="AD625" s="56"/>
      <c r="AE625" s="56"/>
      <c r="AF625" s="56"/>
    </row>
    <row r="626" spans="1:32" ht="15" customHeight="1">
      <c r="A626" s="202"/>
      <c r="B626" s="543"/>
      <c r="C626" s="257"/>
      <c r="D626" s="258"/>
      <c r="E626" s="546"/>
      <c r="F626" s="547"/>
      <c r="G626" s="29"/>
      <c r="H626" s="556"/>
      <c r="I626" s="547"/>
      <c r="J626" s="29"/>
      <c r="K626" s="546"/>
      <c r="L626" s="547"/>
      <c r="M626" s="29"/>
      <c r="N626" s="556"/>
      <c r="O626" s="547"/>
      <c r="P626" s="29"/>
      <c r="Q626" s="556"/>
      <c r="R626" s="558"/>
      <c r="S626" s="29"/>
      <c r="T626" s="191"/>
      <c r="U626" s="193"/>
      <c r="V626" s="585"/>
      <c r="W626" s="585"/>
      <c r="X626" s="585"/>
      <c r="Y626" s="585"/>
      <c r="Z626" s="585"/>
      <c r="AA626" s="585"/>
      <c r="AB626" s="586"/>
      <c r="AC626" s="70"/>
      <c r="AD626" s="56"/>
      <c r="AE626" s="56"/>
      <c r="AF626" s="56"/>
    </row>
    <row r="627" spans="1:32" ht="15" customHeight="1">
      <c r="A627" s="202"/>
      <c r="B627" s="543"/>
      <c r="C627" s="257"/>
      <c r="D627" s="258"/>
      <c r="E627" s="546"/>
      <c r="F627" s="547"/>
      <c r="G627" s="29"/>
      <c r="H627" s="556"/>
      <c r="I627" s="547"/>
      <c r="J627" s="29"/>
      <c r="K627" s="546"/>
      <c r="L627" s="547"/>
      <c r="M627" s="29"/>
      <c r="N627" s="556"/>
      <c r="O627" s="547"/>
      <c r="P627" s="29"/>
      <c r="Q627" s="556"/>
      <c r="R627" s="558"/>
      <c r="S627" s="29"/>
      <c r="T627" s="191"/>
      <c r="U627" s="193"/>
      <c r="V627" s="585"/>
      <c r="W627" s="585"/>
      <c r="X627" s="585"/>
      <c r="Y627" s="585"/>
      <c r="Z627" s="585"/>
      <c r="AA627" s="585"/>
      <c r="AB627" s="586"/>
      <c r="AC627" s="70"/>
      <c r="AD627" s="56"/>
      <c r="AE627" s="56"/>
      <c r="AF627" s="56"/>
    </row>
    <row r="628" spans="1:32" ht="15" customHeight="1">
      <c r="A628" s="202"/>
      <c r="B628" s="543"/>
      <c r="C628" s="257"/>
      <c r="D628" s="258"/>
      <c r="E628" s="546"/>
      <c r="F628" s="547"/>
      <c r="G628" s="29"/>
      <c r="H628" s="556"/>
      <c r="I628" s="547"/>
      <c r="J628" s="29"/>
      <c r="K628" s="546"/>
      <c r="L628" s="547"/>
      <c r="M628" s="29"/>
      <c r="N628" s="556"/>
      <c r="O628" s="547"/>
      <c r="P628" s="29"/>
      <c r="Q628" s="556"/>
      <c r="R628" s="558"/>
      <c r="S628" s="29"/>
      <c r="T628" s="191"/>
      <c r="U628" s="193"/>
      <c r="V628" s="585"/>
      <c r="W628" s="585"/>
      <c r="X628" s="585"/>
      <c r="Y628" s="585"/>
      <c r="Z628" s="585"/>
      <c r="AA628" s="585"/>
      <c r="AB628" s="586"/>
      <c r="AC628" s="70"/>
      <c r="AD628" s="56"/>
      <c r="AE628" s="56"/>
      <c r="AF628" s="56"/>
    </row>
    <row r="629" spans="1:32" ht="15" customHeight="1">
      <c r="A629" s="202"/>
      <c r="B629" s="543"/>
      <c r="C629" s="257"/>
      <c r="D629" s="258"/>
      <c r="E629" s="546"/>
      <c r="F629" s="547"/>
      <c r="G629" s="29"/>
      <c r="H629" s="556"/>
      <c r="I629" s="547"/>
      <c r="J629" s="29"/>
      <c r="K629" s="546"/>
      <c r="L629" s="547"/>
      <c r="M629" s="29"/>
      <c r="N629" s="556"/>
      <c r="O629" s="547"/>
      <c r="P629" s="29"/>
      <c r="Q629" s="556"/>
      <c r="R629" s="558"/>
      <c r="S629" s="29"/>
      <c r="T629" s="191"/>
      <c r="U629" s="193"/>
      <c r="V629" s="585"/>
      <c r="W629" s="585"/>
      <c r="X629" s="585"/>
      <c r="Y629" s="585"/>
      <c r="Z629" s="585"/>
      <c r="AA629" s="585"/>
      <c r="AB629" s="586"/>
      <c r="AC629" s="70"/>
      <c r="AD629" s="56"/>
      <c r="AE629" s="56"/>
      <c r="AF629" s="56"/>
    </row>
    <row r="630" spans="1:32" ht="15" customHeight="1">
      <c r="A630" s="202"/>
      <c r="B630" s="543"/>
      <c r="C630" s="257"/>
      <c r="D630" s="258"/>
      <c r="E630" s="546"/>
      <c r="F630" s="547"/>
      <c r="G630" s="29"/>
      <c r="H630" s="556"/>
      <c r="I630" s="547"/>
      <c r="J630" s="29"/>
      <c r="K630" s="546"/>
      <c r="L630" s="547"/>
      <c r="M630" s="29"/>
      <c r="N630" s="556"/>
      <c r="O630" s="547"/>
      <c r="P630" s="29"/>
      <c r="Q630" s="556"/>
      <c r="R630" s="558"/>
      <c r="S630" s="29"/>
      <c r="T630" s="191"/>
      <c r="U630" s="193"/>
      <c r="V630" s="585"/>
      <c r="W630" s="585"/>
      <c r="X630" s="585"/>
      <c r="Y630" s="585"/>
      <c r="Z630" s="585"/>
      <c r="AA630" s="585"/>
      <c r="AB630" s="586"/>
      <c r="AC630" s="70"/>
      <c r="AD630" s="56"/>
      <c r="AE630" s="56"/>
      <c r="AF630" s="56"/>
    </row>
    <row r="631" spans="1:32" ht="15" customHeight="1">
      <c r="A631" s="202"/>
      <c r="B631" s="543"/>
      <c r="C631" s="257"/>
      <c r="D631" s="258"/>
      <c r="E631" s="546"/>
      <c r="F631" s="547"/>
      <c r="G631" s="29"/>
      <c r="H631" s="556"/>
      <c r="I631" s="547"/>
      <c r="J631" s="29"/>
      <c r="K631" s="546"/>
      <c r="L631" s="547"/>
      <c r="M631" s="29"/>
      <c r="N631" s="556"/>
      <c r="O631" s="547"/>
      <c r="P631" s="29"/>
      <c r="Q631" s="556"/>
      <c r="R631" s="558"/>
      <c r="S631" s="29"/>
      <c r="T631" s="191"/>
      <c r="U631" s="193"/>
      <c r="V631" s="585"/>
      <c r="W631" s="585"/>
      <c r="X631" s="585"/>
      <c r="Y631" s="585"/>
      <c r="Z631" s="585"/>
      <c r="AA631" s="585"/>
      <c r="AB631" s="586"/>
      <c r="AC631" s="70"/>
      <c r="AD631" s="56"/>
      <c r="AE631" s="56"/>
      <c r="AF631" s="56"/>
    </row>
    <row r="632" spans="1:32" ht="15" customHeight="1">
      <c r="A632" s="202"/>
      <c r="B632" s="543"/>
      <c r="C632" s="257"/>
      <c r="D632" s="258"/>
      <c r="E632" s="546"/>
      <c r="F632" s="547"/>
      <c r="G632" s="29"/>
      <c r="H632" s="556"/>
      <c r="I632" s="547"/>
      <c r="J632" s="29"/>
      <c r="K632" s="546"/>
      <c r="L632" s="547"/>
      <c r="M632" s="29"/>
      <c r="N632" s="556"/>
      <c r="O632" s="547"/>
      <c r="P632" s="29"/>
      <c r="Q632" s="556"/>
      <c r="R632" s="558"/>
      <c r="S632" s="29"/>
      <c r="T632" s="191"/>
      <c r="U632" s="193"/>
      <c r="V632" s="585"/>
      <c r="W632" s="585"/>
      <c r="X632" s="585"/>
      <c r="Y632" s="585"/>
      <c r="Z632" s="585"/>
      <c r="AA632" s="585"/>
      <c r="AB632" s="586"/>
      <c r="AC632" s="70"/>
      <c r="AD632" s="56"/>
      <c r="AE632" s="56"/>
      <c r="AF632" s="56"/>
    </row>
    <row r="633" spans="1:32" ht="15" customHeight="1">
      <c r="A633" s="202"/>
      <c r="B633" s="543"/>
      <c r="C633" s="257"/>
      <c r="D633" s="258"/>
      <c r="E633" s="546"/>
      <c r="F633" s="547"/>
      <c r="G633" s="29"/>
      <c r="H633" s="556"/>
      <c r="I633" s="547"/>
      <c r="J633" s="29"/>
      <c r="K633" s="546"/>
      <c r="L633" s="547"/>
      <c r="M633" s="29"/>
      <c r="N633" s="556"/>
      <c r="O633" s="547"/>
      <c r="P633" s="29"/>
      <c r="Q633" s="556"/>
      <c r="R633" s="558"/>
      <c r="S633" s="29"/>
      <c r="T633" s="191"/>
      <c r="U633" s="193"/>
      <c r="V633" s="585"/>
      <c r="W633" s="585"/>
      <c r="X633" s="585"/>
      <c r="Y633" s="585"/>
      <c r="Z633" s="585"/>
      <c r="AA633" s="585"/>
      <c r="AB633" s="586"/>
      <c r="AC633" s="70"/>
      <c r="AD633" s="56"/>
      <c r="AE633" s="56"/>
      <c r="AF633" s="56"/>
    </row>
    <row r="634" spans="1:32" ht="15" customHeight="1">
      <c r="A634" s="202"/>
      <c r="B634" s="543"/>
      <c r="C634" s="257"/>
      <c r="D634" s="258"/>
      <c r="E634" s="546"/>
      <c r="F634" s="547"/>
      <c r="G634" s="29"/>
      <c r="H634" s="556"/>
      <c r="I634" s="547"/>
      <c r="J634" s="29"/>
      <c r="K634" s="546"/>
      <c r="L634" s="547"/>
      <c r="M634" s="29"/>
      <c r="N634" s="556"/>
      <c r="O634" s="547"/>
      <c r="P634" s="29"/>
      <c r="Q634" s="556"/>
      <c r="R634" s="558"/>
      <c r="S634" s="29"/>
      <c r="T634" s="191"/>
      <c r="U634" s="193"/>
      <c r="V634" s="585"/>
      <c r="W634" s="585"/>
      <c r="X634" s="585"/>
      <c r="Y634" s="585"/>
      <c r="Z634" s="585"/>
      <c r="AA634" s="585"/>
      <c r="AB634" s="586"/>
      <c r="AC634" s="70"/>
      <c r="AD634" s="56"/>
      <c r="AE634" s="56"/>
      <c r="AF634" s="56"/>
    </row>
    <row r="635" spans="1:32" ht="15" customHeight="1">
      <c r="A635" s="202"/>
      <c r="B635" s="543"/>
      <c r="C635" s="257"/>
      <c r="D635" s="258"/>
      <c r="E635" s="546"/>
      <c r="F635" s="547"/>
      <c r="G635" s="29"/>
      <c r="H635" s="556"/>
      <c r="I635" s="547"/>
      <c r="J635" s="29"/>
      <c r="K635" s="546"/>
      <c r="L635" s="547"/>
      <c r="M635" s="29"/>
      <c r="N635" s="556"/>
      <c r="O635" s="547"/>
      <c r="P635" s="29"/>
      <c r="Q635" s="556"/>
      <c r="R635" s="558"/>
      <c r="S635" s="29"/>
      <c r="T635" s="191"/>
      <c r="U635" s="193"/>
      <c r="V635" s="585"/>
      <c r="W635" s="585"/>
      <c r="X635" s="585"/>
      <c r="Y635" s="585"/>
      <c r="Z635" s="585"/>
      <c r="AA635" s="585"/>
      <c r="AB635" s="586"/>
      <c r="AC635" s="70"/>
      <c r="AD635" s="56"/>
      <c r="AE635" s="56"/>
      <c r="AF635" s="56"/>
    </row>
    <row r="636" spans="1:32" ht="15" customHeight="1">
      <c r="A636" s="202"/>
      <c r="B636" s="543"/>
      <c r="C636" s="257"/>
      <c r="D636" s="258"/>
      <c r="E636" s="546"/>
      <c r="F636" s="547"/>
      <c r="G636" s="29"/>
      <c r="H636" s="556"/>
      <c r="I636" s="547"/>
      <c r="J636" s="29"/>
      <c r="K636" s="546"/>
      <c r="L636" s="547"/>
      <c r="M636" s="29"/>
      <c r="N636" s="556"/>
      <c r="O636" s="547"/>
      <c r="P636" s="29"/>
      <c r="Q636" s="556"/>
      <c r="R636" s="558"/>
      <c r="S636" s="29"/>
      <c r="T636" s="191"/>
      <c r="U636" s="193"/>
      <c r="V636" s="585"/>
      <c r="W636" s="585"/>
      <c r="X636" s="585"/>
      <c r="Y636" s="585"/>
      <c r="Z636" s="585"/>
      <c r="AA636" s="585"/>
      <c r="AB636" s="586"/>
      <c r="AC636" s="70"/>
      <c r="AD636" s="56"/>
      <c r="AE636" s="56"/>
      <c r="AF636" s="56"/>
    </row>
    <row r="637" spans="1:32" ht="15" customHeight="1">
      <c r="A637" s="202"/>
      <c r="B637" s="543"/>
      <c r="C637" s="257"/>
      <c r="D637" s="258"/>
      <c r="E637" s="546"/>
      <c r="F637" s="547"/>
      <c r="G637" s="29"/>
      <c r="H637" s="556"/>
      <c r="I637" s="547"/>
      <c r="J637" s="29"/>
      <c r="K637" s="546"/>
      <c r="L637" s="547"/>
      <c r="M637" s="29"/>
      <c r="N637" s="556"/>
      <c r="O637" s="547"/>
      <c r="P637" s="29"/>
      <c r="Q637" s="556"/>
      <c r="R637" s="558"/>
      <c r="S637" s="29"/>
      <c r="T637" s="191"/>
      <c r="U637" s="193"/>
      <c r="V637" s="585"/>
      <c r="W637" s="585"/>
      <c r="X637" s="585"/>
      <c r="Y637" s="585"/>
      <c r="Z637" s="585"/>
      <c r="AA637" s="585"/>
      <c r="AB637" s="586"/>
      <c r="AC637" s="70"/>
      <c r="AD637" s="56"/>
      <c r="AE637" s="56"/>
      <c r="AF637" s="56"/>
    </row>
    <row r="638" spans="1:32" ht="15" customHeight="1">
      <c r="A638" s="202"/>
      <c r="B638" s="543"/>
      <c r="C638" s="257"/>
      <c r="D638" s="258"/>
      <c r="E638" s="546"/>
      <c r="F638" s="547"/>
      <c r="G638" s="29"/>
      <c r="H638" s="556"/>
      <c r="I638" s="547"/>
      <c r="J638" s="29"/>
      <c r="K638" s="546"/>
      <c r="L638" s="547"/>
      <c r="M638" s="29"/>
      <c r="N638" s="556"/>
      <c r="O638" s="547"/>
      <c r="P638" s="29"/>
      <c r="Q638" s="556"/>
      <c r="R638" s="558"/>
      <c r="S638" s="29"/>
      <c r="T638" s="191"/>
      <c r="U638" s="193"/>
      <c r="V638" s="585"/>
      <c r="W638" s="585"/>
      <c r="X638" s="585"/>
      <c r="Y638" s="585"/>
      <c r="Z638" s="585"/>
      <c r="AA638" s="585"/>
      <c r="AB638" s="586"/>
      <c r="AC638" s="70"/>
      <c r="AD638" s="56"/>
      <c r="AE638" s="56"/>
      <c r="AF638" s="56"/>
    </row>
    <row r="639" spans="1:32" ht="15" customHeight="1">
      <c r="A639" s="202"/>
      <c r="B639" s="543"/>
      <c r="C639" s="257"/>
      <c r="D639" s="258"/>
      <c r="E639" s="546"/>
      <c r="F639" s="547"/>
      <c r="G639" s="29"/>
      <c r="H639" s="556"/>
      <c r="I639" s="547"/>
      <c r="J639" s="29"/>
      <c r="K639" s="546"/>
      <c r="L639" s="547"/>
      <c r="M639" s="29"/>
      <c r="N639" s="556"/>
      <c r="O639" s="547"/>
      <c r="P639" s="29"/>
      <c r="Q639" s="556"/>
      <c r="R639" s="558"/>
      <c r="S639" s="29"/>
      <c r="T639" s="191"/>
      <c r="U639" s="193"/>
      <c r="V639" s="585"/>
      <c r="W639" s="585"/>
      <c r="X639" s="585"/>
      <c r="Y639" s="585"/>
      <c r="Z639" s="585"/>
      <c r="AA639" s="585"/>
      <c r="AB639" s="586"/>
      <c r="AC639" s="70"/>
      <c r="AD639" s="56"/>
      <c r="AE639" s="56"/>
      <c r="AF639" s="56"/>
    </row>
    <row r="640" spans="1:32" ht="15" customHeight="1">
      <c r="A640" s="202"/>
      <c r="B640" s="543"/>
      <c r="C640" s="257"/>
      <c r="D640" s="258"/>
      <c r="E640" s="546"/>
      <c r="F640" s="547"/>
      <c r="G640" s="29"/>
      <c r="H640" s="556"/>
      <c r="I640" s="547"/>
      <c r="J640" s="29"/>
      <c r="K640" s="546"/>
      <c r="L640" s="547"/>
      <c r="M640" s="29"/>
      <c r="N640" s="556"/>
      <c r="O640" s="547"/>
      <c r="P640" s="29"/>
      <c r="Q640" s="556"/>
      <c r="R640" s="558"/>
      <c r="S640" s="29"/>
      <c r="T640" s="191"/>
      <c r="U640" s="193"/>
      <c r="V640" s="585"/>
      <c r="W640" s="585"/>
      <c r="X640" s="585"/>
      <c r="Y640" s="585"/>
      <c r="Z640" s="585"/>
      <c r="AA640" s="585"/>
      <c r="AB640" s="586"/>
      <c r="AC640" s="70"/>
      <c r="AD640" s="56"/>
      <c r="AE640" s="56"/>
      <c r="AF640" s="56"/>
    </row>
    <row r="641" spans="1:32" ht="15" customHeight="1">
      <c r="A641" s="202"/>
      <c r="B641" s="543"/>
      <c r="C641" s="257"/>
      <c r="D641" s="258"/>
      <c r="E641" s="546"/>
      <c r="F641" s="547"/>
      <c r="G641" s="29"/>
      <c r="H641" s="556"/>
      <c r="I641" s="547"/>
      <c r="J641" s="29"/>
      <c r="K641" s="546"/>
      <c r="L641" s="547"/>
      <c r="M641" s="29"/>
      <c r="N641" s="556"/>
      <c r="O641" s="547"/>
      <c r="P641" s="29"/>
      <c r="Q641" s="556"/>
      <c r="R641" s="558"/>
      <c r="S641" s="29"/>
      <c r="T641" s="191"/>
      <c r="U641" s="193"/>
      <c r="V641" s="585"/>
      <c r="W641" s="585"/>
      <c r="X641" s="585"/>
      <c r="Y641" s="585"/>
      <c r="Z641" s="585"/>
      <c r="AA641" s="585"/>
      <c r="AB641" s="586"/>
      <c r="AC641" s="70"/>
      <c r="AD641" s="56"/>
      <c r="AE641" s="56"/>
      <c r="AF641" s="56"/>
    </row>
    <row r="642" spans="1:32" ht="15" customHeight="1">
      <c r="A642" s="202"/>
      <c r="B642" s="543"/>
      <c r="C642" s="257"/>
      <c r="D642" s="258"/>
      <c r="E642" s="546"/>
      <c r="F642" s="547"/>
      <c r="G642" s="29"/>
      <c r="H642" s="556"/>
      <c r="I642" s="547"/>
      <c r="J642" s="29"/>
      <c r="K642" s="546"/>
      <c r="L642" s="547"/>
      <c r="M642" s="29"/>
      <c r="N642" s="556"/>
      <c r="O642" s="547"/>
      <c r="P642" s="29"/>
      <c r="Q642" s="556"/>
      <c r="R642" s="558"/>
      <c r="S642" s="29"/>
      <c r="T642" s="191"/>
      <c r="U642" s="193"/>
      <c r="V642" s="585"/>
      <c r="W642" s="585"/>
      <c r="X642" s="585"/>
      <c r="Y642" s="585"/>
      <c r="Z642" s="585"/>
      <c r="AA642" s="585"/>
      <c r="AB642" s="586"/>
      <c r="AC642" s="70"/>
      <c r="AD642" s="56"/>
      <c r="AE642" s="56"/>
      <c r="AF642" s="56"/>
    </row>
    <row r="643" spans="1:32" ht="15" customHeight="1">
      <c r="A643" s="202"/>
      <c r="B643" s="543"/>
      <c r="C643" s="257"/>
      <c r="D643" s="258"/>
      <c r="E643" s="546"/>
      <c r="F643" s="547"/>
      <c r="G643" s="29"/>
      <c r="H643" s="556"/>
      <c r="I643" s="547"/>
      <c r="J643" s="29"/>
      <c r="K643" s="546"/>
      <c r="L643" s="547"/>
      <c r="M643" s="29"/>
      <c r="N643" s="556"/>
      <c r="O643" s="547"/>
      <c r="P643" s="29"/>
      <c r="Q643" s="556"/>
      <c r="R643" s="558"/>
      <c r="S643" s="29"/>
      <c r="T643" s="191"/>
      <c r="U643" s="193"/>
      <c r="V643" s="585"/>
      <c r="W643" s="585"/>
      <c r="X643" s="585"/>
      <c r="Y643" s="585"/>
      <c r="Z643" s="585"/>
      <c r="AA643" s="585"/>
      <c r="AB643" s="586"/>
      <c r="AC643" s="70"/>
      <c r="AD643" s="56"/>
      <c r="AE643" s="56"/>
      <c r="AF643" s="56"/>
    </row>
    <row r="644" spans="1:32" ht="15" customHeight="1">
      <c r="A644" s="202"/>
      <c r="B644" s="543"/>
      <c r="C644" s="257"/>
      <c r="D644" s="258"/>
      <c r="E644" s="546"/>
      <c r="F644" s="547"/>
      <c r="G644" s="29"/>
      <c r="H644" s="556"/>
      <c r="I644" s="547"/>
      <c r="J644" s="29"/>
      <c r="K644" s="546"/>
      <c r="L644" s="547"/>
      <c r="M644" s="29"/>
      <c r="N644" s="556"/>
      <c r="O644" s="547"/>
      <c r="P644" s="29"/>
      <c r="Q644" s="556"/>
      <c r="R644" s="558"/>
      <c r="S644" s="29"/>
      <c r="T644" s="191"/>
      <c r="U644" s="193"/>
      <c r="V644" s="585"/>
      <c r="W644" s="585"/>
      <c r="X644" s="585"/>
      <c r="Y644" s="585"/>
      <c r="Z644" s="585"/>
      <c r="AA644" s="585"/>
      <c r="AB644" s="586"/>
      <c r="AC644" s="70"/>
      <c r="AD644" s="56"/>
      <c r="AE644" s="56"/>
      <c r="AF644" s="56"/>
    </row>
    <row r="645" spans="1:32" ht="15" customHeight="1">
      <c r="A645" s="202"/>
      <c r="B645" s="543"/>
      <c r="C645" s="257"/>
      <c r="D645" s="258"/>
      <c r="E645" s="546"/>
      <c r="F645" s="547"/>
      <c r="G645" s="29"/>
      <c r="H645" s="556"/>
      <c r="I645" s="547"/>
      <c r="J645" s="29"/>
      <c r="K645" s="546"/>
      <c r="L645" s="547"/>
      <c r="M645" s="29"/>
      <c r="N645" s="556"/>
      <c r="O645" s="547"/>
      <c r="P645" s="29"/>
      <c r="Q645" s="556"/>
      <c r="R645" s="558"/>
      <c r="S645" s="29"/>
      <c r="T645" s="191"/>
      <c r="U645" s="193"/>
      <c r="V645" s="585"/>
      <c r="W645" s="585"/>
      <c r="X645" s="585"/>
      <c r="Y645" s="585"/>
      <c r="Z645" s="585"/>
      <c r="AA645" s="585"/>
      <c r="AB645" s="586"/>
      <c r="AC645" s="70"/>
      <c r="AD645" s="56"/>
      <c r="AE645" s="56"/>
      <c r="AF645" s="56"/>
    </row>
    <row r="646" spans="1:32" ht="15" customHeight="1">
      <c r="A646" s="202"/>
      <c r="B646" s="543"/>
      <c r="C646" s="257"/>
      <c r="D646" s="258"/>
      <c r="E646" s="546"/>
      <c r="F646" s="547"/>
      <c r="G646" s="29"/>
      <c r="H646" s="556"/>
      <c r="I646" s="547"/>
      <c r="J646" s="29"/>
      <c r="K646" s="546"/>
      <c r="L646" s="547"/>
      <c r="M646" s="29"/>
      <c r="N646" s="556"/>
      <c r="O646" s="547"/>
      <c r="P646" s="29"/>
      <c r="Q646" s="556"/>
      <c r="R646" s="558"/>
      <c r="S646" s="29"/>
      <c r="T646" s="191"/>
      <c r="U646" s="193"/>
      <c r="V646" s="585"/>
      <c r="W646" s="585"/>
      <c r="X646" s="585"/>
      <c r="Y646" s="585"/>
      <c r="Z646" s="585"/>
      <c r="AA646" s="585"/>
      <c r="AB646" s="586"/>
      <c r="AC646" s="70"/>
      <c r="AD646" s="56"/>
      <c r="AE646" s="56"/>
      <c r="AF646" s="56"/>
    </row>
    <row r="647" spans="1:32" ht="15" customHeight="1">
      <c r="A647" s="202"/>
      <c r="B647" s="543"/>
      <c r="C647" s="257"/>
      <c r="D647" s="258"/>
      <c r="E647" s="546"/>
      <c r="F647" s="547"/>
      <c r="G647" s="29"/>
      <c r="H647" s="556"/>
      <c r="I647" s="547"/>
      <c r="J647" s="29"/>
      <c r="K647" s="546"/>
      <c r="L647" s="547"/>
      <c r="M647" s="29"/>
      <c r="N647" s="556"/>
      <c r="O647" s="547"/>
      <c r="P647" s="29"/>
      <c r="Q647" s="556"/>
      <c r="R647" s="558"/>
      <c r="S647" s="29"/>
      <c r="T647" s="191"/>
      <c r="U647" s="193"/>
      <c r="V647" s="585"/>
      <c r="W647" s="585"/>
      <c r="X647" s="585"/>
      <c r="Y647" s="585"/>
      <c r="Z647" s="585"/>
      <c r="AA647" s="585"/>
      <c r="AB647" s="586"/>
      <c r="AC647" s="70"/>
      <c r="AD647" s="56"/>
      <c r="AE647" s="56"/>
      <c r="AF647" s="56"/>
    </row>
    <row r="648" spans="1:32" ht="15" customHeight="1">
      <c r="A648" s="202"/>
      <c r="B648" s="543"/>
      <c r="C648" s="257"/>
      <c r="D648" s="258"/>
      <c r="E648" s="546"/>
      <c r="F648" s="547"/>
      <c r="G648" s="29"/>
      <c r="H648" s="556"/>
      <c r="I648" s="547"/>
      <c r="J648" s="29"/>
      <c r="K648" s="546"/>
      <c r="L648" s="547"/>
      <c r="M648" s="29"/>
      <c r="N648" s="556"/>
      <c r="O648" s="547"/>
      <c r="P648" s="29"/>
      <c r="Q648" s="556"/>
      <c r="R648" s="558"/>
      <c r="S648" s="29"/>
      <c r="T648" s="191"/>
      <c r="U648" s="193"/>
      <c r="V648" s="585"/>
      <c r="W648" s="585"/>
      <c r="X648" s="585"/>
      <c r="Y648" s="585"/>
      <c r="Z648" s="585"/>
      <c r="AA648" s="585"/>
      <c r="AB648" s="586"/>
      <c r="AC648" s="70"/>
      <c r="AD648" s="56"/>
      <c r="AE648" s="56"/>
      <c r="AF648" s="56"/>
    </row>
    <row r="649" spans="1:32" ht="15" customHeight="1">
      <c r="A649" s="202"/>
      <c r="B649" s="543"/>
      <c r="C649" s="257"/>
      <c r="D649" s="258"/>
      <c r="E649" s="546"/>
      <c r="F649" s="547"/>
      <c r="G649" s="29"/>
      <c r="H649" s="556"/>
      <c r="I649" s="547"/>
      <c r="J649" s="29"/>
      <c r="K649" s="546"/>
      <c r="L649" s="547"/>
      <c r="M649" s="29"/>
      <c r="N649" s="556"/>
      <c r="O649" s="547"/>
      <c r="P649" s="29"/>
      <c r="Q649" s="556"/>
      <c r="R649" s="558"/>
      <c r="S649" s="29"/>
      <c r="T649" s="191"/>
      <c r="U649" s="193"/>
      <c r="V649" s="585"/>
      <c r="W649" s="585"/>
      <c r="X649" s="585"/>
      <c r="Y649" s="585"/>
      <c r="Z649" s="585"/>
      <c r="AA649" s="585"/>
      <c r="AB649" s="586"/>
      <c r="AC649" s="70"/>
      <c r="AD649" s="56"/>
      <c r="AE649" s="56"/>
      <c r="AF649" s="56"/>
    </row>
    <row r="650" spans="1:32" ht="15" customHeight="1">
      <c r="A650" s="202"/>
      <c r="B650" s="543"/>
      <c r="C650" s="257"/>
      <c r="D650" s="258"/>
      <c r="E650" s="546"/>
      <c r="F650" s="547"/>
      <c r="G650" s="29"/>
      <c r="H650" s="556"/>
      <c r="I650" s="547"/>
      <c r="J650" s="29"/>
      <c r="K650" s="546"/>
      <c r="L650" s="547"/>
      <c r="M650" s="29"/>
      <c r="N650" s="556"/>
      <c r="O650" s="547"/>
      <c r="P650" s="29"/>
      <c r="Q650" s="556"/>
      <c r="R650" s="558"/>
      <c r="S650" s="29"/>
      <c r="T650" s="191"/>
      <c r="U650" s="193"/>
      <c r="V650" s="585"/>
      <c r="W650" s="585"/>
      <c r="X650" s="585"/>
      <c r="Y650" s="585"/>
      <c r="Z650" s="585"/>
      <c r="AA650" s="585"/>
      <c r="AB650" s="586"/>
      <c r="AC650" s="70"/>
      <c r="AD650" s="56"/>
      <c r="AE650" s="56"/>
      <c r="AF650" s="56"/>
    </row>
    <row r="651" spans="1:32" ht="15" customHeight="1">
      <c r="A651" s="202"/>
      <c r="B651" s="543"/>
      <c r="C651" s="257"/>
      <c r="D651" s="258"/>
      <c r="E651" s="546"/>
      <c r="F651" s="547"/>
      <c r="G651" s="29"/>
      <c r="H651" s="556"/>
      <c r="I651" s="547"/>
      <c r="J651" s="29"/>
      <c r="K651" s="546"/>
      <c r="L651" s="547"/>
      <c r="M651" s="29"/>
      <c r="N651" s="556"/>
      <c r="O651" s="547"/>
      <c r="P651" s="29"/>
      <c r="Q651" s="556"/>
      <c r="R651" s="558"/>
      <c r="S651" s="29"/>
      <c r="T651" s="191"/>
      <c r="U651" s="193"/>
      <c r="V651" s="585"/>
      <c r="W651" s="585"/>
      <c r="X651" s="585"/>
      <c r="Y651" s="585"/>
      <c r="Z651" s="585"/>
      <c r="AA651" s="585"/>
      <c r="AB651" s="586"/>
      <c r="AC651" s="70"/>
      <c r="AD651" s="56"/>
      <c r="AE651" s="56"/>
      <c r="AF651" s="56"/>
    </row>
    <row r="652" spans="1:32" ht="15" customHeight="1">
      <c r="A652" s="202"/>
      <c r="B652" s="543"/>
      <c r="C652" s="257"/>
      <c r="D652" s="258"/>
      <c r="E652" s="546"/>
      <c r="F652" s="547"/>
      <c r="G652" s="29"/>
      <c r="H652" s="556"/>
      <c r="I652" s="547"/>
      <c r="J652" s="29"/>
      <c r="K652" s="546"/>
      <c r="L652" s="547"/>
      <c r="M652" s="29"/>
      <c r="N652" s="556"/>
      <c r="O652" s="547"/>
      <c r="P652" s="29"/>
      <c r="Q652" s="556"/>
      <c r="R652" s="558"/>
      <c r="S652" s="29"/>
      <c r="T652" s="191"/>
      <c r="U652" s="193"/>
      <c r="V652" s="585"/>
      <c r="W652" s="585"/>
      <c r="X652" s="585"/>
      <c r="Y652" s="585"/>
      <c r="Z652" s="585"/>
      <c r="AA652" s="585"/>
      <c r="AB652" s="586"/>
      <c r="AC652" s="70"/>
      <c r="AD652" s="56"/>
      <c r="AE652" s="56"/>
      <c r="AF652" s="56"/>
    </row>
    <row r="653" spans="1:32" ht="15" customHeight="1">
      <c r="A653" s="202"/>
      <c r="B653" s="543"/>
      <c r="C653" s="257"/>
      <c r="D653" s="258"/>
      <c r="E653" s="546"/>
      <c r="F653" s="547"/>
      <c r="G653" s="29"/>
      <c r="H653" s="556"/>
      <c r="I653" s="547"/>
      <c r="J653" s="29"/>
      <c r="K653" s="546"/>
      <c r="L653" s="547"/>
      <c r="M653" s="29"/>
      <c r="N653" s="556"/>
      <c r="O653" s="547"/>
      <c r="P653" s="29"/>
      <c r="Q653" s="556"/>
      <c r="R653" s="558"/>
      <c r="S653" s="29"/>
      <c r="T653" s="191"/>
      <c r="U653" s="193"/>
      <c r="V653" s="585"/>
      <c r="W653" s="585"/>
      <c r="X653" s="585"/>
      <c r="Y653" s="585"/>
      <c r="Z653" s="585"/>
      <c r="AA653" s="585"/>
      <c r="AB653" s="586"/>
      <c r="AC653" s="70"/>
      <c r="AD653" s="56"/>
      <c r="AE653" s="56"/>
      <c r="AF653" s="56"/>
    </row>
    <row r="654" spans="1:32" ht="15" customHeight="1">
      <c r="A654" s="202"/>
      <c r="B654" s="543"/>
      <c r="C654" s="257"/>
      <c r="D654" s="258"/>
      <c r="E654" s="546"/>
      <c r="F654" s="547"/>
      <c r="G654" s="29"/>
      <c r="H654" s="556"/>
      <c r="I654" s="547"/>
      <c r="J654" s="29"/>
      <c r="K654" s="546"/>
      <c r="L654" s="547"/>
      <c r="M654" s="29"/>
      <c r="N654" s="556"/>
      <c r="O654" s="547"/>
      <c r="P654" s="29"/>
      <c r="Q654" s="556"/>
      <c r="R654" s="558"/>
      <c r="S654" s="29"/>
      <c r="T654" s="191"/>
      <c r="U654" s="193"/>
      <c r="V654" s="585"/>
      <c r="W654" s="585"/>
      <c r="X654" s="585"/>
      <c r="Y654" s="585"/>
      <c r="Z654" s="585"/>
      <c r="AA654" s="585"/>
      <c r="AB654" s="586"/>
      <c r="AC654" s="70"/>
      <c r="AD654" s="56"/>
      <c r="AE654" s="56"/>
      <c r="AF654" s="56"/>
    </row>
    <row r="655" spans="1:32" ht="15" customHeight="1">
      <c r="A655" s="202"/>
      <c r="B655" s="543"/>
      <c r="C655" s="257"/>
      <c r="D655" s="258"/>
      <c r="E655" s="546"/>
      <c r="F655" s="547"/>
      <c r="G655" s="29"/>
      <c r="H655" s="556"/>
      <c r="I655" s="547"/>
      <c r="J655" s="29"/>
      <c r="K655" s="546"/>
      <c r="L655" s="547"/>
      <c r="M655" s="29"/>
      <c r="N655" s="556"/>
      <c r="O655" s="547"/>
      <c r="P655" s="29"/>
      <c r="Q655" s="556"/>
      <c r="R655" s="558"/>
      <c r="S655" s="29"/>
      <c r="T655" s="191"/>
      <c r="U655" s="193"/>
      <c r="V655" s="585"/>
      <c r="W655" s="585"/>
      <c r="X655" s="585"/>
      <c r="Y655" s="585"/>
      <c r="Z655" s="585"/>
      <c r="AA655" s="585"/>
      <c r="AB655" s="586"/>
      <c r="AC655" s="70"/>
      <c r="AD655" s="56"/>
      <c r="AE655" s="56"/>
      <c r="AF655" s="56"/>
    </row>
    <row r="656" spans="1:32" ht="15" customHeight="1">
      <c r="A656" s="202"/>
      <c r="B656" s="543"/>
      <c r="C656" s="257"/>
      <c r="D656" s="258"/>
      <c r="E656" s="546"/>
      <c r="F656" s="547"/>
      <c r="G656" s="29"/>
      <c r="H656" s="556"/>
      <c r="I656" s="547"/>
      <c r="J656" s="29"/>
      <c r="K656" s="546"/>
      <c r="L656" s="547"/>
      <c r="M656" s="29"/>
      <c r="N656" s="556"/>
      <c r="O656" s="547"/>
      <c r="P656" s="29"/>
      <c r="Q656" s="556"/>
      <c r="R656" s="558"/>
      <c r="S656" s="29"/>
      <c r="T656" s="191"/>
      <c r="U656" s="193"/>
      <c r="V656" s="585"/>
      <c r="W656" s="585"/>
      <c r="X656" s="585"/>
      <c r="Y656" s="585"/>
      <c r="Z656" s="585"/>
      <c r="AA656" s="585"/>
      <c r="AB656" s="586"/>
      <c r="AC656" s="70"/>
      <c r="AD656" s="56"/>
      <c r="AE656" s="56"/>
      <c r="AF656" s="56"/>
    </row>
    <row r="657" spans="1:32" ht="15" customHeight="1">
      <c r="A657" s="202"/>
      <c r="B657" s="543"/>
      <c r="C657" s="257"/>
      <c r="D657" s="258"/>
      <c r="E657" s="546"/>
      <c r="F657" s="547"/>
      <c r="G657" s="29"/>
      <c r="H657" s="556"/>
      <c r="I657" s="547"/>
      <c r="J657" s="29"/>
      <c r="K657" s="546"/>
      <c r="L657" s="547"/>
      <c r="M657" s="29"/>
      <c r="N657" s="556"/>
      <c r="O657" s="547"/>
      <c r="P657" s="29"/>
      <c r="Q657" s="556"/>
      <c r="R657" s="558"/>
      <c r="S657" s="29"/>
      <c r="T657" s="191"/>
      <c r="U657" s="193"/>
      <c r="V657" s="585"/>
      <c r="W657" s="585"/>
      <c r="X657" s="585"/>
      <c r="Y657" s="585"/>
      <c r="Z657" s="585"/>
      <c r="AA657" s="585"/>
      <c r="AB657" s="586"/>
      <c r="AC657" s="70"/>
      <c r="AD657" s="56"/>
      <c r="AE657" s="56"/>
      <c r="AF657" s="56"/>
    </row>
    <row r="658" spans="1:32" ht="15" customHeight="1">
      <c r="A658" s="202"/>
      <c r="B658" s="543"/>
      <c r="C658" s="257"/>
      <c r="D658" s="258"/>
      <c r="E658" s="546"/>
      <c r="F658" s="547"/>
      <c r="G658" s="29"/>
      <c r="H658" s="556"/>
      <c r="I658" s="547"/>
      <c r="J658" s="29"/>
      <c r="K658" s="546"/>
      <c r="L658" s="547"/>
      <c r="M658" s="29"/>
      <c r="N658" s="556"/>
      <c r="O658" s="547"/>
      <c r="P658" s="29"/>
      <c r="Q658" s="556"/>
      <c r="R658" s="558"/>
      <c r="S658" s="29"/>
      <c r="T658" s="191"/>
      <c r="U658" s="193"/>
      <c r="V658" s="585"/>
      <c r="W658" s="585"/>
      <c r="X658" s="585"/>
      <c r="Y658" s="585"/>
      <c r="Z658" s="585"/>
      <c r="AA658" s="585"/>
      <c r="AB658" s="586"/>
      <c r="AC658" s="70"/>
      <c r="AD658" s="56"/>
      <c r="AE658" s="56"/>
      <c r="AF658" s="56"/>
    </row>
    <row r="659" spans="1:32" ht="15" customHeight="1">
      <c r="A659" s="202"/>
      <c r="B659" s="543"/>
      <c r="C659" s="257"/>
      <c r="D659" s="258"/>
      <c r="E659" s="546"/>
      <c r="F659" s="547"/>
      <c r="G659" s="29"/>
      <c r="H659" s="556"/>
      <c r="I659" s="547"/>
      <c r="J659" s="29"/>
      <c r="K659" s="546"/>
      <c r="L659" s="547"/>
      <c r="M659" s="29"/>
      <c r="N659" s="556"/>
      <c r="O659" s="547"/>
      <c r="P659" s="29"/>
      <c r="Q659" s="556"/>
      <c r="R659" s="558"/>
      <c r="S659" s="29"/>
      <c r="T659" s="191"/>
      <c r="U659" s="193"/>
      <c r="V659" s="585"/>
      <c r="W659" s="585"/>
      <c r="X659" s="585"/>
      <c r="Y659" s="585"/>
      <c r="Z659" s="585"/>
      <c r="AA659" s="585"/>
      <c r="AB659" s="586"/>
      <c r="AC659" s="70"/>
      <c r="AD659" s="56"/>
      <c r="AE659" s="56"/>
      <c r="AF659" s="56"/>
    </row>
    <row r="660" spans="1:32" ht="15" customHeight="1">
      <c r="A660" s="202"/>
      <c r="B660" s="543"/>
      <c r="C660" s="257"/>
      <c r="D660" s="258"/>
      <c r="E660" s="546"/>
      <c r="F660" s="547"/>
      <c r="G660" s="29"/>
      <c r="H660" s="556"/>
      <c r="I660" s="547"/>
      <c r="J660" s="29"/>
      <c r="K660" s="546"/>
      <c r="L660" s="547"/>
      <c r="M660" s="29"/>
      <c r="N660" s="556"/>
      <c r="O660" s="547"/>
      <c r="P660" s="29"/>
      <c r="Q660" s="556"/>
      <c r="R660" s="558"/>
      <c r="S660" s="29"/>
      <c r="T660" s="191"/>
      <c r="U660" s="193"/>
      <c r="V660" s="585"/>
      <c r="W660" s="585"/>
      <c r="X660" s="585"/>
      <c r="Y660" s="585"/>
      <c r="Z660" s="585"/>
      <c r="AA660" s="585"/>
      <c r="AB660" s="586"/>
      <c r="AC660" s="70"/>
      <c r="AD660" s="56"/>
      <c r="AE660" s="56"/>
      <c r="AF660" s="56"/>
    </row>
    <row r="661" spans="1:32" ht="15" customHeight="1">
      <c r="A661" s="202"/>
      <c r="B661" s="543"/>
      <c r="C661" s="257"/>
      <c r="D661" s="258"/>
      <c r="E661" s="546"/>
      <c r="F661" s="547"/>
      <c r="G661" s="29"/>
      <c r="H661" s="556"/>
      <c r="I661" s="547"/>
      <c r="J661" s="29"/>
      <c r="K661" s="546"/>
      <c r="L661" s="547"/>
      <c r="M661" s="29"/>
      <c r="N661" s="556"/>
      <c r="O661" s="547"/>
      <c r="P661" s="29"/>
      <c r="Q661" s="556"/>
      <c r="R661" s="558"/>
      <c r="S661" s="29"/>
      <c r="T661" s="191"/>
      <c r="U661" s="193"/>
      <c r="V661" s="585"/>
      <c r="W661" s="585"/>
      <c r="X661" s="585"/>
      <c r="Y661" s="585"/>
      <c r="Z661" s="585"/>
      <c r="AA661" s="585"/>
      <c r="AB661" s="586"/>
      <c r="AC661" s="70"/>
      <c r="AD661" s="56"/>
      <c r="AE661" s="56"/>
      <c r="AF661" s="56"/>
    </row>
    <row r="662" spans="1:32" ht="15" customHeight="1">
      <c r="A662" s="202"/>
      <c r="B662" s="543"/>
      <c r="C662" s="257"/>
      <c r="D662" s="258"/>
      <c r="E662" s="546"/>
      <c r="F662" s="547"/>
      <c r="G662" s="29"/>
      <c r="H662" s="556"/>
      <c r="I662" s="547"/>
      <c r="J662" s="29"/>
      <c r="K662" s="546"/>
      <c r="L662" s="547"/>
      <c r="M662" s="29"/>
      <c r="N662" s="556"/>
      <c r="O662" s="547"/>
      <c r="P662" s="29"/>
      <c r="Q662" s="556"/>
      <c r="R662" s="558"/>
      <c r="S662" s="29"/>
      <c r="T662" s="191"/>
      <c r="U662" s="193"/>
      <c r="V662" s="585"/>
      <c r="W662" s="585"/>
      <c r="X662" s="585"/>
      <c r="Y662" s="585"/>
      <c r="Z662" s="585"/>
      <c r="AA662" s="585"/>
      <c r="AB662" s="586"/>
      <c r="AC662" s="70"/>
      <c r="AD662" s="56"/>
      <c r="AE662" s="56"/>
      <c r="AF662" s="56"/>
    </row>
    <row r="663" spans="1:32" ht="15" customHeight="1">
      <c r="A663" s="202"/>
      <c r="B663" s="543"/>
      <c r="C663" s="257"/>
      <c r="D663" s="258"/>
      <c r="E663" s="546"/>
      <c r="F663" s="547"/>
      <c r="G663" s="29"/>
      <c r="H663" s="556"/>
      <c r="I663" s="547"/>
      <c r="J663" s="29"/>
      <c r="K663" s="546"/>
      <c r="L663" s="547"/>
      <c r="M663" s="29"/>
      <c r="N663" s="556"/>
      <c r="O663" s="547"/>
      <c r="P663" s="29"/>
      <c r="Q663" s="556"/>
      <c r="R663" s="558"/>
      <c r="S663" s="29"/>
      <c r="T663" s="191"/>
      <c r="U663" s="193"/>
      <c r="V663" s="585"/>
      <c r="W663" s="585"/>
      <c r="X663" s="585"/>
      <c r="Y663" s="585"/>
      <c r="Z663" s="585"/>
      <c r="AA663" s="585"/>
      <c r="AB663" s="586"/>
      <c r="AC663" s="70"/>
      <c r="AD663" s="56"/>
      <c r="AE663" s="56"/>
      <c r="AF663" s="56"/>
    </row>
    <row r="664" spans="1:32" ht="15" customHeight="1">
      <c r="A664" s="202"/>
      <c r="B664" s="543"/>
      <c r="C664" s="257"/>
      <c r="D664" s="258"/>
      <c r="E664" s="546"/>
      <c r="F664" s="547"/>
      <c r="G664" s="29"/>
      <c r="H664" s="556"/>
      <c r="I664" s="547"/>
      <c r="J664" s="29"/>
      <c r="K664" s="546"/>
      <c r="L664" s="547"/>
      <c r="M664" s="29"/>
      <c r="N664" s="556"/>
      <c r="O664" s="547"/>
      <c r="P664" s="29"/>
      <c r="Q664" s="556"/>
      <c r="R664" s="558"/>
      <c r="S664" s="29"/>
      <c r="T664" s="191"/>
      <c r="U664" s="193"/>
      <c r="V664" s="585"/>
      <c r="W664" s="585"/>
      <c r="X664" s="585"/>
      <c r="Y664" s="585"/>
      <c r="Z664" s="585"/>
      <c r="AA664" s="585"/>
      <c r="AB664" s="586"/>
      <c r="AC664" s="70"/>
      <c r="AD664" s="56"/>
      <c r="AE664" s="56"/>
      <c r="AF664" s="56"/>
    </row>
    <row r="665" spans="1:32" ht="15" customHeight="1">
      <c r="A665" s="202"/>
      <c r="B665" s="543"/>
      <c r="C665" s="257"/>
      <c r="D665" s="258"/>
      <c r="E665" s="546"/>
      <c r="F665" s="547"/>
      <c r="G665" s="29"/>
      <c r="H665" s="556"/>
      <c r="I665" s="547"/>
      <c r="J665" s="29"/>
      <c r="K665" s="546"/>
      <c r="L665" s="547"/>
      <c r="M665" s="29"/>
      <c r="N665" s="556"/>
      <c r="O665" s="547"/>
      <c r="P665" s="29"/>
      <c r="Q665" s="556"/>
      <c r="R665" s="558"/>
      <c r="S665" s="29"/>
      <c r="T665" s="191"/>
      <c r="U665" s="193"/>
      <c r="V665" s="585"/>
      <c r="W665" s="585"/>
      <c r="X665" s="585"/>
      <c r="Y665" s="585"/>
      <c r="Z665" s="585"/>
      <c r="AA665" s="585"/>
      <c r="AB665" s="586"/>
      <c r="AC665" s="70"/>
      <c r="AD665" s="56"/>
      <c r="AE665" s="56"/>
      <c r="AF665" s="56"/>
    </row>
    <row r="666" spans="1:32" ht="15" customHeight="1">
      <c r="A666" s="202"/>
      <c r="B666" s="543"/>
      <c r="C666" s="257"/>
      <c r="D666" s="258"/>
      <c r="E666" s="546"/>
      <c r="F666" s="547"/>
      <c r="G666" s="29"/>
      <c r="H666" s="556"/>
      <c r="I666" s="547"/>
      <c r="J666" s="29"/>
      <c r="K666" s="546"/>
      <c r="L666" s="547"/>
      <c r="M666" s="29"/>
      <c r="N666" s="556"/>
      <c r="O666" s="547"/>
      <c r="P666" s="29"/>
      <c r="Q666" s="556"/>
      <c r="R666" s="558"/>
      <c r="S666" s="29"/>
      <c r="T666" s="191"/>
      <c r="U666" s="193"/>
      <c r="V666" s="585"/>
      <c r="W666" s="585"/>
      <c r="X666" s="585"/>
      <c r="Y666" s="585"/>
      <c r="Z666" s="585"/>
      <c r="AA666" s="585"/>
      <c r="AB666" s="586"/>
      <c r="AC666" s="70"/>
      <c r="AD666" s="56"/>
      <c r="AE666" s="56"/>
      <c r="AF666" s="56"/>
    </row>
    <row r="667" spans="1:32" ht="15" customHeight="1">
      <c r="A667" s="202"/>
      <c r="B667" s="543"/>
      <c r="C667" s="257"/>
      <c r="D667" s="258"/>
      <c r="E667" s="546"/>
      <c r="F667" s="547"/>
      <c r="G667" s="29"/>
      <c r="H667" s="556"/>
      <c r="I667" s="547"/>
      <c r="J667" s="29"/>
      <c r="K667" s="546"/>
      <c r="L667" s="547"/>
      <c r="M667" s="29"/>
      <c r="N667" s="556"/>
      <c r="O667" s="547"/>
      <c r="P667" s="29"/>
      <c r="Q667" s="556"/>
      <c r="R667" s="558"/>
      <c r="S667" s="29"/>
      <c r="T667" s="191"/>
      <c r="U667" s="193"/>
      <c r="V667" s="585"/>
      <c r="W667" s="585"/>
      <c r="X667" s="585"/>
      <c r="Y667" s="585"/>
      <c r="Z667" s="585"/>
      <c r="AA667" s="585"/>
      <c r="AB667" s="586"/>
      <c r="AC667" s="70"/>
      <c r="AD667" s="56"/>
      <c r="AE667" s="56"/>
      <c r="AF667" s="56"/>
    </row>
    <row r="668" spans="1:32" ht="15" customHeight="1">
      <c r="A668" s="202"/>
      <c r="B668" s="543"/>
      <c r="C668" s="257"/>
      <c r="D668" s="258"/>
      <c r="E668" s="546"/>
      <c r="F668" s="547"/>
      <c r="G668" s="29"/>
      <c r="H668" s="556"/>
      <c r="I668" s="547"/>
      <c r="J668" s="29"/>
      <c r="K668" s="546"/>
      <c r="L668" s="547"/>
      <c r="M668" s="29"/>
      <c r="N668" s="556"/>
      <c r="O668" s="547"/>
      <c r="P668" s="29"/>
      <c r="Q668" s="556"/>
      <c r="R668" s="558"/>
      <c r="S668" s="29"/>
      <c r="T668" s="191"/>
      <c r="U668" s="193"/>
      <c r="V668" s="585"/>
      <c r="W668" s="585"/>
      <c r="X668" s="585"/>
      <c r="Y668" s="585"/>
      <c r="Z668" s="585"/>
      <c r="AA668" s="585"/>
      <c r="AB668" s="586"/>
      <c r="AC668" s="70"/>
      <c r="AD668" s="56"/>
      <c r="AE668" s="56"/>
      <c r="AF668" s="56"/>
    </row>
    <row r="669" spans="1:32" ht="15" customHeight="1">
      <c r="A669" s="202"/>
      <c r="B669" s="543"/>
      <c r="C669" s="257"/>
      <c r="D669" s="258"/>
      <c r="E669" s="546"/>
      <c r="F669" s="547"/>
      <c r="G669" s="29"/>
      <c r="H669" s="556"/>
      <c r="I669" s="547"/>
      <c r="J669" s="29"/>
      <c r="K669" s="546"/>
      <c r="L669" s="547"/>
      <c r="M669" s="29"/>
      <c r="N669" s="556"/>
      <c r="O669" s="547"/>
      <c r="P669" s="29"/>
      <c r="Q669" s="556"/>
      <c r="R669" s="558"/>
      <c r="S669" s="29"/>
      <c r="T669" s="191"/>
      <c r="U669" s="193"/>
      <c r="V669" s="585"/>
      <c r="W669" s="585"/>
      <c r="X669" s="585"/>
      <c r="Y669" s="585"/>
      <c r="Z669" s="585"/>
      <c r="AA669" s="585"/>
      <c r="AB669" s="586"/>
      <c r="AC669" s="70"/>
      <c r="AD669" s="56"/>
      <c r="AE669" s="56"/>
      <c r="AF669" s="56"/>
    </row>
    <row r="670" spans="1:32" ht="15" customHeight="1">
      <c r="A670" s="202"/>
      <c r="B670" s="543"/>
      <c r="C670" s="257"/>
      <c r="D670" s="258"/>
      <c r="E670" s="546"/>
      <c r="F670" s="547"/>
      <c r="G670" s="29"/>
      <c r="H670" s="556"/>
      <c r="I670" s="547"/>
      <c r="J670" s="29"/>
      <c r="K670" s="546"/>
      <c r="L670" s="547"/>
      <c r="M670" s="29"/>
      <c r="N670" s="556"/>
      <c r="O670" s="547"/>
      <c r="P670" s="29"/>
      <c r="Q670" s="556"/>
      <c r="R670" s="558"/>
      <c r="S670" s="29"/>
      <c r="T670" s="191"/>
      <c r="U670" s="193"/>
      <c r="V670" s="585"/>
      <c r="W670" s="585"/>
      <c r="X670" s="585"/>
      <c r="Y670" s="585"/>
      <c r="Z670" s="585"/>
      <c r="AA670" s="585"/>
      <c r="AB670" s="586"/>
      <c r="AC670" s="70"/>
      <c r="AD670" s="56"/>
      <c r="AE670" s="56"/>
      <c r="AF670" s="56"/>
    </row>
    <row r="671" spans="1:32" ht="15" customHeight="1">
      <c r="A671" s="202"/>
      <c r="B671" s="543"/>
      <c r="C671" s="257"/>
      <c r="D671" s="258"/>
      <c r="E671" s="546"/>
      <c r="F671" s="547"/>
      <c r="G671" s="29"/>
      <c r="H671" s="556"/>
      <c r="I671" s="547"/>
      <c r="J671" s="29"/>
      <c r="K671" s="546"/>
      <c r="L671" s="547"/>
      <c r="M671" s="29"/>
      <c r="N671" s="556"/>
      <c r="O671" s="547"/>
      <c r="P671" s="29"/>
      <c r="Q671" s="556"/>
      <c r="R671" s="558"/>
      <c r="S671" s="29"/>
      <c r="T671" s="191"/>
      <c r="U671" s="193"/>
      <c r="V671" s="585"/>
      <c r="W671" s="585"/>
      <c r="X671" s="585"/>
      <c r="Y671" s="585"/>
      <c r="Z671" s="585"/>
      <c r="AA671" s="585"/>
      <c r="AB671" s="586"/>
      <c r="AC671" s="70"/>
      <c r="AD671" s="56"/>
      <c r="AE671" s="56"/>
      <c r="AF671" s="56"/>
    </row>
    <row r="672" spans="1:32" ht="15" customHeight="1">
      <c r="A672" s="202"/>
      <c r="B672" s="543"/>
      <c r="C672" s="257"/>
      <c r="D672" s="258"/>
      <c r="E672" s="546"/>
      <c r="F672" s="547"/>
      <c r="G672" s="29"/>
      <c r="H672" s="556"/>
      <c r="I672" s="547"/>
      <c r="J672" s="29"/>
      <c r="K672" s="546"/>
      <c r="L672" s="547"/>
      <c r="M672" s="29"/>
      <c r="N672" s="556"/>
      <c r="O672" s="547"/>
      <c r="P672" s="29"/>
      <c r="Q672" s="556"/>
      <c r="R672" s="558"/>
      <c r="S672" s="29"/>
      <c r="T672" s="191"/>
      <c r="U672" s="193"/>
      <c r="V672" s="585"/>
      <c r="W672" s="585"/>
      <c r="X672" s="585"/>
      <c r="Y672" s="585"/>
      <c r="Z672" s="585"/>
      <c r="AA672" s="585"/>
      <c r="AB672" s="586"/>
      <c r="AC672" s="70"/>
      <c r="AD672" s="56"/>
      <c r="AE672" s="56"/>
      <c r="AF672" s="56"/>
    </row>
    <row r="673" spans="1:32" ht="15" customHeight="1">
      <c r="A673" s="202"/>
      <c r="B673" s="543"/>
      <c r="C673" s="257"/>
      <c r="D673" s="258"/>
      <c r="E673" s="546"/>
      <c r="F673" s="547"/>
      <c r="G673" s="29"/>
      <c r="H673" s="556"/>
      <c r="I673" s="547"/>
      <c r="J673" s="29"/>
      <c r="K673" s="546"/>
      <c r="L673" s="547"/>
      <c r="M673" s="29"/>
      <c r="N673" s="556"/>
      <c r="O673" s="547"/>
      <c r="P673" s="29"/>
      <c r="Q673" s="556"/>
      <c r="R673" s="558"/>
      <c r="S673" s="29"/>
      <c r="T673" s="191"/>
      <c r="U673" s="193"/>
      <c r="V673" s="585"/>
      <c r="W673" s="585"/>
      <c r="X673" s="585"/>
      <c r="Y673" s="585"/>
      <c r="Z673" s="585"/>
      <c r="AA673" s="585"/>
      <c r="AB673" s="586"/>
      <c r="AC673" s="70"/>
      <c r="AD673" s="56"/>
      <c r="AE673" s="56"/>
      <c r="AF673" s="56"/>
    </row>
    <row r="674" spans="1:32" ht="15" customHeight="1">
      <c r="A674" s="202"/>
      <c r="B674" s="543"/>
      <c r="C674" s="257"/>
      <c r="D674" s="258"/>
      <c r="E674" s="546"/>
      <c r="F674" s="547"/>
      <c r="G674" s="29"/>
      <c r="H674" s="556"/>
      <c r="I674" s="547"/>
      <c r="J674" s="29"/>
      <c r="K674" s="546"/>
      <c r="L674" s="547"/>
      <c r="M674" s="29"/>
      <c r="N674" s="556"/>
      <c r="O674" s="547"/>
      <c r="P674" s="29"/>
      <c r="Q674" s="556"/>
      <c r="R674" s="558"/>
      <c r="S674" s="29"/>
      <c r="T674" s="191"/>
      <c r="U674" s="193"/>
      <c r="V674" s="585"/>
      <c r="W674" s="585"/>
      <c r="X674" s="585"/>
      <c r="Y674" s="585"/>
      <c r="Z674" s="585"/>
      <c r="AA674" s="585"/>
      <c r="AB674" s="586"/>
      <c r="AC674" s="70"/>
      <c r="AD674" s="56"/>
      <c r="AE674" s="56"/>
      <c r="AF674" s="56"/>
    </row>
    <row r="675" spans="1:32" ht="15" customHeight="1">
      <c r="A675" s="202"/>
      <c r="B675" s="543"/>
      <c r="C675" s="257"/>
      <c r="D675" s="258"/>
      <c r="E675" s="546"/>
      <c r="F675" s="547"/>
      <c r="G675" s="29"/>
      <c r="H675" s="556"/>
      <c r="I675" s="547"/>
      <c r="J675" s="29"/>
      <c r="K675" s="546"/>
      <c r="L675" s="547"/>
      <c r="M675" s="29"/>
      <c r="N675" s="556"/>
      <c r="O675" s="547"/>
      <c r="P675" s="29"/>
      <c r="Q675" s="556"/>
      <c r="R675" s="558"/>
      <c r="S675" s="29"/>
      <c r="T675" s="191"/>
      <c r="U675" s="193"/>
      <c r="V675" s="585"/>
      <c r="W675" s="585"/>
      <c r="X675" s="585"/>
      <c r="Y675" s="585"/>
      <c r="Z675" s="585"/>
      <c r="AA675" s="585"/>
      <c r="AB675" s="586"/>
      <c r="AC675" s="70"/>
      <c r="AD675" s="56"/>
      <c r="AE675" s="56"/>
      <c r="AF675" s="56"/>
    </row>
    <row r="676" spans="1:32" ht="15" customHeight="1">
      <c r="A676" s="202"/>
      <c r="B676" s="543"/>
      <c r="C676" s="257"/>
      <c r="D676" s="258"/>
      <c r="E676" s="546"/>
      <c r="F676" s="547"/>
      <c r="G676" s="29"/>
      <c r="H676" s="556"/>
      <c r="I676" s="547"/>
      <c r="J676" s="29"/>
      <c r="K676" s="546"/>
      <c r="L676" s="547"/>
      <c r="M676" s="29"/>
      <c r="N676" s="556"/>
      <c r="O676" s="547"/>
      <c r="P676" s="29"/>
      <c r="Q676" s="556"/>
      <c r="R676" s="558"/>
      <c r="S676" s="29"/>
      <c r="T676" s="191"/>
      <c r="U676" s="193"/>
      <c r="V676" s="585"/>
      <c r="W676" s="585"/>
      <c r="X676" s="585"/>
      <c r="Y676" s="585"/>
      <c r="Z676" s="585"/>
      <c r="AA676" s="585"/>
      <c r="AB676" s="586"/>
      <c r="AC676" s="70"/>
      <c r="AD676" s="56"/>
      <c r="AE676" s="56"/>
      <c r="AF676" s="56"/>
    </row>
    <row r="677" spans="1:32" ht="15" customHeight="1">
      <c r="A677" s="202"/>
      <c r="B677" s="543"/>
      <c r="C677" s="257"/>
      <c r="D677" s="258"/>
      <c r="E677" s="546"/>
      <c r="F677" s="547"/>
      <c r="G677" s="29"/>
      <c r="H677" s="556"/>
      <c r="I677" s="547"/>
      <c r="J677" s="29"/>
      <c r="K677" s="546"/>
      <c r="L677" s="547"/>
      <c r="M677" s="29"/>
      <c r="N677" s="556"/>
      <c r="O677" s="547"/>
      <c r="P677" s="29"/>
      <c r="Q677" s="556"/>
      <c r="R677" s="558"/>
      <c r="S677" s="29"/>
      <c r="T677" s="191"/>
      <c r="U677" s="193"/>
      <c r="V677" s="585"/>
      <c r="W677" s="585"/>
      <c r="X677" s="585"/>
      <c r="Y677" s="585"/>
      <c r="Z677" s="585"/>
      <c r="AA677" s="585"/>
      <c r="AB677" s="586"/>
      <c r="AC677" s="70"/>
      <c r="AD677" s="56"/>
      <c r="AE677" s="56"/>
      <c r="AF677" s="56"/>
    </row>
    <row r="678" spans="1:32" ht="15" customHeight="1">
      <c r="A678" s="202"/>
      <c r="B678" s="543"/>
      <c r="C678" s="257"/>
      <c r="D678" s="258"/>
      <c r="E678" s="546"/>
      <c r="F678" s="547"/>
      <c r="G678" s="29"/>
      <c r="H678" s="556"/>
      <c r="I678" s="547"/>
      <c r="J678" s="29"/>
      <c r="K678" s="546"/>
      <c r="L678" s="547"/>
      <c r="M678" s="29"/>
      <c r="N678" s="556"/>
      <c r="O678" s="547"/>
      <c r="P678" s="29"/>
      <c r="Q678" s="556"/>
      <c r="R678" s="558"/>
      <c r="S678" s="29"/>
      <c r="T678" s="191"/>
      <c r="U678" s="193"/>
      <c r="V678" s="585"/>
      <c r="W678" s="585"/>
      <c r="X678" s="585"/>
      <c r="Y678" s="585"/>
      <c r="Z678" s="585"/>
      <c r="AA678" s="585"/>
      <c r="AB678" s="586"/>
      <c r="AC678" s="70"/>
      <c r="AD678" s="56"/>
      <c r="AE678" s="56"/>
      <c r="AF678" s="56"/>
    </row>
    <row r="679" spans="1:32" ht="15" customHeight="1">
      <c r="A679" s="202"/>
      <c r="B679" s="543"/>
      <c r="C679" s="257"/>
      <c r="D679" s="258"/>
      <c r="E679" s="546"/>
      <c r="F679" s="547"/>
      <c r="G679" s="29"/>
      <c r="H679" s="556"/>
      <c r="I679" s="547"/>
      <c r="J679" s="29"/>
      <c r="K679" s="546"/>
      <c r="L679" s="547"/>
      <c r="M679" s="29"/>
      <c r="N679" s="556"/>
      <c r="O679" s="547"/>
      <c r="P679" s="29"/>
      <c r="Q679" s="556"/>
      <c r="R679" s="558"/>
      <c r="S679" s="29"/>
      <c r="T679" s="191"/>
      <c r="U679" s="193"/>
      <c r="V679" s="585"/>
      <c r="W679" s="585"/>
      <c r="X679" s="585"/>
      <c r="Y679" s="585"/>
      <c r="Z679" s="585"/>
      <c r="AA679" s="585"/>
      <c r="AB679" s="586"/>
      <c r="AC679" s="70"/>
      <c r="AD679" s="56"/>
      <c r="AE679" s="56"/>
      <c r="AF679" s="56"/>
    </row>
    <row r="680" spans="1:32" ht="15" customHeight="1">
      <c r="A680" s="202"/>
      <c r="B680" s="543"/>
      <c r="C680" s="257"/>
      <c r="D680" s="258"/>
      <c r="E680" s="546"/>
      <c r="F680" s="547"/>
      <c r="G680" s="29"/>
      <c r="H680" s="556"/>
      <c r="I680" s="547"/>
      <c r="J680" s="29"/>
      <c r="K680" s="546"/>
      <c r="L680" s="547"/>
      <c r="M680" s="29"/>
      <c r="N680" s="556"/>
      <c r="O680" s="547"/>
      <c r="P680" s="29"/>
      <c r="Q680" s="556"/>
      <c r="R680" s="558"/>
      <c r="S680" s="29"/>
      <c r="T680" s="191"/>
      <c r="U680" s="193"/>
      <c r="V680" s="585"/>
      <c r="W680" s="585"/>
      <c r="X680" s="585"/>
      <c r="Y680" s="585"/>
      <c r="Z680" s="585"/>
      <c r="AA680" s="585"/>
      <c r="AB680" s="586"/>
      <c r="AC680" s="70"/>
      <c r="AD680" s="56"/>
      <c r="AE680" s="56"/>
      <c r="AF680" s="56"/>
    </row>
    <row r="681" spans="1:32" ht="15" customHeight="1">
      <c r="A681" s="202"/>
      <c r="B681" s="543"/>
      <c r="C681" s="257"/>
      <c r="D681" s="258"/>
      <c r="E681" s="546"/>
      <c r="F681" s="547"/>
      <c r="G681" s="29"/>
      <c r="H681" s="556"/>
      <c r="I681" s="547"/>
      <c r="J681" s="29"/>
      <c r="K681" s="546"/>
      <c r="L681" s="547"/>
      <c r="M681" s="29"/>
      <c r="N681" s="556"/>
      <c r="O681" s="547"/>
      <c r="P681" s="29"/>
      <c r="Q681" s="556"/>
      <c r="R681" s="558"/>
      <c r="S681" s="29"/>
      <c r="T681" s="191"/>
      <c r="U681" s="193"/>
      <c r="V681" s="585"/>
      <c r="W681" s="585"/>
      <c r="X681" s="585"/>
      <c r="Y681" s="585"/>
      <c r="Z681" s="585"/>
      <c r="AA681" s="585"/>
      <c r="AB681" s="586"/>
      <c r="AC681" s="70"/>
      <c r="AD681" s="56"/>
      <c r="AE681" s="56"/>
      <c r="AF681" s="56"/>
    </row>
    <row r="682" spans="1:32" ht="15" customHeight="1">
      <c r="A682" s="202"/>
      <c r="B682" s="543"/>
      <c r="C682" s="257"/>
      <c r="D682" s="258"/>
      <c r="E682" s="546"/>
      <c r="F682" s="547"/>
      <c r="G682" s="29"/>
      <c r="H682" s="556"/>
      <c r="I682" s="547"/>
      <c r="J682" s="29"/>
      <c r="K682" s="546"/>
      <c r="L682" s="547"/>
      <c r="M682" s="29"/>
      <c r="N682" s="556"/>
      <c r="O682" s="547"/>
      <c r="P682" s="29"/>
      <c r="Q682" s="556"/>
      <c r="R682" s="558"/>
      <c r="S682" s="29"/>
      <c r="T682" s="191"/>
      <c r="U682" s="193"/>
      <c r="V682" s="585"/>
      <c r="W682" s="585"/>
      <c r="X682" s="585"/>
      <c r="Y682" s="585"/>
      <c r="Z682" s="585"/>
      <c r="AA682" s="585"/>
      <c r="AB682" s="586"/>
      <c r="AC682" s="70"/>
      <c r="AD682" s="56"/>
      <c r="AE682" s="56"/>
      <c r="AF682" s="56"/>
    </row>
    <row r="683" spans="1:32" ht="15" customHeight="1">
      <c r="A683" s="202"/>
      <c r="B683" s="543"/>
      <c r="C683" s="257"/>
      <c r="D683" s="258"/>
      <c r="E683" s="546"/>
      <c r="F683" s="547"/>
      <c r="G683" s="29"/>
      <c r="H683" s="556"/>
      <c r="I683" s="547"/>
      <c r="J683" s="29"/>
      <c r="K683" s="546"/>
      <c r="L683" s="547"/>
      <c r="M683" s="29"/>
      <c r="N683" s="556"/>
      <c r="O683" s="547"/>
      <c r="P683" s="29"/>
      <c r="Q683" s="556"/>
      <c r="R683" s="558"/>
      <c r="S683" s="29"/>
      <c r="T683" s="191"/>
      <c r="U683" s="193"/>
      <c r="V683" s="585"/>
      <c r="W683" s="585"/>
      <c r="X683" s="585"/>
      <c r="Y683" s="585"/>
      <c r="Z683" s="585"/>
      <c r="AA683" s="585"/>
      <c r="AB683" s="586"/>
      <c r="AC683" s="70"/>
      <c r="AD683" s="56"/>
      <c r="AE683" s="56"/>
      <c r="AF683" s="56"/>
    </row>
    <row r="684" spans="1:32" ht="15" customHeight="1">
      <c r="A684" s="202"/>
      <c r="B684" s="543"/>
      <c r="C684" s="257"/>
      <c r="D684" s="258"/>
      <c r="E684" s="546"/>
      <c r="F684" s="547"/>
      <c r="G684" s="29"/>
      <c r="H684" s="556"/>
      <c r="I684" s="547"/>
      <c r="J684" s="29"/>
      <c r="K684" s="546"/>
      <c r="L684" s="547"/>
      <c r="M684" s="29"/>
      <c r="N684" s="556"/>
      <c r="O684" s="547"/>
      <c r="P684" s="29"/>
      <c r="Q684" s="556"/>
      <c r="R684" s="558"/>
      <c r="S684" s="29"/>
      <c r="T684" s="191"/>
      <c r="U684" s="193"/>
      <c r="V684" s="585"/>
      <c r="W684" s="585"/>
      <c r="X684" s="585"/>
      <c r="Y684" s="585"/>
      <c r="Z684" s="585"/>
      <c r="AA684" s="585"/>
      <c r="AB684" s="586"/>
      <c r="AC684" s="70"/>
      <c r="AD684" s="56"/>
      <c r="AE684" s="56"/>
      <c r="AF684" s="56"/>
    </row>
    <row r="685" spans="1:32" ht="15" customHeight="1">
      <c r="A685" s="202"/>
      <c r="B685" s="543"/>
      <c r="C685" s="257"/>
      <c r="D685" s="258"/>
      <c r="E685" s="546"/>
      <c r="F685" s="547"/>
      <c r="G685" s="29"/>
      <c r="H685" s="556"/>
      <c r="I685" s="547"/>
      <c r="J685" s="29"/>
      <c r="K685" s="546"/>
      <c r="L685" s="547"/>
      <c r="M685" s="29"/>
      <c r="N685" s="556"/>
      <c r="O685" s="547"/>
      <c r="P685" s="29"/>
      <c r="Q685" s="556"/>
      <c r="R685" s="558"/>
      <c r="S685" s="29"/>
      <c r="T685" s="191"/>
      <c r="U685" s="193"/>
      <c r="V685" s="585"/>
      <c r="W685" s="585"/>
      <c r="X685" s="585"/>
      <c r="Y685" s="585"/>
      <c r="Z685" s="585"/>
      <c r="AA685" s="585"/>
      <c r="AB685" s="586"/>
      <c r="AC685" s="70"/>
      <c r="AD685" s="56"/>
      <c r="AE685" s="56"/>
      <c r="AF685" s="56"/>
    </row>
    <row r="686" spans="1:32" ht="15" customHeight="1">
      <c r="A686" s="202"/>
      <c r="B686" s="543"/>
      <c r="C686" s="257"/>
      <c r="D686" s="258"/>
      <c r="E686" s="546"/>
      <c r="F686" s="547"/>
      <c r="G686" s="29"/>
      <c r="H686" s="556"/>
      <c r="I686" s="547"/>
      <c r="J686" s="29"/>
      <c r="K686" s="546"/>
      <c r="L686" s="547"/>
      <c r="M686" s="29"/>
      <c r="N686" s="556"/>
      <c r="O686" s="547"/>
      <c r="P686" s="29"/>
      <c r="Q686" s="556"/>
      <c r="R686" s="558"/>
      <c r="S686" s="29"/>
      <c r="T686" s="191"/>
      <c r="U686" s="193"/>
      <c r="V686" s="585"/>
      <c r="W686" s="585"/>
      <c r="X686" s="585"/>
      <c r="Y686" s="585"/>
      <c r="Z686" s="585"/>
      <c r="AA686" s="585"/>
      <c r="AB686" s="586"/>
      <c r="AC686" s="70"/>
      <c r="AD686" s="56"/>
      <c r="AE686" s="56"/>
      <c r="AF686" s="56"/>
    </row>
    <row r="687" spans="1:32" ht="15" customHeight="1">
      <c r="A687" s="202"/>
      <c r="B687" s="543"/>
      <c r="C687" s="257"/>
      <c r="D687" s="258"/>
      <c r="E687" s="546"/>
      <c r="F687" s="547"/>
      <c r="G687" s="29"/>
      <c r="H687" s="556"/>
      <c r="I687" s="547"/>
      <c r="J687" s="29"/>
      <c r="K687" s="546"/>
      <c r="L687" s="547"/>
      <c r="M687" s="29"/>
      <c r="N687" s="556"/>
      <c r="O687" s="547"/>
      <c r="P687" s="29"/>
      <c r="Q687" s="556"/>
      <c r="R687" s="558"/>
      <c r="S687" s="29"/>
      <c r="T687" s="191"/>
      <c r="U687" s="193"/>
      <c r="V687" s="585"/>
      <c r="W687" s="585"/>
      <c r="X687" s="585"/>
      <c r="Y687" s="585"/>
      <c r="Z687" s="585"/>
      <c r="AA687" s="585"/>
      <c r="AB687" s="586"/>
      <c r="AC687" s="70"/>
      <c r="AD687" s="56"/>
      <c r="AE687" s="56"/>
      <c r="AF687" s="56"/>
    </row>
    <row r="688" spans="1:32" ht="15" customHeight="1">
      <c r="A688" s="202"/>
      <c r="B688" s="543"/>
      <c r="C688" s="257"/>
      <c r="D688" s="258"/>
      <c r="E688" s="546"/>
      <c r="F688" s="547"/>
      <c r="G688" s="29"/>
      <c r="H688" s="556"/>
      <c r="I688" s="547"/>
      <c r="J688" s="29"/>
      <c r="K688" s="546"/>
      <c r="L688" s="547"/>
      <c r="M688" s="29"/>
      <c r="N688" s="556"/>
      <c r="O688" s="547"/>
      <c r="P688" s="29"/>
      <c r="Q688" s="556"/>
      <c r="R688" s="558"/>
      <c r="S688" s="29"/>
      <c r="T688" s="191"/>
      <c r="U688" s="193"/>
      <c r="V688" s="585"/>
      <c r="W688" s="585"/>
      <c r="X688" s="585"/>
      <c r="Y688" s="585"/>
      <c r="Z688" s="585"/>
      <c r="AA688" s="585"/>
      <c r="AB688" s="586"/>
      <c r="AC688" s="70"/>
      <c r="AD688" s="56"/>
      <c r="AE688" s="56"/>
      <c r="AF688" s="56"/>
    </row>
    <row r="689" spans="1:32" ht="15" customHeight="1">
      <c r="A689" s="202"/>
      <c r="B689" s="543"/>
      <c r="C689" s="257"/>
      <c r="D689" s="258"/>
      <c r="E689" s="546"/>
      <c r="F689" s="547"/>
      <c r="G689" s="29"/>
      <c r="H689" s="556"/>
      <c r="I689" s="547"/>
      <c r="J689" s="29"/>
      <c r="K689" s="546"/>
      <c r="L689" s="547"/>
      <c r="M689" s="29"/>
      <c r="N689" s="556"/>
      <c r="O689" s="547"/>
      <c r="P689" s="29"/>
      <c r="Q689" s="556"/>
      <c r="R689" s="558"/>
      <c r="S689" s="29"/>
      <c r="T689" s="191"/>
      <c r="U689" s="193"/>
      <c r="V689" s="585"/>
      <c r="W689" s="585"/>
      <c r="X689" s="585"/>
      <c r="Y689" s="585"/>
      <c r="Z689" s="585"/>
      <c r="AA689" s="585"/>
      <c r="AB689" s="586"/>
      <c r="AC689" s="70"/>
      <c r="AD689" s="56"/>
      <c r="AE689" s="56"/>
      <c r="AF689" s="56"/>
    </row>
    <row r="690" spans="1:32" ht="15" customHeight="1">
      <c r="A690" s="202"/>
      <c r="B690" s="543"/>
      <c r="C690" s="257"/>
      <c r="D690" s="258"/>
      <c r="E690" s="546"/>
      <c r="F690" s="547"/>
      <c r="G690" s="29"/>
      <c r="H690" s="556"/>
      <c r="I690" s="547"/>
      <c r="J690" s="29"/>
      <c r="K690" s="546"/>
      <c r="L690" s="547"/>
      <c r="M690" s="29"/>
      <c r="N690" s="556"/>
      <c r="O690" s="547"/>
      <c r="P690" s="29"/>
      <c r="Q690" s="556"/>
      <c r="R690" s="558"/>
      <c r="S690" s="29"/>
      <c r="T690" s="191"/>
      <c r="U690" s="193"/>
      <c r="V690" s="585"/>
      <c r="W690" s="585"/>
      <c r="X690" s="585"/>
      <c r="Y690" s="585"/>
      <c r="Z690" s="585"/>
      <c r="AA690" s="585"/>
      <c r="AB690" s="586"/>
      <c r="AC690" s="70"/>
      <c r="AD690" s="56"/>
      <c r="AE690" s="56"/>
      <c r="AF690" s="56"/>
    </row>
    <row r="691" spans="1:32" ht="15" customHeight="1">
      <c r="A691" s="202"/>
      <c r="B691" s="543"/>
      <c r="C691" s="257"/>
      <c r="D691" s="258"/>
      <c r="E691" s="546"/>
      <c r="F691" s="547"/>
      <c r="G691" s="29"/>
      <c r="H691" s="556"/>
      <c r="I691" s="547"/>
      <c r="J691" s="29"/>
      <c r="K691" s="546"/>
      <c r="L691" s="547"/>
      <c r="M691" s="29"/>
      <c r="N691" s="556"/>
      <c r="O691" s="547"/>
      <c r="P691" s="29"/>
      <c r="Q691" s="556"/>
      <c r="R691" s="558"/>
      <c r="S691" s="29"/>
      <c r="T691" s="191"/>
      <c r="U691" s="193"/>
      <c r="V691" s="585"/>
      <c r="W691" s="585"/>
      <c r="X691" s="585"/>
      <c r="Y691" s="585"/>
      <c r="Z691" s="585"/>
      <c r="AA691" s="585"/>
      <c r="AB691" s="586"/>
      <c r="AC691" s="70"/>
      <c r="AD691" s="56"/>
      <c r="AE691" s="56"/>
      <c r="AF691" s="56"/>
    </row>
    <row r="692" spans="1:32" ht="15" customHeight="1">
      <c r="A692" s="202"/>
      <c r="B692" s="543"/>
      <c r="C692" s="257"/>
      <c r="D692" s="258"/>
      <c r="E692" s="546"/>
      <c r="F692" s="547"/>
      <c r="G692" s="29"/>
      <c r="H692" s="556"/>
      <c r="I692" s="547"/>
      <c r="J692" s="29"/>
      <c r="K692" s="546"/>
      <c r="L692" s="547"/>
      <c r="M692" s="29"/>
      <c r="N692" s="556"/>
      <c r="O692" s="547"/>
      <c r="P692" s="29"/>
      <c r="Q692" s="556"/>
      <c r="R692" s="558"/>
      <c r="S692" s="29"/>
      <c r="T692" s="191"/>
      <c r="U692" s="193"/>
      <c r="V692" s="585"/>
      <c r="W692" s="585"/>
      <c r="X692" s="585"/>
      <c r="Y692" s="585"/>
      <c r="Z692" s="585"/>
      <c r="AA692" s="585"/>
      <c r="AB692" s="586"/>
      <c r="AC692" s="70"/>
      <c r="AD692" s="56"/>
      <c r="AE692" s="56"/>
      <c r="AF692" s="56"/>
    </row>
    <row r="693" spans="1:32" ht="15" customHeight="1">
      <c r="A693" s="202"/>
      <c r="B693" s="543"/>
      <c r="C693" s="257"/>
      <c r="D693" s="258"/>
      <c r="E693" s="546"/>
      <c r="F693" s="547"/>
      <c r="G693" s="29"/>
      <c r="H693" s="556"/>
      <c r="I693" s="547"/>
      <c r="J693" s="29"/>
      <c r="K693" s="546"/>
      <c r="L693" s="547"/>
      <c r="M693" s="29"/>
      <c r="N693" s="556"/>
      <c r="O693" s="547"/>
      <c r="P693" s="29"/>
      <c r="Q693" s="556"/>
      <c r="R693" s="558"/>
      <c r="S693" s="29"/>
      <c r="T693" s="191"/>
      <c r="U693" s="193"/>
      <c r="V693" s="585"/>
      <c r="W693" s="585"/>
      <c r="X693" s="585"/>
      <c r="Y693" s="585"/>
      <c r="Z693" s="585"/>
      <c r="AA693" s="585"/>
      <c r="AB693" s="586"/>
      <c r="AC693" s="70"/>
      <c r="AD693" s="56"/>
      <c r="AE693" s="56"/>
      <c r="AF693" s="56"/>
    </row>
    <row r="694" spans="1:32" ht="15" customHeight="1">
      <c r="A694" s="202"/>
      <c r="B694" s="543"/>
      <c r="C694" s="257"/>
      <c r="D694" s="258"/>
      <c r="E694" s="546"/>
      <c r="F694" s="547"/>
      <c r="G694" s="29"/>
      <c r="H694" s="556"/>
      <c r="I694" s="547"/>
      <c r="J694" s="29"/>
      <c r="K694" s="546"/>
      <c r="L694" s="547"/>
      <c r="M694" s="29"/>
      <c r="N694" s="556"/>
      <c r="O694" s="547"/>
      <c r="P694" s="29"/>
      <c r="Q694" s="556"/>
      <c r="R694" s="558"/>
      <c r="S694" s="29"/>
      <c r="T694" s="191"/>
      <c r="U694" s="193"/>
      <c r="V694" s="585"/>
      <c r="W694" s="585"/>
      <c r="X694" s="585"/>
      <c r="Y694" s="585"/>
      <c r="Z694" s="585"/>
      <c r="AA694" s="585"/>
      <c r="AB694" s="586"/>
      <c r="AC694" s="70"/>
      <c r="AD694" s="56"/>
      <c r="AE694" s="56"/>
      <c r="AF694" s="56"/>
    </row>
    <row r="695" spans="1:32" ht="15" customHeight="1">
      <c r="A695" s="202"/>
      <c r="B695" s="543"/>
      <c r="C695" s="257"/>
      <c r="D695" s="258"/>
      <c r="E695" s="546"/>
      <c r="F695" s="547"/>
      <c r="G695" s="29"/>
      <c r="H695" s="556"/>
      <c r="I695" s="547"/>
      <c r="J695" s="29"/>
      <c r="K695" s="546"/>
      <c r="L695" s="547"/>
      <c r="M695" s="29"/>
      <c r="N695" s="556"/>
      <c r="O695" s="547"/>
      <c r="P695" s="29"/>
      <c r="Q695" s="556"/>
      <c r="R695" s="558"/>
      <c r="S695" s="29"/>
      <c r="T695" s="191"/>
      <c r="U695" s="193"/>
      <c r="V695" s="585"/>
      <c r="W695" s="585"/>
      <c r="X695" s="585"/>
      <c r="Y695" s="585"/>
      <c r="Z695" s="585"/>
      <c r="AA695" s="585"/>
      <c r="AB695" s="586"/>
      <c r="AC695" s="70"/>
      <c r="AD695" s="56"/>
      <c r="AE695" s="56"/>
      <c r="AF695" s="56"/>
    </row>
    <row r="696" spans="1:32" ht="15" customHeight="1">
      <c r="A696" s="202"/>
      <c r="B696" s="543"/>
      <c r="C696" s="257"/>
      <c r="D696" s="258"/>
      <c r="E696" s="546"/>
      <c r="F696" s="547"/>
      <c r="G696" s="29"/>
      <c r="H696" s="556"/>
      <c r="I696" s="547"/>
      <c r="J696" s="29"/>
      <c r="K696" s="546"/>
      <c r="L696" s="547"/>
      <c r="M696" s="29"/>
      <c r="N696" s="556"/>
      <c r="O696" s="547"/>
      <c r="P696" s="29"/>
      <c r="Q696" s="556"/>
      <c r="R696" s="558"/>
      <c r="S696" s="29"/>
      <c r="T696" s="191"/>
      <c r="U696" s="193"/>
      <c r="V696" s="585"/>
      <c r="W696" s="585"/>
      <c r="X696" s="585"/>
      <c r="Y696" s="585"/>
      <c r="Z696" s="585"/>
      <c r="AA696" s="585"/>
      <c r="AB696" s="586"/>
      <c r="AC696" s="70"/>
      <c r="AD696" s="56"/>
      <c r="AE696" s="56"/>
      <c r="AF696" s="56"/>
    </row>
    <row r="697" spans="1:32" ht="15" customHeight="1">
      <c r="A697" s="202"/>
      <c r="B697" s="543"/>
      <c r="C697" s="257"/>
      <c r="D697" s="258"/>
      <c r="E697" s="546"/>
      <c r="F697" s="547"/>
      <c r="G697" s="29"/>
      <c r="H697" s="556"/>
      <c r="I697" s="547"/>
      <c r="J697" s="29"/>
      <c r="K697" s="546"/>
      <c r="L697" s="547"/>
      <c r="M697" s="29"/>
      <c r="N697" s="556"/>
      <c r="O697" s="547"/>
      <c r="P697" s="29"/>
      <c r="Q697" s="556"/>
      <c r="R697" s="558"/>
      <c r="S697" s="29"/>
      <c r="T697" s="191"/>
      <c r="U697" s="193"/>
      <c r="V697" s="585"/>
      <c r="W697" s="585"/>
      <c r="X697" s="585"/>
      <c r="Y697" s="585"/>
      <c r="Z697" s="585"/>
      <c r="AA697" s="585"/>
      <c r="AB697" s="586"/>
      <c r="AC697" s="70"/>
      <c r="AD697" s="56"/>
      <c r="AE697" s="56"/>
      <c r="AF697" s="56"/>
    </row>
    <row r="698" spans="1:32" ht="15" customHeight="1">
      <c r="A698" s="202"/>
      <c r="B698" s="543"/>
      <c r="C698" s="257"/>
      <c r="D698" s="258"/>
      <c r="E698" s="546"/>
      <c r="F698" s="547"/>
      <c r="G698" s="29"/>
      <c r="H698" s="556"/>
      <c r="I698" s="547"/>
      <c r="J698" s="29"/>
      <c r="K698" s="546"/>
      <c r="L698" s="547"/>
      <c r="M698" s="29"/>
      <c r="N698" s="556"/>
      <c r="O698" s="547"/>
      <c r="P698" s="29"/>
      <c r="Q698" s="556"/>
      <c r="R698" s="558"/>
      <c r="S698" s="29"/>
      <c r="T698" s="191"/>
      <c r="U698" s="193"/>
      <c r="V698" s="585"/>
      <c r="W698" s="585"/>
      <c r="X698" s="585"/>
      <c r="Y698" s="585"/>
      <c r="Z698" s="585"/>
      <c r="AA698" s="585"/>
      <c r="AB698" s="586"/>
      <c r="AC698" s="70"/>
      <c r="AD698" s="56"/>
      <c r="AE698" s="56"/>
      <c r="AF698" s="56"/>
    </row>
    <row r="699" spans="1:32" ht="15" customHeight="1">
      <c r="A699" s="202"/>
      <c r="B699" s="543"/>
      <c r="C699" s="257"/>
      <c r="D699" s="258"/>
      <c r="E699" s="546"/>
      <c r="F699" s="547"/>
      <c r="G699" s="29"/>
      <c r="H699" s="556"/>
      <c r="I699" s="547"/>
      <c r="J699" s="29"/>
      <c r="K699" s="546"/>
      <c r="L699" s="547"/>
      <c r="M699" s="29"/>
      <c r="N699" s="556"/>
      <c r="O699" s="547"/>
      <c r="P699" s="29"/>
      <c r="Q699" s="556"/>
      <c r="R699" s="558"/>
      <c r="S699" s="29"/>
      <c r="T699" s="191"/>
      <c r="U699" s="193"/>
      <c r="V699" s="585"/>
      <c r="W699" s="585"/>
      <c r="X699" s="585"/>
      <c r="Y699" s="585"/>
      <c r="Z699" s="585"/>
      <c r="AA699" s="585"/>
      <c r="AB699" s="586"/>
      <c r="AC699" s="70"/>
      <c r="AD699" s="56"/>
      <c r="AE699" s="56"/>
      <c r="AF699" s="56"/>
    </row>
    <row r="700" spans="1:32" ht="15" customHeight="1">
      <c r="A700" s="202"/>
      <c r="B700" s="543"/>
      <c r="C700" s="257"/>
      <c r="D700" s="258"/>
      <c r="E700" s="546"/>
      <c r="F700" s="547"/>
      <c r="G700" s="29"/>
      <c r="H700" s="556"/>
      <c r="I700" s="547"/>
      <c r="J700" s="29"/>
      <c r="K700" s="546"/>
      <c r="L700" s="547"/>
      <c r="M700" s="29"/>
      <c r="N700" s="556"/>
      <c r="O700" s="547"/>
      <c r="P700" s="29"/>
      <c r="Q700" s="556"/>
      <c r="R700" s="558"/>
      <c r="S700" s="29"/>
      <c r="T700" s="191"/>
      <c r="U700" s="193"/>
      <c r="V700" s="585"/>
      <c r="W700" s="585"/>
      <c r="X700" s="585"/>
      <c r="Y700" s="585"/>
      <c r="Z700" s="585"/>
      <c r="AA700" s="585"/>
      <c r="AB700" s="586"/>
      <c r="AC700" s="70"/>
      <c r="AD700" s="56"/>
      <c r="AE700" s="56"/>
      <c r="AF700" s="56"/>
    </row>
    <row r="701" spans="1:32" ht="15" customHeight="1">
      <c r="A701" s="202"/>
      <c r="B701" s="543"/>
      <c r="C701" s="257"/>
      <c r="D701" s="258"/>
      <c r="E701" s="546"/>
      <c r="F701" s="547"/>
      <c r="G701" s="29"/>
      <c r="H701" s="556"/>
      <c r="I701" s="547"/>
      <c r="J701" s="29"/>
      <c r="K701" s="546"/>
      <c r="L701" s="547"/>
      <c r="M701" s="29"/>
      <c r="N701" s="556"/>
      <c r="O701" s="547"/>
      <c r="P701" s="29"/>
      <c r="Q701" s="556"/>
      <c r="R701" s="558"/>
      <c r="S701" s="29"/>
      <c r="T701" s="191"/>
      <c r="U701" s="193"/>
      <c r="V701" s="585"/>
      <c r="W701" s="585"/>
      <c r="X701" s="585"/>
      <c r="Y701" s="585"/>
      <c r="Z701" s="585"/>
      <c r="AA701" s="585"/>
      <c r="AB701" s="586"/>
      <c r="AC701" s="70"/>
      <c r="AD701" s="56"/>
      <c r="AE701" s="56"/>
      <c r="AF701" s="56"/>
    </row>
    <row r="702" spans="1:32" ht="15" customHeight="1">
      <c r="A702" s="202"/>
      <c r="B702" s="543"/>
      <c r="C702" s="257"/>
      <c r="D702" s="258"/>
      <c r="E702" s="546"/>
      <c r="F702" s="547"/>
      <c r="G702" s="29"/>
      <c r="H702" s="556"/>
      <c r="I702" s="547"/>
      <c r="J702" s="29"/>
      <c r="K702" s="546"/>
      <c r="L702" s="547"/>
      <c r="M702" s="29"/>
      <c r="N702" s="556"/>
      <c r="O702" s="547"/>
      <c r="P702" s="29"/>
      <c r="Q702" s="556"/>
      <c r="R702" s="558"/>
      <c r="S702" s="29"/>
      <c r="T702" s="191"/>
      <c r="U702" s="193"/>
      <c r="V702" s="585"/>
      <c r="W702" s="585"/>
      <c r="X702" s="585"/>
      <c r="Y702" s="585"/>
      <c r="Z702" s="585"/>
      <c r="AA702" s="585"/>
      <c r="AB702" s="586"/>
      <c r="AC702" s="70"/>
      <c r="AD702" s="56"/>
      <c r="AE702" s="56"/>
      <c r="AF702" s="56"/>
    </row>
    <row r="703" spans="1:32" ht="15" customHeight="1">
      <c r="A703" s="202"/>
      <c r="B703" s="543"/>
      <c r="C703" s="257"/>
      <c r="D703" s="258"/>
      <c r="E703" s="546"/>
      <c r="F703" s="547"/>
      <c r="G703" s="29"/>
      <c r="H703" s="556"/>
      <c r="I703" s="547"/>
      <c r="J703" s="29"/>
      <c r="K703" s="546"/>
      <c r="L703" s="547"/>
      <c r="M703" s="29"/>
      <c r="N703" s="556"/>
      <c r="O703" s="547"/>
      <c r="P703" s="29"/>
      <c r="Q703" s="556"/>
      <c r="R703" s="558"/>
      <c r="S703" s="29"/>
      <c r="T703" s="191"/>
      <c r="U703" s="193"/>
      <c r="V703" s="585"/>
      <c r="W703" s="585"/>
      <c r="X703" s="585"/>
      <c r="Y703" s="585"/>
      <c r="Z703" s="585"/>
      <c r="AA703" s="585"/>
      <c r="AB703" s="586"/>
      <c r="AC703" s="70"/>
      <c r="AD703" s="56"/>
      <c r="AE703" s="56"/>
      <c r="AF703" s="56"/>
    </row>
    <row r="704" spans="1:32" ht="15" customHeight="1">
      <c r="A704" s="202"/>
      <c r="B704" s="543"/>
      <c r="C704" s="257"/>
      <c r="D704" s="258"/>
      <c r="E704" s="546"/>
      <c r="F704" s="547"/>
      <c r="G704" s="29"/>
      <c r="H704" s="556"/>
      <c r="I704" s="547"/>
      <c r="J704" s="29"/>
      <c r="K704" s="546"/>
      <c r="L704" s="547"/>
      <c r="M704" s="29"/>
      <c r="N704" s="556"/>
      <c r="O704" s="547"/>
      <c r="P704" s="29"/>
      <c r="Q704" s="556"/>
      <c r="R704" s="558"/>
      <c r="S704" s="29"/>
      <c r="T704" s="191"/>
      <c r="U704" s="193"/>
      <c r="V704" s="585"/>
      <c r="W704" s="585"/>
      <c r="X704" s="585"/>
      <c r="Y704" s="585"/>
      <c r="Z704" s="585"/>
      <c r="AA704" s="585"/>
      <c r="AB704" s="586"/>
      <c r="AC704" s="70"/>
      <c r="AD704" s="56"/>
      <c r="AE704" s="56"/>
      <c r="AF704" s="56"/>
    </row>
    <row r="705" spans="1:32" ht="15" customHeight="1">
      <c r="A705" s="202"/>
      <c r="B705" s="543"/>
      <c r="C705" s="257"/>
      <c r="D705" s="258"/>
      <c r="E705" s="546"/>
      <c r="F705" s="547"/>
      <c r="G705" s="29"/>
      <c r="H705" s="556"/>
      <c r="I705" s="547"/>
      <c r="J705" s="29"/>
      <c r="K705" s="546"/>
      <c r="L705" s="547"/>
      <c r="M705" s="29"/>
      <c r="N705" s="556"/>
      <c r="O705" s="547"/>
      <c r="P705" s="29"/>
      <c r="Q705" s="556"/>
      <c r="R705" s="558"/>
      <c r="S705" s="29"/>
      <c r="T705" s="191"/>
      <c r="U705" s="193"/>
      <c r="V705" s="585"/>
      <c r="W705" s="585"/>
      <c r="X705" s="585"/>
      <c r="Y705" s="585"/>
      <c r="Z705" s="585"/>
      <c r="AA705" s="585"/>
      <c r="AB705" s="586"/>
      <c r="AC705" s="70"/>
      <c r="AD705" s="56"/>
      <c r="AE705" s="56"/>
      <c r="AF705" s="56"/>
    </row>
    <row r="706" spans="1:32" ht="15" customHeight="1">
      <c r="A706" s="202"/>
      <c r="B706" s="543"/>
      <c r="C706" s="257"/>
      <c r="D706" s="258"/>
      <c r="E706" s="546"/>
      <c r="F706" s="547"/>
      <c r="G706" s="29"/>
      <c r="H706" s="556"/>
      <c r="I706" s="547"/>
      <c r="J706" s="29"/>
      <c r="K706" s="546"/>
      <c r="L706" s="547"/>
      <c r="M706" s="29"/>
      <c r="N706" s="556"/>
      <c r="O706" s="547"/>
      <c r="P706" s="29"/>
      <c r="Q706" s="556"/>
      <c r="R706" s="558"/>
      <c r="S706" s="29"/>
      <c r="T706" s="191"/>
      <c r="U706" s="193"/>
      <c r="V706" s="585"/>
      <c r="W706" s="585"/>
      <c r="X706" s="585"/>
      <c r="Y706" s="585"/>
      <c r="Z706" s="585"/>
      <c r="AA706" s="585"/>
      <c r="AB706" s="586"/>
      <c r="AC706" s="70"/>
      <c r="AD706" s="56"/>
      <c r="AE706" s="56"/>
      <c r="AF706" s="56"/>
    </row>
    <row r="707" spans="1:32" ht="15" customHeight="1">
      <c r="A707" s="202"/>
      <c r="B707" s="543"/>
      <c r="C707" s="257"/>
      <c r="D707" s="258"/>
      <c r="E707" s="546"/>
      <c r="F707" s="547"/>
      <c r="G707" s="29"/>
      <c r="H707" s="556"/>
      <c r="I707" s="547"/>
      <c r="J707" s="29"/>
      <c r="K707" s="546"/>
      <c r="L707" s="547"/>
      <c r="M707" s="29"/>
      <c r="N707" s="556"/>
      <c r="O707" s="547"/>
      <c r="P707" s="29"/>
      <c r="Q707" s="556"/>
      <c r="R707" s="558"/>
      <c r="S707" s="29"/>
      <c r="T707" s="191"/>
      <c r="U707" s="193"/>
      <c r="V707" s="585"/>
      <c r="W707" s="585"/>
      <c r="X707" s="585"/>
      <c r="Y707" s="585"/>
      <c r="Z707" s="585"/>
      <c r="AA707" s="585"/>
      <c r="AB707" s="586"/>
      <c r="AC707" s="70"/>
      <c r="AD707" s="56"/>
      <c r="AE707" s="56"/>
      <c r="AF707" s="56"/>
    </row>
    <row r="708" spans="1:32" ht="15" customHeight="1">
      <c r="A708" s="202"/>
      <c r="B708" s="543"/>
      <c r="C708" s="257"/>
      <c r="D708" s="258"/>
      <c r="E708" s="546"/>
      <c r="F708" s="547"/>
      <c r="G708" s="29"/>
      <c r="H708" s="556"/>
      <c r="I708" s="547"/>
      <c r="J708" s="29"/>
      <c r="K708" s="546"/>
      <c r="L708" s="547"/>
      <c r="M708" s="29"/>
      <c r="N708" s="556"/>
      <c r="O708" s="547"/>
      <c r="P708" s="29"/>
      <c r="Q708" s="556"/>
      <c r="R708" s="558"/>
      <c r="S708" s="29"/>
      <c r="T708" s="191"/>
      <c r="U708" s="193"/>
      <c r="V708" s="585"/>
      <c r="W708" s="585"/>
      <c r="X708" s="585"/>
      <c r="Y708" s="585"/>
      <c r="Z708" s="585"/>
      <c r="AA708" s="585"/>
      <c r="AB708" s="586"/>
      <c r="AC708" s="70"/>
      <c r="AD708" s="56"/>
      <c r="AE708" s="56"/>
      <c r="AF708" s="56"/>
    </row>
    <row r="709" spans="1:32" ht="15" customHeight="1">
      <c r="A709" s="202"/>
      <c r="B709" s="543"/>
      <c r="C709" s="257"/>
      <c r="D709" s="258"/>
      <c r="E709" s="546"/>
      <c r="F709" s="547"/>
      <c r="G709" s="29"/>
      <c r="H709" s="556"/>
      <c r="I709" s="547"/>
      <c r="J709" s="29"/>
      <c r="K709" s="546"/>
      <c r="L709" s="547"/>
      <c r="M709" s="29"/>
      <c r="N709" s="556"/>
      <c r="O709" s="547"/>
      <c r="P709" s="29"/>
      <c r="Q709" s="556"/>
      <c r="R709" s="558"/>
      <c r="S709" s="29"/>
      <c r="T709" s="191"/>
      <c r="U709" s="193"/>
      <c r="V709" s="585"/>
      <c r="W709" s="585"/>
      <c r="X709" s="585"/>
      <c r="Y709" s="585"/>
      <c r="Z709" s="585"/>
      <c r="AA709" s="585"/>
      <c r="AB709" s="586"/>
      <c r="AC709" s="70"/>
      <c r="AD709" s="56"/>
      <c r="AE709" s="56"/>
      <c r="AF709" s="56"/>
    </row>
    <row r="710" spans="1:32" ht="15" customHeight="1">
      <c r="A710" s="202"/>
      <c r="B710" s="543"/>
      <c r="C710" s="257"/>
      <c r="D710" s="258"/>
      <c r="E710" s="546"/>
      <c r="F710" s="547"/>
      <c r="G710" s="29"/>
      <c r="H710" s="556"/>
      <c r="I710" s="547"/>
      <c r="J710" s="29"/>
      <c r="K710" s="546"/>
      <c r="L710" s="547"/>
      <c r="M710" s="29"/>
      <c r="N710" s="556"/>
      <c r="O710" s="547"/>
      <c r="P710" s="29"/>
      <c r="Q710" s="556"/>
      <c r="R710" s="558"/>
      <c r="S710" s="29"/>
      <c r="T710" s="191"/>
      <c r="U710" s="193"/>
      <c r="V710" s="585"/>
      <c r="W710" s="585"/>
      <c r="X710" s="585"/>
      <c r="Y710" s="585"/>
      <c r="Z710" s="585"/>
      <c r="AA710" s="585"/>
      <c r="AB710" s="586"/>
      <c r="AC710" s="70"/>
      <c r="AD710" s="56"/>
      <c r="AE710" s="56"/>
      <c r="AF710" s="56"/>
    </row>
    <row r="711" spans="1:32" ht="15" customHeight="1">
      <c r="A711" s="202"/>
      <c r="B711" s="543"/>
      <c r="C711" s="257"/>
      <c r="D711" s="258"/>
      <c r="E711" s="546"/>
      <c r="F711" s="547"/>
      <c r="G711" s="29"/>
      <c r="H711" s="556"/>
      <c r="I711" s="547"/>
      <c r="J711" s="29"/>
      <c r="K711" s="546"/>
      <c r="L711" s="547"/>
      <c r="M711" s="29"/>
      <c r="N711" s="556"/>
      <c r="O711" s="547"/>
      <c r="P711" s="29"/>
      <c r="Q711" s="556"/>
      <c r="R711" s="558"/>
      <c r="S711" s="29"/>
      <c r="T711" s="191"/>
      <c r="U711" s="193"/>
      <c r="V711" s="585"/>
      <c r="W711" s="585"/>
      <c r="X711" s="585"/>
      <c r="Y711" s="585"/>
      <c r="Z711" s="585"/>
      <c r="AA711" s="585"/>
      <c r="AB711" s="586"/>
      <c r="AC711" s="70"/>
      <c r="AD711" s="56"/>
      <c r="AE711" s="56"/>
      <c r="AF711" s="56"/>
    </row>
    <row r="712" spans="1:32" ht="15" customHeight="1">
      <c r="A712" s="202"/>
      <c r="B712" s="543"/>
      <c r="C712" s="257"/>
      <c r="D712" s="258"/>
      <c r="E712" s="546"/>
      <c r="F712" s="547"/>
      <c r="G712" s="29"/>
      <c r="H712" s="556"/>
      <c r="I712" s="547"/>
      <c r="J712" s="29"/>
      <c r="K712" s="546"/>
      <c r="L712" s="547"/>
      <c r="M712" s="29"/>
      <c r="N712" s="556"/>
      <c r="O712" s="547"/>
      <c r="P712" s="29"/>
      <c r="Q712" s="556"/>
      <c r="R712" s="558"/>
      <c r="S712" s="29"/>
      <c r="T712" s="191"/>
      <c r="U712" s="193"/>
      <c r="V712" s="585"/>
      <c r="W712" s="585"/>
      <c r="X712" s="585"/>
      <c r="Y712" s="585"/>
      <c r="Z712" s="585"/>
      <c r="AA712" s="585"/>
      <c r="AB712" s="586"/>
      <c r="AC712" s="70"/>
      <c r="AD712" s="56"/>
      <c r="AE712" s="56"/>
      <c r="AF712" s="56"/>
    </row>
    <row r="713" spans="1:32" ht="15" customHeight="1">
      <c r="A713" s="202"/>
      <c r="B713" s="543"/>
      <c r="C713" s="257"/>
      <c r="D713" s="258"/>
      <c r="E713" s="546"/>
      <c r="F713" s="547"/>
      <c r="G713" s="29"/>
      <c r="H713" s="556"/>
      <c r="I713" s="547"/>
      <c r="J713" s="29"/>
      <c r="K713" s="546"/>
      <c r="L713" s="547"/>
      <c r="M713" s="29"/>
      <c r="N713" s="556"/>
      <c r="O713" s="547"/>
      <c r="P713" s="29"/>
      <c r="Q713" s="556"/>
      <c r="R713" s="558"/>
      <c r="S713" s="29"/>
      <c r="T713" s="191"/>
      <c r="U713" s="193"/>
      <c r="V713" s="585"/>
      <c r="W713" s="585"/>
      <c r="X713" s="585"/>
      <c r="Y713" s="585"/>
      <c r="Z713" s="585"/>
      <c r="AA713" s="585"/>
      <c r="AB713" s="586"/>
      <c r="AC713" s="70"/>
      <c r="AD713" s="56"/>
      <c r="AE713" s="56"/>
      <c r="AF713" s="56"/>
    </row>
    <row r="714" spans="1:32" ht="15" customHeight="1">
      <c r="A714" s="202"/>
      <c r="B714" s="543"/>
      <c r="C714" s="257"/>
      <c r="D714" s="258"/>
      <c r="E714" s="546"/>
      <c r="F714" s="547"/>
      <c r="G714" s="29"/>
      <c r="H714" s="556"/>
      <c r="I714" s="547"/>
      <c r="J714" s="29"/>
      <c r="K714" s="546"/>
      <c r="L714" s="547"/>
      <c r="M714" s="29"/>
      <c r="N714" s="556"/>
      <c r="O714" s="547"/>
      <c r="P714" s="29"/>
      <c r="Q714" s="556"/>
      <c r="R714" s="558"/>
      <c r="S714" s="29"/>
      <c r="T714" s="191"/>
      <c r="U714" s="193"/>
      <c r="V714" s="585"/>
      <c r="W714" s="585"/>
      <c r="X714" s="585"/>
      <c r="Y714" s="585"/>
      <c r="Z714" s="585"/>
      <c r="AA714" s="585"/>
      <c r="AB714" s="586"/>
      <c r="AC714" s="70"/>
      <c r="AD714" s="56"/>
      <c r="AE714" s="56"/>
      <c r="AF714" s="56"/>
    </row>
    <row r="715" spans="1:32" ht="15" customHeight="1">
      <c r="A715" s="202"/>
      <c r="B715" s="543"/>
      <c r="C715" s="257"/>
      <c r="D715" s="258"/>
      <c r="E715" s="546"/>
      <c r="F715" s="547"/>
      <c r="G715" s="29"/>
      <c r="H715" s="556"/>
      <c r="I715" s="547"/>
      <c r="J715" s="29"/>
      <c r="K715" s="546"/>
      <c r="L715" s="547"/>
      <c r="M715" s="29"/>
      <c r="N715" s="556"/>
      <c r="O715" s="547"/>
      <c r="P715" s="29"/>
      <c r="Q715" s="556"/>
      <c r="R715" s="558"/>
      <c r="S715" s="29"/>
      <c r="T715" s="191"/>
      <c r="U715" s="193"/>
      <c r="V715" s="585"/>
      <c r="W715" s="585"/>
      <c r="X715" s="585"/>
      <c r="Y715" s="585"/>
      <c r="Z715" s="585"/>
      <c r="AA715" s="585"/>
      <c r="AB715" s="586"/>
      <c r="AC715" s="70"/>
      <c r="AD715" s="56"/>
      <c r="AE715" s="56"/>
      <c r="AF715" s="56"/>
    </row>
    <row r="716" spans="1:32" ht="15" customHeight="1">
      <c r="A716" s="202"/>
      <c r="B716" s="543"/>
      <c r="C716" s="257"/>
      <c r="D716" s="258"/>
      <c r="E716" s="546"/>
      <c r="F716" s="547"/>
      <c r="G716" s="29"/>
      <c r="H716" s="556"/>
      <c r="I716" s="547"/>
      <c r="J716" s="29"/>
      <c r="K716" s="546"/>
      <c r="L716" s="547"/>
      <c r="M716" s="29"/>
      <c r="N716" s="556"/>
      <c r="O716" s="547"/>
      <c r="P716" s="29"/>
      <c r="Q716" s="556"/>
      <c r="R716" s="558"/>
      <c r="S716" s="29"/>
      <c r="T716" s="191"/>
      <c r="U716" s="193"/>
      <c r="V716" s="585"/>
      <c r="W716" s="585"/>
      <c r="X716" s="585"/>
      <c r="Y716" s="585"/>
      <c r="Z716" s="585"/>
      <c r="AA716" s="585"/>
      <c r="AB716" s="586"/>
      <c r="AC716" s="70"/>
      <c r="AD716" s="56"/>
      <c r="AE716" s="56"/>
      <c r="AF716" s="56"/>
    </row>
    <row r="717" spans="1:32" ht="15" customHeight="1">
      <c r="A717" s="202"/>
      <c r="B717" s="543"/>
      <c r="C717" s="257"/>
      <c r="D717" s="258"/>
      <c r="E717" s="546"/>
      <c r="F717" s="547"/>
      <c r="G717" s="29"/>
      <c r="H717" s="556"/>
      <c r="I717" s="547"/>
      <c r="J717" s="29"/>
      <c r="K717" s="546"/>
      <c r="L717" s="547"/>
      <c r="M717" s="29"/>
      <c r="N717" s="556"/>
      <c r="O717" s="547"/>
      <c r="P717" s="29"/>
      <c r="Q717" s="556"/>
      <c r="R717" s="558"/>
      <c r="S717" s="29"/>
      <c r="T717" s="191"/>
      <c r="U717" s="193"/>
      <c r="V717" s="585"/>
      <c r="W717" s="585"/>
      <c r="X717" s="585"/>
      <c r="Y717" s="585"/>
      <c r="Z717" s="585"/>
      <c r="AA717" s="585"/>
      <c r="AB717" s="586"/>
      <c r="AC717" s="70"/>
      <c r="AD717" s="56"/>
      <c r="AE717" s="56"/>
      <c r="AF717" s="56"/>
    </row>
    <row r="718" spans="1:32" ht="15" customHeight="1">
      <c r="A718" s="202"/>
      <c r="B718" s="543"/>
      <c r="C718" s="257"/>
      <c r="D718" s="258"/>
      <c r="E718" s="546"/>
      <c r="F718" s="547"/>
      <c r="G718" s="29"/>
      <c r="H718" s="556"/>
      <c r="I718" s="547"/>
      <c r="J718" s="29"/>
      <c r="K718" s="546"/>
      <c r="L718" s="547"/>
      <c r="M718" s="29"/>
      <c r="N718" s="556"/>
      <c r="O718" s="547"/>
      <c r="P718" s="29"/>
      <c r="Q718" s="556"/>
      <c r="R718" s="558"/>
      <c r="S718" s="29"/>
      <c r="T718" s="191"/>
      <c r="U718" s="193"/>
      <c r="V718" s="585"/>
      <c r="W718" s="585"/>
      <c r="X718" s="585"/>
      <c r="Y718" s="585"/>
      <c r="Z718" s="585"/>
      <c r="AA718" s="585"/>
      <c r="AB718" s="586"/>
      <c r="AC718" s="70"/>
      <c r="AD718" s="56"/>
      <c r="AE718" s="56"/>
      <c r="AF718" s="56"/>
    </row>
    <row r="719" spans="1:32" ht="15" customHeight="1">
      <c r="A719" s="202"/>
      <c r="B719" s="543"/>
      <c r="C719" s="257"/>
      <c r="D719" s="258"/>
      <c r="E719" s="546"/>
      <c r="F719" s="547"/>
      <c r="G719" s="29"/>
      <c r="H719" s="556"/>
      <c r="I719" s="547"/>
      <c r="J719" s="29"/>
      <c r="K719" s="546"/>
      <c r="L719" s="547"/>
      <c r="M719" s="29"/>
      <c r="N719" s="556"/>
      <c r="O719" s="547"/>
      <c r="P719" s="29"/>
      <c r="Q719" s="556"/>
      <c r="R719" s="558"/>
      <c r="S719" s="29"/>
      <c r="T719" s="191"/>
      <c r="U719" s="193"/>
      <c r="V719" s="585"/>
      <c r="W719" s="585"/>
      <c r="X719" s="585"/>
      <c r="Y719" s="585"/>
      <c r="Z719" s="585"/>
      <c r="AA719" s="585"/>
      <c r="AB719" s="586"/>
      <c r="AC719" s="70"/>
      <c r="AD719" s="56"/>
      <c r="AE719" s="56"/>
      <c r="AF719" s="56"/>
    </row>
    <row r="720" spans="1:32" ht="15" customHeight="1">
      <c r="A720" s="202"/>
      <c r="B720" s="543"/>
      <c r="C720" s="257"/>
      <c r="D720" s="258"/>
      <c r="E720" s="546"/>
      <c r="F720" s="547"/>
      <c r="G720" s="29"/>
      <c r="H720" s="556"/>
      <c r="I720" s="547"/>
      <c r="J720" s="29"/>
      <c r="K720" s="546"/>
      <c r="L720" s="547"/>
      <c r="M720" s="29"/>
      <c r="N720" s="556"/>
      <c r="O720" s="547"/>
      <c r="P720" s="29"/>
      <c r="Q720" s="556"/>
      <c r="R720" s="558"/>
      <c r="S720" s="29"/>
      <c r="T720" s="191"/>
      <c r="U720" s="193"/>
      <c r="V720" s="585"/>
      <c r="W720" s="585"/>
      <c r="X720" s="585"/>
      <c r="Y720" s="585"/>
      <c r="Z720" s="585"/>
      <c r="AA720" s="585"/>
      <c r="AB720" s="586"/>
      <c r="AC720" s="70"/>
      <c r="AD720" s="56"/>
      <c r="AE720" s="56"/>
      <c r="AF720" s="56"/>
    </row>
    <row r="721" spans="1:32" ht="15" customHeight="1">
      <c r="A721" s="202"/>
      <c r="B721" s="543"/>
      <c r="C721" s="257"/>
      <c r="D721" s="258"/>
      <c r="E721" s="546"/>
      <c r="F721" s="547"/>
      <c r="G721" s="29"/>
      <c r="H721" s="556"/>
      <c r="I721" s="547"/>
      <c r="J721" s="29"/>
      <c r="K721" s="546"/>
      <c r="L721" s="547"/>
      <c r="M721" s="29"/>
      <c r="N721" s="556"/>
      <c r="O721" s="547"/>
      <c r="P721" s="29"/>
      <c r="Q721" s="556"/>
      <c r="R721" s="558"/>
      <c r="S721" s="29"/>
      <c r="T721" s="191"/>
      <c r="U721" s="193"/>
      <c r="V721" s="585"/>
      <c r="W721" s="585"/>
      <c r="X721" s="585"/>
      <c r="Y721" s="585"/>
      <c r="Z721" s="585"/>
      <c r="AA721" s="585"/>
      <c r="AB721" s="586"/>
      <c r="AC721" s="70"/>
      <c r="AD721" s="56"/>
      <c r="AE721" s="56"/>
      <c r="AF721" s="56"/>
    </row>
    <row r="722" spans="1:32" ht="15" customHeight="1">
      <c r="A722" s="202"/>
      <c r="B722" s="543"/>
      <c r="C722" s="257"/>
      <c r="D722" s="258"/>
      <c r="E722" s="546"/>
      <c r="F722" s="547"/>
      <c r="G722" s="29"/>
      <c r="H722" s="556"/>
      <c r="I722" s="547"/>
      <c r="J722" s="29"/>
      <c r="K722" s="546"/>
      <c r="L722" s="547"/>
      <c r="M722" s="29"/>
      <c r="N722" s="556"/>
      <c r="O722" s="547"/>
      <c r="P722" s="29"/>
      <c r="Q722" s="556"/>
      <c r="R722" s="558"/>
      <c r="S722" s="29"/>
      <c r="T722" s="191"/>
      <c r="U722" s="193"/>
      <c r="V722" s="585"/>
      <c r="W722" s="585"/>
      <c r="X722" s="585"/>
      <c r="Y722" s="585"/>
      <c r="Z722" s="585"/>
      <c r="AA722" s="585"/>
      <c r="AB722" s="586"/>
      <c r="AC722" s="70"/>
      <c r="AD722" s="56"/>
      <c r="AE722" s="56"/>
      <c r="AF722" s="56"/>
    </row>
    <row r="723" spans="1:32" ht="15" customHeight="1">
      <c r="A723" s="202"/>
      <c r="B723" s="543"/>
      <c r="C723" s="257"/>
      <c r="D723" s="258"/>
      <c r="E723" s="546"/>
      <c r="F723" s="547"/>
      <c r="G723" s="29"/>
      <c r="H723" s="556"/>
      <c r="I723" s="547"/>
      <c r="J723" s="29"/>
      <c r="K723" s="546"/>
      <c r="L723" s="547"/>
      <c r="M723" s="29"/>
      <c r="N723" s="556"/>
      <c r="O723" s="547"/>
      <c r="P723" s="29"/>
      <c r="Q723" s="556"/>
      <c r="R723" s="558"/>
      <c r="S723" s="29"/>
      <c r="T723" s="191"/>
      <c r="U723" s="193"/>
      <c r="V723" s="585"/>
      <c r="W723" s="585"/>
      <c r="X723" s="585"/>
      <c r="Y723" s="585"/>
      <c r="Z723" s="585"/>
      <c r="AA723" s="585"/>
      <c r="AB723" s="586"/>
      <c r="AC723" s="70"/>
      <c r="AD723" s="56"/>
      <c r="AE723" s="56"/>
      <c r="AF723" s="56"/>
    </row>
    <row r="724" spans="1:32" ht="15" customHeight="1">
      <c r="A724" s="202"/>
      <c r="B724" s="543"/>
      <c r="C724" s="257"/>
      <c r="D724" s="258"/>
      <c r="E724" s="546"/>
      <c r="F724" s="547"/>
      <c r="G724" s="29"/>
      <c r="H724" s="556"/>
      <c r="I724" s="547"/>
      <c r="J724" s="29"/>
      <c r="K724" s="546"/>
      <c r="L724" s="547"/>
      <c r="M724" s="29"/>
      <c r="N724" s="556"/>
      <c r="O724" s="547"/>
      <c r="P724" s="29"/>
      <c r="Q724" s="556"/>
      <c r="R724" s="558"/>
      <c r="S724" s="29"/>
      <c r="T724" s="191"/>
      <c r="U724" s="193"/>
      <c r="V724" s="585"/>
      <c r="W724" s="585"/>
      <c r="X724" s="585"/>
      <c r="Y724" s="585"/>
      <c r="Z724" s="585"/>
      <c r="AA724" s="585"/>
      <c r="AB724" s="586"/>
      <c r="AC724" s="70"/>
      <c r="AD724" s="56"/>
      <c r="AE724" s="56"/>
      <c r="AF724" s="56"/>
    </row>
    <row r="725" spans="1:32" ht="15" customHeight="1">
      <c r="A725" s="202"/>
      <c r="B725" s="543"/>
      <c r="C725" s="257"/>
      <c r="D725" s="258"/>
      <c r="E725" s="546"/>
      <c r="F725" s="547"/>
      <c r="G725" s="29"/>
      <c r="H725" s="556"/>
      <c r="I725" s="547"/>
      <c r="J725" s="29"/>
      <c r="K725" s="546"/>
      <c r="L725" s="547"/>
      <c r="M725" s="29"/>
      <c r="N725" s="556"/>
      <c r="O725" s="547"/>
      <c r="P725" s="29"/>
      <c r="Q725" s="556"/>
      <c r="R725" s="558"/>
      <c r="S725" s="29"/>
      <c r="T725" s="191"/>
      <c r="U725" s="193"/>
      <c r="V725" s="585"/>
      <c r="W725" s="585"/>
      <c r="X725" s="585"/>
      <c r="Y725" s="585"/>
      <c r="Z725" s="585"/>
      <c r="AA725" s="585"/>
      <c r="AB725" s="586"/>
      <c r="AC725" s="70"/>
      <c r="AD725" s="56"/>
      <c r="AE725" s="56"/>
      <c r="AF725" s="56"/>
    </row>
    <row r="726" spans="1:32" ht="15" customHeight="1">
      <c r="A726" s="202"/>
      <c r="B726" s="543"/>
      <c r="C726" s="257"/>
      <c r="D726" s="258"/>
      <c r="E726" s="546"/>
      <c r="F726" s="547"/>
      <c r="G726" s="29"/>
      <c r="H726" s="556"/>
      <c r="I726" s="547"/>
      <c r="J726" s="29"/>
      <c r="K726" s="546"/>
      <c r="L726" s="547"/>
      <c r="M726" s="29"/>
      <c r="N726" s="556"/>
      <c r="O726" s="547"/>
      <c r="P726" s="29"/>
      <c r="Q726" s="556"/>
      <c r="R726" s="558"/>
      <c r="S726" s="29"/>
      <c r="T726" s="191"/>
      <c r="U726" s="193"/>
      <c r="V726" s="585"/>
      <c r="W726" s="585"/>
      <c r="X726" s="585"/>
      <c r="Y726" s="585"/>
      <c r="Z726" s="585"/>
      <c r="AA726" s="585"/>
      <c r="AB726" s="586"/>
      <c r="AC726" s="70"/>
      <c r="AD726" s="56"/>
      <c r="AE726" s="56"/>
      <c r="AF726" s="56"/>
    </row>
    <row r="727" spans="1:32" ht="15" customHeight="1">
      <c r="A727" s="202"/>
      <c r="B727" s="543"/>
      <c r="C727" s="257"/>
      <c r="D727" s="258"/>
      <c r="E727" s="546"/>
      <c r="F727" s="547"/>
      <c r="G727" s="29"/>
      <c r="H727" s="556"/>
      <c r="I727" s="547"/>
      <c r="J727" s="29"/>
      <c r="K727" s="546"/>
      <c r="L727" s="547"/>
      <c r="M727" s="29"/>
      <c r="N727" s="556"/>
      <c r="O727" s="547"/>
      <c r="P727" s="29"/>
      <c r="Q727" s="556"/>
      <c r="R727" s="558"/>
      <c r="S727" s="29"/>
      <c r="T727" s="191"/>
      <c r="U727" s="193"/>
      <c r="V727" s="585"/>
      <c r="W727" s="585"/>
      <c r="X727" s="585"/>
      <c r="Y727" s="585"/>
      <c r="Z727" s="585"/>
      <c r="AA727" s="585"/>
      <c r="AB727" s="586"/>
      <c r="AC727" s="70"/>
      <c r="AD727" s="56"/>
      <c r="AE727" s="56"/>
      <c r="AF727" s="56"/>
    </row>
    <row r="728" spans="1:32" ht="15" customHeight="1">
      <c r="A728" s="202"/>
      <c r="B728" s="543"/>
      <c r="C728" s="257"/>
      <c r="D728" s="258"/>
      <c r="E728" s="546"/>
      <c r="F728" s="547"/>
      <c r="G728" s="29"/>
      <c r="H728" s="556"/>
      <c r="I728" s="547"/>
      <c r="J728" s="29"/>
      <c r="K728" s="546"/>
      <c r="L728" s="547"/>
      <c r="M728" s="29"/>
      <c r="N728" s="556"/>
      <c r="O728" s="547"/>
      <c r="P728" s="29"/>
      <c r="Q728" s="556"/>
      <c r="R728" s="558"/>
      <c r="S728" s="29"/>
      <c r="T728" s="191"/>
      <c r="U728" s="193"/>
      <c r="V728" s="585"/>
      <c r="W728" s="585"/>
      <c r="X728" s="585"/>
      <c r="Y728" s="585"/>
      <c r="Z728" s="585"/>
      <c r="AA728" s="585"/>
      <c r="AB728" s="586"/>
      <c r="AC728" s="70"/>
      <c r="AD728" s="56"/>
      <c r="AE728" s="56"/>
      <c r="AF728" s="56"/>
    </row>
    <row r="729" spans="1:32" ht="15" customHeight="1">
      <c r="A729" s="202"/>
      <c r="B729" s="543"/>
      <c r="C729" s="257"/>
      <c r="D729" s="258"/>
      <c r="E729" s="546"/>
      <c r="F729" s="547"/>
      <c r="G729" s="29"/>
      <c r="H729" s="556"/>
      <c r="I729" s="547"/>
      <c r="J729" s="29"/>
      <c r="K729" s="546"/>
      <c r="L729" s="547"/>
      <c r="M729" s="29"/>
      <c r="N729" s="556"/>
      <c r="O729" s="547"/>
      <c r="P729" s="29"/>
      <c r="Q729" s="556"/>
      <c r="R729" s="558"/>
      <c r="S729" s="29"/>
      <c r="T729" s="191"/>
      <c r="U729" s="193"/>
      <c r="V729" s="585"/>
      <c r="W729" s="585"/>
      <c r="X729" s="585"/>
      <c r="Y729" s="585"/>
      <c r="Z729" s="585"/>
      <c r="AA729" s="585"/>
      <c r="AB729" s="586"/>
      <c r="AC729" s="70"/>
      <c r="AD729" s="56"/>
      <c r="AE729" s="56"/>
      <c r="AF729" s="56"/>
    </row>
    <row r="730" spans="1:32" ht="15" customHeight="1">
      <c r="A730" s="202"/>
      <c r="B730" s="543"/>
      <c r="C730" s="257"/>
      <c r="D730" s="258"/>
      <c r="E730" s="546"/>
      <c r="F730" s="547"/>
      <c r="G730" s="29"/>
      <c r="H730" s="556"/>
      <c r="I730" s="547"/>
      <c r="J730" s="29"/>
      <c r="K730" s="546"/>
      <c r="L730" s="547"/>
      <c r="M730" s="29"/>
      <c r="N730" s="556"/>
      <c r="O730" s="547"/>
      <c r="P730" s="29"/>
      <c r="Q730" s="556"/>
      <c r="R730" s="558"/>
      <c r="S730" s="29"/>
      <c r="T730" s="191"/>
      <c r="U730" s="193"/>
      <c r="V730" s="585"/>
      <c r="W730" s="585"/>
      <c r="X730" s="585"/>
      <c r="Y730" s="585"/>
      <c r="Z730" s="585"/>
      <c r="AA730" s="585"/>
      <c r="AB730" s="586"/>
      <c r="AC730" s="70"/>
      <c r="AD730" s="56"/>
      <c r="AE730" s="56"/>
      <c r="AF730" s="56"/>
    </row>
    <row r="731" spans="1:32" ht="15" customHeight="1">
      <c r="A731" s="202"/>
      <c r="B731" s="543"/>
      <c r="C731" s="257"/>
      <c r="D731" s="258"/>
      <c r="E731" s="546"/>
      <c r="F731" s="547"/>
      <c r="G731" s="29"/>
      <c r="H731" s="556"/>
      <c r="I731" s="547"/>
      <c r="J731" s="29"/>
      <c r="K731" s="546"/>
      <c r="L731" s="547"/>
      <c r="M731" s="29"/>
      <c r="N731" s="556"/>
      <c r="O731" s="547"/>
      <c r="P731" s="29"/>
      <c r="Q731" s="556"/>
      <c r="R731" s="558"/>
      <c r="S731" s="29"/>
      <c r="T731" s="191"/>
      <c r="U731" s="193"/>
      <c r="V731" s="585"/>
      <c r="W731" s="585"/>
      <c r="X731" s="585"/>
      <c r="Y731" s="585"/>
      <c r="Z731" s="585"/>
      <c r="AA731" s="585"/>
      <c r="AB731" s="586"/>
      <c r="AC731" s="70"/>
      <c r="AD731" s="56"/>
      <c r="AE731" s="56"/>
      <c r="AF731" s="56"/>
    </row>
    <row r="732" spans="1:32" ht="15" customHeight="1">
      <c r="A732" s="202"/>
      <c r="B732" s="543"/>
      <c r="C732" s="257"/>
      <c r="D732" s="258"/>
      <c r="E732" s="546"/>
      <c r="F732" s="547"/>
      <c r="G732" s="29"/>
      <c r="H732" s="556"/>
      <c r="I732" s="547"/>
      <c r="J732" s="29"/>
      <c r="K732" s="546"/>
      <c r="L732" s="547"/>
      <c r="M732" s="29"/>
      <c r="N732" s="556"/>
      <c r="O732" s="547"/>
      <c r="P732" s="29"/>
      <c r="Q732" s="556"/>
      <c r="R732" s="558"/>
      <c r="S732" s="29"/>
      <c r="T732" s="191"/>
      <c r="U732" s="193"/>
      <c r="V732" s="585"/>
      <c r="W732" s="585"/>
      <c r="X732" s="585"/>
      <c r="Y732" s="585"/>
      <c r="Z732" s="585"/>
      <c r="AA732" s="585"/>
      <c r="AB732" s="586"/>
      <c r="AC732" s="70"/>
      <c r="AD732" s="56"/>
      <c r="AE732" s="56"/>
      <c r="AF732" s="56"/>
    </row>
    <row r="733" spans="1:32" ht="15" customHeight="1">
      <c r="A733" s="202"/>
      <c r="B733" s="543"/>
      <c r="C733" s="257"/>
      <c r="D733" s="258"/>
      <c r="E733" s="546"/>
      <c r="F733" s="547"/>
      <c r="G733" s="29"/>
      <c r="H733" s="556"/>
      <c r="I733" s="547"/>
      <c r="J733" s="29"/>
      <c r="K733" s="546"/>
      <c r="L733" s="547"/>
      <c r="M733" s="29"/>
      <c r="N733" s="556"/>
      <c r="O733" s="547"/>
      <c r="P733" s="29"/>
      <c r="Q733" s="556"/>
      <c r="R733" s="558"/>
      <c r="S733" s="29"/>
      <c r="T733" s="191"/>
      <c r="U733" s="193"/>
      <c r="V733" s="585"/>
      <c r="W733" s="585"/>
      <c r="X733" s="585"/>
      <c r="Y733" s="585"/>
      <c r="Z733" s="585"/>
      <c r="AA733" s="585"/>
      <c r="AB733" s="586"/>
      <c r="AC733" s="70"/>
      <c r="AD733" s="56"/>
      <c r="AE733" s="56"/>
      <c r="AF733" s="56"/>
    </row>
    <row r="734" spans="1:32" ht="15" customHeight="1">
      <c r="A734" s="202"/>
      <c r="B734" s="543"/>
      <c r="C734" s="257"/>
      <c r="D734" s="258"/>
      <c r="E734" s="546"/>
      <c r="F734" s="547"/>
      <c r="G734" s="29"/>
      <c r="H734" s="556"/>
      <c r="I734" s="547"/>
      <c r="J734" s="29"/>
      <c r="K734" s="546"/>
      <c r="L734" s="547"/>
      <c r="M734" s="29"/>
      <c r="N734" s="556"/>
      <c r="O734" s="547"/>
      <c r="P734" s="29"/>
      <c r="Q734" s="556"/>
      <c r="R734" s="558"/>
      <c r="S734" s="29"/>
      <c r="T734" s="191"/>
      <c r="U734" s="193"/>
      <c r="V734" s="585"/>
      <c r="W734" s="585"/>
      <c r="X734" s="585"/>
      <c r="Y734" s="585"/>
      <c r="Z734" s="585"/>
      <c r="AA734" s="585"/>
      <c r="AB734" s="586"/>
      <c r="AC734" s="70"/>
      <c r="AD734" s="56"/>
      <c r="AE734" s="56"/>
      <c r="AF734" s="56"/>
    </row>
    <row r="735" spans="1:32" ht="15" customHeight="1">
      <c r="A735" s="202"/>
      <c r="B735" s="543"/>
      <c r="C735" s="257"/>
      <c r="D735" s="258"/>
      <c r="E735" s="546"/>
      <c r="F735" s="547"/>
      <c r="G735" s="29"/>
      <c r="H735" s="556"/>
      <c r="I735" s="547"/>
      <c r="J735" s="29"/>
      <c r="K735" s="546"/>
      <c r="L735" s="547"/>
      <c r="M735" s="29"/>
      <c r="N735" s="556"/>
      <c r="O735" s="547"/>
      <c r="P735" s="29"/>
      <c r="Q735" s="556"/>
      <c r="R735" s="558"/>
      <c r="S735" s="29"/>
      <c r="T735" s="191"/>
      <c r="U735" s="193"/>
      <c r="V735" s="585"/>
      <c r="W735" s="585"/>
      <c r="X735" s="585"/>
      <c r="Y735" s="585"/>
      <c r="Z735" s="585"/>
      <c r="AA735" s="585"/>
      <c r="AB735" s="586"/>
      <c r="AC735" s="70"/>
      <c r="AD735" s="56"/>
      <c r="AE735" s="56"/>
      <c r="AF735" s="56"/>
    </row>
    <row r="736" spans="1:32" ht="15" customHeight="1">
      <c r="A736" s="202"/>
      <c r="B736" s="543"/>
      <c r="C736" s="257"/>
      <c r="D736" s="258"/>
      <c r="E736" s="546"/>
      <c r="F736" s="547"/>
      <c r="G736" s="29"/>
      <c r="H736" s="556"/>
      <c r="I736" s="547"/>
      <c r="J736" s="29"/>
      <c r="K736" s="546"/>
      <c r="L736" s="547"/>
      <c r="M736" s="29"/>
      <c r="N736" s="556"/>
      <c r="O736" s="547"/>
      <c r="P736" s="29"/>
      <c r="Q736" s="556"/>
      <c r="R736" s="558"/>
      <c r="S736" s="29"/>
      <c r="T736" s="191"/>
      <c r="U736" s="193"/>
      <c r="V736" s="585"/>
      <c r="W736" s="585"/>
      <c r="X736" s="585"/>
      <c r="Y736" s="585"/>
      <c r="Z736" s="585"/>
      <c r="AA736" s="585"/>
      <c r="AB736" s="586"/>
      <c r="AC736" s="70"/>
      <c r="AD736" s="56"/>
      <c r="AE736" s="56"/>
      <c r="AF736" s="56"/>
    </row>
    <row r="737" spans="1:32" ht="15" customHeight="1">
      <c r="A737" s="202"/>
      <c r="B737" s="543"/>
      <c r="C737" s="257"/>
      <c r="D737" s="258"/>
      <c r="E737" s="546"/>
      <c r="F737" s="547"/>
      <c r="G737" s="29"/>
      <c r="H737" s="556"/>
      <c r="I737" s="547"/>
      <c r="J737" s="29"/>
      <c r="K737" s="546"/>
      <c r="L737" s="547"/>
      <c r="M737" s="29"/>
      <c r="N737" s="556"/>
      <c r="O737" s="547"/>
      <c r="P737" s="29"/>
      <c r="Q737" s="556"/>
      <c r="R737" s="558"/>
      <c r="S737" s="29"/>
      <c r="T737" s="191"/>
      <c r="U737" s="193"/>
      <c r="V737" s="585"/>
      <c r="W737" s="585"/>
      <c r="X737" s="585"/>
      <c r="Y737" s="585"/>
      <c r="Z737" s="585"/>
      <c r="AA737" s="585"/>
      <c r="AB737" s="586"/>
      <c r="AC737" s="70"/>
      <c r="AD737" s="56"/>
      <c r="AE737" s="56"/>
      <c r="AF737" s="56"/>
    </row>
    <row r="738" spans="1:32" ht="15" customHeight="1">
      <c r="A738" s="202"/>
      <c r="B738" s="543"/>
      <c r="C738" s="257"/>
      <c r="D738" s="258"/>
      <c r="E738" s="546"/>
      <c r="F738" s="547"/>
      <c r="G738" s="29"/>
      <c r="H738" s="556"/>
      <c r="I738" s="547"/>
      <c r="J738" s="29"/>
      <c r="K738" s="546"/>
      <c r="L738" s="547"/>
      <c r="M738" s="29"/>
      <c r="N738" s="556"/>
      <c r="O738" s="547"/>
      <c r="P738" s="29"/>
      <c r="Q738" s="556"/>
      <c r="R738" s="558"/>
      <c r="S738" s="29"/>
      <c r="T738" s="191"/>
      <c r="U738" s="193"/>
      <c r="V738" s="585"/>
      <c r="W738" s="585"/>
      <c r="X738" s="585"/>
      <c r="Y738" s="585"/>
      <c r="Z738" s="585"/>
      <c r="AA738" s="585"/>
      <c r="AB738" s="586"/>
      <c r="AC738" s="70"/>
      <c r="AD738" s="56"/>
      <c r="AE738" s="56"/>
      <c r="AF738" s="56"/>
    </row>
    <row r="739" spans="1:32" ht="15" customHeight="1">
      <c r="A739" s="202"/>
      <c r="B739" s="543"/>
      <c r="C739" s="257"/>
      <c r="D739" s="258"/>
      <c r="E739" s="546"/>
      <c r="F739" s="547"/>
      <c r="G739" s="29"/>
      <c r="H739" s="556"/>
      <c r="I739" s="547"/>
      <c r="J739" s="29"/>
      <c r="K739" s="546"/>
      <c r="L739" s="547"/>
      <c r="M739" s="29"/>
      <c r="N739" s="556"/>
      <c r="O739" s="547"/>
      <c r="P739" s="29"/>
      <c r="Q739" s="556"/>
      <c r="R739" s="558"/>
      <c r="S739" s="29"/>
      <c r="T739" s="191"/>
      <c r="U739" s="193"/>
      <c r="V739" s="585"/>
      <c r="W739" s="585"/>
      <c r="X739" s="585"/>
      <c r="Y739" s="585"/>
      <c r="Z739" s="585"/>
      <c r="AA739" s="585"/>
      <c r="AB739" s="586"/>
      <c r="AC739" s="70"/>
      <c r="AD739" s="56"/>
      <c r="AE739" s="56"/>
      <c r="AF739" s="56"/>
    </row>
    <row r="740" spans="1:32" ht="15" customHeight="1">
      <c r="A740" s="202"/>
      <c r="B740" s="543"/>
      <c r="C740" s="257"/>
      <c r="D740" s="258"/>
      <c r="E740" s="546"/>
      <c r="F740" s="547"/>
      <c r="G740" s="29"/>
      <c r="H740" s="556"/>
      <c r="I740" s="547"/>
      <c r="J740" s="29"/>
      <c r="K740" s="546"/>
      <c r="L740" s="547"/>
      <c r="M740" s="29"/>
      <c r="N740" s="556"/>
      <c r="O740" s="547"/>
      <c r="P740" s="29"/>
      <c r="Q740" s="556"/>
      <c r="R740" s="558"/>
      <c r="S740" s="29"/>
      <c r="T740" s="191"/>
      <c r="U740" s="193"/>
      <c r="V740" s="585"/>
      <c r="W740" s="585"/>
      <c r="X740" s="585"/>
      <c r="Y740" s="585"/>
      <c r="Z740" s="585"/>
      <c r="AA740" s="585"/>
      <c r="AB740" s="586"/>
      <c r="AC740" s="70"/>
      <c r="AD740" s="56"/>
      <c r="AE740" s="56"/>
      <c r="AF740" s="56"/>
    </row>
    <row r="741" spans="1:32" ht="15" customHeight="1">
      <c r="A741" s="202"/>
      <c r="B741" s="543"/>
      <c r="C741" s="257"/>
      <c r="D741" s="258"/>
      <c r="E741" s="546"/>
      <c r="F741" s="547"/>
      <c r="G741" s="29"/>
      <c r="H741" s="556"/>
      <c r="I741" s="547"/>
      <c r="J741" s="29"/>
      <c r="K741" s="546"/>
      <c r="L741" s="547"/>
      <c r="M741" s="29"/>
      <c r="N741" s="556"/>
      <c r="O741" s="547"/>
      <c r="P741" s="29"/>
      <c r="Q741" s="556"/>
      <c r="R741" s="558"/>
      <c r="S741" s="29"/>
      <c r="T741" s="191"/>
      <c r="U741" s="193"/>
      <c r="V741" s="585"/>
      <c r="W741" s="585"/>
      <c r="X741" s="585"/>
      <c r="Y741" s="585"/>
      <c r="Z741" s="585"/>
      <c r="AA741" s="585"/>
      <c r="AB741" s="586"/>
      <c r="AC741" s="70"/>
      <c r="AD741" s="56"/>
      <c r="AE741" s="56"/>
      <c r="AF741" s="56"/>
    </row>
    <row r="742" spans="1:32" ht="15" customHeight="1">
      <c r="A742" s="202"/>
      <c r="B742" s="543"/>
      <c r="C742" s="257"/>
      <c r="D742" s="258"/>
      <c r="E742" s="546"/>
      <c r="F742" s="547"/>
      <c r="G742" s="29"/>
      <c r="H742" s="556"/>
      <c r="I742" s="547"/>
      <c r="J742" s="29"/>
      <c r="K742" s="546"/>
      <c r="L742" s="547"/>
      <c r="M742" s="29"/>
      <c r="N742" s="556"/>
      <c r="O742" s="547"/>
      <c r="P742" s="29"/>
      <c r="Q742" s="556"/>
      <c r="R742" s="558"/>
      <c r="S742" s="29"/>
      <c r="T742" s="191"/>
      <c r="U742" s="193"/>
      <c r="V742" s="585"/>
      <c r="W742" s="585"/>
      <c r="X742" s="585"/>
      <c r="Y742" s="585"/>
      <c r="Z742" s="585"/>
      <c r="AA742" s="585"/>
      <c r="AB742" s="586"/>
      <c r="AC742" s="70"/>
      <c r="AD742" s="56"/>
      <c r="AE742" s="56"/>
      <c r="AF742" s="56"/>
    </row>
    <row r="743" spans="1:32" ht="15" customHeight="1">
      <c r="A743" s="202"/>
      <c r="B743" s="543"/>
      <c r="C743" s="257"/>
      <c r="D743" s="258"/>
      <c r="E743" s="546"/>
      <c r="F743" s="547"/>
      <c r="G743" s="29"/>
      <c r="H743" s="556"/>
      <c r="I743" s="547"/>
      <c r="J743" s="29"/>
      <c r="K743" s="546"/>
      <c r="L743" s="547"/>
      <c r="M743" s="29"/>
      <c r="N743" s="556"/>
      <c r="O743" s="547"/>
      <c r="P743" s="29"/>
      <c r="Q743" s="556"/>
      <c r="R743" s="558"/>
      <c r="S743" s="29"/>
      <c r="T743" s="191"/>
      <c r="U743" s="193"/>
      <c r="V743" s="585"/>
      <c r="W743" s="585"/>
      <c r="X743" s="585"/>
      <c r="Y743" s="585"/>
      <c r="Z743" s="585"/>
      <c r="AA743" s="585"/>
      <c r="AB743" s="586"/>
      <c r="AC743" s="70"/>
      <c r="AD743" s="56"/>
      <c r="AE743" s="56"/>
      <c r="AF743" s="56"/>
    </row>
    <row r="744" spans="1:32" ht="15" customHeight="1">
      <c r="A744" s="202"/>
      <c r="B744" s="543"/>
      <c r="C744" s="257"/>
      <c r="D744" s="258"/>
      <c r="E744" s="546"/>
      <c r="F744" s="547"/>
      <c r="G744" s="29"/>
      <c r="H744" s="556"/>
      <c r="I744" s="547"/>
      <c r="J744" s="29"/>
      <c r="K744" s="546"/>
      <c r="L744" s="547"/>
      <c r="M744" s="29"/>
      <c r="N744" s="556"/>
      <c r="O744" s="547"/>
      <c r="P744" s="29"/>
      <c r="Q744" s="556"/>
      <c r="R744" s="558"/>
      <c r="S744" s="29"/>
      <c r="T744" s="191"/>
      <c r="U744" s="193"/>
      <c r="V744" s="585"/>
      <c r="W744" s="585"/>
      <c r="X744" s="585"/>
      <c r="Y744" s="585"/>
      <c r="Z744" s="585"/>
      <c r="AA744" s="585"/>
      <c r="AB744" s="586"/>
      <c r="AC744" s="70"/>
      <c r="AD744" s="56"/>
      <c r="AE744" s="56"/>
      <c r="AF744" s="56"/>
    </row>
    <row r="745" spans="1:32" ht="15" customHeight="1">
      <c r="A745" s="202"/>
      <c r="B745" s="543"/>
      <c r="C745" s="257"/>
      <c r="D745" s="258"/>
      <c r="E745" s="546"/>
      <c r="F745" s="547"/>
      <c r="G745" s="29"/>
      <c r="H745" s="556"/>
      <c r="I745" s="547"/>
      <c r="J745" s="29"/>
      <c r="K745" s="546"/>
      <c r="L745" s="547"/>
      <c r="M745" s="29"/>
      <c r="N745" s="556"/>
      <c r="O745" s="547"/>
      <c r="P745" s="29"/>
      <c r="Q745" s="556"/>
      <c r="R745" s="558"/>
      <c r="S745" s="29"/>
      <c r="T745" s="191"/>
      <c r="U745" s="193"/>
      <c r="V745" s="585"/>
      <c r="W745" s="585"/>
      <c r="X745" s="585"/>
      <c r="Y745" s="585"/>
      <c r="Z745" s="585"/>
      <c r="AA745" s="585"/>
      <c r="AB745" s="586"/>
      <c r="AC745" s="70"/>
      <c r="AD745" s="56"/>
      <c r="AE745" s="56"/>
      <c r="AF745" s="56"/>
    </row>
    <row r="746" spans="1:32" ht="15" customHeight="1">
      <c r="A746" s="202"/>
      <c r="B746" s="543"/>
      <c r="C746" s="257"/>
      <c r="D746" s="258"/>
      <c r="E746" s="546"/>
      <c r="F746" s="547"/>
      <c r="G746" s="29"/>
      <c r="H746" s="556"/>
      <c r="I746" s="547"/>
      <c r="J746" s="29"/>
      <c r="K746" s="546"/>
      <c r="L746" s="547"/>
      <c r="M746" s="29"/>
      <c r="N746" s="556"/>
      <c r="O746" s="547"/>
      <c r="P746" s="29"/>
      <c r="Q746" s="556"/>
      <c r="R746" s="558"/>
      <c r="S746" s="29"/>
      <c r="T746" s="191"/>
      <c r="U746" s="193"/>
      <c r="V746" s="585"/>
      <c r="W746" s="585"/>
      <c r="X746" s="585"/>
      <c r="Y746" s="585"/>
      <c r="Z746" s="585"/>
      <c r="AA746" s="585"/>
      <c r="AB746" s="586"/>
      <c r="AC746" s="70"/>
      <c r="AD746" s="56"/>
      <c r="AE746" s="56"/>
      <c r="AF746" s="56"/>
    </row>
    <row r="747" spans="1:32" ht="15" customHeight="1">
      <c r="A747" s="202"/>
      <c r="B747" s="543"/>
      <c r="C747" s="257"/>
      <c r="D747" s="258"/>
      <c r="E747" s="546"/>
      <c r="F747" s="547"/>
      <c r="G747" s="29"/>
      <c r="H747" s="556"/>
      <c r="I747" s="547"/>
      <c r="J747" s="29"/>
      <c r="K747" s="546"/>
      <c r="L747" s="547"/>
      <c r="M747" s="29"/>
      <c r="N747" s="556"/>
      <c r="O747" s="547"/>
      <c r="P747" s="29"/>
      <c r="Q747" s="556"/>
      <c r="R747" s="558"/>
      <c r="S747" s="29"/>
      <c r="T747" s="191"/>
      <c r="U747" s="193"/>
      <c r="V747" s="585"/>
      <c r="W747" s="585"/>
      <c r="X747" s="585"/>
      <c r="Y747" s="585"/>
      <c r="Z747" s="585"/>
      <c r="AA747" s="585"/>
      <c r="AB747" s="586"/>
      <c r="AC747" s="70"/>
      <c r="AD747" s="56"/>
      <c r="AE747" s="56"/>
      <c r="AF747" s="56"/>
    </row>
    <row r="748" spans="1:32" ht="15" customHeight="1">
      <c r="A748" s="202"/>
      <c r="B748" s="543"/>
      <c r="C748" s="257"/>
      <c r="D748" s="258"/>
      <c r="E748" s="546"/>
      <c r="F748" s="547"/>
      <c r="G748" s="29"/>
      <c r="H748" s="556"/>
      <c r="I748" s="547"/>
      <c r="J748" s="29"/>
      <c r="K748" s="546"/>
      <c r="L748" s="547"/>
      <c r="M748" s="29"/>
      <c r="N748" s="556"/>
      <c r="O748" s="547"/>
      <c r="P748" s="29"/>
      <c r="Q748" s="556"/>
      <c r="R748" s="558"/>
      <c r="S748" s="29"/>
      <c r="T748" s="191"/>
      <c r="U748" s="193"/>
      <c r="V748" s="585"/>
      <c r="W748" s="585"/>
      <c r="X748" s="585"/>
      <c r="Y748" s="585"/>
      <c r="Z748" s="585"/>
      <c r="AA748" s="585"/>
      <c r="AB748" s="586"/>
      <c r="AC748" s="70"/>
      <c r="AD748" s="56"/>
      <c r="AE748" s="56"/>
      <c r="AF748" s="56"/>
    </row>
    <row r="749" spans="1:32" ht="15" customHeight="1">
      <c r="A749" s="202"/>
      <c r="B749" s="543"/>
      <c r="C749" s="257"/>
      <c r="D749" s="258"/>
      <c r="E749" s="546"/>
      <c r="F749" s="547"/>
      <c r="G749" s="29"/>
      <c r="H749" s="556"/>
      <c r="I749" s="547"/>
      <c r="J749" s="29"/>
      <c r="K749" s="546"/>
      <c r="L749" s="547"/>
      <c r="M749" s="29"/>
      <c r="N749" s="556"/>
      <c r="O749" s="547"/>
      <c r="P749" s="29"/>
      <c r="Q749" s="556"/>
      <c r="R749" s="558"/>
      <c r="S749" s="29"/>
      <c r="T749" s="191"/>
      <c r="U749" s="193"/>
      <c r="V749" s="585"/>
      <c r="W749" s="585"/>
      <c r="X749" s="585"/>
      <c r="Y749" s="585"/>
      <c r="Z749" s="585"/>
      <c r="AA749" s="585"/>
      <c r="AB749" s="586"/>
      <c r="AC749" s="70"/>
      <c r="AD749" s="56"/>
      <c r="AE749" s="56"/>
      <c r="AF749" s="56"/>
    </row>
    <row r="750" spans="1:32" ht="15" customHeight="1">
      <c r="A750" s="202"/>
      <c r="B750" s="543"/>
      <c r="C750" s="257"/>
      <c r="D750" s="258"/>
      <c r="E750" s="546"/>
      <c r="F750" s="547"/>
      <c r="G750" s="29"/>
      <c r="H750" s="556"/>
      <c r="I750" s="547"/>
      <c r="J750" s="29"/>
      <c r="K750" s="546"/>
      <c r="L750" s="547"/>
      <c r="M750" s="29"/>
      <c r="N750" s="556"/>
      <c r="O750" s="547"/>
      <c r="P750" s="29"/>
      <c r="Q750" s="556"/>
      <c r="R750" s="558"/>
      <c r="S750" s="29"/>
      <c r="T750" s="191"/>
      <c r="U750" s="193"/>
      <c r="V750" s="585"/>
      <c r="W750" s="585"/>
      <c r="X750" s="585"/>
      <c r="Y750" s="585"/>
      <c r="Z750" s="585"/>
      <c r="AA750" s="585"/>
      <c r="AB750" s="586"/>
      <c r="AC750" s="70"/>
      <c r="AD750" s="56"/>
      <c r="AE750" s="56"/>
      <c r="AF750" s="56"/>
    </row>
    <row r="751" spans="1:32" ht="15" customHeight="1">
      <c r="A751" s="202"/>
      <c r="B751" s="543"/>
      <c r="C751" s="257"/>
      <c r="D751" s="258"/>
      <c r="E751" s="546"/>
      <c r="F751" s="547"/>
      <c r="G751" s="29"/>
      <c r="H751" s="556"/>
      <c r="I751" s="547"/>
      <c r="J751" s="29"/>
      <c r="K751" s="546"/>
      <c r="L751" s="547"/>
      <c r="M751" s="29"/>
      <c r="N751" s="556"/>
      <c r="O751" s="547"/>
      <c r="P751" s="29"/>
      <c r="Q751" s="556"/>
      <c r="R751" s="558"/>
      <c r="S751" s="29"/>
      <c r="T751" s="191"/>
      <c r="U751" s="193"/>
      <c r="V751" s="585"/>
      <c r="W751" s="585"/>
      <c r="X751" s="585"/>
      <c r="Y751" s="585"/>
      <c r="Z751" s="585"/>
      <c r="AA751" s="585"/>
      <c r="AB751" s="586"/>
      <c r="AC751" s="70"/>
      <c r="AD751" s="56"/>
      <c r="AE751" s="56"/>
      <c r="AF751" s="56"/>
    </row>
    <row r="752" spans="1:32" ht="15" customHeight="1">
      <c r="A752" s="202"/>
      <c r="B752" s="543"/>
      <c r="C752" s="257"/>
      <c r="D752" s="258"/>
      <c r="E752" s="546"/>
      <c r="F752" s="547"/>
      <c r="G752" s="29"/>
      <c r="H752" s="556"/>
      <c r="I752" s="547"/>
      <c r="J752" s="29"/>
      <c r="K752" s="546"/>
      <c r="L752" s="547"/>
      <c r="M752" s="29"/>
      <c r="N752" s="556"/>
      <c r="O752" s="547"/>
      <c r="P752" s="29"/>
      <c r="Q752" s="556"/>
      <c r="R752" s="558"/>
      <c r="S752" s="29"/>
      <c r="T752" s="191"/>
      <c r="U752" s="193"/>
      <c r="V752" s="585"/>
      <c r="W752" s="585"/>
      <c r="X752" s="585"/>
      <c r="Y752" s="585"/>
      <c r="Z752" s="585"/>
      <c r="AA752" s="585"/>
      <c r="AB752" s="586"/>
      <c r="AC752" s="70"/>
      <c r="AD752" s="56"/>
      <c r="AE752" s="56"/>
      <c r="AF752" s="56"/>
    </row>
    <row r="753" spans="1:32" ht="15" customHeight="1">
      <c r="A753" s="202"/>
      <c r="B753" s="543"/>
      <c r="C753" s="257"/>
      <c r="D753" s="258"/>
      <c r="E753" s="546"/>
      <c r="F753" s="547"/>
      <c r="G753" s="29"/>
      <c r="H753" s="556"/>
      <c r="I753" s="547"/>
      <c r="J753" s="29"/>
      <c r="K753" s="546"/>
      <c r="L753" s="547"/>
      <c r="M753" s="29"/>
      <c r="N753" s="556"/>
      <c r="O753" s="547"/>
      <c r="P753" s="29"/>
      <c r="Q753" s="556"/>
      <c r="R753" s="558"/>
      <c r="S753" s="29"/>
      <c r="T753" s="191"/>
      <c r="U753" s="193"/>
      <c r="V753" s="585"/>
      <c r="W753" s="585"/>
      <c r="X753" s="585"/>
      <c r="Y753" s="585"/>
      <c r="Z753" s="585"/>
      <c r="AA753" s="585"/>
      <c r="AB753" s="586"/>
      <c r="AC753" s="70"/>
      <c r="AD753" s="56"/>
      <c r="AE753" s="56"/>
      <c r="AF753" s="56"/>
    </row>
    <row r="754" spans="1:32" ht="15" customHeight="1">
      <c r="A754" s="202"/>
      <c r="B754" s="543"/>
      <c r="C754" s="257"/>
      <c r="D754" s="258"/>
      <c r="E754" s="546"/>
      <c r="F754" s="547"/>
      <c r="G754" s="29"/>
      <c r="H754" s="556"/>
      <c r="I754" s="547"/>
      <c r="J754" s="29"/>
      <c r="K754" s="546"/>
      <c r="L754" s="547"/>
      <c r="M754" s="29"/>
      <c r="N754" s="556"/>
      <c r="O754" s="547"/>
      <c r="P754" s="29"/>
      <c r="Q754" s="556"/>
      <c r="R754" s="558"/>
      <c r="S754" s="29"/>
      <c r="T754" s="191"/>
      <c r="U754" s="193"/>
      <c r="V754" s="585"/>
      <c r="W754" s="585"/>
      <c r="X754" s="585"/>
      <c r="Y754" s="585"/>
      <c r="Z754" s="585"/>
      <c r="AA754" s="585"/>
      <c r="AB754" s="586"/>
      <c r="AC754" s="70"/>
      <c r="AD754" s="56"/>
      <c r="AE754" s="56"/>
      <c r="AF754" s="56"/>
    </row>
    <row r="755" spans="1:32" ht="15" customHeight="1">
      <c r="A755" s="202"/>
      <c r="B755" s="543"/>
      <c r="C755" s="257"/>
      <c r="D755" s="258"/>
      <c r="E755" s="546"/>
      <c r="F755" s="547"/>
      <c r="G755" s="29"/>
      <c r="H755" s="556"/>
      <c r="I755" s="547"/>
      <c r="J755" s="29"/>
      <c r="K755" s="546"/>
      <c r="L755" s="547"/>
      <c r="M755" s="29"/>
      <c r="N755" s="556"/>
      <c r="O755" s="547"/>
      <c r="P755" s="29"/>
      <c r="Q755" s="556"/>
      <c r="R755" s="558"/>
      <c r="S755" s="29"/>
      <c r="T755" s="191"/>
      <c r="U755" s="193"/>
      <c r="V755" s="585"/>
      <c r="W755" s="585"/>
      <c r="X755" s="585"/>
      <c r="Y755" s="585"/>
      <c r="Z755" s="585"/>
      <c r="AA755" s="585"/>
      <c r="AB755" s="586"/>
      <c r="AC755" s="70"/>
      <c r="AD755" s="56"/>
      <c r="AE755" s="56"/>
      <c r="AF755" s="56"/>
    </row>
    <row r="756" spans="1:32" ht="15" customHeight="1">
      <c r="A756" s="202"/>
      <c r="B756" s="543"/>
      <c r="C756" s="257"/>
      <c r="D756" s="258"/>
      <c r="E756" s="546"/>
      <c r="F756" s="547"/>
      <c r="G756" s="29"/>
      <c r="H756" s="556"/>
      <c r="I756" s="547"/>
      <c r="J756" s="29"/>
      <c r="K756" s="546"/>
      <c r="L756" s="547"/>
      <c r="M756" s="29"/>
      <c r="N756" s="556"/>
      <c r="O756" s="547"/>
      <c r="P756" s="29"/>
      <c r="Q756" s="556"/>
      <c r="R756" s="558"/>
      <c r="S756" s="29"/>
      <c r="T756" s="191"/>
      <c r="U756" s="193"/>
      <c r="V756" s="585"/>
      <c r="W756" s="585"/>
      <c r="X756" s="585"/>
      <c r="Y756" s="585"/>
      <c r="Z756" s="585"/>
      <c r="AA756" s="585"/>
      <c r="AB756" s="586"/>
      <c r="AC756" s="70"/>
      <c r="AD756" s="56"/>
      <c r="AE756" s="56"/>
      <c r="AF756" s="56"/>
    </row>
    <row r="757" spans="1:32" ht="15" customHeight="1">
      <c r="A757" s="202"/>
      <c r="B757" s="543"/>
      <c r="C757" s="257"/>
      <c r="D757" s="258"/>
      <c r="E757" s="546"/>
      <c r="F757" s="547"/>
      <c r="G757" s="29"/>
      <c r="H757" s="556"/>
      <c r="I757" s="547"/>
      <c r="J757" s="29"/>
      <c r="K757" s="546"/>
      <c r="L757" s="547"/>
      <c r="M757" s="29"/>
      <c r="N757" s="556"/>
      <c r="O757" s="547"/>
      <c r="P757" s="29"/>
      <c r="Q757" s="556"/>
      <c r="R757" s="558"/>
      <c r="S757" s="29"/>
      <c r="T757" s="191"/>
      <c r="U757" s="193"/>
      <c r="V757" s="585"/>
      <c r="W757" s="585"/>
      <c r="X757" s="585"/>
      <c r="Y757" s="585"/>
      <c r="Z757" s="585"/>
      <c r="AA757" s="585"/>
      <c r="AB757" s="586"/>
      <c r="AC757" s="70"/>
      <c r="AD757" s="56"/>
      <c r="AE757" s="56"/>
      <c r="AF757" s="56"/>
    </row>
    <row r="758" spans="1:32" ht="15" customHeight="1">
      <c r="A758" s="202"/>
      <c r="B758" s="543"/>
      <c r="C758" s="257"/>
      <c r="D758" s="258"/>
      <c r="E758" s="546"/>
      <c r="F758" s="547"/>
      <c r="G758" s="29"/>
      <c r="H758" s="556"/>
      <c r="I758" s="547"/>
      <c r="J758" s="29"/>
      <c r="K758" s="546"/>
      <c r="L758" s="547"/>
      <c r="M758" s="29"/>
      <c r="N758" s="556"/>
      <c r="O758" s="547"/>
      <c r="P758" s="29"/>
      <c r="Q758" s="556"/>
      <c r="R758" s="558"/>
      <c r="S758" s="29"/>
      <c r="T758" s="191"/>
      <c r="U758" s="193"/>
      <c r="V758" s="585"/>
      <c r="W758" s="585"/>
      <c r="X758" s="585"/>
      <c r="Y758" s="585"/>
      <c r="Z758" s="585"/>
      <c r="AA758" s="585"/>
      <c r="AB758" s="586"/>
      <c r="AC758" s="70"/>
      <c r="AD758" s="56"/>
      <c r="AE758" s="56"/>
      <c r="AF758" s="56"/>
    </row>
    <row r="759" spans="1:32" ht="15" customHeight="1">
      <c r="A759" s="202"/>
      <c r="B759" s="543"/>
      <c r="C759" s="257"/>
      <c r="D759" s="258"/>
      <c r="E759" s="546"/>
      <c r="F759" s="547"/>
      <c r="G759" s="29"/>
      <c r="H759" s="556"/>
      <c r="I759" s="547"/>
      <c r="J759" s="29"/>
      <c r="K759" s="546"/>
      <c r="L759" s="547"/>
      <c r="M759" s="29"/>
      <c r="N759" s="556"/>
      <c r="O759" s="547"/>
      <c r="P759" s="29"/>
      <c r="Q759" s="556"/>
      <c r="R759" s="558"/>
      <c r="S759" s="29"/>
      <c r="T759" s="191"/>
      <c r="U759" s="193"/>
      <c r="V759" s="585"/>
      <c r="W759" s="585"/>
      <c r="X759" s="585"/>
      <c r="Y759" s="585"/>
      <c r="Z759" s="585"/>
      <c r="AA759" s="585"/>
      <c r="AB759" s="586"/>
      <c r="AC759" s="70"/>
      <c r="AD759" s="56"/>
      <c r="AE759" s="56"/>
      <c r="AF759" s="56"/>
    </row>
    <row r="760" spans="1:32" ht="15" customHeight="1">
      <c r="A760" s="202"/>
      <c r="B760" s="543"/>
      <c r="C760" s="257"/>
      <c r="D760" s="258"/>
      <c r="E760" s="546"/>
      <c r="F760" s="547"/>
      <c r="G760" s="29"/>
      <c r="H760" s="556"/>
      <c r="I760" s="547"/>
      <c r="J760" s="29"/>
      <c r="K760" s="546"/>
      <c r="L760" s="547"/>
      <c r="M760" s="29"/>
      <c r="N760" s="556"/>
      <c r="O760" s="547"/>
      <c r="P760" s="29"/>
      <c r="Q760" s="556"/>
      <c r="R760" s="558"/>
      <c r="S760" s="29"/>
      <c r="T760" s="191"/>
      <c r="U760" s="193"/>
      <c r="V760" s="585"/>
      <c r="W760" s="585"/>
      <c r="X760" s="585"/>
      <c r="Y760" s="585"/>
      <c r="Z760" s="585"/>
      <c r="AA760" s="585"/>
      <c r="AB760" s="586"/>
      <c r="AC760" s="70"/>
      <c r="AD760" s="56"/>
      <c r="AE760" s="56"/>
      <c r="AF760" s="56"/>
    </row>
    <row r="761" spans="1:32" ht="15" customHeight="1">
      <c r="A761" s="202"/>
      <c r="B761" s="543"/>
      <c r="C761" s="257"/>
      <c r="D761" s="258"/>
      <c r="E761" s="546"/>
      <c r="F761" s="547"/>
      <c r="G761" s="29"/>
      <c r="H761" s="556"/>
      <c r="I761" s="547"/>
      <c r="J761" s="29"/>
      <c r="K761" s="546"/>
      <c r="L761" s="547"/>
      <c r="M761" s="29"/>
      <c r="N761" s="556"/>
      <c r="O761" s="547"/>
      <c r="P761" s="29"/>
      <c r="Q761" s="556"/>
      <c r="R761" s="558"/>
      <c r="S761" s="29"/>
      <c r="T761" s="191"/>
      <c r="U761" s="193"/>
      <c r="V761" s="585"/>
      <c r="W761" s="585"/>
      <c r="X761" s="585"/>
      <c r="Y761" s="585"/>
      <c r="Z761" s="585"/>
      <c r="AA761" s="585"/>
      <c r="AB761" s="586"/>
      <c r="AC761" s="70"/>
      <c r="AD761" s="56"/>
      <c r="AE761" s="56"/>
      <c r="AF761" s="56"/>
    </row>
    <row r="762" spans="1:32" ht="15" customHeight="1">
      <c r="A762" s="202"/>
      <c r="B762" s="543"/>
      <c r="C762" s="257"/>
      <c r="D762" s="258"/>
      <c r="E762" s="546"/>
      <c r="F762" s="547"/>
      <c r="G762" s="29"/>
      <c r="H762" s="556"/>
      <c r="I762" s="547"/>
      <c r="J762" s="29"/>
      <c r="K762" s="546"/>
      <c r="L762" s="547"/>
      <c r="M762" s="29"/>
      <c r="N762" s="556"/>
      <c r="O762" s="547"/>
      <c r="P762" s="29"/>
      <c r="Q762" s="556"/>
      <c r="R762" s="558"/>
      <c r="S762" s="29"/>
      <c r="T762" s="191"/>
      <c r="U762" s="193"/>
      <c r="V762" s="585"/>
      <c r="W762" s="585"/>
      <c r="X762" s="585"/>
      <c r="Y762" s="585"/>
      <c r="Z762" s="585"/>
      <c r="AA762" s="585"/>
      <c r="AB762" s="586"/>
      <c r="AC762" s="70"/>
      <c r="AD762" s="56"/>
      <c r="AE762" s="56"/>
      <c r="AF762" s="56"/>
    </row>
    <row r="763" spans="1:32" ht="15" customHeight="1">
      <c r="A763" s="202"/>
      <c r="B763" s="543"/>
      <c r="C763" s="257"/>
      <c r="D763" s="258"/>
      <c r="E763" s="546"/>
      <c r="F763" s="547"/>
      <c r="G763" s="29"/>
      <c r="H763" s="556"/>
      <c r="I763" s="547"/>
      <c r="J763" s="29"/>
      <c r="K763" s="546"/>
      <c r="L763" s="547"/>
      <c r="M763" s="29"/>
      <c r="N763" s="556"/>
      <c r="O763" s="547"/>
      <c r="P763" s="29"/>
      <c r="Q763" s="556"/>
      <c r="R763" s="558"/>
      <c r="S763" s="29"/>
      <c r="T763" s="191"/>
      <c r="U763" s="193"/>
      <c r="V763" s="585"/>
      <c r="W763" s="585"/>
      <c r="X763" s="585"/>
      <c r="Y763" s="585"/>
      <c r="Z763" s="585"/>
      <c r="AA763" s="585"/>
      <c r="AB763" s="586"/>
      <c r="AC763" s="70"/>
      <c r="AD763" s="56"/>
      <c r="AE763" s="56"/>
      <c r="AF763" s="56"/>
    </row>
    <row r="764" spans="1:32" ht="15" customHeight="1">
      <c r="A764" s="202"/>
      <c r="B764" s="543"/>
      <c r="C764" s="257"/>
      <c r="D764" s="258"/>
      <c r="E764" s="546"/>
      <c r="F764" s="547"/>
      <c r="G764" s="29"/>
      <c r="H764" s="556"/>
      <c r="I764" s="547"/>
      <c r="J764" s="29"/>
      <c r="K764" s="546"/>
      <c r="L764" s="547"/>
      <c r="M764" s="29"/>
      <c r="N764" s="556"/>
      <c r="O764" s="547"/>
      <c r="P764" s="29"/>
      <c r="Q764" s="556"/>
      <c r="R764" s="558"/>
      <c r="S764" s="29"/>
      <c r="T764" s="191"/>
      <c r="U764" s="193"/>
      <c r="V764" s="585"/>
      <c r="W764" s="585"/>
      <c r="X764" s="585"/>
      <c r="Y764" s="585"/>
      <c r="Z764" s="585"/>
      <c r="AA764" s="585"/>
      <c r="AB764" s="586"/>
      <c r="AC764" s="70"/>
      <c r="AD764" s="56"/>
      <c r="AE764" s="56"/>
      <c r="AF764" s="56"/>
    </row>
    <row r="765" spans="1:32" ht="15" customHeight="1">
      <c r="A765" s="202"/>
      <c r="B765" s="543"/>
      <c r="C765" s="257"/>
      <c r="D765" s="258"/>
      <c r="E765" s="546"/>
      <c r="F765" s="547"/>
      <c r="G765" s="29"/>
      <c r="H765" s="556"/>
      <c r="I765" s="547"/>
      <c r="J765" s="29"/>
      <c r="K765" s="546"/>
      <c r="L765" s="547"/>
      <c r="M765" s="29"/>
      <c r="N765" s="556"/>
      <c r="O765" s="547"/>
      <c r="P765" s="29"/>
      <c r="Q765" s="556"/>
      <c r="R765" s="558"/>
      <c r="S765" s="29"/>
      <c r="T765" s="191"/>
      <c r="U765" s="193"/>
      <c r="V765" s="585"/>
      <c r="W765" s="585"/>
      <c r="X765" s="585"/>
      <c r="Y765" s="585"/>
      <c r="Z765" s="585"/>
      <c r="AA765" s="585"/>
      <c r="AB765" s="586"/>
      <c r="AC765" s="70"/>
      <c r="AD765" s="56"/>
      <c r="AE765" s="56"/>
      <c r="AF765" s="56"/>
    </row>
    <row r="766" spans="1:32" ht="15" customHeight="1">
      <c r="A766" s="202"/>
      <c r="B766" s="543"/>
      <c r="C766" s="257"/>
      <c r="D766" s="258"/>
      <c r="E766" s="546"/>
      <c r="F766" s="547"/>
      <c r="G766" s="29"/>
      <c r="H766" s="556"/>
      <c r="I766" s="547"/>
      <c r="J766" s="29"/>
      <c r="K766" s="546"/>
      <c r="L766" s="547"/>
      <c r="M766" s="29"/>
      <c r="N766" s="556"/>
      <c r="O766" s="547"/>
      <c r="P766" s="29"/>
      <c r="Q766" s="556"/>
      <c r="R766" s="558"/>
      <c r="S766" s="29"/>
      <c r="T766" s="191"/>
      <c r="U766" s="193"/>
      <c r="V766" s="585"/>
      <c r="W766" s="585"/>
      <c r="X766" s="585"/>
      <c r="Y766" s="585"/>
      <c r="Z766" s="585"/>
      <c r="AA766" s="585"/>
      <c r="AB766" s="586"/>
      <c r="AC766" s="70"/>
      <c r="AD766" s="56"/>
      <c r="AE766" s="56"/>
      <c r="AF766" s="56"/>
    </row>
    <row r="767" spans="1:32" ht="15" customHeight="1">
      <c r="A767" s="202"/>
      <c r="B767" s="543"/>
      <c r="C767" s="257"/>
      <c r="D767" s="258"/>
      <c r="E767" s="546"/>
      <c r="F767" s="547"/>
      <c r="G767" s="29"/>
      <c r="H767" s="556"/>
      <c r="I767" s="547"/>
      <c r="J767" s="29"/>
      <c r="K767" s="546"/>
      <c r="L767" s="547"/>
      <c r="M767" s="29"/>
      <c r="N767" s="556"/>
      <c r="O767" s="547"/>
      <c r="P767" s="29"/>
      <c r="Q767" s="556"/>
      <c r="R767" s="558"/>
      <c r="S767" s="29"/>
      <c r="T767" s="191"/>
      <c r="U767" s="193"/>
      <c r="V767" s="585"/>
      <c r="W767" s="585"/>
      <c r="X767" s="585"/>
      <c r="Y767" s="585"/>
      <c r="Z767" s="585"/>
      <c r="AA767" s="585"/>
      <c r="AB767" s="586"/>
      <c r="AC767" s="70"/>
      <c r="AD767" s="56"/>
      <c r="AE767" s="56"/>
      <c r="AF767" s="56"/>
    </row>
    <row r="768" spans="1:32" ht="15" customHeight="1">
      <c r="A768" s="202"/>
      <c r="B768" s="543"/>
      <c r="C768" s="257"/>
      <c r="D768" s="258"/>
      <c r="E768" s="546"/>
      <c r="F768" s="547"/>
      <c r="G768" s="29"/>
      <c r="H768" s="556"/>
      <c r="I768" s="547"/>
      <c r="J768" s="29"/>
      <c r="K768" s="546"/>
      <c r="L768" s="547"/>
      <c r="M768" s="29"/>
      <c r="N768" s="556"/>
      <c r="O768" s="547"/>
      <c r="P768" s="29"/>
      <c r="Q768" s="556"/>
      <c r="R768" s="558"/>
      <c r="S768" s="29"/>
      <c r="T768" s="191"/>
      <c r="U768" s="193"/>
      <c r="V768" s="585"/>
      <c r="W768" s="585"/>
      <c r="X768" s="585"/>
      <c r="Y768" s="585"/>
      <c r="Z768" s="585"/>
      <c r="AA768" s="585"/>
      <c r="AB768" s="586"/>
      <c r="AC768" s="70"/>
      <c r="AD768" s="56"/>
      <c r="AE768" s="56"/>
      <c r="AF768" s="56"/>
    </row>
    <row r="769" spans="1:32" ht="15" customHeight="1">
      <c r="A769" s="202"/>
      <c r="B769" s="543"/>
      <c r="C769" s="257"/>
      <c r="D769" s="258"/>
      <c r="E769" s="546"/>
      <c r="F769" s="547"/>
      <c r="G769" s="29"/>
      <c r="H769" s="556"/>
      <c r="I769" s="547"/>
      <c r="J769" s="29"/>
      <c r="K769" s="546"/>
      <c r="L769" s="547"/>
      <c r="M769" s="29"/>
      <c r="N769" s="556"/>
      <c r="O769" s="547"/>
      <c r="P769" s="29"/>
      <c r="Q769" s="556"/>
      <c r="R769" s="558"/>
      <c r="S769" s="29"/>
      <c r="T769" s="191"/>
      <c r="U769" s="193"/>
      <c r="V769" s="585"/>
      <c r="W769" s="585"/>
      <c r="X769" s="585"/>
      <c r="Y769" s="585"/>
      <c r="Z769" s="585"/>
      <c r="AA769" s="585"/>
      <c r="AB769" s="586"/>
      <c r="AC769" s="70"/>
      <c r="AD769" s="56"/>
      <c r="AE769" s="56"/>
      <c r="AF769" s="56"/>
    </row>
    <row r="770" spans="1:32" ht="15" customHeight="1">
      <c r="A770" s="202"/>
      <c r="B770" s="543"/>
      <c r="C770" s="257"/>
      <c r="D770" s="258"/>
      <c r="E770" s="546"/>
      <c r="F770" s="547"/>
      <c r="G770" s="29"/>
      <c r="H770" s="556"/>
      <c r="I770" s="547"/>
      <c r="J770" s="29"/>
      <c r="K770" s="546"/>
      <c r="L770" s="547"/>
      <c r="M770" s="29"/>
      <c r="N770" s="556"/>
      <c r="O770" s="547"/>
      <c r="P770" s="29"/>
      <c r="Q770" s="556"/>
      <c r="R770" s="558"/>
      <c r="S770" s="29"/>
      <c r="T770" s="191"/>
      <c r="U770" s="193"/>
      <c r="V770" s="585"/>
      <c r="W770" s="585"/>
      <c r="X770" s="585"/>
      <c r="Y770" s="585"/>
      <c r="Z770" s="585"/>
      <c r="AA770" s="585"/>
      <c r="AB770" s="586"/>
      <c r="AC770" s="70"/>
      <c r="AD770" s="56"/>
      <c r="AE770" s="56"/>
      <c r="AF770" s="56"/>
    </row>
    <row r="771" spans="1:32" ht="15" customHeight="1">
      <c r="A771" s="202"/>
      <c r="B771" s="543"/>
      <c r="C771" s="257"/>
      <c r="D771" s="258"/>
      <c r="E771" s="546"/>
      <c r="F771" s="547"/>
      <c r="G771" s="29"/>
      <c r="H771" s="556"/>
      <c r="I771" s="547"/>
      <c r="J771" s="29"/>
      <c r="K771" s="546"/>
      <c r="L771" s="547"/>
      <c r="M771" s="29"/>
      <c r="N771" s="556"/>
      <c r="O771" s="547"/>
      <c r="P771" s="29"/>
      <c r="Q771" s="556"/>
      <c r="R771" s="558"/>
      <c r="S771" s="29"/>
      <c r="T771" s="191"/>
      <c r="U771" s="193"/>
      <c r="V771" s="585"/>
      <c r="W771" s="585"/>
      <c r="X771" s="585"/>
      <c r="Y771" s="585"/>
      <c r="Z771" s="585"/>
      <c r="AA771" s="585"/>
      <c r="AB771" s="586"/>
      <c r="AC771" s="70"/>
      <c r="AD771" s="56"/>
      <c r="AE771" s="56"/>
      <c r="AF771" s="56"/>
    </row>
    <row r="772" spans="1:32" ht="15" customHeight="1">
      <c r="A772" s="202"/>
      <c r="B772" s="543"/>
      <c r="C772" s="257"/>
      <c r="D772" s="258"/>
      <c r="E772" s="546"/>
      <c r="F772" s="547"/>
      <c r="G772" s="29"/>
      <c r="H772" s="556"/>
      <c r="I772" s="547"/>
      <c r="J772" s="29"/>
      <c r="K772" s="546"/>
      <c r="L772" s="547"/>
      <c r="M772" s="29"/>
      <c r="N772" s="556"/>
      <c r="O772" s="547"/>
      <c r="P772" s="29"/>
      <c r="Q772" s="556"/>
      <c r="R772" s="558"/>
      <c r="S772" s="29"/>
      <c r="T772" s="191"/>
      <c r="U772" s="193"/>
      <c r="V772" s="585"/>
      <c r="W772" s="585"/>
      <c r="X772" s="585"/>
      <c r="Y772" s="585"/>
      <c r="Z772" s="585"/>
      <c r="AA772" s="585"/>
      <c r="AB772" s="586"/>
      <c r="AC772" s="70"/>
      <c r="AD772" s="56"/>
      <c r="AE772" s="56"/>
      <c r="AF772" s="56"/>
    </row>
    <row r="773" spans="1:32" ht="15" customHeight="1">
      <c r="A773" s="202"/>
      <c r="B773" s="543"/>
      <c r="C773" s="257"/>
      <c r="D773" s="258"/>
      <c r="E773" s="546"/>
      <c r="F773" s="547"/>
      <c r="G773" s="29"/>
      <c r="H773" s="556"/>
      <c r="I773" s="547"/>
      <c r="J773" s="29"/>
      <c r="K773" s="546"/>
      <c r="L773" s="547"/>
      <c r="M773" s="29"/>
      <c r="N773" s="556"/>
      <c r="O773" s="547"/>
      <c r="P773" s="29"/>
      <c r="Q773" s="556"/>
      <c r="R773" s="558"/>
      <c r="S773" s="29"/>
      <c r="T773" s="191"/>
      <c r="U773" s="193"/>
      <c r="V773" s="585"/>
      <c r="W773" s="585"/>
      <c r="X773" s="585"/>
      <c r="Y773" s="585"/>
      <c r="Z773" s="585"/>
      <c r="AA773" s="585"/>
      <c r="AB773" s="586"/>
      <c r="AC773" s="70"/>
      <c r="AD773" s="56"/>
      <c r="AE773" s="56"/>
      <c r="AF773" s="56"/>
    </row>
    <row r="774" spans="1:32" ht="15" customHeight="1">
      <c r="A774" s="202"/>
      <c r="B774" s="543"/>
      <c r="C774" s="257"/>
      <c r="D774" s="258"/>
      <c r="E774" s="546"/>
      <c r="F774" s="547"/>
      <c r="G774" s="29"/>
      <c r="H774" s="556"/>
      <c r="I774" s="547"/>
      <c r="J774" s="29"/>
      <c r="K774" s="546"/>
      <c r="L774" s="547"/>
      <c r="M774" s="29"/>
      <c r="N774" s="556"/>
      <c r="O774" s="547"/>
      <c r="P774" s="29"/>
      <c r="Q774" s="556"/>
      <c r="R774" s="558"/>
      <c r="S774" s="29"/>
      <c r="T774" s="191"/>
      <c r="U774" s="193"/>
      <c r="V774" s="585"/>
      <c r="W774" s="585"/>
      <c r="X774" s="585"/>
      <c r="Y774" s="585"/>
      <c r="Z774" s="585"/>
      <c r="AA774" s="585"/>
      <c r="AB774" s="586"/>
      <c r="AC774" s="70"/>
      <c r="AD774" s="56"/>
      <c r="AE774" s="56"/>
      <c r="AF774" s="56"/>
    </row>
    <row r="775" spans="1:32" ht="15" customHeight="1">
      <c r="A775" s="202"/>
      <c r="B775" s="543"/>
      <c r="C775" s="257"/>
      <c r="D775" s="258"/>
      <c r="E775" s="546"/>
      <c r="F775" s="547"/>
      <c r="G775" s="29"/>
      <c r="H775" s="556"/>
      <c r="I775" s="547"/>
      <c r="J775" s="29"/>
      <c r="K775" s="546"/>
      <c r="L775" s="547"/>
      <c r="M775" s="29"/>
      <c r="N775" s="556"/>
      <c r="O775" s="547"/>
      <c r="P775" s="29"/>
      <c r="Q775" s="556"/>
      <c r="R775" s="558"/>
      <c r="S775" s="29"/>
      <c r="T775" s="191"/>
      <c r="U775" s="193"/>
      <c r="V775" s="585"/>
      <c r="W775" s="585"/>
      <c r="X775" s="585"/>
      <c r="Y775" s="585"/>
      <c r="Z775" s="585"/>
      <c r="AA775" s="585"/>
      <c r="AB775" s="586"/>
      <c r="AC775" s="70"/>
      <c r="AD775" s="56"/>
      <c r="AE775" s="56"/>
      <c r="AF775" s="56"/>
    </row>
    <row r="776" spans="1:32" ht="15" customHeight="1">
      <c r="A776" s="202"/>
      <c r="B776" s="543"/>
      <c r="C776" s="257"/>
      <c r="D776" s="258"/>
      <c r="E776" s="546"/>
      <c r="F776" s="547"/>
      <c r="G776" s="29"/>
      <c r="H776" s="556"/>
      <c r="I776" s="547"/>
      <c r="J776" s="29"/>
      <c r="K776" s="546"/>
      <c r="L776" s="547"/>
      <c r="M776" s="29"/>
      <c r="N776" s="556"/>
      <c r="O776" s="547"/>
      <c r="P776" s="29"/>
      <c r="Q776" s="556"/>
      <c r="R776" s="558"/>
      <c r="S776" s="29"/>
      <c r="T776" s="191"/>
      <c r="U776" s="193"/>
      <c r="V776" s="585"/>
      <c r="W776" s="585"/>
      <c r="X776" s="585"/>
      <c r="Y776" s="585"/>
      <c r="Z776" s="585"/>
      <c r="AA776" s="585"/>
      <c r="AB776" s="586"/>
      <c r="AC776" s="70"/>
      <c r="AD776" s="56"/>
      <c r="AE776" s="56"/>
      <c r="AF776" s="56"/>
    </row>
    <row r="777" spans="1:32" ht="15" customHeight="1">
      <c r="A777" s="202"/>
      <c r="B777" s="543"/>
      <c r="C777" s="257"/>
      <c r="D777" s="258"/>
      <c r="E777" s="546"/>
      <c r="F777" s="547"/>
      <c r="G777" s="29"/>
      <c r="H777" s="556"/>
      <c r="I777" s="547"/>
      <c r="J777" s="29"/>
      <c r="K777" s="546"/>
      <c r="L777" s="547"/>
      <c r="M777" s="29"/>
      <c r="N777" s="556"/>
      <c r="O777" s="547"/>
      <c r="P777" s="29"/>
      <c r="Q777" s="556"/>
      <c r="R777" s="558"/>
      <c r="S777" s="29"/>
      <c r="T777" s="191"/>
      <c r="U777" s="193"/>
      <c r="V777" s="585"/>
      <c r="W777" s="585"/>
      <c r="X777" s="585"/>
      <c r="Y777" s="585"/>
      <c r="Z777" s="585"/>
      <c r="AA777" s="585"/>
      <c r="AB777" s="586"/>
      <c r="AC777" s="70"/>
      <c r="AD777" s="56"/>
      <c r="AE777" s="56"/>
      <c r="AF777" s="56"/>
    </row>
    <row r="778" spans="1:32" ht="15" customHeight="1">
      <c r="A778" s="202"/>
      <c r="B778" s="543"/>
      <c r="C778" s="257"/>
      <c r="D778" s="258"/>
      <c r="E778" s="546"/>
      <c r="F778" s="547"/>
      <c r="G778" s="29"/>
      <c r="H778" s="556"/>
      <c r="I778" s="547"/>
      <c r="J778" s="29"/>
      <c r="K778" s="546"/>
      <c r="L778" s="547"/>
      <c r="M778" s="29"/>
      <c r="N778" s="556"/>
      <c r="O778" s="547"/>
      <c r="P778" s="29"/>
      <c r="Q778" s="556"/>
      <c r="R778" s="558"/>
      <c r="S778" s="29"/>
      <c r="T778" s="191"/>
      <c r="U778" s="193"/>
      <c r="V778" s="585"/>
      <c r="W778" s="585"/>
      <c r="X778" s="585"/>
      <c r="Y778" s="585"/>
      <c r="Z778" s="585"/>
      <c r="AA778" s="585"/>
      <c r="AB778" s="586"/>
      <c r="AC778" s="70"/>
      <c r="AD778" s="56"/>
      <c r="AE778" s="56"/>
      <c r="AF778" s="56"/>
    </row>
    <row r="779" spans="1:32" ht="15" customHeight="1">
      <c r="A779" s="202"/>
      <c r="B779" s="543"/>
      <c r="C779" s="257"/>
      <c r="D779" s="258"/>
      <c r="E779" s="546"/>
      <c r="F779" s="547"/>
      <c r="G779" s="29"/>
      <c r="H779" s="556"/>
      <c r="I779" s="547"/>
      <c r="J779" s="29"/>
      <c r="K779" s="546"/>
      <c r="L779" s="547"/>
      <c r="M779" s="29"/>
      <c r="N779" s="556"/>
      <c r="O779" s="547"/>
      <c r="P779" s="29"/>
      <c r="Q779" s="556"/>
      <c r="R779" s="558"/>
      <c r="S779" s="29"/>
      <c r="T779" s="191"/>
      <c r="U779" s="193"/>
      <c r="V779" s="585"/>
      <c r="W779" s="585"/>
      <c r="X779" s="585"/>
      <c r="Y779" s="585"/>
      <c r="Z779" s="585"/>
      <c r="AA779" s="585"/>
      <c r="AB779" s="586"/>
      <c r="AC779" s="70"/>
      <c r="AD779" s="56"/>
      <c r="AE779" s="56"/>
      <c r="AF779" s="56"/>
    </row>
    <row r="780" spans="1:32" ht="15" customHeight="1">
      <c r="A780" s="202"/>
      <c r="B780" s="543"/>
      <c r="C780" s="257"/>
      <c r="D780" s="258"/>
      <c r="E780" s="546"/>
      <c r="F780" s="547"/>
      <c r="G780" s="29"/>
      <c r="H780" s="556"/>
      <c r="I780" s="547"/>
      <c r="J780" s="29"/>
      <c r="K780" s="546"/>
      <c r="L780" s="547"/>
      <c r="M780" s="29"/>
      <c r="N780" s="556"/>
      <c r="O780" s="547"/>
      <c r="P780" s="29"/>
      <c r="Q780" s="556"/>
      <c r="R780" s="558"/>
      <c r="S780" s="29"/>
      <c r="T780" s="191"/>
      <c r="U780" s="193"/>
      <c r="V780" s="585"/>
      <c r="W780" s="585"/>
      <c r="X780" s="585"/>
      <c r="Y780" s="585"/>
      <c r="Z780" s="585"/>
      <c r="AA780" s="585"/>
      <c r="AB780" s="586"/>
      <c r="AC780" s="70"/>
      <c r="AD780" s="56"/>
      <c r="AE780" s="56"/>
      <c r="AF780" s="56"/>
    </row>
    <row r="781" spans="1:32" ht="15" customHeight="1">
      <c r="A781" s="202"/>
      <c r="B781" s="543"/>
      <c r="C781" s="257"/>
      <c r="D781" s="258"/>
      <c r="E781" s="546"/>
      <c r="F781" s="547"/>
      <c r="G781" s="29"/>
      <c r="H781" s="556"/>
      <c r="I781" s="547"/>
      <c r="J781" s="29"/>
      <c r="K781" s="546"/>
      <c r="L781" s="547"/>
      <c r="M781" s="29"/>
      <c r="N781" s="556"/>
      <c r="O781" s="547"/>
      <c r="P781" s="29"/>
      <c r="Q781" s="556"/>
      <c r="R781" s="558"/>
      <c r="S781" s="29"/>
      <c r="T781" s="191"/>
      <c r="U781" s="193"/>
      <c r="V781" s="585"/>
      <c r="W781" s="585"/>
      <c r="X781" s="585"/>
      <c r="Y781" s="585"/>
      <c r="Z781" s="585"/>
      <c r="AA781" s="585"/>
      <c r="AB781" s="586"/>
      <c r="AC781" s="70"/>
      <c r="AD781" s="56"/>
      <c r="AE781" s="56"/>
      <c r="AF781" s="56"/>
    </row>
    <row r="782" spans="1:32" ht="15" customHeight="1">
      <c r="A782" s="202"/>
      <c r="B782" s="543"/>
      <c r="C782" s="257"/>
      <c r="D782" s="258"/>
      <c r="E782" s="546"/>
      <c r="F782" s="547"/>
      <c r="G782" s="29"/>
      <c r="H782" s="556"/>
      <c r="I782" s="547"/>
      <c r="J782" s="29"/>
      <c r="K782" s="546"/>
      <c r="L782" s="547"/>
      <c r="M782" s="29"/>
      <c r="N782" s="556"/>
      <c r="O782" s="547"/>
      <c r="P782" s="29"/>
      <c r="Q782" s="556"/>
      <c r="R782" s="558"/>
      <c r="S782" s="29"/>
      <c r="T782" s="191"/>
      <c r="U782" s="193"/>
      <c r="V782" s="585"/>
      <c r="W782" s="585"/>
      <c r="X782" s="585"/>
      <c r="Y782" s="585"/>
      <c r="Z782" s="585"/>
      <c r="AA782" s="585"/>
      <c r="AB782" s="586"/>
      <c r="AC782" s="70"/>
      <c r="AD782" s="56"/>
      <c r="AE782" s="56"/>
      <c r="AF782" s="56"/>
    </row>
    <row r="783" spans="1:32" ht="15" customHeight="1">
      <c r="A783" s="202"/>
      <c r="B783" s="543"/>
      <c r="C783" s="257"/>
      <c r="D783" s="258"/>
      <c r="E783" s="546"/>
      <c r="F783" s="547"/>
      <c r="G783" s="29"/>
      <c r="H783" s="556"/>
      <c r="I783" s="547"/>
      <c r="J783" s="29"/>
      <c r="K783" s="546"/>
      <c r="L783" s="547"/>
      <c r="M783" s="29"/>
      <c r="N783" s="556"/>
      <c r="O783" s="547"/>
      <c r="P783" s="29"/>
      <c r="Q783" s="556"/>
      <c r="R783" s="558"/>
      <c r="S783" s="29"/>
      <c r="T783" s="191"/>
      <c r="U783" s="193"/>
      <c r="V783" s="585"/>
      <c r="W783" s="585"/>
      <c r="X783" s="585"/>
      <c r="Y783" s="585"/>
      <c r="Z783" s="585"/>
      <c r="AA783" s="585"/>
      <c r="AB783" s="586"/>
      <c r="AC783" s="70"/>
      <c r="AD783" s="56"/>
      <c r="AE783" s="56"/>
      <c r="AF783" s="56"/>
    </row>
    <row r="784" spans="1:32" ht="15" customHeight="1">
      <c r="A784" s="202"/>
      <c r="B784" s="543"/>
      <c r="C784" s="257"/>
      <c r="D784" s="258"/>
      <c r="E784" s="546"/>
      <c r="F784" s="547"/>
      <c r="G784" s="29"/>
      <c r="H784" s="556"/>
      <c r="I784" s="547"/>
      <c r="J784" s="29"/>
      <c r="K784" s="546"/>
      <c r="L784" s="547"/>
      <c r="M784" s="29"/>
      <c r="N784" s="556"/>
      <c r="O784" s="547"/>
      <c r="P784" s="29"/>
      <c r="Q784" s="556"/>
      <c r="R784" s="558"/>
      <c r="S784" s="29"/>
      <c r="T784" s="191"/>
      <c r="U784" s="193"/>
      <c r="V784" s="585"/>
      <c r="W784" s="585"/>
      <c r="X784" s="585"/>
      <c r="Y784" s="585"/>
      <c r="Z784" s="585"/>
      <c r="AA784" s="585"/>
      <c r="AB784" s="586"/>
      <c r="AC784" s="70"/>
      <c r="AD784" s="56"/>
      <c r="AE784" s="56"/>
      <c r="AF784" s="56"/>
    </row>
    <row r="785" spans="1:32" ht="15" customHeight="1">
      <c r="A785" s="202"/>
      <c r="B785" s="543"/>
      <c r="C785" s="257"/>
      <c r="D785" s="258"/>
      <c r="E785" s="546"/>
      <c r="F785" s="547"/>
      <c r="G785" s="29"/>
      <c r="H785" s="556"/>
      <c r="I785" s="547"/>
      <c r="J785" s="29"/>
      <c r="K785" s="546"/>
      <c r="L785" s="547"/>
      <c r="M785" s="29"/>
      <c r="N785" s="556"/>
      <c r="O785" s="547"/>
      <c r="P785" s="29"/>
      <c r="Q785" s="556"/>
      <c r="R785" s="558"/>
      <c r="S785" s="29"/>
      <c r="T785" s="191"/>
      <c r="U785" s="193"/>
      <c r="V785" s="585"/>
      <c r="W785" s="585"/>
      <c r="X785" s="585"/>
      <c r="Y785" s="585"/>
      <c r="Z785" s="585"/>
      <c r="AA785" s="585"/>
      <c r="AB785" s="586"/>
      <c r="AC785" s="70"/>
      <c r="AD785" s="56"/>
      <c r="AE785" s="56"/>
      <c r="AF785" s="56"/>
    </row>
    <row r="786" spans="1:32" ht="15" customHeight="1">
      <c r="A786" s="202"/>
      <c r="B786" s="543"/>
      <c r="C786" s="257"/>
      <c r="D786" s="258"/>
      <c r="E786" s="546"/>
      <c r="F786" s="547"/>
      <c r="G786" s="29"/>
      <c r="H786" s="556"/>
      <c r="I786" s="547"/>
      <c r="J786" s="29"/>
      <c r="K786" s="546"/>
      <c r="L786" s="547"/>
      <c r="M786" s="29"/>
      <c r="N786" s="556"/>
      <c r="O786" s="547"/>
      <c r="P786" s="29"/>
      <c r="Q786" s="556"/>
      <c r="R786" s="558"/>
      <c r="S786" s="29"/>
      <c r="T786" s="191"/>
      <c r="U786" s="193"/>
      <c r="V786" s="585"/>
      <c r="W786" s="585"/>
      <c r="X786" s="585"/>
      <c r="Y786" s="585"/>
      <c r="Z786" s="585"/>
      <c r="AA786" s="585"/>
      <c r="AB786" s="586"/>
      <c r="AC786" s="70"/>
      <c r="AD786" s="56"/>
      <c r="AE786" s="56"/>
      <c r="AF786" s="56"/>
    </row>
    <row r="787" spans="1:32" ht="15" customHeight="1">
      <c r="A787" s="202"/>
      <c r="B787" s="543"/>
      <c r="C787" s="257"/>
      <c r="D787" s="258"/>
      <c r="E787" s="546"/>
      <c r="F787" s="547"/>
      <c r="G787" s="29"/>
      <c r="H787" s="556"/>
      <c r="I787" s="547"/>
      <c r="J787" s="29"/>
      <c r="K787" s="546"/>
      <c r="L787" s="547"/>
      <c r="M787" s="29"/>
      <c r="N787" s="556"/>
      <c r="O787" s="547"/>
      <c r="P787" s="29"/>
      <c r="Q787" s="556"/>
      <c r="R787" s="558"/>
      <c r="S787" s="29"/>
      <c r="T787" s="191"/>
      <c r="U787" s="193"/>
      <c r="V787" s="585"/>
      <c r="W787" s="585"/>
      <c r="X787" s="585"/>
      <c r="Y787" s="585"/>
      <c r="Z787" s="585"/>
      <c r="AA787" s="585"/>
      <c r="AB787" s="586"/>
      <c r="AC787" s="70"/>
      <c r="AD787" s="56"/>
      <c r="AE787" s="56"/>
      <c r="AF787" s="56"/>
    </row>
    <row r="788" spans="1:32" ht="15" customHeight="1">
      <c r="A788" s="202"/>
      <c r="B788" s="543"/>
      <c r="C788" s="257"/>
      <c r="D788" s="258"/>
      <c r="E788" s="546"/>
      <c r="F788" s="547"/>
      <c r="G788" s="29"/>
      <c r="H788" s="556"/>
      <c r="I788" s="547"/>
      <c r="J788" s="29"/>
      <c r="K788" s="546"/>
      <c r="L788" s="547"/>
      <c r="M788" s="29"/>
      <c r="N788" s="556"/>
      <c r="O788" s="547"/>
      <c r="P788" s="29"/>
      <c r="Q788" s="556"/>
      <c r="R788" s="558"/>
      <c r="S788" s="29"/>
      <c r="T788" s="191"/>
      <c r="U788" s="193"/>
      <c r="V788" s="585"/>
      <c r="W788" s="585"/>
      <c r="X788" s="585"/>
      <c r="Y788" s="585"/>
      <c r="Z788" s="585"/>
      <c r="AA788" s="585"/>
      <c r="AB788" s="586"/>
      <c r="AC788" s="70"/>
      <c r="AD788" s="56"/>
      <c r="AE788" s="56"/>
      <c r="AF788" s="56"/>
    </row>
    <row r="789" spans="1:32" ht="15" customHeight="1">
      <c r="A789" s="202"/>
      <c r="B789" s="543"/>
      <c r="C789" s="257"/>
      <c r="D789" s="258"/>
      <c r="E789" s="546"/>
      <c r="F789" s="547"/>
      <c r="G789" s="29"/>
      <c r="H789" s="556"/>
      <c r="I789" s="547"/>
      <c r="J789" s="29"/>
      <c r="K789" s="546"/>
      <c r="L789" s="547"/>
      <c r="M789" s="29"/>
      <c r="N789" s="556"/>
      <c r="O789" s="547"/>
      <c r="P789" s="29"/>
      <c r="Q789" s="556"/>
      <c r="R789" s="558"/>
      <c r="S789" s="29"/>
      <c r="T789" s="191"/>
      <c r="U789" s="193"/>
      <c r="V789" s="585"/>
      <c r="W789" s="585"/>
      <c r="X789" s="585"/>
      <c r="Y789" s="585"/>
      <c r="Z789" s="585"/>
      <c r="AA789" s="585"/>
      <c r="AB789" s="586"/>
      <c r="AC789" s="70"/>
      <c r="AD789" s="56"/>
      <c r="AE789" s="56"/>
      <c r="AF789" s="56"/>
    </row>
    <row r="790" spans="1:32" ht="15" customHeight="1">
      <c r="A790" s="202"/>
      <c r="B790" s="543"/>
      <c r="C790" s="257"/>
      <c r="D790" s="258"/>
      <c r="E790" s="546"/>
      <c r="F790" s="547"/>
      <c r="G790" s="29"/>
      <c r="H790" s="556"/>
      <c r="I790" s="547"/>
      <c r="J790" s="29"/>
      <c r="K790" s="546"/>
      <c r="L790" s="547"/>
      <c r="M790" s="29"/>
      <c r="N790" s="556"/>
      <c r="O790" s="547"/>
      <c r="P790" s="29"/>
      <c r="Q790" s="556"/>
      <c r="R790" s="558"/>
      <c r="S790" s="29"/>
      <c r="T790" s="191"/>
      <c r="U790" s="193"/>
      <c r="V790" s="585"/>
      <c r="W790" s="585"/>
      <c r="X790" s="585"/>
      <c r="Y790" s="585"/>
      <c r="Z790" s="585"/>
      <c r="AA790" s="585"/>
      <c r="AB790" s="586"/>
      <c r="AC790" s="70"/>
      <c r="AD790" s="56"/>
      <c r="AE790" s="56"/>
      <c r="AF790" s="56"/>
    </row>
    <row r="791" spans="1:32" ht="15" customHeight="1">
      <c r="A791" s="202"/>
      <c r="B791" s="543"/>
      <c r="C791" s="257"/>
      <c r="D791" s="258"/>
      <c r="E791" s="546"/>
      <c r="F791" s="547"/>
      <c r="G791" s="29"/>
      <c r="H791" s="556"/>
      <c r="I791" s="547"/>
      <c r="J791" s="29"/>
      <c r="K791" s="546"/>
      <c r="L791" s="547"/>
      <c r="M791" s="29"/>
      <c r="N791" s="556"/>
      <c r="O791" s="547"/>
      <c r="P791" s="29"/>
      <c r="Q791" s="556"/>
      <c r="R791" s="558"/>
      <c r="S791" s="29"/>
      <c r="T791" s="191"/>
      <c r="U791" s="193"/>
      <c r="V791" s="585"/>
      <c r="W791" s="585"/>
      <c r="X791" s="585"/>
      <c r="Y791" s="585"/>
      <c r="Z791" s="585"/>
      <c r="AA791" s="585"/>
      <c r="AB791" s="586"/>
      <c r="AC791" s="70"/>
      <c r="AD791" s="56"/>
      <c r="AE791" s="56"/>
      <c r="AF791" s="56"/>
    </row>
    <row r="792" spans="1:32" ht="15" customHeight="1">
      <c r="A792" s="202"/>
      <c r="B792" s="543"/>
      <c r="C792" s="257"/>
      <c r="D792" s="258"/>
      <c r="E792" s="546"/>
      <c r="F792" s="547"/>
      <c r="G792" s="29"/>
      <c r="H792" s="556"/>
      <c r="I792" s="547"/>
      <c r="J792" s="29"/>
      <c r="K792" s="546"/>
      <c r="L792" s="547"/>
      <c r="M792" s="29"/>
      <c r="N792" s="556"/>
      <c r="O792" s="547"/>
      <c r="P792" s="29"/>
      <c r="Q792" s="556"/>
      <c r="R792" s="558"/>
      <c r="S792" s="29"/>
      <c r="T792" s="191"/>
      <c r="U792" s="193"/>
      <c r="V792" s="585"/>
      <c r="W792" s="585"/>
      <c r="X792" s="585"/>
      <c r="Y792" s="585"/>
      <c r="Z792" s="585"/>
      <c r="AA792" s="585"/>
      <c r="AB792" s="586"/>
      <c r="AC792" s="70"/>
      <c r="AD792" s="56"/>
      <c r="AE792" s="56"/>
      <c r="AF792" s="56"/>
    </row>
    <row r="793" spans="1:32" ht="15" customHeight="1">
      <c r="A793" s="202"/>
      <c r="B793" s="543"/>
      <c r="C793" s="257"/>
      <c r="D793" s="258"/>
      <c r="E793" s="546"/>
      <c r="F793" s="547"/>
      <c r="G793" s="29"/>
      <c r="H793" s="556"/>
      <c r="I793" s="547"/>
      <c r="J793" s="29"/>
      <c r="K793" s="546"/>
      <c r="L793" s="547"/>
      <c r="M793" s="29"/>
      <c r="N793" s="556"/>
      <c r="O793" s="547"/>
      <c r="P793" s="29"/>
      <c r="Q793" s="556"/>
      <c r="R793" s="558"/>
      <c r="S793" s="29"/>
      <c r="T793" s="191"/>
      <c r="U793" s="193"/>
      <c r="V793" s="585"/>
      <c r="W793" s="585"/>
      <c r="X793" s="585"/>
      <c r="Y793" s="585"/>
      <c r="Z793" s="585"/>
      <c r="AA793" s="585"/>
      <c r="AB793" s="586"/>
      <c r="AC793" s="70"/>
      <c r="AD793" s="56"/>
      <c r="AE793" s="56"/>
      <c r="AF793" s="56"/>
    </row>
    <row r="794" spans="1:32" ht="15" customHeight="1">
      <c r="A794" s="202"/>
      <c r="B794" s="543"/>
      <c r="C794" s="257"/>
      <c r="D794" s="258"/>
      <c r="E794" s="546"/>
      <c r="F794" s="547"/>
      <c r="G794" s="29"/>
      <c r="H794" s="556"/>
      <c r="I794" s="547"/>
      <c r="J794" s="29"/>
      <c r="K794" s="546"/>
      <c r="L794" s="547"/>
      <c r="M794" s="29"/>
      <c r="N794" s="556"/>
      <c r="O794" s="547"/>
      <c r="P794" s="29"/>
      <c r="Q794" s="556"/>
      <c r="R794" s="558"/>
      <c r="S794" s="29"/>
      <c r="T794" s="191"/>
      <c r="U794" s="193"/>
      <c r="V794" s="585"/>
      <c r="W794" s="585"/>
      <c r="X794" s="585"/>
      <c r="Y794" s="585"/>
      <c r="Z794" s="585"/>
      <c r="AA794" s="585"/>
      <c r="AB794" s="586"/>
      <c r="AC794" s="70"/>
      <c r="AD794" s="56"/>
      <c r="AE794" s="56"/>
      <c r="AF794" s="56"/>
    </row>
    <row r="795" spans="1:32" ht="15" customHeight="1">
      <c r="A795" s="202"/>
      <c r="B795" s="543"/>
      <c r="C795" s="257"/>
      <c r="D795" s="258"/>
      <c r="E795" s="546"/>
      <c r="F795" s="547"/>
      <c r="G795" s="29"/>
      <c r="H795" s="556"/>
      <c r="I795" s="547"/>
      <c r="J795" s="29"/>
      <c r="K795" s="546"/>
      <c r="L795" s="547"/>
      <c r="M795" s="29"/>
      <c r="N795" s="556"/>
      <c r="O795" s="547"/>
      <c r="P795" s="29"/>
      <c r="Q795" s="556"/>
      <c r="R795" s="558"/>
      <c r="S795" s="29"/>
      <c r="T795" s="191"/>
      <c r="U795" s="193"/>
      <c r="V795" s="585"/>
      <c r="W795" s="585"/>
      <c r="X795" s="585"/>
      <c r="Y795" s="585"/>
      <c r="Z795" s="585"/>
      <c r="AA795" s="585"/>
      <c r="AB795" s="586"/>
      <c r="AC795" s="70"/>
      <c r="AD795" s="56"/>
      <c r="AE795" s="56"/>
      <c r="AF795" s="56"/>
    </row>
    <row r="796" spans="1:32" ht="15" customHeight="1">
      <c r="A796" s="202"/>
      <c r="B796" s="543"/>
      <c r="C796" s="257"/>
      <c r="D796" s="258"/>
      <c r="E796" s="546"/>
      <c r="F796" s="547"/>
      <c r="G796" s="29"/>
      <c r="H796" s="556"/>
      <c r="I796" s="547"/>
      <c r="J796" s="29"/>
      <c r="K796" s="546"/>
      <c r="L796" s="547"/>
      <c r="M796" s="29"/>
      <c r="N796" s="556"/>
      <c r="O796" s="547"/>
      <c r="P796" s="29"/>
      <c r="Q796" s="556"/>
      <c r="R796" s="558"/>
      <c r="S796" s="29"/>
      <c r="T796" s="191"/>
      <c r="U796" s="193"/>
      <c r="V796" s="585"/>
      <c r="W796" s="585"/>
      <c r="X796" s="585"/>
      <c r="Y796" s="585"/>
      <c r="Z796" s="585"/>
      <c r="AA796" s="585"/>
      <c r="AB796" s="586"/>
      <c r="AC796" s="70"/>
      <c r="AD796" s="56"/>
      <c r="AE796" s="56"/>
      <c r="AF796" s="56"/>
    </row>
    <row r="797" spans="1:32" ht="15" customHeight="1">
      <c r="A797" s="202"/>
      <c r="B797" s="543"/>
      <c r="C797" s="257"/>
      <c r="D797" s="258"/>
      <c r="E797" s="546"/>
      <c r="F797" s="547"/>
      <c r="G797" s="29"/>
      <c r="H797" s="556"/>
      <c r="I797" s="547"/>
      <c r="J797" s="29"/>
      <c r="K797" s="546"/>
      <c r="L797" s="547"/>
      <c r="M797" s="29"/>
      <c r="N797" s="556"/>
      <c r="O797" s="547"/>
      <c r="P797" s="29"/>
      <c r="Q797" s="556"/>
      <c r="R797" s="558"/>
      <c r="S797" s="29"/>
      <c r="T797" s="191"/>
      <c r="U797" s="193"/>
      <c r="V797" s="585"/>
      <c r="W797" s="585"/>
      <c r="X797" s="585"/>
      <c r="Y797" s="585"/>
      <c r="Z797" s="585"/>
      <c r="AA797" s="585"/>
      <c r="AB797" s="586"/>
      <c r="AC797" s="70"/>
      <c r="AD797" s="56"/>
      <c r="AE797" s="56"/>
      <c r="AF797" s="56"/>
    </row>
    <row r="798" spans="1:32" ht="15" customHeight="1">
      <c r="A798" s="202"/>
      <c r="B798" s="543"/>
      <c r="C798" s="257"/>
      <c r="D798" s="258"/>
      <c r="E798" s="546"/>
      <c r="F798" s="547"/>
      <c r="G798" s="29"/>
      <c r="H798" s="556"/>
      <c r="I798" s="547"/>
      <c r="J798" s="29"/>
      <c r="K798" s="546"/>
      <c r="L798" s="547"/>
      <c r="M798" s="29"/>
      <c r="N798" s="556"/>
      <c r="O798" s="547"/>
      <c r="P798" s="29"/>
      <c r="Q798" s="556"/>
      <c r="R798" s="558"/>
      <c r="S798" s="29"/>
      <c r="T798" s="191"/>
      <c r="U798" s="193"/>
      <c r="V798" s="585"/>
      <c r="W798" s="585"/>
      <c r="X798" s="585"/>
      <c r="Y798" s="585"/>
      <c r="Z798" s="585"/>
      <c r="AA798" s="585"/>
      <c r="AB798" s="586"/>
      <c r="AC798" s="70"/>
      <c r="AD798" s="56"/>
      <c r="AE798" s="56"/>
      <c r="AF798" s="56"/>
    </row>
    <row r="799" spans="1:32" ht="15" customHeight="1">
      <c r="A799" s="202"/>
      <c r="B799" s="543"/>
      <c r="C799" s="257"/>
      <c r="D799" s="258"/>
      <c r="E799" s="546"/>
      <c r="F799" s="547"/>
      <c r="G799" s="29"/>
      <c r="H799" s="556"/>
      <c r="I799" s="547"/>
      <c r="J799" s="29"/>
      <c r="K799" s="546"/>
      <c r="L799" s="547"/>
      <c r="M799" s="29"/>
      <c r="N799" s="556"/>
      <c r="O799" s="547"/>
      <c r="P799" s="29"/>
      <c r="Q799" s="556"/>
      <c r="R799" s="558"/>
      <c r="S799" s="29"/>
      <c r="T799" s="191"/>
      <c r="U799" s="193"/>
      <c r="V799" s="585"/>
      <c r="W799" s="585"/>
      <c r="X799" s="585"/>
      <c r="Y799" s="585"/>
      <c r="Z799" s="585"/>
      <c r="AA799" s="585"/>
      <c r="AB799" s="586"/>
      <c r="AC799" s="70"/>
      <c r="AD799" s="56"/>
      <c r="AE799" s="56"/>
      <c r="AF799" s="56"/>
    </row>
    <row r="800" spans="1:32" ht="15" customHeight="1">
      <c r="A800" s="202"/>
      <c r="B800" s="543"/>
      <c r="C800" s="257"/>
      <c r="D800" s="258"/>
      <c r="E800" s="546"/>
      <c r="F800" s="547"/>
      <c r="G800" s="29"/>
      <c r="H800" s="556"/>
      <c r="I800" s="547"/>
      <c r="J800" s="29"/>
      <c r="K800" s="546"/>
      <c r="L800" s="547"/>
      <c r="M800" s="29"/>
      <c r="N800" s="556"/>
      <c r="O800" s="547"/>
      <c r="P800" s="29"/>
      <c r="Q800" s="556"/>
      <c r="R800" s="558"/>
      <c r="S800" s="29"/>
      <c r="T800" s="191"/>
      <c r="U800" s="193"/>
      <c r="V800" s="585"/>
      <c r="W800" s="585"/>
      <c r="X800" s="585"/>
      <c r="Y800" s="585"/>
      <c r="Z800" s="585"/>
      <c r="AA800" s="585"/>
      <c r="AB800" s="586"/>
      <c r="AC800" s="70"/>
      <c r="AD800" s="56"/>
      <c r="AE800" s="56"/>
      <c r="AF800" s="56"/>
    </row>
    <row r="801" spans="1:32" ht="15" customHeight="1">
      <c r="A801" s="202"/>
      <c r="B801" s="543"/>
      <c r="C801" s="257"/>
      <c r="D801" s="258"/>
      <c r="E801" s="546"/>
      <c r="F801" s="547"/>
      <c r="G801" s="29"/>
      <c r="H801" s="556"/>
      <c r="I801" s="547"/>
      <c r="J801" s="29"/>
      <c r="K801" s="546"/>
      <c r="L801" s="547"/>
      <c r="M801" s="29"/>
      <c r="N801" s="556"/>
      <c r="O801" s="547"/>
      <c r="P801" s="29"/>
      <c r="Q801" s="556"/>
      <c r="R801" s="558"/>
      <c r="S801" s="29"/>
      <c r="T801" s="191"/>
      <c r="U801" s="193"/>
      <c r="V801" s="585"/>
      <c r="W801" s="585"/>
      <c r="X801" s="585"/>
      <c r="Y801" s="585"/>
      <c r="Z801" s="585"/>
      <c r="AA801" s="585"/>
      <c r="AB801" s="586"/>
      <c r="AC801" s="70"/>
      <c r="AD801" s="56"/>
      <c r="AE801" s="56"/>
      <c r="AF801" s="56"/>
    </row>
    <row r="802" spans="1:32" ht="15" customHeight="1">
      <c r="A802" s="202"/>
      <c r="B802" s="543"/>
      <c r="C802" s="257"/>
      <c r="D802" s="258"/>
      <c r="E802" s="546"/>
      <c r="F802" s="547"/>
      <c r="G802" s="29"/>
      <c r="H802" s="556"/>
      <c r="I802" s="547"/>
      <c r="J802" s="29"/>
      <c r="K802" s="546"/>
      <c r="L802" s="547"/>
      <c r="M802" s="29"/>
      <c r="N802" s="556"/>
      <c r="O802" s="547"/>
      <c r="P802" s="29"/>
      <c r="Q802" s="556"/>
      <c r="R802" s="558"/>
      <c r="S802" s="29"/>
      <c r="T802" s="191"/>
      <c r="U802" s="193"/>
      <c r="V802" s="585"/>
      <c r="W802" s="585"/>
      <c r="X802" s="585"/>
      <c r="Y802" s="585"/>
      <c r="Z802" s="585"/>
      <c r="AA802" s="585"/>
      <c r="AB802" s="586"/>
      <c r="AC802" s="70"/>
      <c r="AD802" s="56"/>
      <c r="AE802" s="56"/>
      <c r="AF802" s="56"/>
    </row>
    <row r="803" spans="1:32" ht="15" customHeight="1">
      <c r="A803" s="202"/>
      <c r="B803" s="543"/>
      <c r="C803" s="257"/>
      <c r="D803" s="258"/>
      <c r="E803" s="546"/>
      <c r="F803" s="547"/>
      <c r="G803" s="29"/>
      <c r="H803" s="556"/>
      <c r="I803" s="547"/>
      <c r="J803" s="29"/>
      <c r="K803" s="546"/>
      <c r="L803" s="547"/>
      <c r="M803" s="29"/>
      <c r="N803" s="556"/>
      <c r="O803" s="547"/>
      <c r="P803" s="29"/>
      <c r="Q803" s="556"/>
      <c r="R803" s="558"/>
      <c r="S803" s="29"/>
      <c r="T803" s="191"/>
      <c r="U803" s="193"/>
      <c r="V803" s="585"/>
      <c r="W803" s="585"/>
      <c r="X803" s="585"/>
      <c r="Y803" s="585"/>
      <c r="Z803" s="585"/>
      <c r="AA803" s="585"/>
      <c r="AB803" s="586"/>
      <c r="AC803" s="70"/>
      <c r="AD803" s="56"/>
      <c r="AE803" s="56"/>
      <c r="AF803" s="56"/>
    </row>
    <row r="804" spans="1:32" ht="15" customHeight="1">
      <c r="A804" s="202"/>
      <c r="B804" s="543"/>
      <c r="C804" s="257"/>
      <c r="D804" s="258"/>
      <c r="E804" s="546"/>
      <c r="F804" s="547"/>
      <c r="G804" s="29"/>
      <c r="H804" s="556"/>
      <c r="I804" s="547"/>
      <c r="J804" s="29"/>
      <c r="K804" s="546"/>
      <c r="L804" s="547"/>
      <c r="M804" s="29"/>
      <c r="N804" s="556"/>
      <c r="O804" s="547"/>
      <c r="P804" s="29"/>
      <c r="Q804" s="556"/>
      <c r="R804" s="558"/>
      <c r="S804" s="29"/>
      <c r="T804" s="191"/>
      <c r="U804" s="193"/>
      <c r="V804" s="585"/>
      <c r="W804" s="585"/>
      <c r="X804" s="585"/>
      <c r="Y804" s="585"/>
      <c r="Z804" s="585"/>
      <c r="AA804" s="585"/>
      <c r="AB804" s="586"/>
      <c r="AC804" s="70"/>
      <c r="AD804" s="56"/>
      <c r="AE804" s="56"/>
      <c r="AF804" s="56"/>
    </row>
    <row r="805" spans="1:32" ht="15" customHeight="1">
      <c r="A805" s="202"/>
      <c r="B805" s="543"/>
      <c r="C805" s="257"/>
      <c r="D805" s="258"/>
      <c r="E805" s="546"/>
      <c r="F805" s="547"/>
      <c r="G805" s="29"/>
      <c r="H805" s="556"/>
      <c r="I805" s="547"/>
      <c r="J805" s="29"/>
      <c r="K805" s="546"/>
      <c r="L805" s="547"/>
      <c r="M805" s="29"/>
      <c r="N805" s="556"/>
      <c r="O805" s="547"/>
      <c r="P805" s="29"/>
      <c r="Q805" s="556"/>
      <c r="R805" s="558"/>
      <c r="S805" s="29"/>
      <c r="T805" s="191"/>
      <c r="U805" s="193"/>
      <c r="V805" s="585"/>
      <c r="W805" s="585"/>
      <c r="X805" s="585"/>
      <c r="Y805" s="585"/>
      <c r="Z805" s="585"/>
      <c r="AA805" s="585"/>
      <c r="AB805" s="586"/>
      <c r="AC805" s="70"/>
      <c r="AD805" s="56"/>
      <c r="AE805" s="56"/>
      <c r="AF805" s="56"/>
    </row>
    <row r="806" spans="1:32" ht="15" customHeight="1">
      <c r="A806" s="202"/>
      <c r="B806" s="543"/>
      <c r="C806" s="257"/>
      <c r="D806" s="258"/>
      <c r="E806" s="546"/>
      <c r="F806" s="547"/>
      <c r="G806" s="29"/>
      <c r="H806" s="556"/>
      <c r="I806" s="547"/>
      <c r="J806" s="29"/>
      <c r="K806" s="546"/>
      <c r="L806" s="547"/>
      <c r="M806" s="29"/>
      <c r="N806" s="556"/>
      <c r="O806" s="547"/>
      <c r="P806" s="29"/>
      <c r="Q806" s="556"/>
      <c r="R806" s="558"/>
      <c r="S806" s="29"/>
      <c r="T806" s="191"/>
      <c r="U806" s="193"/>
      <c r="V806" s="585"/>
      <c r="W806" s="585"/>
      <c r="X806" s="585"/>
      <c r="Y806" s="585"/>
      <c r="Z806" s="585"/>
      <c r="AA806" s="585"/>
      <c r="AB806" s="586"/>
      <c r="AC806" s="70"/>
      <c r="AD806" s="56"/>
      <c r="AE806" s="56"/>
      <c r="AF806" s="56"/>
    </row>
    <row r="807" spans="1:32" ht="15" customHeight="1">
      <c r="A807" s="202"/>
      <c r="B807" s="543"/>
      <c r="C807" s="257"/>
      <c r="D807" s="258"/>
      <c r="E807" s="546"/>
      <c r="F807" s="547"/>
      <c r="G807" s="29"/>
      <c r="H807" s="556"/>
      <c r="I807" s="547"/>
      <c r="J807" s="29"/>
      <c r="K807" s="546"/>
      <c r="L807" s="547"/>
      <c r="M807" s="29"/>
      <c r="N807" s="556"/>
      <c r="O807" s="547"/>
      <c r="P807" s="29"/>
      <c r="Q807" s="556"/>
      <c r="R807" s="558"/>
      <c r="S807" s="29"/>
      <c r="T807" s="191"/>
      <c r="U807" s="193"/>
      <c r="V807" s="585"/>
      <c r="W807" s="585"/>
      <c r="X807" s="585"/>
      <c r="Y807" s="585"/>
      <c r="Z807" s="585"/>
      <c r="AA807" s="585"/>
      <c r="AB807" s="586"/>
      <c r="AC807" s="70"/>
      <c r="AD807" s="56"/>
      <c r="AE807" s="56"/>
      <c r="AF807" s="56"/>
    </row>
    <row r="808" spans="1:32" ht="15" customHeight="1">
      <c r="A808" s="202"/>
      <c r="B808" s="543"/>
      <c r="C808" s="257"/>
      <c r="D808" s="258"/>
      <c r="E808" s="546"/>
      <c r="F808" s="547"/>
      <c r="G808" s="29"/>
      <c r="H808" s="556"/>
      <c r="I808" s="547"/>
      <c r="J808" s="29"/>
      <c r="K808" s="546"/>
      <c r="L808" s="547"/>
      <c r="M808" s="29"/>
      <c r="N808" s="556"/>
      <c r="O808" s="547"/>
      <c r="P808" s="29"/>
      <c r="Q808" s="556"/>
      <c r="R808" s="558"/>
      <c r="S808" s="29"/>
      <c r="T808" s="191"/>
      <c r="U808" s="193"/>
      <c r="V808" s="585"/>
      <c r="W808" s="585"/>
      <c r="X808" s="585"/>
      <c r="Y808" s="585"/>
      <c r="Z808" s="585"/>
      <c r="AA808" s="585"/>
      <c r="AB808" s="586"/>
      <c r="AC808" s="70"/>
      <c r="AD808" s="56"/>
      <c r="AE808" s="56"/>
      <c r="AF808" s="56"/>
    </row>
    <row r="809" spans="1:32" ht="15" customHeight="1">
      <c r="A809" s="202"/>
      <c r="B809" s="543"/>
      <c r="C809" s="257"/>
      <c r="D809" s="258"/>
      <c r="E809" s="546"/>
      <c r="F809" s="547"/>
      <c r="G809" s="29"/>
      <c r="H809" s="556"/>
      <c r="I809" s="547"/>
      <c r="J809" s="29"/>
      <c r="K809" s="546"/>
      <c r="L809" s="547"/>
      <c r="M809" s="29"/>
      <c r="N809" s="556"/>
      <c r="O809" s="547"/>
      <c r="P809" s="29"/>
      <c r="Q809" s="556"/>
      <c r="R809" s="558"/>
      <c r="S809" s="29"/>
      <c r="T809" s="191"/>
      <c r="U809" s="193"/>
      <c r="V809" s="585"/>
      <c r="W809" s="585"/>
      <c r="X809" s="585"/>
      <c r="Y809" s="585"/>
      <c r="Z809" s="585"/>
      <c r="AA809" s="585"/>
      <c r="AB809" s="586"/>
      <c r="AC809" s="70"/>
      <c r="AD809" s="56"/>
      <c r="AE809" s="56"/>
      <c r="AF809" s="56"/>
    </row>
    <row r="810" spans="1:32" ht="15" customHeight="1">
      <c r="A810" s="202"/>
      <c r="B810" s="543"/>
      <c r="C810" s="257"/>
      <c r="D810" s="258"/>
      <c r="E810" s="546"/>
      <c r="F810" s="547"/>
      <c r="G810" s="29"/>
      <c r="H810" s="556"/>
      <c r="I810" s="547"/>
      <c r="J810" s="29"/>
      <c r="K810" s="546"/>
      <c r="L810" s="547"/>
      <c r="M810" s="29"/>
      <c r="N810" s="556"/>
      <c r="O810" s="547"/>
      <c r="P810" s="29"/>
      <c r="Q810" s="556"/>
      <c r="R810" s="558"/>
      <c r="S810" s="29"/>
      <c r="T810" s="191"/>
      <c r="U810" s="193"/>
      <c r="V810" s="585"/>
      <c r="W810" s="585"/>
      <c r="X810" s="585"/>
      <c r="Y810" s="585"/>
      <c r="Z810" s="585"/>
      <c r="AA810" s="585"/>
      <c r="AB810" s="586"/>
      <c r="AC810" s="70"/>
      <c r="AD810" s="56"/>
      <c r="AE810" s="56"/>
      <c r="AF810" s="56"/>
    </row>
    <row r="811" spans="1:32" ht="15" customHeight="1">
      <c r="A811" s="202"/>
      <c r="B811" s="543"/>
      <c r="C811" s="257"/>
      <c r="D811" s="258"/>
      <c r="E811" s="546"/>
      <c r="F811" s="547"/>
      <c r="G811" s="29"/>
      <c r="H811" s="556"/>
      <c r="I811" s="547"/>
      <c r="J811" s="29"/>
      <c r="K811" s="546"/>
      <c r="L811" s="547"/>
      <c r="M811" s="29"/>
      <c r="N811" s="556"/>
      <c r="O811" s="547"/>
      <c r="P811" s="29"/>
      <c r="Q811" s="556"/>
      <c r="R811" s="558"/>
      <c r="S811" s="29"/>
      <c r="T811" s="191"/>
      <c r="U811" s="193"/>
      <c r="V811" s="585"/>
      <c r="W811" s="585"/>
      <c r="X811" s="585"/>
      <c r="Y811" s="585"/>
      <c r="Z811" s="585"/>
      <c r="AA811" s="585"/>
      <c r="AB811" s="586"/>
      <c r="AC811" s="70"/>
      <c r="AD811" s="56"/>
      <c r="AE811" s="56"/>
      <c r="AF811" s="56"/>
    </row>
    <row r="812" spans="1:32" ht="15" customHeight="1">
      <c r="A812" s="202"/>
      <c r="B812" s="543"/>
      <c r="C812" s="257"/>
      <c r="D812" s="258"/>
      <c r="E812" s="546"/>
      <c r="F812" s="547"/>
      <c r="G812" s="29"/>
      <c r="H812" s="556"/>
      <c r="I812" s="547"/>
      <c r="J812" s="29"/>
      <c r="K812" s="546"/>
      <c r="L812" s="547"/>
      <c r="M812" s="29"/>
      <c r="N812" s="556"/>
      <c r="O812" s="547"/>
      <c r="P812" s="29"/>
      <c r="Q812" s="556"/>
      <c r="R812" s="558"/>
      <c r="S812" s="29"/>
      <c r="T812" s="191"/>
      <c r="U812" s="193"/>
      <c r="V812" s="585"/>
      <c r="W812" s="585"/>
      <c r="X812" s="585"/>
      <c r="Y812" s="585"/>
      <c r="Z812" s="585"/>
      <c r="AA812" s="585"/>
      <c r="AB812" s="586"/>
      <c r="AC812" s="70"/>
      <c r="AD812" s="56"/>
      <c r="AE812" s="56"/>
      <c r="AF812" s="56"/>
    </row>
    <row r="813" spans="1:32" ht="15" customHeight="1">
      <c r="A813" s="202"/>
      <c r="B813" s="543"/>
      <c r="C813" s="257"/>
      <c r="D813" s="258"/>
      <c r="E813" s="546"/>
      <c r="F813" s="547"/>
      <c r="G813" s="29"/>
      <c r="H813" s="556"/>
      <c r="I813" s="547"/>
      <c r="J813" s="29"/>
      <c r="K813" s="546"/>
      <c r="L813" s="547"/>
      <c r="M813" s="29"/>
      <c r="N813" s="556"/>
      <c r="O813" s="547"/>
      <c r="P813" s="29"/>
      <c r="Q813" s="556"/>
      <c r="R813" s="558"/>
      <c r="S813" s="29"/>
      <c r="T813" s="191"/>
      <c r="U813" s="193"/>
      <c r="V813" s="585"/>
      <c r="W813" s="585"/>
      <c r="X813" s="585"/>
      <c r="Y813" s="585"/>
      <c r="Z813" s="585"/>
      <c r="AA813" s="585"/>
      <c r="AB813" s="586"/>
      <c r="AC813" s="70"/>
      <c r="AD813" s="56"/>
      <c r="AE813" s="56"/>
      <c r="AF813" s="56"/>
    </row>
    <row r="814" spans="1:32" ht="15" customHeight="1">
      <c r="A814" s="202"/>
      <c r="B814" s="543"/>
      <c r="C814" s="257"/>
      <c r="D814" s="258"/>
      <c r="E814" s="546"/>
      <c r="F814" s="547"/>
      <c r="G814" s="29"/>
      <c r="H814" s="556"/>
      <c r="I814" s="547"/>
      <c r="J814" s="29"/>
      <c r="K814" s="546"/>
      <c r="L814" s="547"/>
      <c r="M814" s="29"/>
      <c r="N814" s="556"/>
      <c r="O814" s="547"/>
      <c r="P814" s="29"/>
      <c r="Q814" s="556"/>
      <c r="R814" s="558"/>
      <c r="S814" s="29"/>
      <c r="T814" s="191"/>
      <c r="U814" s="193"/>
      <c r="V814" s="585"/>
      <c r="W814" s="585"/>
      <c r="X814" s="585"/>
      <c r="Y814" s="585"/>
      <c r="Z814" s="585"/>
      <c r="AA814" s="585"/>
      <c r="AB814" s="586"/>
      <c r="AC814" s="70"/>
      <c r="AD814" s="56"/>
      <c r="AE814" s="56"/>
      <c r="AF814" s="56"/>
    </row>
    <row r="815" spans="1:32" ht="15" customHeight="1">
      <c r="A815" s="202"/>
      <c r="B815" s="543"/>
      <c r="C815" s="257"/>
      <c r="D815" s="258"/>
      <c r="E815" s="546"/>
      <c r="F815" s="547"/>
      <c r="G815" s="29"/>
      <c r="H815" s="556"/>
      <c r="I815" s="547"/>
      <c r="J815" s="29"/>
      <c r="K815" s="546"/>
      <c r="L815" s="547"/>
      <c r="M815" s="29"/>
      <c r="N815" s="556"/>
      <c r="O815" s="547"/>
      <c r="P815" s="29"/>
      <c r="Q815" s="556"/>
      <c r="R815" s="558"/>
      <c r="S815" s="29"/>
      <c r="T815" s="191"/>
      <c r="U815" s="193"/>
      <c r="V815" s="585"/>
      <c r="W815" s="585"/>
      <c r="X815" s="585"/>
      <c r="Y815" s="585"/>
      <c r="Z815" s="585"/>
      <c r="AA815" s="585"/>
      <c r="AB815" s="586"/>
      <c r="AC815" s="70"/>
      <c r="AD815" s="56"/>
      <c r="AE815" s="56"/>
      <c r="AF815" s="56"/>
    </row>
    <row r="816" spans="1:32" ht="15" customHeight="1">
      <c r="A816" s="202"/>
      <c r="B816" s="543"/>
      <c r="C816" s="257"/>
      <c r="D816" s="258"/>
      <c r="E816" s="546"/>
      <c r="F816" s="547"/>
      <c r="G816" s="29"/>
      <c r="H816" s="556"/>
      <c r="I816" s="547"/>
      <c r="J816" s="29"/>
      <c r="K816" s="546"/>
      <c r="L816" s="547"/>
      <c r="M816" s="29"/>
      <c r="N816" s="556"/>
      <c r="O816" s="547"/>
      <c r="P816" s="29"/>
      <c r="Q816" s="556"/>
      <c r="R816" s="558"/>
      <c r="S816" s="29"/>
      <c r="T816" s="191"/>
      <c r="U816" s="193"/>
      <c r="V816" s="585"/>
      <c r="W816" s="585"/>
      <c r="X816" s="585"/>
      <c r="Y816" s="585"/>
      <c r="Z816" s="585"/>
      <c r="AA816" s="585"/>
      <c r="AB816" s="586"/>
      <c r="AC816" s="70"/>
      <c r="AD816" s="56"/>
      <c r="AE816" s="56"/>
      <c r="AF816" s="56"/>
    </row>
    <row r="817" spans="1:32" ht="15" customHeight="1">
      <c r="A817" s="202"/>
      <c r="B817" s="543"/>
      <c r="C817" s="257"/>
      <c r="D817" s="258"/>
      <c r="E817" s="546"/>
      <c r="F817" s="547"/>
      <c r="G817" s="29"/>
      <c r="H817" s="556"/>
      <c r="I817" s="547"/>
      <c r="J817" s="29"/>
      <c r="K817" s="546"/>
      <c r="L817" s="547"/>
      <c r="M817" s="29"/>
      <c r="N817" s="556"/>
      <c r="O817" s="547"/>
      <c r="P817" s="29"/>
      <c r="Q817" s="556"/>
      <c r="R817" s="558"/>
      <c r="S817" s="29"/>
      <c r="T817" s="191"/>
      <c r="U817" s="193"/>
      <c r="V817" s="585"/>
      <c r="W817" s="585"/>
      <c r="X817" s="585"/>
      <c r="Y817" s="585"/>
      <c r="Z817" s="585"/>
      <c r="AA817" s="585"/>
      <c r="AB817" s="586"/>
      <c r="AC817" s="70"/>
      <c r="AD817" s="56"/>
      <c r="AE817" s="56"/>
      <c r="AF817" s="56"/>
    </row>
    <row r="818" spans="1:32" ht="15" customHeight="1">
      <c r="A818" s="202"/>
      <c r="B818" s="543"/>
      <c r="C818" s="257"/>
      <c r="D818" s="258"/>
      <c r="E818" s="546"/>
      <c r="F818" s="547"/>
      <c r="G818" s="29"/>
      <c r="H818" s="556"/>
      <c r="I818" s="547"/>
      <c r="J818" s="29"/>
      <c r="K818" s="546"/>
      <c r="L818" s="547"/>
      <c r="M818" s="29"/>
      <c r="N818" s="556"/>
      <c r="O818" s="547"/>
      <c r="P818" s="29"/>
      <c r="Q818" s="556"/>
      <c r="R818" s="558"/>
      <c r="S818" s="29"/>
      <c r="T818" s="191"/>
      <c r="U818" s="193"/>
      <c r="V818" s="585"/>
      <c r="W818" s="585"/>
      <c r="X818" s="585"/>
      <c r="Y818" s="585"/>
      <c r="Z818" s="585"/>
      <c r="AA818" s="585"/>
      <c r="AB818" s="586"/>
      <c r="AC818" s="70"/>
      <c r="AD818" s="56"/>
      <c r="AE818" s="56"/>
      <c r="AF818" s="56"/>
    </row>
    <row r="819" spans="1:32" ht="15" customHeight="1">
      <c r="A819" s="202"/>
      <c r="B819" s="543"/>
      <c r="C819" s="257"/>
      <c r="D819" s="258"/>
      <c r="E819" s="546"/>
      <c r="F819" s="547"/>
      <c r="G819" s="29"/>
      <c r="H819" s="556"/>
      <c r="I819" s="547"/>
      <c r="J819" s="29"/>
      <c r="K819" s="546"/>
      <c r="L819" s="547"/>
      <c r="M819" s="29"/>
      <c r="N819" s="556"/>
      <c r="O819" s="547"/>
      <c r="P819" s="29"/>
      <c r="Q819" s="556"/>
      <c r="R819" s="558"/>
      <c r="S819" s="29"/>
      <c r="T819" s="191"/>
      <c r="U819" s="193"/>
      <c r="V819" s="585"/>
      <c r="W819" s="585"/>
      <c r="X819" s="585"/>
      <c r="Y819" s="585"/>
      <c r="Z819" s="585"/>
      <c r="AA819" s="585"/>
      <c r="AB819" s="586"/>
      <c r="AC819" s="70"/>
      <c r="AD819" s="56"/>
      <c r="AE819" s="56"/>
      <c r="AF819" s="56"/>
    </row>
    <row r="820" spans="1:32" ht="15" customHeight="1">
      <c r="A820" s="202"/>
      <c r="B820" s="543"/>
      <c r="C820" s="257"/>
      <c r="D820" s="258"/>
      <c r="E820" s="546"/>
      <c r="F820" s="547"/>
      <c r="G820" s="29"/>
      <c r="H820" s="556"/>
      <c r="I820" s="547"/>
      <c r="J820" s="29"/>
      <c r="K820" s="546"/>
      <c r="L820" s="547"/>
      <c r="M820" s="29"/>
      <c r="N820" s="556"/>
      <c r="O820" s="547"/>
      <c r="P820" s="29"/>
      <c r="Q820" s="556"/>
      <c r="R820" s="558"/>
      <c r="S820" s="29"/>
      <c r="T820" s="191"/>
      <c r="U820" s="193"/>
      <c r="V820" s="585"/>
      <c r="W820" s="585"/>
      <c r="X820" s="585"/>
      <c r="Y820" s="585"/>
      <c r="Z820" s="585"/>
      <c r="AA820" s="585"/>
      <c r="AB820" s="586"/>
      <c r="AC820" s="70"/>
      <c r="AD820" s="56"/>
      <c r="AE820" s="56"/>
      <c r="AF820" s="56"/>
    </row>
    <row r="821" spans="1:32" ht="15" customHeight="1">
      <c r="A821" s="202"/>
      <c r="B821" s="543"/>
      <c r="C821" s="257"/>
      <c r="D821" s="258"/>
      <c r="E821" s="546"/>
      <c r="F821" s="547"/>
      <c r="G821" s="29"/>
      <c r="H821" s="556"/>
      <c r="I821" s="547"/>
      <c r="J821" s="29"/>
      <c r="K821" s="546"/>
      <c r="L821" s="547"/>
      <c r="M821" s="29"/>
      <c r="N821" s="556"/>
      <c r="O821" s="547"/>
      <c r="P821" s="29"/>
      <c r="Q821" s="556"/>
      <c r="R821" s="558"/>
      <c r="S821" s="29"/>
      <c r="T821" s="191"/>
      <c r="U821" s="193"/>
      <c r="V821" s="585"/>
      <c r="W821" s="585"/>
      <c r="X821" s="585"/>
      <c r="Y821" s="585"/>
      <c r="Z821" s="585"/>
      <c r="AA821" s="585"/>
      <c r="AB821" s="586"/>
      <c r="AC821" s="70"/>
      <c r="AD821" s="56"/>
      <c r="AE821" s="56"/>
      <c r="AF821" s="56"/>
    </row>
    <row r="822" spans="1:32" ht="15" customHeight="1">
      <c r="A822" s="202"/>
      <c r="B822" s="543"/>
      <c r="C822" s="257"/>
      <c r="D822" s="258"/>
      <c r="E822" s="546"/>
      <c r="F822" s="547"/>
      <c r="G822" s="29"/>
      <c r="H822" s="556"/>
      <c r="I822" s="547"/>
      <c r="J822" s="29"/>
      <c r="K822" s="546"/>
      <c r="L822" s="547"/>
      <c r="M822" s="29"/>
      <c r="N822" s="556"/>
      <c r="O822" s="547"/>
      <c r="P822" s="29"/>
      <c r="Q822" s="556"/>
      <c r="R822" s="558"/>
      <c r="S822" s="29"/>
      <c r="T822" s="191"/>
      <c r="U822" s="193"/>
      <c r="V822" s="585"/>
      <c r="W822" s="585"/>
      <c r="X822" s="585"/>
      <c r="Y822" s="585"/>
      <c r="Z822" s="585"/>
      <c r="AA822" s="585"/>
      <c r="AB822" s="586"/>
      <c r="AC822" s="70"/>
      <c r="AD822" s="56"/>
      <c r="AE822" s="56"/>
      <c r="AF822" s="56"/>
    </row>
    <row r="823" spans="1:32" ht="15" customHeight="1">
      <c r="A823" s="202"/>
      <c r="B823" s="543"/>
      <c r="C823" s="257"/>
      <c r="D823" s="258"/>
      <c r="E823" s="546"/>
      <c r="F823" s="547"/>
      <c r="G823" s="29"/>
      <c r="H823" s="556"/>
      <c r="I823" s="547"/>
      <c r="J823" s="29"/>
      <c r="K823" s="546"/>
      <c r="L823" s="547"/>
      <c r="M823" s="29"/>
      <c r="N823" s="556"/>
      <c r="O823" s="547"/>
      <c r="P823" s="29"/>
      <c r="Q823" s="556"/>
      <c r="R823" s="558"/>
      <c r="S823" s="29"/>
      <c r="T823" s="191"/>
      <c r="U823" s="193"/>
      <c r="V823" s="585"/>
      <c r="W823" s="585"/>
      <c r="X823" s="585"/>
      <c r="Y823" s="585"/>
      <c r="Z823" s="585"/>
      <c r="AA823" s="585"/>
      <c r="AB823" s="586"/>
      <c r="AC823" s="70"/>
      <c r="AD823" s="56"/>
      <c r="AE823" s="56"/>
      <c r="AF823" s="56"/>
    </row>
    <row r="824" spans="1:32" ht="15" customHeight="1">
      <c r="A824" s="202"/>
      <c r="B824" s="543"/>
      <c r="C824" s="257"/>
      <c r="D824" s="258"/>
      <c r="E824" s="546"/>
      <c r="F824" s="547"/>
      <c r="G824" s="29"/>
      <c r="H824" s="556"/>
      <c r="I824" s="547"/>
      <c r="J824" s="29"/>
      <c r="K824" s="546"/>
      <c r="L824" s="547"/>
      <c r="M824" s="29"/>
      <c r="N824" s="556"/>
      <c r="O824" s="547"/>
      <c r="P824" s="29"/>
      <c r="Q824" s="556"/>
      <c r="R824" s="558"/>
      <c r="S824" s="29"/>
      <c r="T824" s="191"/>
      <c r="U824" s="193"/>
      <c r="V824" s="585"/>
      <c r="W824" s="585"/>
      <c r="X824" s="585"/>
      <c r="Y824" s="585"/>
      <c r="Z824" s="585"/>
      <c r="AA824" s="585"/>
      <c r="AB824" s="586"/>
      <c r="AC824" s="70"/>
      <c r="AD824" s="56"/>
      <c r="AE824" s="56"/>
      <c r="AF824" s="56"/>
    </row>
    <row r="825" spans="1:32" ht="15" customHeight="1">
      <c r="A825" s="202"/>
      <c r="B825" s="543"/>
      <c r="C825" s="257"/>
      <c r="D825" s="258"/>
      <c r="E825" s="546"/>
      <c r="F825" s="547"/>
      <c r="G825" s="29"/>
      <c r="H825" s="556"/>
      <c r="I825" s="547"/>
      <c r="J825" s="29"/>
      <c r="K825" s="546"/>
      <c r="L825" s="547"/>
      <c r="M825" s="29"/>
      <c r="N825" s="556"/>
      <c r="O825" s="547"/>
      <c r="P825" s="29"/>
      <c r="Q825" s="556"/>
      <c r="R825" s="558"/>
      <c r="S825" s="29"/>
      <c r="T825" s="191"/>
      <c r="U825" s="193"/>
      <c r="V825" s="585"/>
      <c r="W825" s="585"/>
      <c r="X825" s="585"/>
      <c r="Y825" s="585"/>
      <c r="Z825" s="585"/>
      <c r="AA825" s="585"/>
      <c r="AB825" s="586"/>
      <c r="AC825" s="70"/>
      <c r="AD825" s="56"/>
      <c r="AE825" s="56"/>
      <c r="AF825" s="56"/>
    </row>
    <row r="826" spans="1:32" ht="15" customHeight="1">
      <c r="A826" s="202"/>
      <c r="B826" s="543"/>
      <c r="C826" s="257"/>
      <c r="D826" s="258"/>
      <c r="E826" s="546"/>
      <c r="F826" s="547"/>
      <c r="G826" s="29"/>
      <c r="H826" s="556"/>
      <c r="I826" s="547"/>
      <c r="J826" s="29"/>
      <c r="K826" s="546"/>
      <c r="L826" s="547"/>
      <c r="M826" s="29"/>
      <c r="N826" s="556"/>
      <c r="O826" s="547"/>
      <c r="P826" s="29"/>
      <c r="Q826" s="556"/>
      <c r="R826" s="558"/>
      <c r="S826" s="29"/>
      <c r="T826" s="191"/>
      <c r="U826" s="193"/>
      <c r="V826" s="585"/>
      <c r="W826" s="585"/>
      <c r="X826" s="585"/>
      <c r="Y826" s="585"/>
      <c r="Z826" s="585"/>
      <c r="AA826" s="585"/>
      <c r="AB826" s="586"/>
      <c r="AC826" s="70"/>
      <c r="AD826" s="56"/>
      <c r="AE826" s="56"/>
      <c r="AF826" s="56"/>
    </row>
    <row r="827" spans="1:32" ht="15" customHeight="1">
      <c r="A827" s="202"/>
      <c r="B827" s="543"/>
      <c r="C827" s="257"/>
      <c r="D827" s="258"/>
      <c r="E827" s="546"/>
      <c r="F827" s="547"/>
      <c r="G827" s="29"/>
      <c r="H827" s="556"/>
      <c r="I827" s="547"/>
      <c r="J827" s="29"/>
      <c r="K827" s="546"/>
      <c r="L827" s="547"/>
      <c r="M827" s="29"/>
      <c r="N827" s="556"/>
      <c r="O827" s="547"/>
      <c r="P827" s="29"/>
      <c r="Q827" s="556"/>
      <c r="R827" s="558"/>
      <c r="S827" s="29"/>
      <c r="T827" s="191"/>
      <c r="U827" s="193"/>
      <c r="V827" s="585"/>
      <c r="W827" s="585"/>
      <c r="X827" s="585"/>
      <c r="Y827" s="585"/>
      <c r="Z827" s="585"/>
      <c r="AA827" s="585"/>
      <c r="AB827" s="586"/>
      <c r="AC827" s="70"/>
      <c r="AD827" s="56"/>
      <c r="AE827" s="56"/>
      <c r="AF827" s="56"/>
    </row>
    <row r="828" spans="1:32" ht="15" customHeight="1">
      <c r="A828" s="202"/>
      <c r="B828" s="543"/>
      <c r="C828" s="257"/>
      <c r="D828" s="258"/>
      <c r="E828" s="546"/>
      <c r="F828" s="547"/>
      <c r="G828" s="29"/>
      <c r="H828" s="556"/>
      <c r="I828" s="547"/>
      <c r="J828" s="29"/>
      <c r="K828" s="546"/>
      <c r="L828" s="547"/>
      <c r="M828" s="29"/>
      <c r="N828" s="556"/>
      <c r="O828" s="547"/>
      <c r="P828" s="29"/>
      <c r="Q828" s="556"/>
      <c r="R828" s="558"/>
      <c r="S828" s="29"/>
      <c r="T828" s="191"/>
      <c r="U828" s="193"/>
      <c r="V828" s="585"/>
      <c r="W828" s="585"/>
      <c r="X828" s="585"/>
      <c r="Y828" s="585"/>
      <c r="Z828" s="585"/>
      <c r="AA828" s="585"/>
      <c r="AB828" s="586"/>
      <c r="AC828" s="70"/>
      <c r="AD828" s="56"/>
      <c r="AE828" s="56"/>
      <c r="AF828" s="56"/>
    </row>
    <row r="829" spans="1:32" ht="15" customHeight="1">
      <c r="A829" s="202"/>
      <c r="B829" s="543"/>
      <c r="C829" s="257"/>
      <c r="D829" s="258"/>
      <c r="E829" s="546"/>
      <c r="F829" s="547"/>
      <c r="G829" s="29"/>
      <c r="H829" s="556"/>
      <c r="I829" s="547"/>
      <c r="J829" s="29"/>
      <c r="K829" s="546"/>
      <c r="L829" s="547"/>
      <c r="M829" s="29"/>
      <c r="N829" s="556"/>
      <c r="O829" s="547"/>
      <c r="P829" s="29"/>
      <c r="Q829" s="556"/>
      <c r="R829" s="558"/>
      <c r="S829" s="29"/>
      <c r="T829" s="191"/>
      <c r="U829" s="193"/>
      <c r="V829" s="585"/>
      <c r="W829" s="585"/>
      <c r="X829" s="585"/>
      <c r="Y829" s="585"/>
      <c r="Z829" s="585"/>
      <c r="AA829" s="585"/>
      <c r="AB829" s="586"/>
      <c r="AC829" s="70"/>
      <c r="AD829" s="56"/>
      <c r="AE829" s="56"/>
      <c r="AF829" s="56"/>
    </row>
    <row r="830" spans="1:32" ht="15" customHeight="1">
      <c r="A830" s="202"/>
      <c r="B830" s="543"/>
      <c r="C830" s="257"/>
      <c r="D830" s="258"/>
      <c r="E830" s="546"/>
      <c r="F830" s="547"/>
      <c r="G830" s="29"/>
      <c r="H830" s="556"/>
      <c r="I830" s="547"/>
      <c r="J830" s="29"/>
      <c r="K830" s="546"/>
      <c r="L830" s="547"/>
      <c r="M830" s="29"/>
      <c r="N830" s="556"/>
      <c r="O830" s="547"/>
      <c r="P830" s="29"/>
      <c r="Q830" s="556"/>
      <c r="R830" s="558"/>
      <c r="S830" s="29"/>
      <c r="T830" s="191"/>
      <c r="U830" s="193"/>
      <c r="V830" s="585"/>
      <c r="W830" s="585"/>
      <c r="X830" s="585"/>
      <c r="Y830" s="585"/>
      <c r="Z830" s="585"/>
      <c r="AA830" s="585"/>
      <c r="AB830" s="586"/>
      <c r="AC830" s="70"/>
      <c r="AD830" s="56"/>
      <c r="AE830" s="56"/>
      <c r="AF830" s="56"/>
    </row>
    <row r="831" spans="1:32" ht="15" customHeight="1">
      <c r="A831" s="202"/>
      <c r="B831" s="543"/>
      <c r="C831" s="257"/>
      <c r="D831" s="258"/>
      <c r="E831" s="546"/>
      <c r="F831" s="547"/>
      <c r="G831" s="29"/>
      <c r="H831" s="556"/>
      <c r="I831" s="547"/>
      <c r="J831" s="29"/>
      <c r="K831" s="546"/>
      <c r="L831" s="547"/>
      <c r="M831" s="29"/>
      <c r="N831" s="556"/>
      <c r="O831" s="547"/>
      <c r="P831" s="29"/>
      <c r="Q831" s="556"/>
      <c r="R831" s="558"/>
      <c r="S831" s="29"/>
      <c r="T831" s="191"/>
      <c r="U831" s="193"/>
      <c r="V831" s="585"/>
      <c r="W831" s="585"/>
      <c r="X831" s="585"/>
      <c r="Y831" s="585"/>
      <c r="Z831" s="585"/>
      <c r="AA831" s="585"/>
      <c r="AB831" s="586"/>
      <c r="AC831" s="70"/>
      <c r="AD831" s="56"/>
      <c r="AE831" s="56"/>
      <c r="AF831" s="56"/>
    </row>
    <row r="832" spans="1:32" ht="15" customHeight="1">
      <c r="A832" s="202"/>
      <c r="B832" s="543"/>
      <c r="C832" s="257"/>
      <c r="D832" s="258"/>
      <c r="E832" s="546"/>
      <c r="F832" s="547"/>
      <c r="G832" s="29"/>
      <c r="H832" s="556"/>
      <c r="I832" s="547"/>
      <c r="J832" s="29"/>
      <c r="K832" s="546"/>
      <c r="L832" s="547"/>
      <c r="M832" s="29"/>
      <c r="N832" s="556"/>
      <c r="O832" s="547"/>
      <c r="P832" s="29"/>
      <c r="Q832" s="556"/>
      <c r="R832" s="558"/>
      <c r="S832" s="29"/>
      <c r="T832" s="191"/>
      <c r="U832" s="193"/>
      <c r="V832" s="585"/>
      <c r="W832" s="585"/>
      <c r="X832" s="585"/>
      <c r="Y832" s="585"/>
      <c r="Z832" s="585"/>
      <c r="AA832" s="585"/>
      <c r="AB832" s="586"/>
      <c r="AC832" s="70"/>
      <c r="AD832" s="56"/>
      <c r="AE832" s="56"/>
      <c r="AF832" s="56"/>
    </row>
    <row r="833" spans="1:32" ht="15" customHeight="1">
      <c r="A833" s="202"/>
      <c r="B833" s="543"/>
      <c r="C833" s="257"/>
      <c r="D833" s="258"/>
      <c r="E833" s="546"/>
      <c r="F833" s="547"/>
      <c r="G833" s="29"/>
      <c r="H833" s="556"/>
      <c r="I833" s="547"/>
      <c r="J833" s="29"/>
      <c r="K833" s="546"/>
      <c r="L833" s="547"/>
      <c r="M833" s="29"/>
      <c r="N833" s="556"/>
      <c r="O833" s="547"/>
      <c r="P833" s="29"/>
      <c r="Q833" s="556"/>
      <c r="R833" s="558"/>
      <c r="S833" s="29"/>
      <c r="T833" s="191"/>
      <c r="U833" s="193"/>
      <c r="V833" s="585"/>
      <c r="W833" s="585"/>
      <c r="X833" s="585"/>
      <c r="Y833" s="585"/>
      <c r="Z833" s="585"/>
      <c r="AA833" s="585"/>
      <c r="AB833" s="586"/>
      <c r="AC833" s="70"/>
      <c r="AD833" s="56"/>
      <c r="AE833" s="56"/>
      <c r="AF833" s="56"/>
    </row>
    <row r="834" spans="1:32" ht="15" customHeight="1">
      <c r="A834" s="202"/>
      <c r="B834" s="543"/>
      <c r="C834" s="257"/>
      <c r="D834" s="258"/>
      <c r="E834" s="546"/>
      <c r="F834" s="547"/>
      <c r="G834" s="29"/>
      <c r="H834" s="556"/>
      <c r="I834" s="547"/>
      <c r="J834" s="29"/>
      <c r="K834" s="546"/>
      <c r="L834" s="547"/>
      <c r="M834" s="29"/>
      <c r="N834" s="556"/>
      <c r="O834" s="547"/>
      <c r="P834" s="29"/>
      <c r="Q834" s="556"/>
      <c r="R834" s="558"/>
      <c r="S834" s="29"/>
      <c r="T834" s="191"/>
      <c r="U834" s="193"/>
      <c r="V834" s="585"/>
      <c r="W834" s="585"/>
      <c r="X834" s="585"/>
      <c r="Y834" s="585"/>
      <c r="Z834" s="585"/>
      <c r="AA834" s="585"/>
      <c r="AB834" s="586"/>
      <c r="AC834" s="70"/>
      <c r="AD834" s="56"/>
      <c r="AE834" s="56"/>
      <c r="AF834" s="56"/>
    </row>
    <row r="835" spans="1:32" ht="15" customHeight="1">
      <c r="A835" s="202"/>
      <c r="B835" s="543"/>
      <c r="C835" s="257"/>
      <c r="D835" s="258"/>
      <c r="E835" s="546"/>
      <c r="F835" s="547"/>
      <c r="G835" s="29"/>
      <c r="H835" s="556"/>
      <c r="I835" s="547"/>
      <c r="J835" s="29"/>
      <c r="K835" s="546"/>
      <c r="L835" s="547"/>
      <c r="M835" s="29"/>
      <c r="N835" s="556"/>
      <c r="O835" s="547"/>
      <c r="P835" s="29"/>
      <c r="Q835" s="556"/>
      <c r="R835" s="558"/>
      <c r="S835" s="29"/>
      <c r="T835" s="191"/>
      <c r="U835" s="193"/>
      <c r="V835" s="585"/>
      <c r="W835" s="585"/>
      <c r="X835" s="585"/>
      <c r="Y835" s="585"/>
      <c r="Z835" s="585"/>
      <c r="AA835" s="585"/>
      <c r="AB835" s="586"/>
      <c r="AC835" s="70"/>
      <c r="AD835" s="56"/>
      <c r="AE835" s="56"/>
      <c r="AF835" s="56"/>
    </row>
    <row r="836" spans="1:32" ht="15" customHeight="1">
      <c r="A836" s="202"/>
      <c r="B836" s="543"/>
      <c r="C836" s="257"/>
      <c r="D836" s="258"/>
      <c r="E836" s="546"/>
      <c r="F836" s="547"/>
      <c r="G836" s="29"/>
      <c r="H836" s="556"/>
      <c r="I836" s="547"/>
      <c r="J836" s="29"/>
      <c r="K836" s="546"/>
      <c r="L836" s="547"/>
      <c r="M836" s="29"/>
      <c r="N836" s="556"/>
      <c r="O836" s="547"/>
      <c r="P836" s="29"/>
      <c r="Q836" s="556"/>
      <c r="R836" s="558"/>
      <c r="S836" s="29"/>
      <c r="T836" s="191"/>
      <c r="U836" s="193"/>
      <c r="V836" s="585"/>
      <c r="W836" s="585"/>
      <c r="X836" s="585"/>
      <c r="Y836" s="585"/>
      <c r="Z836" s="585"/>
      <c r="AA836" s="585"/>
      <c r="AB836" s="586"/>
      <c r="AC836" s="70"/>
      <c r="AD836" s="56"/>
      <c r="AE836" s="56"/>
      <c r="AF836" s="56"/>
    </row>
    <row r="837" spans="1:32" ht="15" customHeight="1">
      <c r="A837" s="202"/>
      <c r="B837" s="543"/>
      <c r="C837" s="257"/>
      <c r="D837" s="258"/>
      <c r="E837" s="546"/>
      <c r="F837" s="547"/>
      <c r="G837" s="29"/>
      <c r="H837" s="556"/>
      <c r="I837" s="547"/>
      <c r="J837" s="29"/>
      <c r="K837" s="546"/>
      <c r="L837" s="547"/>
      <c r="M837" s="29"/>
      <c r="N837" s="556"/>
      <c r="O837" s="547"/>
      <c r="P837" s="29"/>
      <c r="Q837" s="556"/>
      <c r="R837" s="558"/>
      <c r="S837" s="29"/>
      <c r="T837" s="191"/>
      <c r="U837" s="193"/>
      <c r="V837" s="585"/>
      <c r="W837" s="585"/>
      <c r="X837" s="585"/>
      <c r="Y837" s="585"/>
      <c r="Z837" s="585"/>
      <c r="AA837" s="585"/>
      <c r="AB837" s="586"/>
      <c r="AC837" s="70"/>
      <c r="AD837" s="56"/>
      <c r="AE837" s="56"/>
      <c r="AF837" s="56"/>
    </row>
    <row r="838" spans="1:32" ht="15" customHeight="1">
      <c r="A838" s="202"/>
      <c r="B838" s="543"/>
      <c r="C838" s="257"/>
      <c r="D838" s="258"/>
      <c r="E838" s="546"/>
      <c r="F838" s="547"/>
      <c r="G838" s="29"/>
      <c r="H838" s="556"/>
      <c r="I838" s="547"/>
      <c r="J838" s="29"/>
      <c r="K838" s="546"/>
      <c r="L838" s="547"/>
      <c r="M838" s="29"/>
      <c r="N838" s="556"/>
      <c r="O838" s="547"/>
      <c r="P838" s="29"/>
      <c r="Q838" s="556"/>
      <c r="R838" s="558"/>
      <c r="S838" s="29"/>
      <c r="T838" s="191"/>
      <c r="U838" s="193"/>
      <c r="V838" s="585"/>
      <c r="W838" s="585"/>
      <c r="X838" s="585"/>
      <c r="Y838" s="585"/>
      <c r="Z838" s="585"/>
      <c r="AA838" s="585"/>
      <c r="AB838" s="586"/>
      <c r="AC838" s="70"/>
      <c r="AD838" s="56"/>
      <c r="AE838" s="56"/>
      <c r="AF838" s="56"/>
    </row>
    <row r="839" spans="1:32" ht="15" customHeight="1">
      <c r="A839" s="202"/>
      <c r="B839" s="543"/>
      <c r="C839" s="257"/>
      <c r="D839" s="258"/>
      <c r="E839" s="546"/>
      <c r="F839" s="547"/>
      <c r="G839" s="29"/>
      <c r="H839" s="556"/>
      <c r="I839" s="547"/>
      <c r="J839" s="29"/>
      <c r="K839" s="546"/>
      <c r="L839" s="547"/>
      <c r="M839" s="29"/>
      <c r="N839" s="556"/>
      <c r="O839" s="547"/>
      <c r="P839" s="29"/>
      <c r="Q839" s="556"/>
      <c r="R839" s="558"/>
      <c r="S839" s="29"/>
      <c r="T839" s="191"/>
      <c r="U839" s="193"/>
      <c r="V839" s="585"/>
      <c r="W839" s="585"/>
      <c r="X839" s="585"/>
      <c r="Y839" s="585"/>
      <c r="Z839" s="585"/>
      <c r="AA839" s="585"/>
      <c r="AB839" s="586"/>
      <c r="AC839" s="70"/>
      <c r="AD839" s="56"/>
      <c r="AE839" s="56"/>
      <c r="AF839" s="56"/>
    </row>
    <row r="840" spans="1:32" ht="15" customHeight="1">
      <c r="A840" s="202"/>
      <c r="B840" s="543"/>
      <c r="C840" s="257"/>
      <c r="D840" s="258"/>
      <c r="E840" s="546"/>
      <c r="F840" s="547"/>
      <c r="G840" s="29"/>
      <c r="H840" s="556"/>
      <c r="I840" s="547"/>
      <c r="J840" s="29"/>
      <c r="K840" s="546"/>
      <c r="L840" s="547"/>
      <c r="M840" s="29"/>
      <c r="N840" s="556"/>
      <c r="O840" s="547"/>
      <c r="P840" s="29"/>
      <c r="Q840" s="556"/>
      <c r="R840" s="558"/>
      <c r="S840" s="29"/>
      <c r="T840" s="191"/>
      <c r="U840" s="193"/>
      <c r="V840" s="585"/>
      <c r="W840" s="585"/>
      <c r="X840" s="585"/>
      <c r="Y840" s="585"/>
      <c r="Z840" s="585"/>
      <c r="AA840" s="585"/>
      <c r="AB840" s="586"/>
      <c r="AC840" s="70"/>
      <c r="AD840" s="56"/>
      <c r="AE840" s="56"/>
      <c r="AF840" s="56"/>
    </row>
    <row r="841" spans="1:32" ht="15" customHeight="1">
      <c r="A841" s="202"/>
      <c r="B841" s="543"/>
      <c r="C841" s="257"/>
      <c r="D841" s="258"/>
      <c r="E841" s="546"/>
      <c r="F841" s="547"/>
      <c r="G841" s="29"/>
      <c r="H841" s="556"/>
      <c r="I841" s="547"/>
      <c r="J841" s="29"/>
      <c r="K841" s="546"/>
      <c r="L841" s="547"/>
      <c r="M841" s="29"/>
      <c r="N841" s="556"/>
      <c r="O841" s="547"/>
      <c r="P841" s="29"/>
      <c r="Q841" s="556"/>
      <c r="R841" s="558"/>
      <c r="S841" s="29"/>
      <c r="T841" s="191"/>
      <c r="U841" s="193"/>
      <c r="V841" s="585"/>
      <c r="W841" s="585"/>
      <c r="X841" s="585"/>
      <c r="Y841" s="585"/>
      <c r="Z841" s="585"/>
      <c r="AA841" s="585"/>
      <c r="AB841" s="586"/>
      <c r="AC841" s="70"/>
      <c r="AD841" s="56"/>
      <c r="AE841" s="56"/>
      <c r="AF841" s="56"/>
    </row>
    <row r="842" spans="1:32" ht="15" customHeight="1">
      <c r="A842" s="202"/>
      <c r="B842" s="543"/>
      <c r="C842" s="257"/>
      <c r="D842" s="258"/>
      <c r="E842" s="546"/>
      <c r="F842" s="547"/>
      <c r="G842" s="29"/>
      <c r="H842" s="556"/>
      <c r="I842" s="547"/>
      <c r="J842" s="29"/>
      <c r="K842" s="546"/>
      <c r="L842" s="547"/>
      <c r="M842" s="29"/>
      <c r="N842" s="556"/>
      <c r="O842" s="547"/>
      <c r="P842" s="29"/>
      <c r="Q842" s="556"/>
      <c r="R842" s="558"/>
      <c r="S842" s="29"/>
      <c r="T842" s="191"/>
      <c r="U842" s="193"/>
      <c r="V842" s="585"/>
      <c r="W842" s="585"/>
      <c r="X842" s="585"/>
      <c r="Y842" s="585"/>
      <c r="Z842" s="585"/>
      <c r="AA842" s="585"/>
      <c r="AB842" s="586"/>
      <c r="AC842" s="70"/>
      <c r="AD842" s="56"/>
      <c r="AE842" s="56"/>
      <c r="AF842" s="56"/>
    </row>
    <row r="843" spans="1:32" ht="15" customHeight="1">
      <c r="A843" s="202"/>
      <c r="B843" s="543"/>
      <c r="C843" s="257"/>
      <c r="D843" s="258"/>
      <c r="E843" s="546"/>
      <c r="F843" s="547"/>
      <c r="G843" s="29"/>
      <c r="H843" s="556"/>
      <c r="I843" s="547"/>
      <c r="J843" s="29"/>
      <c r="K843" s="546"/>
      <c r="L843" s="547"/>
      <c r="M843" s="29"/>
      <c r="N843" s="556"/>
      <c r="O843" s="547"/>
      <c r="P843" s="29"/>
      <c r="Q843" s="556"/>
      <c r="R843" s="558"/>
      <c r="S843" s="29"/>
      <c r="T843" s="191"/>
      <c r="U843" s="193"/>
      <c r="V843" s="585"/>
      <c r="W843" s="585"/>
      <c r="X843" s="585"/>
      <c r="Y843" s="585"/>
      <c r="Z843" s="585"/>
      <c r="AA843" s="585"/>
      <c r="AB843" s="586"/>
      <c r="AC843" s="70"/>
      <c r="AD843" s="56"/>
      <c r="AE843" s="56"/>
      <c r="AF843" s="56"/>
    </row>
    <row r="844" spans="1:32" ht="15" customHeight="1">
      <c r="A844" s="202"/>
      <c r="B844" s="543"/>
      <c r="C844" s="257"/>
      <c r="D844" s="258"/>
      <c r="E844" s="546"/>
      <c r="F844" s="547"/>
      <c r="G844" s="29"/>
      <c r="H844" s="556"/>
      <c r="I844" s="547"/>
      <c r="J844" s="29"/>
      <c r="K844" s="546"/>
      <c r="L844" s="547"/>
      <c r="M844" s="29"/>
      <c r="N844" s="556"/>
      <c r="O844" s="547"/>
      <c r="P844" s="29"/>
      <c r="Q844" s="556"/>
      <c r="R844" s="558"/>
      <c r="S844" s="29"/>
      <c r="T844" s="191"/>
      <c r="U844" s="193"/>
      <c r="V844" s="585"/>
      <c r="W844" s="585"/>
      <c r="X844" s="585"/>
      <c r="Y844" s="585"/>
      <c r="Z844" s="585"/>
      <c r="AA844" s="585"/>
      <c r="AB844" s="586"/>
      <c r="AC844" s="70"/>
      <c r="AD844" s="56"/>
      <c r="AE844" s="56"/>
      <c r="AF844" s="56"/>
    </row>
    <row r="845" spans="1:32" ht="15" customHeight="1">
      <c r="A845" s="202"/>
      <c r="B845" s="543"/>
      <c r="C845" s="257"/>
      <c r="D845" s="258"/>
      <c r="E845" s="546"/>
      <c r="F845" s="547"/>
      <c r="G845" s="29"/>
      <c r="H845" s="556"/>
      <c r="I845" s="547"/>
      <c r="J845" s="29"/>
      <c r="K845" s="546"/>
      <c r="L845" s="547"/>
      <c r="M845" s="29"/>
      <c r="N845" s="556"/>
      <c r="O845" s="547"/>
      <c r="P845" s="29"/>
      <c r="Q845" s="556"/>
      <c r="R845" s="558"/>
      <c r="S845" s="29"/>
      <c r="T845" s="191"/>
      <c r="U845" s="193"/>
      <c r="V845" s="585"/>
      <c r="W845" s="585"/>
      <c r="X845" s="585"/>
      <c r="Y845" s="585"/>
      <c r="Z845" s="585"/>
      <c r="AA845" s="585"/>
      <c r="AB845" s="586"/>
      <c r="AC845" s="70"/>
      <c r="AD845" s="56"/>
      <c r="AE845" s="56"/>
      <c r="AF845" s="56"/>
    </row>
    <row r="846" spans="1:32" ht="15" customHeight="1">
      <c r="A846" s="202"/>
      <c r="B846" s="543"/>
      <c r="C846" s="257"/>
      <c r="D846" s="258"/>
      <c r="E846" s="546"/>
      <c r="F846" s="547"/>
      <c r="G846" s="29"/>
      <c r="H846" s="556"/>
      <c r="I846" s="547"/>
      <c r="J846" s="29"/>
      <c r="K846" s="546"/>
      <c r="L846" s="547"/>
      <c r="M846" s="29"/>
      <c r="N846" s="556"/>
      <c r="O846" s="547"/>
      <c r="P846" s="29"/>
      <c r="Q846" s="556"/>
      <c r="R846" s="558"/>
      <c r="S846" s="29"/>
      <c r="T846" s="191"/>
      <c r="U846" s="193"/>
      <c r="V846" s="585"/>
      <c r="W846" s="585"/>
      <c r="X846" s="585"/>
      <c r="Y846" s="585"/>
      <c r="Z846" s="585"/>
      <c r="AA846" s="585"/>
      <c r="AB846" s="586"/>
      <c r="AC846" s="70"/>
      <c r="AD846" s="56"/>
      <c r="AE846" s="56"/>
      <c r="AF846" s="56"/>
    </row>
    <row r="847" spans="1:32" ht="15" customHeight="1">
      <c r="A847" s="202"/>
      <c r="B847" s="543"/>
      <c r="C847" s="257"/>
      <c r="D847" s="258"/>
      <c r="E847" s="546"/>
      <c r="F847" s="547"/>
      <c r="G847" s="29"/>
      <c r="H847" s="556"/>
      <c r="I847" s="547"/>
      <c r="J847" s="29"/>
      <c r="K847" s="546"/>
      <c r="L847" s="547"/>
      <c r="M847" s="29"/>
      <c r="N847" s="556"/>
      <c r="O847" s="547"/>
      <c r="P847" s="29"/>
      <c r="Q847" s="556"/>
      <c r="R847" s="558"/>
      <c r="S847" s="29"/>
      <c r="T847" s="191"/>
      <c r="U847" s="193"/>
      <c r="V847" s="585"/>
      <c r="W847" s="585"/>
      <c r="X847" s="585"/>
      <c r="Y847" s="585"/>
      <c r="Z847" s="585"/>
      <c r="AA847" s="585"/>
      <c r="AB847" s="586"/>
      <c r="AC847" s="70"/>
      <c r="AD847" s="56"/>
      <c r="AE847" s="56"/>
      <c r="AF847" s="56"/>
    </row>
    <row r="848" spans="1:32" ht="15" customHeight="1">
      <c r="A848" s="202"/>
      <c r="B848" s="543"/>
      <c r="C848" s="257"/>
      <c r="D848" s="258"/>
      <c r="E848" s="546"/>
      <c r="F848" s="547"/>
      <c r="G848" s="29"/>
      <c r="H848" s="556"/>
      <c r="I848" s="547"/>
      <c r="J848" s="29"/>
      <c r="K848" s="546"/>
      <c r="L848" s="547"/>
      <c r="M848" s="29"/>
      <c r="N848" s="556"/>
      <c r="O848" s="547"/>
      <c r="P848" s="29"/>
      <c r="Q848" s="556"/>
      <c r="R848" s="558"/>
      <c r="S848" s="29"/>
      <c r="T848" s="191"/>
      <c r="U848" s="193"/>
      <c r="V848" s="585"/>
      <c r="W848" s="585"/>
      <c r="X848" s="585"/>
      <c r="Y848" s="585"/>
      <c r="Z848" s="585"/>
      <c r="AA848" s="585"/>
      <c r="AB848" s="586"/>
      <c r="AC848" s="70"/>
      <c r="AD848" s="56"/>
      <c r="AE848" s="56"/>
      <c r="AF848" s="56"/>
    </row>
    <row r="849" spans="1:32" ht="15" customHeight="1">
      <c r="A849" s="202"/>
      <c r="B849" s="543"/>
      <c r="C849" s="257"/>
      <c r="D849" s="258"/>
      <c r="E849" s="546"/>
      <c r="F849" s="547"/>
      <c r="G849" s="29"/>
      <c r="H849" s="556"/>
      <c r="I849" s="547"/>
      <c r="J849" s="29"/>
      <c r="K849" s="546"/>
      <c r="L849" s="547"/>
      <c r="M849" s="29"/>
      <c r="N849" s="556"/>
      <c r="O849" s="547"/>
      <c r="P849" s="29"/>
      <c r="Q849" s="556"/>
      <c r="R849" s="558"/>
      <c r="S849" s="29"/>
      <c r="T849" s="191"/>
      <c r="U849" s="193"/>
      <c r="V849" s="585"/>
      <c r="W849" s="585"/>
      <c r="X849" s="585"/>
      <c r="Y849" s="585"/>
      <c r="Z849" s="585"/>
      <c r="AA849" s="585"/>
      <c r="AB849" s="586"/>
      <c r="AC849" s="70"/>
      <c r="AD849" s="56"/>
      <c r="AE849" s="56"/>
      <c r="AF849" s="56"/>
    </row>
    <row r="850" spans="1:32" ht="15" customHeight="1">
      <c r="A850" s="202"/>
      <c r="B850" s="543"/>
      <c r="C850" s="257"/>
      <c r="D850" s="258"/>
      <c r="E850" s="546"/>
      <c r="F850" s="547"/>
      <c r="G850" s="29"/>
      <c r="H850" s="556"/>
      <c r="I850" s="547"/>
      <c r="J850" s="29"/>
      <c r="K850" s="546"/>
      <c r="L850" s="547"/>
      <c r="M850" s="29"/>
      <c r="N850" s="556"/>
      <c r="O850" s="547"/>
      <c r="P850" s="29"/>
      <c r="Q850" s="556"/>
      <c r="R850" s="558"/>
      <c r="S850" s="29"/>
      <c r="T850" s="191"/>
      <c r="U850" s="193"/>
      <c r="V850" s="585"/>
      <c r="W850" s="585"/>
      <c r="X850" s="585"/>
      <c r="Y850" s="585"/>
      <c r="Z850" s="585"/>
      <c r="AA850" s="585"/>
      <c r="AB850" s="586"/>
      <c r="AC850" s="70"/>
      <c r="AD850" s="56"/>
      <c r="AE850" s="56"/>
      <c r="AF850" s="56"/>
    </row>
    <row r="851" spans="1:32" ht="15" customHeight="1">
      <c r="A851" s="202"/>
      <c r="B851" s="543"/>
      <c r="C851" s="257"/>
      <c r="D851" s="258"/>
      <c r="E851" s="546"/>
      <c r="F851" s="547"/>
      <c r="G851" s="29"/>
      <c r="H851" s="556"/>
      <c r="I851" s="547"/>
      <c r="J851" s="29"/>
      <c r="K851" s="546"/>
      <c r="L851" s="547"/>
      <c r="M851" s="29"/>
      <c r="N851" s="556"/>
      <c r="O851" s="547"/>
      <c r="P851" s="29"/>
      <c r="Q851" s="556"/>
      <c r="R851" s="558"/>
      <c r="S851" s="29"/>
      <c r="T851" s="191"/>
      <c r="U851" s="193"/>
      <c r="V851" s="585"/>
      <c r="W851" s="585"/>
      <c r="X851" s="585"/>
      <c r="Y851" s="585"/>
      <c r="Z851" s="585"/>
      <c r="AA851" s="585"/>
      <c r="AB851" s="586"/>
      <c r="AC851" s="70"/>
      <c r="AD851" s="56"/>
      <c r="AE851" s="56"/>
      <c r="AF851" s="56"/>
    </row>
    <row r="852" spans="1:32" ht="15" customHeight="1">
      <c r="A852" s="202"/>
      <c r="B852" s="543"/>
      <c r="C852" s="257"/>
      <c r="D852" s="258"/>
      <c r="E852" s="546"/>
      <c r="F852" s="547"/>
      <c r="G852" s="29"/>
      <c r="H852" s="556"/>
      <c r="I852" s="547"/>
      <c r="J852" s="29"/>
      <c r="K852" s="546"/>
      <c r="L852" s="547"/>
      <c r="M852" s="29"/>
      <c r="N852" s="556"/>
      <c r="O852" s="547"/>
      <c r="P852" s="29"/>
      <c r="Q852" s="556"/>
      <c r="R852" s="558"/>
      <c r="S852" s="29"/>
      <c r="T852" s="191"/>
      <c r="U852" s="193"/>
      <c r="V852" s="585"/>
      <c r="W852" s="585"/>
      <c r="X852" s="585"/>
      <c r="Y852" s="585"/>
      <c r="Z852" s="585"/>
      <c r="AA852" s="585"/>
      <c r="AB852" s="586"/>
      <c r="AC852" s="70"/>
      <c r="AD852" s="56"/>
      <c r="AE852" s="56"/>
      <c r="AF852" s="56"/>
    </row>
    <row r="853" spans="1:32" ht="15" customHeight="1">
      <c r="A853" s="202"/>
      <c r="B853" s="543"/>
      <c r="C853" s="257"/>
      <c r="D853" s="258"/>
      <c r="E853" s="546"/>
      <c r="F853" s="547"/>
      <c r="G853" s="29"/>
      <c r="H853" s="556"/>
      <c r="I853" s="547"/>
      <c r="J853" s="29"/>
      <c r="K853" s="546"/>
      <c r="L853" s="547"/>
      <c r="M853" s="29"/>
      <c r="N853" s="556"/>
      <c r="O853" s="547"/>
      <c r="P853" s="29"/>
      <c r="Q853" s="556"/>
      <c r="R853" s="558"/>
      <c r="S853" s="29"/>
      <c r="T853" s="191"/>
      <c r="U853" s="193"/>
      <c r="V853" s="585"/>
      <c r="W853" s="585"/>
      <c r="X853" s="585"/>
      <c r="Y853" s="585"/>
      <c r="Z853" s="585"/>
      <c r="AA853" s="585"/>
      <c r="AB853" s="586"/>
      <c r="AC853" s="70"/>
      <c r="AD853" s="56"/>
      <c r="AE853" s="56"/>
      <c r="AF853" s="56"/>
    </row>
    <row r="854" spans="1:32" ht="15" customHeight="1">
      <c r="A854" s="202"/>
      <c r="B854" s="543"/>
      <c r="C854" s="257"/>
      <c r="D854" s="258"/>
      <c r="E854" s="546"/>
      <c r="F854" s="547"/>
      <c r="G854" s="29"/>
      <c r="H854" s="556"/>
      <c r="I854" s="547"/>
      <c r="J854" s="29"/>
      <c r="K854" s="546"/>
      <c r="L854" s="547"/>
      <c r="M854" s="29"/>
      <c r="N854" s="556"/>
      <c r="O854" s="547"/>
      <c r="P854" s="29"/>
      <c r="Q854" s="556"/>
      <c r="R854" s="558"/>
      <c r="S854" s="29"/>
      <c r="T854" s="191"/>
      <c r="U854" s="193"/>
      <c r="V854" s="585"/>
      <c r="W854" s="585"/>
      <c r="X854" s="585"/>
      <c r="Y854" s="585"/>
      <c r="Z854" s="585"/>
      <c r="AA854" s="585"/>
      <c r="AB854" s="586"/>
      <c r="AC854" s="70"/>
      <c r="AD854" s="56"/>
      <c r="AE854" s="56"/>
      <c r="AF854" s="56"/>
    </row>
    <row r="855" spans="1:32" ht="15" customHeight="1">
      <c r="A855" s="202"/>
      <c r="B855" s="543"/>
      <c r="C855" s="257"/>
      <c r="D855" s="258"/>
      <c r="E855" s="546"/>
      <c r="F855" s="547"/>
      <c r="G855" s="29"/>
      <c r="H855" s="556"/>
      <c r="I855" s="547"/>
      <c r="J855" s="29"/>
      <c r="K855" s="546"/>
      <c r="L855" s="547"/>
      <c r="M855" s="29"/>
      <c r="N855" s="556"/>
      <c r="O855" s="547"/>
      <c r="P855" s="29"/>
      <c r="Q855" s="556"/>
      <c r="R855" s="558"/>
      <c r="S855" s="29"/>
      <c r="T855" s="191"/>
      <c r="U855" s="193"/>
      <c r="V855" s="585"/>
      <c r="W855" s="585"/>
      <c r="X855" s="585"/>
      <c r="Y855" s="585"/>
      <c r="Z855" s="585"/>
      <c r="AA855" s="585"/>
      <c r="AB855" s="586"/>
      <c r="AC855" s="70"/>
      <c r="AD855" s="56"/>
      <c r="AE855" s="56"/>
      <c r="AF855" s="56"/>
    </row>
    <row r="856" spans="1:32" ht="15" customHeight="1">
      <c r="A856" s="202"/>
      <c r="B856" s="543"/>
      <c r="C856" s="257"/>
      <c r="D856" s="258"/>
      <c r="E856" s="546"/>
      <c r="F856" s="547"/>
      <c r="G856" s="29"/>
      <c r="H856" s="556"/>
      <c r="I856" s="547"/>
      <c r="J856" s="29"/>
      <c r="K856" s="546"/>
      <c r="L856" s="547"/>
      <c r="M856" s="29"/>
      <c r="N856" s="556"/>
      <c r="O856" s="547"/>
      <c r="P856" s="29"/>
      <c r="Q856" s="556"/>
      <c r="R856" s="558"/>
      <c r="S856" s="29"/>
      <c r="T856" s="191"/>
      <c r="U856" s="193"/>
      <c r="V856" s="585"/>
      <c r="W856" s="585"/>
      <c r="X856" s="585"/>
      <c r="Y856" s="585"/>
      <c r="Z856" s="585"/>
      <c r="AA856" s="585"/>
      <c r="AB856" s="586"/>
      <c r="AC856" s="70"/>
      <c r="AD856" s="56"/>
      <c r="AE856" s="56"/>
      <c r="AF856" s="56"/>
    </row>
    <row r="857" spans="1:32" ht="15" customHeight="1">
      <c r="A857" s="202"/>
      <c r="B857" s="543"/>
      <c r="C857" s="257"/>
      <c r="D857" s="258"/>
      <c r="E857" s="546"/>
      <c r="F857" s="547"/>
      <c r="G857" s="29"/>
      <c r="H857" s="556"/>
      <c r="I857" s="547"/>
      <c r="J857" s="29"/>
      <c r="K857" s="546"/>
      <c r="L857" s="547"/>
      <c r="M857" s="29"/>
      <c r="N857" s="556"/>
      <c r="O857" s="547"/>
      <c r="P857" s="29"/>
      <c r="Q857" s="556"/>
      <c r="R857" s="558"/>
      <c r="S857" s="29"/>
      <c r="T857" s="191"/>
      <c r="U857" s="193"/>
      <c r="V857" s="585"/>
      <c r="W857" s="585"/>
      <c r="X857" s="585"/>
      <c r="Y857" s="585"/>
      <c r="Z857" s="585"/>
      <c r="AA857" s="585"/>
      <c r="AB857" s="586"/>
      <c r="AC857" s="70"/>
      <c r="AD857" s="56"/>
      <c r="AE857" s="56"/>
      <c r="AF857" s="56"/>
    </row>
    <row r="858" spans="1:32" ht="15" customHeight="1">
      <c r="A858" s="202"/>
      <c r="B858" s="543"/>
      <c r="C858" s="257"/>
      <c r="D858" s="258"/>
      <c r="E858" s="546"/>
      <c r="F858" s="547"/>
      <c r="G858" s="29"/>
      <c r="H858" s="556"/>
      <c r="I858" s="547"/>
      <c r="J858" s="29"/>
      <c r="K858" s="546"/>
      <c r="L858" s="547"/>
      <c r="M858" s="29"/>
      <c r="N858" s="556"/>
      <c r="O858" s="547"/>
      <c r="P858" s="29"/>
      <c r="Q858" s="556"/>
      <c r="R858" s="558"/>
      <c r="S858" s="29"/>
      <c r="T858" s="191"/>
      <c r="U858" s="193"/>
      <c r="V858" s="585"/>
      <c r="W858" s="585"/>
      <c r="X858" s="585"/>
      <c r="Y858" s="585"/>
      <c r="Z858" s="585"/>
      <c r="AA858" s="585"/>
      <c r="AB858" s="586"/>
      <c r="AC858" s="70"/>
      <c r="AD858" s="56"/>
      <c r="AE858" s="56"/>
      <c r="AF858" s="56"/>
    </row>
    <row r="859" spans="1:32" ht="15" customHeight="1">
      <c r="A859" s="202"/>
      <c r="B859" s="543"/>
      <c r="C859" s="257"/>
      <c r="D859" s="258"/>
      <c r="E859" s="546"/>
      <c r="F859" s="547"/>
      <c r="G859" s="29"/>
      <c r="H859" s="556"/>
      <c r="I859" s="547"/>
      <c r="J859" s="29"/>
      <c r="K859" s="546"/>
      <c r="L859" s="547"/>
      <c r="M859" s="29"/>
      <c r="N859" s="556"/>
      <c r="O859" s="547"/>
      <c r="P859" s="29"/>
      <c r="Q859" s="556"/>
      <c r="R859" s="558"/>
      <c r="S859" s="29"/>
      <c r="T859" s="191"/>
      <c r="U859" s="193"/>
      <c r="V859" s="585"/>
      <c r="W859" s="585"/>
      <c r="X859" s="585"/>
      <c r="Y859" s="585"/>
      <c r="Z859" s="585"/>
      <c r="AA859" s="585"/>
      <c r="AB859" s="586"/>
      <c r="AC859" s="70"/>
      <c r="AD859" s="56"/>
      <c r="AE859" s="56"/>
      <c r="AF859" s="56"/>
    </row>
    <row r="860" spans="1:32" ht="15" customHeight="1">
      <c r="A860" s="202"/>
      <c r="B860" s="543"/>
      <c r="C860" s="257"/>
      <c r="D860" s="258"/>
      <c r="E860" s="546"/>
      <c r="F860" s="547"/>
      <c r="G860" s="29"/>
      <c r="H860" s="556"/>
      <c r="I860" s="547"/>
      <c r="J860" s="29"/>
      <c r="K860" s="546"/>
      <c r="L860" s="547"/>
      <c r="M860" s="29"/>
      <c r="N860" s="556"/>
      <c r="O860" s="547"/>
      <c r="P860" s="29"/>
      <c r="Q860" s="556"/>
      <c r="R860" s="558"/>
      <c r="S860" s="29"/>
      <c r="T860" s="191"/>
      <c r="U860" s="193"/>
      <c r="V860" s="585"/>
      <c r="W860" s="585"/>
      <c r="X860" s="585"/>
      <c r="Y860" s="585"/>
      <c r="Z860" s="585"/>
      <c r="AA860" s="585"/>
      <c r="AB860" s="586"/>
      <c r="AC860" s="70"/>
      <c r="AD860" s="56"/>
      <c r="AE860" s="56"/>
      <c r="AF860" s="56"/>
    </row>
    <row r="861" spans="1:32" ht="15" customHeight="1">
      <c r="A861" s="202"/>
      <c r="B861" s="543"/>
      <c r="C861" s="257"/>
      <c r="D861" s="258"/>
      <c r="E861" s="546"/>
      <c r="F861" s="547"/>
      <c r="G861" s="29"/>
      <c r="H861" s="556"/>
      <c r="I861" s="547"/>
      <c r="J861" s="29"/>
      <c r="K861" s="546"/>
      <c r="L861" s="547"/>
      <c r="M861" s="29"/>
      <c r="N861" s="556"/>
      <c r="O861" s="547"/>
      <c r="P861" s="29"/>
      <c r="Q861" s="556"/>
      <c r="R861" s="558"/>
      <c r="S861" s="29"/>
      <c r="T861" s="191"/>
      <c r="U861" s="193"/>
      <c r="V861" s="585"/>
      <c r="W861" s="585"/>
      <c r="X861" s="585"/>
      <c r="Y861" s="585"/>
      <c r="Z861" s="585"/>
      <c r="AA861" s="585"/>
      <c r="AB861" s="586"/>
      <c r="AC861" s="70"/>
      <c r="AD861" s="56"/>
      <c r="AE861" s="56"/>
      <c r="AF861" s="56"/>
    </row>
    <row r="862" spans="1:32" ht="15" customHeight="1">
      <c r="A862" s="202"/>
      <c r="B862" s="543"/>
      <c r="C862" s="257"/>
      <c r="D862" s="258"/>
      <c r="E862" s="546"/>
      <c r="F862" s="547"/>
      <c r="G862" s="29"/>
      <c r="H862" s="556"/>
      <c r="I862" s="547"/>
      <c r="J862" s="29"/>
      <c r="K862" s="546"/>
      <c r="L862" s="547"/>
      <c r="M862" s="29"/>
      <c r="N862" s="556"/>
      <c r="O862" s="547"/>
      <c r="P862" s="29"/>
      <c r="Q862" s="556"/>
      <c r="R862" s="558"/>
      <c r="S862" s="29"/>
      <c r="T862" s="191"/>
      <c r="U862" s="193"/>
      <c r="V862" s="585"/>
      <c r="W862" s="585"/>
      <c r="X862" s="585"/>
      <c r="Y862" s="585"/>
      <c r="Z862" s="585"/>
      <c r="AA862" s="585"/>
      <c r="AB862" s="586"/>
      <c r="AC862" s="70"/>
      <c r="AD862" s="56"/>
      <c r="AE862" s="56"/>
      <c r="AF862" s="56"/>
    </row>
    <row r="863" spans="1:32" ht="15" customHeight="1">
      <c r="A863" s="202"/>
      <c r="B863" s="543"/>
      <c r="C863" s="257"/>
      <c r="D863" s="258"/>
      <c r="E863" s="546"/>
      <c r="F863" s="547"/>
      <c r="G863" s="29"/>
      <c r="H863" s="556"/>
      <c r="I863" s="547"/>
      <c r="J863" s="29"/>
      <c r="K863" s="546"/>
      <c r="L863" s="547"/>
      <c r="M863" s="29"/>
      <c r="N863" s="556"/>
      <c r="O863" s="547"/>
      <c r="P863" s="29"/>
      <c r="Q863" s="556"/>
      <c r="R863" s="558"/>
      <c r="S863" s="29"/>
      <c r="T863" s="191"/>
      <c r="U863" s="193"/>
      <c r="V863" s="585"/>
      <c r="W863" s="585"/>
      <c r="X863" s="585"/>
      <c r="Y863" s="585"/>
      <c r="Z863" s="585"/>
      <c r="AA863" s="585"/>
      <c r="AB863" s="586"/>
      <c r="AC863" s="70"/>
      <c r="AD863" s="56"/>
      <c r="AE863" s="56"/>
      <c r="AF863" s="56"/>
    </row>
    <row r="864" spans="1:32" ht="15" customHeight="1">
      <c r="A864" s="202"/>
      <c r="B864" s="543"/>
      <c r="C864" s="257"/>
      <c r="D864" s="258"/>
      <c r="E864" s="546"/>
      <c r="F864" s="547"/>
      <c r="G864" s="29"/>
      <c r="H864" s="556"/>
      <c r="I864" s="547"/>
      <c r="J864" s="29"/>
      <c r="K864" s="546"/>
      <c r="L864" s="547"/>
      <c r="M864" s="29"/>
      <c r="N864" s="556"/>
      <c r="O864" s="547"/>
      <c r="P864" s="29"/>
      <c r="Q864" s="556"/>
      <c r="R864" s="558"/>
      <c r="S864" s="29"/>
      <c r="T864" s="191"/>
      <c r="U864" s="193"/>
      <c r="V864" s="585"/>
      <c r="W864" s="585"/>
      <c r="X864" s="585"/>
      <c r="Y864" s="585"/>
      <c r="Z864" s="585"/>
      <c r="AA864" s="585"/>
      <c r="AB864" s="586"/>
      <c r="AC864" s="70"/>
      <c r="AD864" s="56"/>
      <c r="AE864" s="56"/>
      <c r="AF864" s="56"/>
    </row>
    <row r="865" spans="1:32" ht="15" customHeight="1">
      <c r="A865" s="202"/>
      <c r="B865" s="543"/>
      <c r="C865" s="257"/>
      <c r="D865" s="258"/>
      <c r="E865" s="546"/>
      <c r="F865" s="547"/>
      <c r="G865" s="29"/>
      <c r="H865" s="556"/>
      <c r="I865" s="547"/>
      <c r="J865" s="29"/>
      <c r="K865" s="546"/>
      <c r="L865" s="547"/>
      <c r="M865" s="29"/>
      <c r="N865" s="556"/>
      <c r="O865" s="547"/>
      <c r="P865" s="29"/>
      <c r="Q865" s="556"/>
      <c r="R865" s="558"/>
      <c r="S865" s="29"/>
      <c r="T865" s="191"/>
      <c r="U865" s="193"/>
      <c r="V865" s="585"/>
      <c r="W865" s="585"/>
      <c r="X865" s="585"/>
      <c r="Y865" s="585"/>
      <c r="Z865" s="585"/>
      <c r="AA865" s="585"/>
      <c r="AB865" s="586"/>
      <c r="AC865" s="70"/>
      <c r="AD865" s="56"/>
      <c r="AE865" s="56"/>
      <c r="AF865" s="56"/>
    </row>
    <row r="866" spans="1:32" ht="15" customHeight="1">
      <c r="A866" s="202"/>
      <c r="B866" s="543"/>
      <c r="C866" s="257"/>
      <c r="D866" s="258"/>
      <c r="E866" s="546"/>
      <c r="F866" s="547"/>
      <c r="G866" s="29"/>
      <c r="H866" s="556"/>
      <c r="I866" s="547"/>
      <c r="J866" s="29"/>
      <c r="K866" s="546"/>
      <c r="L866" s="547"/>
      <c r="M866" s="29"/>
      <c r="N866" s="556"/>
      <c r="O866" s="547"/>
      <c r="P866" s="29"/>
      <c r="Q866" s="556"/>
      <c r="R866" s="558"/>
      <c r="S866" s="29"/>
      <c r="T866" s="191"/>
      <c r="U866" s="193"/>
      <c r="V866" s="585"/>
      <c r="W866" s="585"/>
      <c r="X866" s="585"/>
      <c r="Y866" s="585"/>
      <c r="Z866" s="585"/>
      <c r="AA866" s="585"/>
      <c r="AB866" s="586"/>
      <c r="AC866" s="70"/>
      <c r="AD866" s="56"/>
      <c r="AE866" s="56"/>
      <c r="AF866" s="56"/>
    </row>
    <row r="867" spans="1:32" ht="15" customHeight="1">
      <c r="A867" s="202"/>
      <c r="B867" s="543"/>
      <c r="C867" s="257"/>
      <c r="D867" s="258"/>
      <c r="E867" s="546"/>
      <c r="F867" s="547"/>
      <c r="G867" s="29"/>
      <c r="H867" s="556"/>
      <c r="I867" s="547"/>
      <c r="J867" s="29"/>
      <c r="K867" s="546"/>
      <c r="L867" s="547"/>
      <c r="M867" s="29"/>
      <c r="N867" s="556"/>
      <c r="O867" s="547"/>
      <c r="P867" s="29"/>
      <c r="Q867" s="556"/>
      <c r="R867" s="558"/>
      <c r="S867" s="29"/>
      <c r="T867" s="191"/>
      <c r="U867" s="193"/>
      <c r="V867" s="585"/>
      <c r="W867" s="585"/>
      <c r="X867" s="585"/>
      <c r="Y867" s="585"/>
      <c r="Z867" s="585"/>
      <c r="AA867" s="585"/>
      <c r="AB867" s="586"/>
      <c r="AC867" s="70"/>
      <c r="AD867" s="56"/>
      <c r="AE867" s="56"/>
      <c r="AF867" s="56"/>
    </row>
    <row r="868" spans="1:32" ht="15" customHeight="1">
      <c r="A868" s="202"/>
      <c r="B868" s="543"/>
      <c r="C868" s="257"/>
      <c r="D868" s="258"/>
      <c r="E868" s="546"/>
      <c r="F868" s="547"/>
      <c r="G868" s="29"/>
      <c r="H868" s="556"/>
      <c r="I868" s="547"/>
      <c r="J868" s="29"/>
      <c r="K868" s="546"/>
      <c r="L868" s="547"/>
      <c r="M868" s="29"/>
      <c r="N868" s="556"/>
      <c r="O868" s="547"/>
      <c r="P868" s="29"/>
      <c r="Q868" s="556"/>
      <c r="R868" s="558"/>
      <c r="S868" s="29"/>
      <c r="T868" s="191"/>
      <c r="U868" s="193"/>
      <c r="V868" s="585"/>
      <c r="W868" s="585"/>
      <c r="X868" s="585"/>
      <c r="Y868" s="585"/>
      <c r="Z868" s="585"/>
      <c r="AA868" s="585"/>
      <c r="AB868" s="586"/>
      <c r="AC868" s="70"/>
      <c r="AD868" s="56"/>
      <c r="AE868" s="56"/>
      <c r="AF868" s="56"/>
    </row>
    <row r="869" spans="1:32" ht="15" customHeight="1">
      <c r="A869" s="202"/>
      <c r="B869" s="543"/>
      <c r="C869" s="257"/>
      <c r="D869" s="258"/>
      <c r="E869" s="546"/>
      <c r="F869" s="547"/>
      <c r="G869" s="29"/>
      <c r="H869" s="556"/>
      <c r="I869" s="547"/>
      <c r="J869" s="29"/>
      <c r="K869" s="546"/>
      <c r="L869" s="547"/>
      <c r="M869" s="29"/>
      <c r="N869" s="556"/>
      <c r="O869" s="547"/>
      <c r="P869" s="29"/>
      <c r="Q869" s="556"/>
      <c r="R869" s="558"/>
      <c r="S869" s="29"/>
      <c r="T869" s="191"/>
      <c r="U869" s="193"/>
      <c r="V869" s="585"/>
      <c r="W869" s="585"/>
      <c r="X869" s="585"/>
      <c r="Y869" s="585"/>
      <c r="Z869" s="585"/>
      <c r="AA869" s="585"/>
      <c r="AB869" s="586"/>
      <c r="AC869" s="70"/>
      <c r="AD869" s="56"/>
      <c r="AE869" s="56"/>
      <c r="AF869" s="56"/>
    </row>
    <row r="870" spans="1:32" ht="15" customHeight="1">
      <c r="A870" s="202"/>
      <c r="B870" s="543"/>
      <c r="C870" s="257"/>
      <c r="D870" s="258"/>
      <c r="E870" s="546"/>
      <c r="F870" s="547"/>
      <c r="G870" s="29"/>
      <c r="H870" s="556"/>
      <c r="I870" s="547"/>
      <c r="J870" s="29"/>
      <c r="K870" s="546"/>
      <c r="L870" s="547"/>
      <c r="M870" s="29"/>
      <c r="N870" s="556"/>
      <c r="O870" s="547"/>
      <c r="P870" s="29"/>
      <c r="Q870" s="556"/>
      <c r="R870" s="558"/>
      <c r="S870" s="29"/>
      <c r="T870" s="191"/>
      <c r="U870" s="193"/>
      <c r="V870" s="585"/>
      <c r="W870" s="585"/>
      <c r="X870" s="585"/>
      <c r="Y870" s="585"/>
      <c r="Z870" s="585"/>
      <c r="AA870" s="585"/>
      <c r="AB870" s="586"/>
      <c r="AC870" s="70"/>
      <c r="AD870" s="56"/>
      <c r="AE870" s="56"/>
      <c r="AF870" s="56"/>
    </row>
    <row r="871" spans="1:32" ht="15" customHeight="1">
      <c r="A871" s="202"/>
      <c r="B871" s="543"/>
      <c r="C871" s="257"/>
      <c r="D871" s="258"/>
      <c r="E871" s="546"/>
      <c r="F871" s="547"/>
      <c r="G871" s="29"/>
      <c r="H871" s="556"/>
      <c r="I871" s="547"/>
      <c r="J871" s="29"/>
      <c r="K871" s="546"/>
      <c r="L871" s="547"/>
      <c r="M871" s="29"/>
      <c r="N871" s="556"/>
      <c r="O871" s="547"/>
      <c r="P871" s="29"/>
      <c r="Q871" s="556"/>
      <c r="R871" s="558"/>
      <c r="S871" s="29"/>
      <c r="T871" s="191"/>
      <c r="U871" s="193"/>
      <c r="V871" s="585"/>
      <c r="W871" s="585"/>
      <c r="X871" s="585"/>
      <c r="Y871" s="585"/>
      <c r="Z871" s="585"/>
      <c r="AA871" s="585"/>
      <c r="AB871" s="586"/>
      <c r="AC871" s="70"/>
      <c r="AD871" s="56"/>
      <c r="AE871" s="56"/>
      <c r="AF871" s="56"/>
    </row>
    <row r="872" spans="1:32" ht="15" customHeight="1">
      <c r="A872" s="202"/>
      <c r="B872" s="543"/>
      <c r="C872" s="257"/>
      <c r="D872" s="258"/>
      <c r="E872" s="546"/>
      <c r="F872" s="547"/>
      <c r="G872" s="29"/>
      <c r="H872" s="556"/>
      <c r="I872" s="547"/>
      <c r="J872" s="29"/>
      <c r="K872" s="546"/>
      <c r="L872" s="547"/>
      <c r="M872" s="29"/>
      <c r="N872" s="556"/>
      <c r="O872" s="547"/>
      <c r="P872" s="29"/>
      <c r="Q872" s="556"/>
      <c r="R872" s="558"/>
      <c r="S872" s="29"/>
      <c r="T872" s="191"/>
      <c r="U872" s="193"/>
      <c r="V872" s="585"/>
      <c r="W872" s="585"/>
      <c r="X872" s="585"/>
      <c r="Y872" s="585"/>
      <c r="Z872" s="585"/>
      <c r="AA872" s="585"/>
      <c r="AB872" s="586"/>
      <c r="AC872" s="70"/>
      <c r="AD872" s="56"/>
      <c r="AE872" s="56"/>
      <c r="AF872" s="56"/>
    </row>
    <row r="873" spans="1:32" ht="15" customHeight="1">
      <c r="A873" s="202"/>
      <c r="B873" s="543"/>
      <c r="C873" s="257"/>
      <c r="D873" s="258"/>
      <c r="E873" s="546"/>
      <c r="F873" s="547"/>
      <c r="G873" s="29"/>
      <c r="H873" s="556"/>
      <c r="I873" s="547"/>
      <c r="J873" s="29"/>
      <c r="K873" s="546"/>
      <c r="L873" s="547"/>
      <c r="M873" s="29"/>
      <c r="N873" s="556"/>
      <c r="O873" s="547"/>
      <c r="P873" s="29"/>
      <c r="Q873" s="556"/>
      <c r="R873" s="558"/>
      <c r="S873" s="29"/>
      <c r="T873" s="191"/>
      <c r="U873" s="193"/>
      <c r="V873" s="585"/>
      <c r="W873" s="585"/>
      <c r="X873" s="585"/>
      <c r="Y873" s="585"/>
      <c r="Z873" s="585"/>
      <c r="AA873" s="585"/>
      <c r="AB873" s="586"/>
      <c r="AC873" s="70"/>
      <c r="AD873" s="56"/>
      <c r="AE873" s="56"/>
      <c r="AF873" s="56"/>
    </row>
    <row r="874" spans="1:32" ht="15" customHeight="1">
      <c r="A874" s="202"/>
      <c r="B874" s="543"/>
      <c r="C874" s="257"/>
      <c r="D874" s="258"/>
      <c r="E874" s="546"/>
      <c r="F874" s="547"/>
      <c r="G874" s="29"/>
      <c r="H874" s="556"/>
      <c r="I874" s="547"/>
      <c r="J874" s="29"/>
      <c r="K874" s="546"/>
      <c r="L874" s="547"/>
      <c r="M874" s="29"/>
      <c r="N874" s="556"/>
      <c r="O874" s="547"/>
      <c r="P874" s="29"/>
      <c r="Q874" s="556"/>
      <c r="R874" s="558"/>
      <c r="S874" s="29"/>
      <c r="T874" s="191"/>
      <c r="U874" s="193"/>
      <c r="V874" s="585"/>
      <c r="W874" s="585"/>
      <c r="X874" s="585"/>
      <c r="Y874" s="585"/>
      <c r="Z874" s="585"/>
      <c r="AA874" s="585"/>
      <c r="AB874" s="586"/>
      <c r="AC874" s="70"/>
      <c r="AD874" s="56"/>
      <c r="AE874" s="56"/>
      <c r="AF874" s="56"/>
    </row>
    <row r="875" spans="1:32" ht="15" customHeight="1">
      <c r="A875" s="202"/>
      <c r="B875" s="543"/>
      <c r="C875" s="257"/>
      <c r="D875" s="258"/>
      <c r="E875" s="546"/>
      <c r="F875" s="547"/>
      <c r="G875" s="29"/>
      <c r="H875" s="556"/>
      <c r="I875" s="547"/>
      <c r="J875" s="29"/>
      <c r="K875" s="546"/>
      <c r="L875" s="547"/>
      <c r="M875" s="29"/>
      <c r="N875" s="556"/>
      <c r="O875" s="547"/>
      <c r="P875" s="29"/>
      <c r="Q875" s="556"/>
      <c r="R875" s="558"/>
      <c r="S875" s="29"/>
      <c r="T875" s="191"/>
      <c r="U875" s="193"/>
      <c r="V875" s="585"/>
      <c r="W875" s="585"/>
      <c r="X875" s="585"/>
      <c r="Y875" s="585"/>
      <c r="Z875" s="585"/>
      <c r="AA875" s="585"/>
      <c r="AB875" s="586"/>
      <c r="AC875" s="70"/>
      <c r="AD875" s="56"/>
      <c r="AE875" s="56"/>
      <c r="AF875" s="56"/>
    </row>
    <row r="876" spans="1:32" ht="15" customHeight="1">
      <c r="A876" s="202"/>
      <c r="B876" s="543"/>
      <c r="C876" s="257"/>
      <c r="D876" s="258"/>
      <c r="E876" s="546"/>
      <c r="F876" s="547"/>
      <c r="G876" s="29"/>
      <c r="H876" s="556"/>
      <c r="I876" s="547"/>
      <c r="J876" s="29"/>
      <c r="K876" s="546"/>
      <c r="L876" s="547"/>
      <c r="M876" s="29"/>
      <c r="N876" s="556"/>
      <c r="O876" s="547"/>
      <c r="P876" s="29"/>
      <c r="Q876" s="556"/>
      <c r="R876" s="558"/>
      <c r="S876" s="29"/>
      <c r="T876" s="191"/>
      <c r="U876" s="193"/>
      <c r="V876" s="585"/>
      <c r="W876" s="585"/>
      <c r="X876" s="585"/>
      <c r="Y876" s="585"/>
      <c r="Z876" s="585"/>
      <c r="AA876" s="585"/>
      <c r="AB876" s="586"/>
      <c r="AC876" s="70"/>
      <c r="AD876" s="56"/>
      <c r="AE876" s="56"/>
      <c r="AF876" s="56"/>
    </row>
    <row r="877" spans="1:32" ht="15" customHeight="1">
      <c r="A877" s="202"/>
      <c r="B877" s="543"/>
      <c r="C877" s="257"/>
      <c r="D877" s="258"/>
      <c r="E877" s="546"/>
      <c r="F877" s="547"/>
      <c r="G877" s="29"/>
      <c r="H877" s="556"/>
      <c r="I877" s="547"/>
      <c r="J877" s="29"/>
      <c r="K877" s="546"/>
      <c r="L877" s="547"/>
      <c r="M877" s="29"/>
      <c r="N877" s="556"/>
      <c r="O877" s="547"/>
      <c r="P877" s="29"/>
      <c r="Q877" s="556"/>
      <c r="R877" s="558"/>
      <c r="S877" s="29"/>
      <c r="T877" s="191"/>
      <c r="U877" s="193"/>
      <c r="V877" s="585"/>
      <c r="W877" s="585"/>
      <c r="X877" s="585"/>
      <c r="Y877" s="585"/>
      <c r="Z877" s="585"/>
      <c r="AA877" s="585"/>
      <c r="AB877" s="586"/>
      <c r="AC877" s="70"/>
      <c r="AD877" s="56"/>
      <c r="AE877" s="56"/>
      <c r="AF877" s="56"/>
    </row>
    <row r="878" spans="1:32" ht="15" customHeight="1">
      <c r="A878" s="202"/>
      <c r="B878" s="543"/>
      <c r="C878" s="257"/>
      <c r="D878" s="258"/>
      <c r="E878" s="546"/>
      <c r="F878" s="547"/>
      <c r="G878" s="29"/>
      <c r="H878" s="556"/>
      <c r="I878" s="547"/>
      <c r="J878" s="29"/>
      <c r="K878" s="546"/>
      <c r="L878" s="547"/>
      <c r="M878" s="29"/>
      <c r="N878" s="556"/>
      <c r="O878" s="547"/>
      <c r="P878" s="29"/>
      <c r="Q878" s="556"/>
      <c r="R878" s="558"/>
      <c r="S878" s="29"/>
      <c r="T878" s="191"/>
      <c r="U878" s="193"/>
      <c r="V878" s="585"/>
      <c r="W878" s="585"/>
      <c r="X878" s="585"/>
      <c r="Y878" s="585"/>
      <c r="Z878" s="585"/>
      <c r="AA878" s="585"/>
      <c r="AB878" s="586"/>
      <c r="AC878" s="70"/>
      <c r="AD878" s="56"/>
      <c r="AE878" s="56"/>
      <c r="AF878" s="56"/>
    </row>
    <row r="879" spans="1:32" ht="15" customHeight="1">
      <c r="A879" s="202"/>
      <c r="B879" s="543"/>
      <c r="C879" s="257"/>
      <c r="D879" s="258"/>
      <c r="E879" s="546"/>
      <c r="F879" s="547"/>
      <c r="G879" s="29"/>
      <c r="H879" s="556"/>
      <c r="I879" s="547"/>
      <c r="J879" s="29"/>
      <c r="K879" s="546"/>
      <c r="L879" s="547"/>
      <c r="M879" s="29"/>
      <c r="N879" s="556"/>
      <c r="O879" s="547"/>
      <c r="P879" s="29"/>
      <c r="Q879" s="556"/>
      <c r="R879" s="558"/>
      <c r="S879" s="29"/>
      <c r="T879" s="191"/>
      <c r="U879" s="193"/>
      <c r="V879" s="585"/>
      <c r="W879" s="585"/>
      <c r="X879" s="585"/>
      <c r="Y879" s="585"/>
      <c r="Z879" s="585"/>
      <c r="AA879" s="585"/>
      <c r="AB879" s="586"/>
      <c r="AC879" s="70"/>
      <c r="AD879" s="56"/>
      <c r="AE879" s="56"/>
      <c r="AF879" s="56"/>
    </row>
    <row r="880" spans="1:32" ht="15" customHeight="1">
      <c r="A880" s="202"/>
      <c r="B880" s="543"/>
      <c r="C880" s="257"/>
      <c r="D880" s="258"/>
      <c r="E880" s="546"/>
      <c r="F880" s="547"/>
      <c r="G880" s="29"/>
      <c r="H880" s="556"/>
      <c r="I880" s="547"/>
      <c r="J880" s="29"/>
      <c r="K880" s="546"/>
      <c r="L880" s="547"/>
      <c r="M880" s="29"/>
      <c r="N880" s="556"/>
      <c r="O880" s="547"/>
      <c r="P880" s="29"/>
      <c r="Q880" s="556"/>
      <c r="R880" s="558"/>
      <c r="S880" s="29"/>
      <c r="T880" s="191"/>
      <c r="U880" s="193"/>
      <c r="V880" s="585"/>
      <c r="W880" s="585"/>
      <c r="X880" s="585"/>
      <c r="Y880" s="585"/>
      <c r="Z880" s="585"/>
      <c r="AA880" s="585"/>
      <c r="AB880" s="586"/>
      <c r="AC880" s="70"/>
      <c r="AD880" s="56"/>
      <c r="AE880" s="56"/>
      <c r="AF880" s="56"/>
    </row>
    <row r="881" spans="1:32" ht="15" customHeight="1">
      <c r="A881" s="202"/>
      <c r="B881" s="543"/>
      <c r="C881" s="257"/>
      <c r="D881" s="258"/>
      <c r="E881" s="546"/>
      <c r="F881" s="547"/>
      <c r="G881" s="29"/>
      <c r="H881" s="556"/>
      <c r="I881" s="547"/>
      <c r="J881" s="29"/>
      <c r="K881" s="546"/>
      <c r="L881" s="547"/>
      <c r="M881" s="29"/>
      <c r="N881" s="556"/>
      <c r="O881" s="547"/>
      <c r="P881" s="29"/>
      <c r="Q881" s="556"/>
      <c r="R881" s="558"/>
      <c r="S881" s="29"/>
      <c r="T881" s="191"/>
      <c r="U881" s="193"/>
      <c r="V881" s="585"/>
      <c r="W881" s="585"/>
      <c r="X881" s="585"/>
      <c r="Y881" s="585"/>
      <c r="Z881" s="585"/>
      <c r="AA881" s="585"/>
      <c r="AB881" s="586"/>
      <c r="AC881" s="70"/>
      <c r="AD881" s="56"/>
      <c r="AE881" s="56"/>
      <c r="AF881" s="56"/>
    </row>
    <row r="882" spans="1:32" ht="15" customHeight="1">
      <c r="A882" s="202"/>
      <c r="B882" s="543"/>
      <c r="C882" s="257"/>
      <c r="D882" s="258"/>
      <c r="E882" s="546"/>
      <c r="F882" s="547"/>
      <c r="G882" s="29"/>
      <c r="H882" s="556"/>
      <c r="I882" s="547"/>
      <c r="J882" s="29"/>
      <c r="K882" s="546"/>
      <c r="L882" s="547"/>
      <c r="M882" s="29"/>
      <c r="N882" s="556"/>
      <c r="O882" s="547"/>
      <c r="P882" s="29"/>
      <c r="Q882" s="556"/>
      <c r="R882" s="558"/>
      <c r="S882" s="29"/>
      <c r="T882" s="191"/>
      <c r="U882" s="193"/>
      <c r="V882" s="585"/>
      <c r="W882" s="585"/>
      <c r="X882" s="585"/>
      <c r="Y882" s="585"/>
      <c r="Z882" s="585"/>
      <c r="AA882" s="585"/>
      <c r="AB882" s="586"/>
      <c r="AC882" s="70"/>
      <c r="AD882" s="56"/>
      <c r="AE882" s="56"/>
      <c r="AF882" s="56"/>
    </row>
    <row r="883" spans="1:32" ht="15" customHeight="1">
      <c r="A883" s="202"/>
      <c r="B883" s="543"/>
      <c r="C883" s="257"/>
      <c r="D883" s="258"/>
      <c r="E883" s="546"/>
      <c r="F883" s="547"/>
      <c r="G883" s="29"/>
      <c r="H883" s="556"/>
      <c r="I883" s="547"/>
      <c r="J883" s="29"/>
      <c r="K883" s="546"/>
      <c r="L883" s="547"/>
      <c r="M883" s="29"/>
      <c r="N883" s="556"/>
      <c r="O883" s="547"/>
      <c r="P883" s="29"/>
      <c r="Q883" s="556"/>
      <c r="R883" s="558"/>
      <c r="S883" s="29"/>
      <c r="T883" s="191"/>
      <c r="U883" s="193"/>
      <c r="V883" s="585"/>
      <c r="W883" s="585"/>
      <c r="X883" s="585"/>
      <c r="Y883" s="585"/>
      <c r="Z883" s="585"/>
      <c r="AA883" s="585"/>
      <c r="AB883" s="586"/>
      <c r="AC883" s="70"/>
      <c r="AD883" s="56"/>
      <c r="AE883" s="56"/>
      <c r="AF883" s="56"/>
    </row>
    <row r="884" spans="1:32" ht="15" customHeight="1">
      <c r="A884" s="202"/>
      <c r="B884" s="543"/>
      <c r="C884" s="257"/>
      <c r="D884" s="258"/>
      <c r="E884" s="546"/>
      <c r="F884" s="547"/>
      <c r="G884" s="29"/>
      <c r="H884" s="556"/>
      <c r="I884" s="547"/>
      <c r="J884" s="29"/>
      <c r="K884" s="546"/>
      <c r="L884" s="547"/>
      <c r="M884" s="29"/>
      <c r="N884" s="556"/>
      <c r="O884" s="547"/>
      <c r="P884" s="29"/>
      <c r="Q884" s="556"/>
      <c r="R884" s="558"/>
      <c r="S884" s="29"/>
      <c r="T884" s="191"/>
      <c r="U884" s="193"/>
      <c r="V884" s="585"/>
      <c r="W884" s="585"/>
      <c r="X884" s="585"/>
      <c r="Y884" s="585"/>
      <c r="Z884" s="585"/>
      <c r="AA884" s="585"/>
      <c r="AB884" s="586"/>
      <c r="AC884" s="70"/>
      <c r="AD884" s="56"/>
      <c r="AE884" s="56"/>
      <c r="AF884" s="56"/>
    </row>
    <row r="885" spans="1:32" ht="15" customHeight="1">
      <c r="A885" s="202"/>
      <c r="B885" s="543"/>
      <c r="C885" s="257"/>
      <c r="D885" s="258"/>
      <c r="E885" s="546"/>
      <c r="F885" s="547"/>
      <c r="G885" s="29"/>
      <c r="H885" s="556"/>
      <c r="I885" s="547"/>
      <c r="J885" s="29"/>
      <c r="K885" s="546"/>
      <c r="L885" s="547"/>
      <c r="M885" s="29"/>
      <c r="N885" s="556"/>
      <c r="O885" s="547"/>
      <c r="P885" s="29"/>
      <c r="Q885" s="556"/>
      <c r="R885" s="558"/>
      <c r="S885" s="29"/>
      <c r="T885" s="191"/>
      <c r="U885" s="193"/>
      <c r="V885" s="585"/>
      <c r="W885" s="585"/>
      <c r="X885" s="585"/>
      <c r="Y885" s="585"/>
      <c r="Z885" s="585"/>
      <c r="AA885" s="585"/>
      <c r="AB885" s="586"/>
      <c r="AC885" s="70"/>
      <c r="AD885" s="56"/>
      <c r="AE885" s="56"/>
      <c r="AF885" s="56"/>
    </row>
    <row r="886" spans="1:32" ht="15" customHeight="1">
      <c r="A886" s="202"/>
      <c r="B886" s="543"/>
      <c r="C886" s="257"/>
      <c r="D886" s="258"/>
      <c r="E886" s="546"/>
      <c r="F886" s="547"/>
      <c r="G886" s="29"/>
      <c r="H886" s="556"/>
      <c r="I886" s="547"/>
      <c r="J886" s="29"/>
      <c r="K886" s="546"/>
      <c r="L886" s="547"/>
      <c r="M886" s="29"/>
      <c r="N886" s="556"/>
      <c r="O886" s="547"/>
      <c r="P886" s="29"/>
      <c r="Q886" s="556"/>
      <c r="R886" s="558"/>
      <c r="S886" s="29"/>
      <c r="T886" s="191"/>
      <c r="U886" s="193"/>
      <c r="V886" s="585"/>
      <c r="W886" s="585"/>
      <c r="X886" s="585"/>
      <c r="Y886" s="585"/>
      <c r="Z886" s="585"/>
      <c r="AA886" s="585"/>
      <c r="AB886" s="586"/>
      <c r="AC886" s="70"/>
      <c r="AD886" s="56"/>
      <c r="AE886" s="56"/>
      <c r="AF886" s="56"/>
    </row>
    <row r="887" spans="1:32" ht="15" customHeight="1">
      <c r="A887" s="202"/>
      <c r="B887" s="543"/>
      <c r="C887" s="257"/>
      <c r="D887" s="258"/>
      <c r="E887" s="546"/>
      <c r="F887" s="547"/>
      <c r="G887" s="29"/>
      <c r="H887" s="556"/>
      <c r="I887" s="547"/>
      <c r="J887" s="29"/>
      <c r="K887" s="546"/>
      <c r="L887" s="547"/>
      <c r="M887" s="29"/>
      <c r="N887" s="556"/>
      <c r="O887" s="547"/>
      <c r="P887" s="29"/>
      <c r="Q887" s="556"/>
      <c r="R887" s="558"/>
      <c r="S887" s="29"/>
      <c r="T887" s="191"/>
      <c r="U887" s="193"/>
      <c r="V887" s="585"/>
      <c r="W887" s="585"/>
      <c r="X887" s="585"/>
      <c r="Y887" s="585"/>
      <c r="Z887" s="585"/>
      <c r="AA887" s="585"/>
      <c r="AB887" s="586"/>
      <c r="AC887" s="70"/>
      <c r="AD887" s="56"/>
      <c r="AE887" s="56"/>
      <c r="AF887" s="56"/>
    </row>
    <row r="888" spans="1:32" ht="15" customHeight="1">
      <c r="A888" s="202"/>
      <c r="B888" s="543"/>
      <c r="C888" s="257"/>
      <c r="D888" s="258"/>
      <c r="E888" s="546"/>
      <c r="F888" s="547"/>
      <c r="G888" s="29"/>
      <c r="H888" s="556"/>
      <c r="I888" s="547"/>
      <c r="J888" s="29"/>
      <c r="K888" s="546"/>
      <c r="L888" s="547"/>
      <c r="M888" s="29"/>
      <c r="N888" s="556"/>
      <c r="O888" s="547"/>
      <c r="P888" s="29"/>
      <c r="Q888" s="556"/>
      <c r="R888" s="558"/>
      <c r="S888" s="29"/>
      <c r="T888" s="191"/>
      <c r="U888" s="193"/>
      <c r="V888" s="585"/>
      <c r="W888" s="585"/>
      <c r="X888" s="585"/>
      <c r="Y888" s="585"/>
      <c r="Z888" s="585"/>
      <c r="AA888" s="585"/>
      <c r="AB888" s="586"/>
      <c r="AC888" s="70"/>
      <c r="AD888" s="56"/>
      <c r="AE888" s="56"/>
      <c r="AF888" s="56"/>
    </row>
    <row r="889" spans="1:32" ht="15" customHeight="1">
      <c r="A889" s="202"/>
      <c r="B889" s="543"/>
      <c r="C889" s="257"/>
      <c r="D889" s="258"/>
      <c r="E889" s="546"/>
      <c r="F889" s="547"/>
      <c r="G889" s="29"/>
      <c r="H889" s="556"/>
      <c r="I889" s="547"/>
      <c r="J889" s="29"/>
      <c r="K889" s="546"/>
      <c r="L889" s="547"/>
      <c r="M889" s="29"/>
      <c r="N889" s="556"/>
      <c r="O889" s="547"/>
      <c r="P889" s="29"/>
      <c r="Q889" s="556"/>
      <c r="R889" s="558"/>
      <c r="S889" s="29"/>
      <c r="T889" s="191"/>
      <c r="U889" s="193"/>
      <c r="V889" s="585"/>
      <c r="W889" s="585"/>
      <c r="X889" s="585"/>
      <c r="Y889" s="585"/>
      <c r="Z889" s="585"/>
      <c r="AA889" s="585"/>
      <c r="AB889" s="586"/>
      <c r="AC889" s="70"/>
      <c r="AD889" s="56"/>
      <c r="AE889" s="56"/>
      <c r="AF889" s="56"/>
    </row>
    <row r="890" spans="1:32" ht="15" customHeight="1">
      <c r="A890" s="202"/>
      <c r="B890" s="543"/>
      <c r="C890" s="257"/>
      <c r="D890" s="258"/>
      <c r="E890" s="546"/>
      <c r="F890" s="547"/>
      <c r="G890" s="29"/>
      <c r="H890" s="556"/>
      <c r="I890" s="547"/>
      <c r="J890" s="29"/>
      <c r="K890" s="546"/>
      <c r="L890" s="547"/>
      <c r="M890" s="29"/>
      <c r="N890" s="556"/>
      <c r="O890" s="547"/>
      <c r="P890" s="29"/>
      <c r="Q890" s="556"/>
      <c r="R890" s="558"/>
      <c r="S890" s="29"/>
      <c r="T890" s="191"/>
      <c r="U890" s="193"/>
      <c r="V890" s="585"/>
      <c r="W890" s="585"/>
      <c r="X890" s="585"/>
      <c r="Y890" s="585"/>
      <c r="Z890" s="585"/>
      <c r="AA890" s="585"/>
      <c r="AB890" s="586"/>
      <c r="AC890" s="70"/>
      <c r="AD890" s="56"/>
      <c r="AE890" s="56"/>
      <c r="AF890" s="56"/>
    </row>
    <row r="891" spans="1:32" ht="15" customHeight="1">
      <c r="A891" s="202"/>
      <c r="B891" s="543"/>
      <c r="C891" s="257"/>
      <c r="D891" s="258"/>
      <c r="E891" s="546"/>
      <c r="F891" s="547"/>
      <c r="G891" s="29"/>
      <c r="H891" s="556"/>
      <c r="I891" s="547"/>
      <c r="J891" s="29"/>
      <c r="K891" s="546"/>
      <c r="L891" s="547"/>
      <c r="M891" s="29"/>
      <c r="N891" s="556"/>
      <c r="O891" s="547"/>
      <c r="P891" s="29"/>
      <c r="Q891" s="556"/>
      <c r="R891" s="558"/>
      <c r="S891" s="29"/>
      <c r="T891" s="191"/>
      <c r="U891" s="193"/>
      <c r="V891" s="585"/>
      <c r="W891" s="585"/>
      <c r="X891" s="585"/>
      <c r="Y891" s="585"/>
      <c r="Z891" s="585"/>
      <c r="AA891" s="585"/>
      <c r="AB891" s="586"/>
      <c r="AC891" s="70"/>
      <c r="AD891" s="56"/>
      <c r="AE891" s="56"/>
      <c r="AF891" s="56"/>
    </row>
    <row r="892" spans="1:32" ht="15" customHeight="1">
      <c r="A892" s="202"/>
      <c r="B892" s="543"/>
      <c r="C892" s="257"/>
      <c r="D892" s="258"/>
      <c r="E892" s="546"/>
      <c r="F892" s="547"/>
      <c r="G892" s="29"/>
      <c r="H892" s="556"/>
      <c r="I892" s="547"/>
      <c r="J892" s="29"/>
      <c r="K892" s="546"/>
      <c r="L892" s="547"/>
      <c r="M892" s="29"/>
      <c r="N892" s="556"/>
      <c r="O892" s="547"/>
      <c r="P892" s="29"/>
      <c r="Q892" s="556"/>
      <c r="R892" s="558"/>
      <c r="S892" s="29"/>
      <c r="T892" s="191"/>
      <c r="U892" s="193"/>
      <c r="V892" s="585"/>
      <c r="W892" s="585"/>
      <c r="X892" s="585"/>
      <c r="Y892" s="585"/>
      <c r="Z892" s="585"/>
      <c r="AA892" s="585"/>
      <c r="AB892" s="586"/>
      <c r="AC892" s="70"/>
      <c r="AD892" s="56"/>
      <c r="AE892" s="56"/>
      <c r="AF892" s="56"/>
    </row>
    <row r="893" spans="1:32" ht="15" customHeight="1">
      <c r="A893" s="202"/>
      <c r="B893" s="543"/>
      <c r="C893" s="257"/>
      <c r="D893" s="258"/>
      <c r="E893" s="546"/>
      <c r="F893" s="547"/>
      <c r="G893" s="29"/>
      <c r="H893" s="556"/>
      <c r="I893" s="547"/>
      <c r="J893" s="29"/>
      <c r="K893" s="546"/>
      <c r="L893" s="547"/>
      <c r="M893" s="29"/>
      <c r="N893" s="556"/>
      <c r="O893" s="547"/>
      <c r="P893" s="29"/>
      <c r="Q893" s="556"/>
      <c r="R893" s="558"/>
      <c r="S893" s="29"/>
      <c r="T893" s="191"/>
      <c r="U893" s="193"/>
      <c r="V893" s="585"/>
      <c r="W893" s="585"/>
      <c r="X893" s="585"/>
      <c r="Y893" s="585"/>
      <c r="Z893" s="585"/>
      <c r="AA893" s="585"/>
      <c r="AB893" s="586"/>
      <c r="AC893" s="70"/>
      <c r="AD893" s="56"/>
      <c r="AE893" s="56"/>
      <c r="AF893" s="56"/>
    </row>
    <row r="894" spans="1:32" ht="15" customHeight="1">
      <c r="A894" s="202"/>
      <c r="B894" s="543"/>
      <c r="C894" s="257"/>
      <c r="D894" s="258"/>
      <c r="E894" s="546"/>
      <c r="F894" s="547"/>
      <c r="G894" s="29"/>
      <c r="H894" s="556"/>
      <c r="I894" s="547"/>
      <c r="J894" s="29"/>
      <c r="K894" s="546"/>
      <c r="L894" s="547"/>
      <c r="M894" s="29"/>
      <c r="N894" s="556"/>
      <c r="O894" s="547"/>
      <c r="P894" s="29"/>
      <c r="Q894" s="556"/>
      <c r="R894" s="558"/>
      <c r="S894" s="29"/>
      <c r="T894" s="191"/>
      <c r="U894" s="193"/>
      <c r="V894" s="585"/>
      <c r="W894" s="585"/>
      <c r="X894" s="585"/>
      <c r="Y894" s="585"/>
      <c r="Z894" s="585"/>
      <c r="AA894" s="585"/>
      <c r="AB894" s="586"/>
      <c r="AC894" s="70"/>
      <c r="AD894" s="56"/>
      <c r="AE894" s="56"/>
      <c r="AF894" s="56"/>
    </row>
    <row r="895" spans="1:32" ht="15" customHeight="1">
      <c r="A895" s="202"/>
      <c r="B895" s="543"/>
      <c r="C895" s="257"/>
      <c r="D895" s="258"/>
      <c r="E895" s="546"/>
      <c r="F895" s="547"/>
      <c r="G895" s="29"/>
      <c r="H895" s="556"/>
      <c r="I895" s="547"/>
      <c r="J895" s="29"/>
      <c r="K895" s="546"/>
      <c r="L895" s="547"/>
      <c r="M895" s="29"/>
      <c r="N895" s="556"/>
      <c r="O895" s="547"/>
      <c r="P895" s="29"/>
      <c r="Q895" s="556"/>
      <c r="R895" s="558"/>
      <c r="S895" s="29"/>
      <c r="T895" s="191"/>
      <c r="U895" s="193"/>
      <c r="V895" s="585"/>
      <c r="W895" s="585"/>
      <c r="X895" s="585"/>
      <c r="Y895" s="585"/>
      <c r="Z895" s="585"/>
      <c r="AA895" s="585"/>
      <c r="AB895" s="586"/>
      <c r="AC895" s="70"/>
      <c r="AD895" s="56"/>
      <c r="AE895" s="56"/>
      <c r="AF895" s="56"/>
    </row>
    <row r="896" spans="1:32" ht="15" customHeight="1">
      <c r="A896" s="202"/>
      <c r="B896" s="543"/>
      <c r="C896" s="257"/>
      <c r="D896" s="258"/>
      <c r="E896" s="546"/>
      <c r="F896" s="547"/>
      <c r="G896" s="29"/>
      <c r="H896" s="556"/>
      <c r="I896" s="547"/>
      <c r="J896" s="29"/>
      <c r="K896" s="546"/>
      <c r="L896" s="547"/>
      <c r="M896" s="29"/>
      <c r="N896" s="556"/>
      <c r="O896" s="547"/>
      <c r="P896" s="29"/>
      <c r="Q896" s="556"/>
      <c r="R896" s="558"/>
      <c r="S896" s="29"/>
      <c r="T896" s="191"/>
      <c r="U896" s="193"/>
      <c r="V896" s="585"/>
      <c r="W896" s="585"/>
      <c r="X896" s="585"/>
      <c r="Y896" s="585"/>
      <c r="Z896" s="585"/>
      <c r="AA896" s="585"/>
      <c r="AB896" s="586"/>
      <c r="AC896" s="70"/>
      <c r="AD896" s="56"/>
      <c r="AE896" s="56"/>
      <c r="AF896" s="56"/>
    </row>
    <row r="897" spans="1:32" ht="15" customHeight="1">
      <c r="A897" s="202"/>
      <c r="B897" s="543"/>
      <c r="C897" s="257"/>
      <c r="D897" s="258"/>
      <c r="E897" s="546"/>
      <c r="F897" s="547"/>
      <c r="G897" s="29"/>
      <c r="H897" s="556"/>
      <c r="I897" s="547"/>
      <c r="J897" s="29"/>
      <c r="K897" s="546"/>
      <c r="L897" s="547"/>
      <c r="M897" s="29"/>
      <c r="N897" s="556"/>
      <c r="O897" s="547"/>
      <c r="P897" s="29"/>
      <c r="Q897" s="556"/>
      <c r="R897" s="558"/>
      <c r="S897" s="29"/>
      <c r="T897" s="191"/>
      <c r="U897" s="193"/>
      <c r="V897" s="585"/>
      <c r="W897" s="585"/>
      <c r="X897" s="585"/>
      <c r="Y897" s="585"/>
      <c r="Z897" s="585"/>
      <c r="AA897" s="585"/>
      <c r="AB897" s="586"/>
      <c r="AC897" s="70"/>
      <c r="AD897" s="56"/>
      <c r="AE897" s="56"/>
      <c r="AF897" s="56"/>
    </row>
    <row r="898" spans="1:32" ht="15" customHeight="1">
      <c r="A898" s="202"/>
      <c r="B898" s="543"/>
      <c r="C898" s="257"/>
      <c r="D898" s="258"/>
      <c r="E898" s="546"/>
      <c r="F898" s="547"/>
      <c r="G898" s="29"/>
      <c r="H898" s="556"/>
      <c r="I898" s="547"/>
      <c r="J898" s="29"/>
      <c r="K898" s="546"/>
      <c r="L898" s="547"/>
      <c r="M898" s="29"/>
      <c r="N898" s="556"/>
      <c r="O898" s="547"/>
      <c r="P898" s="29"/>
      <c r="Q898" s="556"/>
      <c r="R898" s="558"/>
      <c r="S898" s="29"/>
      <c r="T898" s="191"/>
      <c r="U898" s="193"/>
      <c r="V898" s="585"/>
      <c r="W898" s="585"/>
      <c r="X898" s="585"/>
      <c r="Y898" s="585"/>
      <c r="Z898" s="585"/>
      <c r="AA898" s="585"/>
      <c r="AB898" s="586"/>
      <c r="AC898" s="70"/>
      <c r="AD898" s="56"/>
      <c r="AE898" s="56"/>
      <c r="AF898" s="56"/>
    </row>
    <row r="899" spans="1:32" ht="15" customHeight="1">
      <c r="A899" s="202"/>
      <c r="B899" s="543"/>
      <c r="C899" s="257"/>
      <c r="D899" s="258"/>
      <c r="E899" s="546"/>
      <c r="F899" s="547"/>
      <c r="G899" s="29"/>
      <c r="H899" s="556"/>
      <c r="I899" s="547"/>
      <c r="J899" s="29"/>
      <c r="K899" s="546"/>
      <c r="L899" s="547"/>
      <c r="M899" s="29"/>
      <c r="N899" s="556"/>
      <c r="O899" s="547"/>
      <c r="P899" s="29"/>
      <c r="Q899" s="556"/>
      <c r="R899" s="558"/>
      <c r="S899" s="29"/>
      <c r="T899" s="191"/>
      <c r="U899" s="193"/>
      <c r="V899" s="585"/>
      <c r="W899" s="585"/>
      <c r="X899" s="585"/>
      <c r="Y899" s="585"/>
      <c r="Z899" s="585"/>
      <c r="AA899" s="585"/>
      <c r="AB899" s="586"/>
      <c r="AC899" s="70"/>
      <c r="AD899" s="56"/>
      <c r="AE899" s="56"/>
      <c r="AF899" s="56"/>
    </row>
    <row r="900" spans="1:32" ht="15" customHeight="1">
      <c r="A900" s="202"/>
      <c r="B900" s="543"/>
      <c r="C900" s="257"/>
      <c r="D900" s="258"/>
      <c r="E900" s="546"/>
      <c r="F900" s="547"/>
      <c r="G900" s="29"/>
      <c r="H900" s="556"/>
      <c r="I900" s="547"/>
      <c r="J900" s="29"/>
      <c r="K900" s="546"/>
      <c r="L900" s="547"/>
      <c r="M900" s="29"/>
      <c r="N900" s="556"/>
      <c r="O900" s="547"/>
      <c r="P900" s="29"/>
      <c r="Q900" s="556"/>
      <c r="R900" s="558"/>
      <c r="S900" s="29"/>
      <c r="T900" s="191"/>
      <c r="U900" s="193"/>
      <c r="V900" s="585"/>
      <c r="W900" s="585"/>
      <c r="X900" s="585"/>
      <c r="Y900" s="585"/>
      <c r="Z900" s="585"/>
      <c r="AA900" s="585"/>
      <c r="AB900" s="586"/>
      <c r="AC900" s="70"/>
      <c r="AD900" s="56"/>
      <c r="AE900" s="56"/>
      <c r="AF900" s="56"/>
    </row>
    <row r="901" spans="1:32" ht="15" customHeight="1">
      <c r="A901" s="202"/>
      <c r="B901" s="543"/>
      <c r="C901" s="257"/>
      <c r="D901" s="258"/>
      <c r="E901" s="546"/>
      <c r="F901" s="547"/>
      <c r="G901" s="29"/>
      <c r="H901" s="556"/>
      <c r="I901" s="547"/>
      <c r="J901" s="29"/>
      <c r="K901" s="546"/>
      <c r="L901" s="547"/>
      <c r="M901" s="29"/>
      <c r="N901" s="556"/>
      <c r="O901" s="547"/>
      <c r="P901" s="29"/>
      <c r="Q901" s="556"/>
      <c r="R901" s="558"/>
      <c r="S901" s="29"/>
      <c r="T901" s="191"/>
      <c r="U901" s="193"/>
      <c r="V901" s="585"/>
      <c r="W901" s="585"/>
      <c r="X901" s="585"/>
      <c r="Y901" s="585"/>
      <c r="Z901" s="585"/>
      <c r="AA901" s="585"/>
      <c r="AB901" s="586"/>
      <c r="AC901" s="70"/>
      <c r="AD901" s="56"/>
      <c r="AE901" s="56"/>
      <c r="AF901" s="56"/>
    </row>
    <row r="902" spans="1:32" ht="15" customHeight="1">
      <c r="A902" s="202"/>
      <c r="B902" s="543"/>
      <c r="C902" s="257"/>
      <c r="D902" s="258"/>
      <c r="E902" s="546"/>
      <c r="F902" s="547"/>
      <c r="G902" s="29"/>
      <c r="H902" s="556"/>
      <c r="I902" s="547"/>
      <c r="J902" s="29"/>
      <c r="K902" s="546"/>
      <c r="L902" s="547"/>
      <c r="M902" s="29"/>
      <c r="N902" s="556"/>
      <c r="O902" s="547"/>
      <c r="P902" s="29"/>
      <c r="Q902" s="556"/>
      <c r="R902" s="558"/>
      <c r="S902" s="29"/>
      <c r="T902" s="191"/>
      <c r="U902" s="193"/>
      <c r="V902" s="585"/>
      <c r="W902" s="585"/>
      <c r="X902" s="585"/>
      <c r="Y902" s="585"/>
      <c r="Z902" s="585"/>
      <c r="AA902" s="585"/>
      <c r="AB902" s="586"/>
      <c r="AC902" s="70"/>
      <c r="AD902" s="56"/>
      <c r="AE902" s="56"/>
      <c r="AF902" s="56"/>
    </row>
    <row r="903" spans="1:32" ht="15" customHeight="1">
      <c r="A903" s="202"/>
      <c r="B903" s="543"/>
      <c r="C903" s="257"/>
      <c r="D903" s="258"/>
      <c r="E903" s="546"/>
      <c r="F903" s="547"/>
      <c r="G903" s="29"/>
      <c r="H903" s="556"/>
      <c r="I903" s="547"/>
      <c r="J903" s="29"/>
      <c r="K903" s="546"/>
      <c r="L903" s="547"/>
      <c r="M903" s="29"/>
      <c r="N903" s="556"/>
      <c r="O903" s="547"/>
      <c r="P903" s="29"/>
      <c r="Q903" s="556"/>
      <c r="R903" s="558"/>
      <c r="S903" s="29"/>
      <c r="T903" s="191"/>
      <c r="U903" s="193"/>
      <c r="V903" s="585"/>
      <c r="W903" s="585"/>
      <c r="X903" s="585"/>
      <c r="Y903" s="585"/>
      <c r="Z903" s="585"/>
      <c r="AA903" s="585"/>
      <c r="AB903" s="586"/>
      <c r="AC903" s="70"/>
      <c r="AD903" s="56"/>
      <c r="AE903" s="56"/>
      <c r="AF903" s="56"/>
    </row>
    <row r="904" spans="1:32" ht="15" customHeight="1">
      <c r="A904" s="202"/>
      <c r="B904" s="543"/>
      <c r="C904" s="257"/>
      <c r="D904" s="258"/>
      <c r="E904" s="546"/>
      <c r="F904" s="547"/>
      <c r="G904" s="29"/>
      <c r="H904" s="556"/>
      <c r="I904" s="547"/>
      <c r="J904" s="29"/>
      <c r="K904" s="546"/>
      <c r="L904" s="547"/>
      <c r="M904" s="29"/>
      <c r="N904" s="556"/>
      <c r="O904" s="547"/>
      <c r="P904" s="29"/>
      <c r="Q904" s="556"/>
      <c r="R904" s="558"/>
      <c r="S904" s="29"/>
      <c r="T904" s="191"/>
      <c r="U904" s="193"/>
      <c r="V904" s="585"/>
      <c r="W904" s="585"/>
      <c r="X904" s="585"/>
      <c r="Y904" s="585"/>
      <c r="Z904" s="585"/>
      <c r="AA904" s="585"/>
      <c r="AB904" s="586"/>
      <c r="AC904" s="70"/>
      <c r="AD904" s="56"/>
      <c r="AE904" s="56"/>
      <c r="AF904" s="56"/>
    </row>
    <row r="905" spans="1:32" ht="15" customHeight="1">
      <c r="A905" s="202"/>
      <c r="B905" s="543"/>
      <c r="C905" s="257"/>
      <c r="D905" s="258"/>
      <c r="E905" s="546"/>
      <c r="F905" s="547"/>
      <c r="G905" s="29"/>
      <c r="H905" s="556"/>
      <c r="I905" s="547"/>
      <c r="J905" s="29"/>
      <c r="K905" s="546"/>
      <c r="L905" s="547"/>
      <c r="M905" s="29"/>
      <c r="N905" s="556"/>
      <c r="O905" s="547"/>
      <c r="P905" s="29"/>
      <c r="Q905" s="556"/>
      <c r="R905" s="558"/>
      <c r="S905" s="29"/>
      <c r="T905" s="191"/>
      <c r="U905" s="193"/>
      <c r="V905" s="585"/>
      <c r="W905" s="585"/>
      <c r="X905" s="585"/>
      <c r="Y905" s="585"/>
      <c r="Z905" s="585"/>
      <c r="AA905" s="585"/>
      <c r="AB905" s="586"/>
      <c r="AC905" s="70"/>
      <c r="AD905" s="56"/>
      <c r="AE905" s="56"/>
      <c r="AF905" s="56"/>
    </row>
    <row r="906" spans="1:32" ht="15" customHeight="1">
      <c r="A906" s="202"/>
      <c r="B906" s="543"/>
      <c r="C906" s="257"/>
      <c r="D906" s="258"/>
      <c r="E906" s="546"/>
      <c r="F906" s="547"/>
      <c r="G906" s="29"/>
      <c r="H906" s="556"/>
      <c r="I906" s="547"/>
      <c r="J906" s="29"/>
      <c r="K906" s="546"/>
      <c r="L906" s="547"/>
      <c r="M906" s="29"/>
      <c r="N906" s="556"/>
      <c r="O906" s="547"/>
      <c r="P906" s="29"/>
      <c r="Q906" s="556"/>
      <c r="R906" s="558"/>
      <c r="S906" s="29"/>
      <c r="T906" s="191"/>
      <c r="U906" s="193"/>
      <c r="V906" s="585"/>
      <c r="W906" s="585"/>
      <c r="X906" s="585"/>
      <c r="Y906" s="585"/>
      <c r="Z906" s="585"/>
      <c r="AA906" s="585"/>
      <c r="AB906" s="586"/>
      <c r="AC906" s="70"/>
      <c r="AD906" s="56"/>
      <c r="AE906" s="56"/>
      <c r="AF906" s="56"/>
    </row>
    <row r="907" spans="1:32" ht="15" customHeight="1">
      <c r="A907" s="202"/>
      <c r="B907" s="543"/>
      <c r="C907" s="257"/>
      <c r="D907" s="258"/>
      <c r="E907" s="546"/>
      <c r="F907" s="547"/>
      <c r="G907" s="29"/>
      <c r="H907" s="556"/>
      <c r="I907" s="547"/>
      <c r="J907" s="29"/>
      <c r="K907" s="546"/>
      <c r="L907" s="547"/>
      <c r="M907" s="29"/>
      <c r="N907" s="556"/>
      <c r="O907" s="547"/>
      <c r="P907" s="29"/>
      <c r="Q907" s="556"/>
      <c r="R907" s="558"/>
      <c r="S907" s="29"/>
      <c r="T907" s="191"/>
      <c r="U907" s="193"/>
      <c r="V907" s="585"/>
      <c r="W907" s="585"/>
      <c r="X907" s="585"/>
      <c r="Y907" s="585"/>
      <c r="Z907" s="585"/>
      <c r="AA907" s="585"/>
      <c r="AB907" s="586"/>
      <c r="AC907" s="70"/>
      <c r="AD907" s="56"/>
      <c r="AE907" s="56"/>
      <c r="AF907" s="56"/>
    </row>
    <row r="908" spans="1:32" ht="15" customHeight="1">
      <c r="A908" s="202"/>
      <c r="B908" s="543"/>
      <c r="C908" s="257"/>
      <c r="D908" s="258"/>
      <c r="E908" s="546"/>
      <c r="F908" s="547"/>
      <c r="G908" s="29"/>
      <c r="H908" s="556"/>
      <c r="I908" s="547"/>
      <c r="J908" s="29"/>
      <c r="K908" s="546"/>
      <c r="L908" s="547"/>
      <c r="M908" s="29"/>
      <c r="N908" s="556"/>
      <c r="O908" s="547"/>
      <c r="P908" s="29"/>
      <c r="Q908" s="556"/>
      <c r="R908" s="558"/>
      <c r="S908" s="29"/>
      <c r="T908" s="191"/>
      <c r="U908" s="193"/>
      <c r="V908" s="585"/>
      <c r="W908" s="585"/>
      <c r="X908" s="585"/>
      <c r="Y908" s="585"/>
      <c r="Z908" s="585"/>
      <c r="AA908" s="585"/>
      <c r="AB908" s="586"/>
      <c r="AC908" s="70"/>
      <c r="AD908" s="56"/>
      <c r="AE908" s="56"/>
      <c r="AF908" s="56"/>
    </row>
    <row r="909" spans="1:32" ht="15" customHeight="1">
      <c r="A909" s="202"/>
      <c r="B909" s="543"/>
      <c r="C909" s="257"/>
      <c r="D909" s="258"/>
      <c r="E909" s="546"/>
      <c r="F909" s="547"/>
      <c r="G909" s="29"/>
      <c r="H909" s="556"/>
      <c r="I909" s="547"/>
      <c r="J909" s="29"/>
      <c r="K909" s="546"/>
      <c r="L909" s="547"/>
      <c r="M909" s="29"/>
      <c r="N909" s="556"/>
      <c r="O909" s="547"/>
      <c r="P909" s="29"/>
      <c r="Q909" s="556"/>
      <c r="R909" s="558"/>
      <c r="S909" s="29"/>
      <c r="T909" s="191"/>
      <c r="U909" s="193"/>
      <c r="V909" s="585"/>
      <c r="W909" s="585"/>
      <c r="X909" s="585"/>
      <c r="Y909" s="585"/>
      <c r="Z909" s="585"/>
      <c r="AA909" s="585"/>
      <c r="AB909" s="586"/>
      <c r="AC909" s="70"/>
      <c r="AD909" s="56"/>
      <c r="AE909" s="56"/>
      <c r="AF909" s="56"/>
    </row>
    <row r="910" spans="1:32" ht="15" customHeight="1">
      <c r="A910" s="202"/>
      <c r="B910" s="543"/>
      <c r="C910" s="257"/>
      <c r="D910" s="258"/>
      <c r="E910" s="546"/>
      <c r="F910" s="547"/>
      <c r="G910" s="29"/>
      <c r="H910" s="556"/>
      <c r="I910" s="547"/>
      <c r="J910" s="29"/>
      <c r="K910" s="546"/>
      <c r="L910" s="547"/>
      <c r="M910" s="29"/>
      <c r="N910" s="556"/>
      <c r="O910" s="547"/>
      <c r="P910" s="29"/>
      <c r="Q910" s="556"/>
      <c r="R910" s="558"/>
      <c r="S910" s="29"/>
      <c r="T910" s="191"/>
      <c r="U910" s="193"/>
      <c r="V910" s="585"/>
      <c r="W910" s="585"/>
      <c r="X910" s="585"/>
      <c r="Y910" s="585"/>
      <c r="Z910" s="585"/>
      <c r="AA910" s="585"/>
      <c r="AB910" s="586"/>
      <c r="AC910" s="70"/>
      <c r="AD910" s="56"/>
      <c r="AE910" s="56"/>
      <c r="AF910" s="56"/>
    </row>
    <row r="911" spans="1:32" ht="15" customHeight="1">
      <c r="A911" s="202"/>
      <c r="B911" s="543"/>
      <c r="C911" s="257"/>
      <c r="D911" s="258"/>
      <c r="E911" s="546"/>
      <c r="F911" s="547"/>
      <c r="G911" s="29"/>
      <c r="H911" s="556"/>
      <c r="I911" s="547"/>
      <c r="J911" s="29"/>
      <c r="K911" s="546"/>
      <c r="L911" s="547"/>
      <c r="M911" s="29"/>
      <c r="N911" s="556"/>
      <c r="O911" s="547"/>
      <c r="P911" s="29"/>
      <c r="Q911" s="556"/>
      <c r="R911" s="558"/>
      <c r="S911" s="29"/>
      <c r="T911" s="191"/>
      <c r="U911" s="193"/>
      <c r="V911" s="585"/>
      <c r="W911" s="585"/>
      <c r="X911" s="585"/>
      <c r="Y911" s="585"/>
      <c r="Z911" s="585"/>
      <c r="AA911" s="585"/>
      <c r="AB911" s="586"/>
      <c r="AC911" s="70"/>
      <c r="AD911" s="56"/>
      <c r="AE911" s="56"/>
      <c r="AF911" s="56"/>
    </row>
    <row r="912" spans="1:32" ht="15" customHeight="1">
      <c r="A912" s="202"/>
      <c r="B912" s="543"/>
      <c r="C912" s="257"/>
      <c r="D912" s="258"/>
      <c r="E912" s="546"/>
      <c r="F912" s="547"/>
      <c r="G912" s="29"/>
      <c r="H912" s="556"/>
      <c r="I912" s="547"/>
      <c r="J912" s="29"/>
      <c r="K912" s="546"/>
      <c r="L912" s="547"/>
      <c r="M912" s="29"/>
      <c r="N912" s="556"/>
      <c r="O912" s="547"/>
      <c r="P912" s="29"/>
      <c r="Q912" s="556"/>
      <c r="R912" s="558"/>
      <c r="S912" s="29"/>
      <c r="T912" s="191"/>
      <c r="U912" s="193"/>
      <c r="V912" s="585"/>
      <c r="W912" s="585"/>
      <c r="X912" s="585"/>
      <c r="Y912" s="585"/>
      <c r="Z912" s="585"/>
      <c r="AA912" s="585"/>
      <c r="AB912" s="586"/>
      <c r="AC912" s="70"/>
      <c r="AD912" s="56"/>
      <c r="AE912" s="56"/>
      <c r="AF912" s="56"/>
    </row>
    <row r="913" spans="1:32" ht="15" customHeight="1">
      <c r="A913" s="202"/>
      <c r="B913" s="543"/>
      <c r="C913" s="257"/>
      <c r="D913" s="258"/>
      <c r="E913" s="546"/>
      <c r="F913" s="547"/>
      <c r="G913" s="29"/>
      <c r="H913" s="556"/>
      <c r="I913" s="547"/>
      <c r="J913" s="29"/>
      <c r="K913" s="546"/>
      <c r="L913" s="547"/>
      <c r="M913" s="29"/>
      <c r="N913" s="556"/>
      <c r="O913" s="547"/>
      <c r="P913" s="29"/>
      <c r="Q913" s="556"/>
      <c r="R913" s="558"/>
      <c r="S913" s="29"/>
      <c r="T913" s="191"/>
      <c r="U913" s="193"/>
      <c r="V913" s="585"/>
      <c r="W913" s="585"/>
      <c r="X913" s="585"/>
      <c r="Y913" s="585"/>
      <c r="Z913" s="585"/>
      <c r="AA913" s="585"/>
      <c r="AB913" s="586"/>
      <c r="AC913" s="70"/>
      <c r="AD913" s="56"/>
      <c r="AE913" s="56"/>
      <c r="AF913" s="56"/>
    </row>
    <row r="914" spans="1:32" ht="15" customHeight="1">
      <c r="A914" s="202"/>
      <c r="B914" s="543"/>
      <c r="C914" s="257"/>
      <c r="D914" s="258"/>
      <c r="E914" s="546"/>
      <c r="F914" s="547"/>
      <c r="G914" s="29"/>
      <c r="H914" s="556"/>
      <c r="I914" s="547"/>
      <c r="J914" s="29"/>
      <c r="K914" s="546"/>
      <c r="L914" s="547"/>
      <c r="M914" s="29"/>
      <c r="N914" s="556"/>
      <c r="O914" s="547"/>
      <c r="P914" s="29"/>
      <c r="Q914" s="556"/>
      <c r="R914" s="558"/>
      <c r="S914" s="29"/>
      <c r="T914" s="191"/>
      <c r="U914" s="193"/>
      <c r="V914" s="585"/>
      <c r="W914" s="585"/>
      <c r="X914" s="585"/>
      <c r="Y914" s="585"/>
      <c r="Z914" s="585"/>
      <c r="AA914" s="585"/>
      <c r="AB914" s="586"/>
      <c r="AC914" s="70"/>
      <c r="AD914" s="56"/>
      <c r="AE914" s="56"/>
      <c r="AF914" s="56"/>
    </row>
    <row r="915" spans="1:32" ht="15" customHeight="1">
      <c r="A915" s="202"/>
      <c r="B915" s="543"/>
      <c r="C915" s="257"/>
      <c r="D915" s="258"/>
      <c r="E915" s="546"/>
      <c r="F915" s="547"/>
      <c r="G915" s="29"/>
      <c r="H915" s="556"/>
      <c r="I915" s="547"/>
      <c r="J915" s="29"/>
      <c r="K915" s="546"/>
      <c r="L915" s="547"/>
      <c r="M915" s="29"/>
      <c r="N915" s="556"/>
      <c r="O915" s="547"/>
      <c r="P915" s="29"/>
      <c r="Q915" s="556"/>
      <c r="R915" s="558"/>
      <c r="S915" s="29"/>
      <c r="T915" s="191"/>
      <c r="U915" s="193"/>
      <c r="V915" s="585"/>
      <c r="W915" s="585"/>
      <c r="X915" s="585"/>
      <c r="Y915" s="585"/>
      <c r="Z915" s="585"/>
      <c r="AA915" s="585"/>
      <c r="AB915" s="586"/>
      <c r="AC915" s="70"/>
      <c r="AD915" s="56"/>
      <c r="AE915" s="56"/>
      <c r="AF915" s="56"/>
    </row>
    <row r="916" spans="1:32" ht="15" customHeight="1">
      <c r="A916" s="202"/>
      <c r="B916" s="543"/>
      <c r="C916" s="257"/>
      <c r="D916" s="258"/>
      <c r="E916" s="546"/>
      <c r="F916" s="547"/>
      <c r="G916" s="29"/>
      <c r="H916" s="556"/>
      <c r="I916" s="547"/>
      <c r="J916" s="29"/>
      <c r="K916" s="546"/>
      <c r="L916" s="547"/>
      <c r="M916" s="29"/>
      <c r="N916" s="556"/>
      <c r="O916" s="547"/>
      <c r="P916" s="29"/>
      <c r="Q916" s="556"/>
      <c r="R916" s="558"/>
      <c r="S916" s="29"/>
      <c r="T916" s="191"/>
      <c r="U916" s="193"/>
      <c r="V916" s="585"/>
      <c r="W916" s="585"/>
      <c r="X916" s="585"/>
      <c r="Y916" s="585"/>
      <c r="Z916" s="585"/>
      <c r="AA916" s="585"/>
      <c r="AB916" s="586"/>
      <c r="AC916" s="70"/>
      <c r="AD916" s="56"/>
      <c r="AE916" s="56"/>
      <c r="AF916" s="56"/>
    </row>
    <row r="917" spans="1:32" ht="15" customHeight="1">
      <c r="A917" s="202"/>
      <c r="B917" s="543"/>
      <c r="C917" s="257"/>
      <c r="D917" s="258"/>
      <c r="E917" s="546"/>
      <c r="F917" s="547"/>
      <c r="G917" s="29"/>
      <c r="H917" s="556"/>
      <c r="I917" s="547"/>
      <c r="J917" s="29"/>
      <c r="K917" s="546"/>
      <c r="L917" s="547"/>
      <c r="M917" s="29"/>
      <c r="N917" s="556"/>
      <c r="O917" s="547"/>
      <c r="P917" s="29"/>
      <c r="Q917" s="556"/>
      <c r="R917" s="558"/>
      <c r="S917" s="29"/>
      <c r="T917" s="191"/>
      <c r="U917" s="193"/>
      <c r="V917" s="585"/>
      <c r="W917" s="585"/>
      <c r="X917" s="585"/>
      <c r="Y917" s="585"/>
      <c r="Z917" s="585"/>
      <c r="AA917" s="585"/>
      <c r="AB917" s="586"/>
      <c r="AC917" s="70"/>
      <c r="AD917" s="56"/>
      <c r="AE917" s="56"/>
      <c r="AF917" s="56"/>
    </row>
    <row r="918" spans="1:32" ht="15" customHeight="1">
      <c r="A918" s="202"/>
      <c r="B918" s="543"/>
      <c r="C918" s="257"/>
      <c r="D918" s="258"/>
      <c r="E918" s="546"/>
      <c r="F918" s="547"/>
      <c r="G918" s="29"/>
      <c r="H918" s="556"/>
      <c r="I918" s="547"/>
      <c r="J918" s="29"/>
      <c r="K918" s="546"/>
      <c r="L918" s="547"/>
      <c r="M918" s="29"/>
      <c r="N918" s="556"/>
      <c r="O918" s="547"/>
      <c r="P918" s="29"/>
      <c r="Q918" s="556"/>
      <c r="R918" s="558"/>
      <c r="S918" s="29"/>
      <c r="T918" s="191"/>
      <c r="U918" s="193"/>
      <c r="V918" s="585"/>
      <c r="W918" s="585"/>
      <c r="X918" s="585"/>
      <c r="Y918" s="585"/>
      <c r="Z918" s="585"/>
      <c r="AA918" s="585"/>
      <c r="AB918" s="586"/>
      <c r="AC918" s="70"/>
      <c r="AD918" s="56"/>
      <c r="AE918" s="56"/>
      <c r="AF918" s="56"/>
    </row>
    <row r="919" spans="1:32" ht="15" customHeight="1">
      <c r="A919" s="202"/>
      <c r="B919" s="543"/>
      <c r="C919" s="257"/>
      <c r="D919" s="258"/>
      <c r="E919" s="546"/>
      <c r="F919" s="547"/>
      <c r="G919" s="29"/>
      <c r="H919" s="556"/>
      <c r="I919" s="547"/>
      <c r="J919" s="29"/>
      <c r="K919" s="546"/>
      <c r="L919" s="547"/>
      <c r="M919" s="29"/>
      <c r="N919" s="556"/>
      <c r="O919" s="547"/>
      <c r="P919" s="29"/>
      <c r="Q919" s="556"/>
      <c r="R919" s="558"/>
      <c r="S919" s="29"/>
      <c r="T919" s="191"/>
      <c r="U919" s="193"/>
      <c r="V919" s="585"/>
      <c r="W919" s="585"/>
      <c r="X919" s="585"/>
      <c r="Y919" s="585"/>
      <c r="Z919" s="585"/>
      <c r="AA919" s="585"/>
      <c r="AB919" s="586"/>
      <c r="AC919" s="70"/>
      <c r="AD919" s="56"/>
      <c r="AE919" s="56"/>
      <c r="AF919" s="56"/>
    </row>
    <row r="920" spans="1:32" ht="15" customHeight="1">
      <c r="A920" s="202"/>
      <c r="B920" s="543"/>
      <c r="C920" s="257"/>
      <c r="D920" s="258"/>
      <c r="E920" s="546"/>
      <c r="F920" s="547"/>
      <c r="G920" s="29"/>
      <c r="H920" s="556"/>
      <c r="I920" s="547"/>
      <c r="J920" s="29"/>
      <c r="K920" s="546"/>
      <c r="L920" s="547"/>
      <c r="M920" s="29"/>
      <c r="N920" s="556"/>
      <c r="O920" s="547"/>
      <c r="P920" s="29"/>
      <c r="Q920" s="556"/>
      <c r="R920" s="558"/>
      <c r="S920" s="29"/>
      <c r="T920" s="191"/>
      <c r="U920" s="193"/>
      <c r="V920" s="585"/>
      <c r="W920" s="585"/>
      <c r="X920" s="585"/>
      <c r="Y920" s="585"/>
      <c r="Z920" s="585"/>
      <c r="AA920" s="585"/>
      <c r="AB920" s="586"/>
      <c r="AC920" s="70"/>
      <c r="AD920" s="56"/>
      <c r="AE920" s="56"/>
      <c r="AF920" s="56"/>
    </row>
    <row r="921" spans="1:32" ht="15" customHeight="1">
      <c r="A921" s="202"/>
      <c r="B921" s="543"/>
      <c r="C921" s="257"/>
      <c r="D921" s="258"/>
      <c r="E921" s="546"/>
      <c r="F921" s="547"/>
      <c r="G921" s="29"/>
      <c r="H921" s="556"/>
      <c r="I921" s="547"/>
      <c r="J921" s="29"/>
      <c r="K921" s="546"/>
      <c r="L921" s="547"/>
      <c r="M921" s="29"/>
      <c r="N921" s="556"/>
      <c r="O921" s="547"/>
      <c r="P921" s="29"/>
      <c r="Q921" s="556"/>
      <c r="R921" s="558"/>
      <c r="S921" s="29"/>
      <c r="T921" s="191"/>
      <c r="U921" s="193"/>
      <c r="V921" s="585"/>
      <c r="W921" s="585"/>
      <c r="X921" s="585"/>
      <c r="Y921" s="585"/>
      <c r="Z921" s="585"/>
      <c r="AA921" s="585"/>
      <c r="AB921" s="586"/>
      <c r="AC921" s="70"/>
      <c r="AD921" s="56"/>
      <c r="AE921" s="56"/>
      <c r="AF921" s="56"/>
    </row>
    <row r="922" spans="1:32" ht="15" customHeight="1">
      <c r="A922" s="202"/>
      <c r="B922" s="543"/>
      <c r="C922" s="257"/>
      <c r="D922" s="258"/>
      <c r="E922" s="546"/>
      <c r="F922" s="547"/>
      <c r="G922" s="29"/>
      <c r="H922" s="556"/>
      <c r="I922" s="547"/>
      <c r="J922" s="29"/>
      <c r="K922" s="546"/>
      <c r="L922" s="547"/>
      <c r="M922" s="29"/>
      <c r="N922" s="556"/>
      <c r="O922" s="547"/>
      <c r="P922" s="29"/>
      <c r="Q922" s="556"/>
      <c r="R922" s="558"/>
      <c r="S922" s="29"/>
      <c r="T922" s="191"/>
      <c r="U922" s="193"/>
      <c r="V922" s="585"/>
      <c r="W922" s="585"/>
      <c r="X922" s="585"/>
      <c r="Y922" s="585"/>
      <c r="Z922" s="585"/>
      <c r="AA922" s="585"/>
      <c r="AB922" s="586"/>
      <c r="AC922" s="70"/>
      <c r="AD922" s="56"/>
      <c r="AE922" s="56"/>
      <c r="AF922" s="56"/>
    </row>
    <row r="923" spans="1:32" ht="15" customHeight="1">
      <c r="A923" s="202"/>
      <c r="B923" s="543"/>
      <c r="C923" s="257"/>
      <c r="D923" s="258"/>
      <c r="E923" s="546"/>
      <c r="F923" s="547"/>
      <c r="G923" s="29"/>
      <c r="H923" s="556"/>
      <c r="I923" s="547"/>
      <c r="J923" s="29"/>
      <c r="K923" s="546"/>
      <c r="L923" s="547"/>
      <c r="M923" s="29"/>
      <c r="N923" s="556"/>
      <c r="O923" s="547"/>
      <c r="P923" s="29"/>
      <c r="Q923" s="556"/>
      <c r="R923" s="558"/>
      <c r="S923" s="29"/>
      <c r="T923" s="191"/>
      <c r="U923" s="193"/>
      <c r="V923" s="585"/>
      <c r="W923" s="585"/>
      <c r="X923" s="585"/>
      <c r="Y923" s="585"/>
      <c r="Z923" s="585"/>
      <c r="AA923" s="585"/>
      <c r="AB923" s="586"/>
      <c r="AC923" s="70"/>
      <c r="AD923" s="56"/>
      <c r="AE923" s="56"/>
      <c r="AF923" s="56"/>
    </row>
    <row r="924" spans="1:32" ht="15" customHeight="1">
      <c r="A924" s="202"/>
      <c r="B924" s="543"/>
      <c r="C924" s="257"/>
      <c r="D924" s="258"/>
      <c r="E924" s="546"/>
      <c r="F924" s="547"/>
      <c r="G924" s="29"/>
      <c r="H924" s="556"/>
      <c r="I924" s="547"/>
      <c r="J924" s="29"/>
      <c r="K924" s="546"/>
      <c r="L924" s="547"/>
      <c r="M924" s="29"/>
      <c r="N924" s="556"/>
      <c r="O924" s="547"/>
      <c r="P924" s="29"/>
      <c r="Q924" s="556"/>
      <c r="R924" s="558"/>
      <c r="S924" s="29"/>
      <c r="T924" s="191"/>
      <c r="U924" s="193"/>
      <c r="V924" s="585"/>
      <c r="W924" s="585"/>
      <c r="X924" s="585"/>
      <c r="Y924" s="585"/>
      <c r="Z924" s="585"/>
      <c r="AA924" s="585"/>
      <c r="AB924" s="586"/>
      <c r="AC924" s="70"/>
      <c r="AD924" s="56"/>
      <c r="AE924" s="56"/>
      <c r="AF924" s="56"/>
    </row>
    <row r="925" spans="1:32" ht="15" customHeight="1">
      <c r="A925" s="202"/>
      <c r="B925" s="543"/>
      <c r="C925" s="257"/>
      <c r="D925" s="258"/>
      <c r="E925" s="546"/>
      <c r="F925" s="547"/>
      <c r="G925" s="29"/>
      <c r="H925" s="556"/>
      <c r="I925" s="547"/>
      <c r="J925" s="29"/>
      <c r="K925" s="546"/>
      <c r="L925" s="547"/>
      <c r="M925" s="29"/>
      <c r="N925" s="556"/>
      <c r="O925" s="547"/>
      <c r="P925" s="29"/>
      <c r="Q925" s="556"/>
      <c r="R925" s="558"/>
      <c r="S925" s="29"/>
      <c r="T925" s="191"/>
      <c r="U925" s="193"/>
      <c r="V925" s="585"/>
      <c r="W925" s="585"/>
      <c r="X925" s="585"/>
      <c r="Y925" s="585"/>
      <c r="Z925" s="585"/>
      <c r="AA925" s="585"/>
      <c r="AB925" s="586"/>
      <c r="AC925" s="70"/>
      <c r="AD925" s="56"/>
      <c r="AE925" s="56"/>
      <c r="AF925" s="56"/>
    </row>
    <row r="926" spans="1:32" ht="15" customHeight="1">
      <c r="A926" s="202"/>
      <c r="B926" s="543"/>
      <c r="C926" s="257"/>
      <c r="D926" s="258"/>
      <c r="E926" s="546"/>
      <c r="F926" s="547"/>
      <c r="G926" s="29"/>
      <c r="H926" s="556"/>
      <c r="I926" s="547"/>
      <c r="J926" s="29"/>
      <c r="K926" s="546"/>
      <c r="L926" s="547"/>
      <c r="M926" s="29"/>
      <c r="N926" s="556"/>
      <c r="O926" s="547"/>
      <c r="P926" s="29"/>
      <c r="Q926" s="556"/>
      <c r="R926" s="558"/>
      <c r="S926" s="29"/>
      <c r="T926" s="191"/>
      <c r="U926" s="193"/>
      <c r="V926" s="585"/>
      <c r="W926" s="585"/>
      <c r="X926" s="585"/>
      <c r="Y926" s="585"/>
      <c r="Z926" s="585"/>
      <c r="AA926" s="585"/>
      <c r="AB926" s="586"/>
      <c r="AC926" s="70"/>
      <c r="AD926" s="56"/>
      <c r="AE926" s="56"/>
      <c r="AF926" s="56"/>
    </row>
    <row r="927" spans="1:32" ht="15" customHeight="1">
      <c r="A927" s="202"/>
      <c r="B927" s="543"/>
      <c r="C927" s="257"/>
      <c r="D927" s="258"/>
      <c r="E927" s="546"/>
      <c r="F927" s="547"/>
      <c r="G927" s="29"/>
      <c r="H927" s="556"/>
      <c r="I927" s="547"/>
      <c r="J927" s="29"/>
      <c r="K927" s="546"/>
      <c r="L927" s="547"/>
      <c r="M927" s="29"/>
      <c r="N927" s="556"/>
      <c r="O927" s="547"/>
      <c r="P927" s="29"/>
      <c r="Q927" s="556"/>
      <c r="R927" s="558"/>
      <c r="S927" s="29"/>
      <c r="T927" s="191"/>
      <c r="U927" s="193"/>
      <c r="V927" s="585"/>
      <c r="W927" s="585"/>
      <c r="X927" s="585"/>
      <c r="Y927" s="585"/>
      <c r="Z927" s="585"/>
      <c r="AA927" s="585"/>
      <c r="AB927" s="586"/>
      <c r="AC927" s="70"/>
      <c r="AD927" s="56"/>
      <c r="AE927" s="56"/>
      <c r="AF927" s="56"/>
    </row>
    <row r="928" spans="1:32" ht="15" customHeight="1">
      <c r="A928" s="202"/>
      <c r="B928" s="543"/>
      <c r="C928" s="257"/>
      <c r="D928" s="258"/>
      <c r="E928" s="546"/>
      <c r="F928" s="547"/>
      <c r="G928" s="29"/>
      <c r="H928" s="556"/>
      <c r="I928" s="547"/>
      <c r="J928" s="29"/>
      <c r="K928" s="546"/>
      <c r="L928" s="547"/>
      <c r="M928" s="29"/>
      <c r="N928" s="556"/>
      <c r="O928" s="547"/>
      <c r="P928" s="29"/>
      <c r="Q928" s="556"/>
      <c r="R928" s="558"/>
      <c r="S928" s="29"/>
      <c r="T928" s="191"/>
      <c r="U928" s="193"/>
      <c r="V928" s="585"/>
      <c r="W928" s="585"/>
      <c r="X928" s="585"/>
      <c r="Y928" s="585"/>
      <c r="Z928" s="585"/>
      <c r="AA928" s="585"/>
      <c r="AB928" s="586"/>
      <c r="AC928" s="70"/>
      <c r="AD928" s="56"/>
      <c r="AE928" s="56"/>
      <c r="AF928" s="56"/>
    </row>
    <row r="929" spans="1:32" ht="15" customHeight="1">
      <c r="A929" s="202"/>
      <c r="B929" s="543"/>
      <c r="C929" s="257"/>
      <c r="D929" s="258"/>
      <c r="E929" s="546"/>
      <c r="F929" s="547"/>
      <c r="G929" s="29"/>
      <c r="H929" s="556"/>
      <c r="I929" s="547"/>
      <c r="J929" s="29"/>
      <c r="K929" s="546"/>
      <c r="L929" s="547"/>
      <c r="M929" s="29"/>
      <c r="N929" s="556"/>
      <c r="O929" s="547"/>
      <c r="P929" s="29"/>
      <c r="Q929" s="556"/>
      <c r="R929" s="558"/>
      <c r="S929" s="29"/>
      <c r="T929" s="191"/>
      <c r="U929" s="193"/>
      <c r="V929" s="585"/>
      <c r="W929" s="585"/>
      <c r="X929" s="585"/>
      <c r="Y929" s="585"/>
      <c r="Z929" s="585"/>
      <c r="AA929" s="585"/>
      <c r="AB929" s="586"/>
      <c r="AC929" s="70"/>
      <c r="AD929" s="56"/>
      <c r="AE929" s="56"/>
      <c r="AF929" s="56"/>
    </row>
    <row r="930" spans="1:32" ht="15" customHeight="1">
      <c r="A930" s="202"/>
      <c r="B930" s="543"/>
      <c r="C930" s="257"/>
      <c r="D930" s="258"/>
      <c r="E930" s="546"/>
      <c r="F930" s="547"/>
      <c r="G930" s="29"/>
      <c r="H930" s="556"/>
      <c r="I930" s="547"/>
      <c r="J930" s="29"/>
      <c r="K930" s="546"/>
      <c r="L930" s="547"/>
      <c r="M930" s="29"/>
      <c r="N930" s="556"/>
      <c r="O930" s="547"/>
      <c r="P930" s="29"/>
      <c r="Q930" s="556"/>
      <c r="R930" s="558"/>
      <c r="S930" s="29"/>
      <c r="T930" s="191"/>
      <c r="U930" s="193"/>
      <c r="V930" s="585"/>
      <c r="W930" s="585"/>
      <c r="X930" s="585"/>
      <c r="Y930" s="585"/>
      <c r="Z930" s="585"/>
      <c r="AA930" s="585"/>
      <c r="AB930" s="586"/>
      <c r="AC930" s="70"/>
      <c r="AD930" s="56"/>
      <c r="AE930" s="56"/>
      <c r="AF930" s="56"/>
    </row>
    <row r="931" spans="1:32" ht="15" customHeight="1">
      <c r="A931" s="202"/>
      <c r="B931" s="543"/>
      <c r="C931" s="257"/>
      <c r="D931" s="258"/>
      <c r="E931" s="546"/>
      <c r="F931" s="547"/>
      <c r="G931" s="29"/>
      <c r="H931" s="556"/>
      <c r="I931" s="547"/>
      <c r="J931" s="29"/>
      <c r="K931" s="546"/>
      <c r="L931" s="547"/>
      <c r="M931" s="29"/>
      <c r="N931" s="556"/>
      <c r="O931" s="547"/>
      <c r="P931" s="29"/>
      <c r="Q931" s="556"/>
      <c r="R931" s="558"/>
      <c r="S931" s="29"/>
      <c r="T931" s="191"/>
      <c r="U931" s="193"/>
      <c r="V931" s="585"/>
      <c r="W931" s="585"/>
      <c r="X931" s="585"/>
      <c r="Y931" s="585"/>
      <c r="Z931" s="585"/>
      <c r="AA931" s="585"/>
      <c r="AB931" s="586"/>
      <c r="AC931" s="70"/>
      <c r="AD931" s="56"/>
      <c r="AE931" s="56"/>
      <c r="AF931" s="56"/>
    </row>
    <row r="932" spans="1:32" ht="15" customHeight="1">
      <c r="A932" s="202"/>
      <c r="B932" s="543"/>
      <c r="C932" s="257"/>
      <c r="D932" s="258"/>
      <c r="E932" s="546"/>
      <c r="F932" s="547"/>
      <c r="G932" s="29"/>
      <c r="H932" s="556"/>
      <c r="I932" s="547"/>
      <c r="J932" s="29"/>
      <c r="K932" s="546"/>
      <c r="L932" s="547"/>
      <c r="M932" s="29"/>
      <c r="N932" s="556"/>
      <c r="O932" s="547"/>
      <c r="P932" s="29"/>
      <c r="Q932" s="556"/>
      <c r="R932" s="558"/>
      <c r="S932" s="29"/>
      <c r="T932" s="191"/>
      <c r="U932" s="193"/>
      <c r="V932" s="585"/>
      <c r="W932" s="585"/>
      <c r="X932" s="585"/>
      <c r="Y932" s="585"/>
      <c r="Z932" s="585"/>
      <c r="AA932" s="585"/>
      <c r="AB932" s="586"/>
      <c r="AC932" s="70"/>
      <c r="AD932" s="56"/>
      <c r="AE932" s="56"/>
      <c r="AF932" s="56"/>
    </row>
    <row r="933" spans="1:32" ht="15" customHeight="1">
      <c r="A933" s="202"/>
      <c r="B933" s="543"/>
      <c r="C933" s="257"/>
      <c r="D933" s="258"/>
      <c r="E933" s="546"/>
      <c r="F933" s="547"/>
      <c r="G933" s="29"/>
      <c r="H933" s="556"/>
      <c r="I933" s="547"/>
      <c r="J933" s="29"/>
      <c r="K933" s="546"/>
      <c r="L933" s="547"/>
      <c r="M933" s="29"/>
      <c r="N933" s="556"/>
      <c r="O933" s="547"/>
      <c r="P933" s="29"/>
      <c r="Q933" s="556"/>
      <c r="R933" s="558"/>
      <c r="S933" s="29"/>
      <c r="T933" s="191"/>
      <c r="U933" s="193"/>
      <c r="V933" s="585"/>
      <c r="W933" s="585"/>
      <c r="X933" s="585"/>
      <c r="Y933" s="585"/>
      <c r="Z933" s="585"/>
      <c r="AA933" s="585"/>
      <c r="AB933" s="586"/>
      <c r="AC933" s="70"/>
      <c r="AD933" s="56"/>
      <c r="AE933" s="56"/>
      <c r="AF933" s="56"/>
    </row>
    <row r="934" spans="1:32" ht="15" customHeight="1">
      <c r="A934" s="202"/>
      <c r="B934" s="543"/>
      <c r="C934" s="257"/>
      <c r="D934" s="258"/>
      <c r="E934" s="546"/>
      <c r="F934" s="547"/>
      <c r="G934" s="29"/>
      <c r="H934" s="556"/>
      <c r="I934" s="547"/>
      <c r="J934" s="29"/>
      <c r="K934" s="546"/>
      <c r="L934" s="547"/>
      <c r="M934" s="29"/>
      <c r="N934" s="556"/>
      <c r="O934" s="547"/>
      <c r="P934" s="29"/>
      <c r="Q934" s="556"/>
      <c r="R934" s="558"/>
      <c r="S934" s="29"/>
      <c r="T934" s="191"/>
      <c r="U934" s="193"/>
      <c r="V934" s="585"/>
      <c r="W934" s="585"/>
      <c r="X934" s="585"/>
      <c r="Y934" s="585"/>
      <c r="Z934" s="585"/>
      <c r="AA934" s="585"/>
      <c r="AB934" s="586"/>
      <c r="AC934" s="70"/>
      <c r="AD934" s="56"/>
      <c r="AE934" s="56"/>
      <c r="AF934" s="56"/>
    </row>
    <row r="935" spans="1:32" ht="15" customHeight="1">
      <c r="A935" s="202"/>
      <c r="B935" s="543"/>
      <c r="C935" s="257"/>
      <c r="D935" s="258"/>
      <c r="E935" s="546"/>
      <c r="F935" s="547"/>
      <c r="G935" s="29"/>
      <c r="H935" s="556"/>
      <c r="I935" s="547"/>
      <c r="J935" s="29"/>
      <c r="K935" s="546"/>
      <c r="L935" s="547"/>
      <c r="M935" s="29"/>
      <c r="N935" s="556"/>
      <c r="O935" s="547"/>
      <c r="P935" s="29"/>
      <c r="Q935" s="556"/>
      <c r="R935" s="558"/>
      <c r="S935" s="29"/>
      <c r="T935" s="191"/>
      <c r="U935" s="193"/>
      <c r="V935" s="585"/>
      <c r="W935" s="585"/>
      <c r="X935" s="585"/>
      <c r="Y935" s="585"/>
      <c r="Z935" s="585"/>
      <c r="AA935" s="585"/>
      <c r="AB935" s="586"/>
      <c r="AC935" s="70"/>
      <c r="AD935" s="56"/>
      <c r="AE935" s="56"/>
      <c r="AF935" s="56"/>
    </row>
    <row r="936" spans="1:32" ht="15" customHeight="1">
      <c r="A936" s="202"/>
      <c r="B936" s="543"/>
      <c r="C936" s="257"/>
      <c r="D936" s="258"/>
      <c r="E936" s="546"/>
      <c r="F936" s="547"/>
      <c r="G936" s="29"/>
      <c r="H936" s="556"/>
      <c r="I936" s="547"/>
      <c r="J936" s="29"/>
      <c r="K936" s="546"/>
      <c r="L936" s="547"/>
      <c r="M936" s="29"/>
      <c r="N936" s="556"/>
      <c r="O936" s="547"/>
      <c r="P936" s="29"/>
      <c r="Q936" s="556"/>
      <c r="R936" s="558"/>
      <c r="S936" s="29"/>
      <c r="T936" s="191"/>
      <c r="U936" s="193"/>
      <c r="V936" s="585"/>
      <c r="W936" s="585"/>
      <c r="X936" s="585"/>
      <c r="Y936" s="585"/>
      <c r="Z936" s="585"/>
      <c r="AA936" s="585"/>
      <c r="AB936" s="586"/>
      <c r="AC936" s="70"/>
      <c r="AD936" s="56"/>
      <c r="AE936" s="56"/>
      <c r="AF936" s="56"/>
    </row>
    <row r="937" spans="1:32" ht="15" customHeight="1">
      <c r="A937" s="202"/>
      <c r="B937" s="543"/>
      <c r="C937" s="257"/>
      <c r="D937" s="258"/>
      <c r="E937" s="546"/>
      <c r="F937" s="547"/>
      <c r="G937" s="29"/>
      <c r="H937" s="556"/>
      <c r="I937" s="547"/>
      <c r="J937" s="29"/>
      <c r="K937" s="546"/>
      <c r="L937" s="547"/>
      <c r="M937" s="29"/>
      <c r="N937" s="556"/>
      <c r="O937" s="547"/>
      <c r="P937" s="29"/>
      <c r="Q937" s="556"/>
      <c r="R937" s="558"/>
      <c r="S937" s="29"/>
      <c r="T937" s="191"/>
      <c r="U937" s="193"/>
      <c r="V937" s="585"/>
      <c r="W937" s="585"/>
      <c r="X937" s="585"/>
      <c r="Y937" s="585"/>
      <c r="Z937" s="585"/>
      <c r="AA937" s="585"/>
      <c r="AB937" s="586"/>
      <c r="AC937" s="70"/>
      <c r="AD937" s="56"/>
      <c r="AE937" s="56"/>
      <c r="AF937" s="56"/>
    </row>
    <row r="938" spans="1:32" ht="15" customHeight="1">
      <c r="A938" s="202"/>
      <c r="B938" s="543"/>
      <c r="C938" s="257"/>
      <c r="D938" s="258"/>
      <c r="E938" s="546"/>
      <c r="F938" s="547"/>
      <c r="G938" s="29"/>
      <c r="H938" s="556"/>
      <c r="I938" s="547"/>
      <c r="J938" s="29"/>
      <c r="K938" s="546"/>
      <c r="L938" s="547"/>
      <c r="M938" s="29"/>
      <c r="N938" s="556"/>
      <c r="O938" s="547"/>
      <c r="P938" s="29"/>
      <c r="Q938" s="556"/>
      <c r="R938" s="558"/>
      <c r="S938" s="29"/>
      <c r="T938" s="191"/>
      <c r="U938" s="193"/>
      <c r="V938" s="585"/>
      <c r="W938" s="585"/>
      <c r="X938" s="585"/>
      <c r="Y938" s="585"/>
      <c r="Z938" s="585"/>
      <c r="AA938" s="585"/>
      <c r="AB938" s="586"/>
      <c r="AC938" s="70"/>
      <c r="AD938" s="56"/>
      <c r="AE938" s="56"/>
      <c r="AF938" s="56"/>
    </row>
    <row r="939" spans="1:32" ht="15" customHeight="1">
      <c r="A939" s="202"/>
      <c r="B939" s="543"/>
      <c r="C939" s="257"/>
      <c r="D939" s="258"/>
      <c r="E939" s="546"/>
      <c r="F939" s="547"/>
      <c r="G939" s="29"/>
      <c r="H939" s="556"/>
      <c r="I939" s="547"/>
      <c r="J939" s="29"/>
      <c r="K939" s="546"/>
      <c r="L939" s="547"/>
      <c r="M939" s="29"/>
      <c r="N939" s="556"/>
      <c r="O939" s="547"/>
      <c r="P939" s="29"/>
      <c r="Q939" s="556"/>
      <c r="R939" s="558"/>
      <c r="S939" s="29"/>
      <c r="T939" s="191"/>
      <c r="U939" s="193"/>
      <c r="V939" s="585"/>
      <c r="W939" s="585"/>
      <c r="X939" s="585"/>
      <c r="Y939" s="585"/>
      <c r="Z939" s="585"/>
      <c r="AA939" s="585"/>
      <c r="AB939" s="586"/>
      <c r="AC939" s="70"/>
      <c r="AD939" s="56"/>
      <c r="AE939" s="56"/>
      <c r="AF939" s="56"/>
    </row>
    <row r="940" spans="1:32" ht="15" customHeight="1">
      <c r="A940" s="202"/>
      <c r="B940" s="543"/>
      <c r="C940" s="257"/>
      <c r="D940" s="258"/>
      <c r="E940" s="546"/>
      <c r="F940" s="547"/>
      <c r="G940" s="29"/>
      <c r="H940" s="556"/>
      <c r="I940" s="547"/>
      <c r="J940" s="29"/>
      <c r="K940" s="546"/>
      <c r="L940" s="547"/>
      <c r="M940" s="29"/>
      <c r="N940" s="556"/>
      <c r="O940" s="547"/>
      <c r="P940" s="29"/>
      <c r="Q940" s="556"/>
      <c r="R940" s="558"/>
      <c r="S940" s="29"/>
      <c r="T940" s="191"/>
      <c r="U940" s="193"/>
      <c r="V940" s="585"/>
      <c r="W940" s="585"/>
      <c r="X940" s="585"/>
      <c r="Y940" s="585"/>
      <c r="Z940" s="585"/>
      <c r="AA940" s="585"/>
      <c r="AB940" s="586"/>
      <c r="AC940" s="70"/>
      <c r="AD940" s="56"/>
      <c r="AE940" s="56"/>
      <c r="AF940" s="56"/>
    </row>
    <row r="941" spans="1:32" ht="15" customHeight="1">
      <c r="A941" s="202"/>
      <c r="B941" s="543"/>
      <c r="C941" s="257"/>
      <c r="D941" s="258"/>
      <c r="E941" s="546"/>
      <c r="F941" s="547"/>
      <c r="G941" s="29"/>
      <c r="H941" s="556"/>
      <c r="I941" s="547"/>
      <c r="J941" s="29"/>
      <c r="K941" s="546"/>
      <c r="L941" s="547"/>
      <c r="M941" s="29"/>
      <c r="N941" s="556"/>
      <c r="O941" s="547"/>
      <c r="P941" s="29"/>
      <c r="Q941" s="556"/>
      <c r="R941" s="558"/>
      <c r="S941" s="29"/>
      <c r="T941" s="191"/>
      <c r="U941" s="193"/>
      <c r="V941" s="585"/>
      <c r="W941" s="585"/>
      <c r="X941" s="585"/>
      <c r="Y941" s="585"/>
      <c r="Z941" s="585"/>
      <c r="AA941" s="585"/>
      <c r="AB941" s="586"/>
      <c r="AC941" s="70"/>
      <c r="AD941" s="56"/>
      <c r="AE941" s="56"/>
      <c r="AF941" s="56"/>
    </row>
    <row r="942" spans="1:32" ht="15" customHeight="1">
      <c r="A942" s="202"/>
      <c r="B942" s="543"/>
      <c r="C942" s="257"/>
      <c r="D942" s="258"/>
      <c r="E942" s="546"/>
      <c r="F942" s="547"/>
      <c r="G942" s="29"/>
      <c r="H942" s="556"/>
      <c r="I942" s="547"/>
      <c r="J942" s="29"/>
      <c r="K942" s="546"/>
      <c r="L942" s="547"/>
      <c r="M942" s="29"/>
      <c r="N942" s="556"/>
      <c r="O942" s="547"/>
      <c r="P942" s="29"/>
      <c r="Q942" s="556"/>
      <c r="R942" s="558"/>
      <c r="S942" s="29"/>
      <c r="V942" s="585"/>
      <c r="W942" s="585"/>
      <c r="X942" s="585"/>
      <c r="Y942" s="585"/>
      <c r="Z942" s="585"/>
      <c r="AA942" s="585"/>
      <c r="AB942" s="586"/>
      <c r="AC942" s="70"/>
      <c r="AD942" s="56"/>
      <c r="AE942" s="56"/>
      <c r="AF942" s="56"/>
    </row>
    <row r="943" spans="1:32" ht="15" customHeight="1">
      <c r="A943" s="202"/>
      <c r="B943" s="543"/>
      <c r="C943" s="257"/>
      <c r="D943" s="258"/>
      <c r="E943" s="546"/>
      <c r="F943" s="547"/>
      <c r="G943" s="29"/>
      <c r="H943" s="556"/>
      <c r="I943" s="547"/>
      <c r="J943" s="29"/>
      <c r="K943" s="546"/>
      <c r="L943" s="547"/>
      <c r="M943" s="29"/>
      <c r="N943" s="556"/>
      <c r="O943" s="547"/>
      <c r="P943" s="29"/>
      <c r="Q943" s="556"/>
      <c r="R943" s="558"/>
      <c r="S943" s="29"/>
      <c r="V943" s="585"/>
      <c r="W943" s="585"/>
      <c r="X943" s="585"/>
      <c r="Y943" s="585"/>
      <c r="Z943" s="585"/>
      <c r="AA943" s="585"/>
      <c r="AB943" s="586"/>
      <c r="AC943" s="70"/>
      <c r="AD943" s="56"/>
      <c r="AE943" s="56"/>
      <c r="AF943" s="56"/>
    </row>
    <row r="944" spans="1:32" ht="15" customHeight="1">
      <c r="A944" s="202"/>
      <c r="B944" s="543"/>
      <c r="C944" s="257"/>
      <c r="D944" s="258"/>
      <c r="E944" s="546"/>
      <c r="F944" s="547"/>
      <c r="G944" s="29"/>
      <c r="H944" s="556"/>
      <c r="I944" s="547"/>
      <c r="J944" s="29"/>
      <c r="K944" s="546"/>
      <c r="L944" s="547"/>
      <c r="M944" s="29"/>
      <c r="N944" s="556"/>
      <c r="O944" s="547"/>
      <c r="P944" s="29"/>
      <c r="Q944" s="556"/>
      <c r="R944" s="558"/>
      <c r="S944" s="29"/>
      <c r="V944" s="585"/>
      <c r="W944" s="585"/>
      <c r="X944" s="585"/>
      <c r="Y944" s="585"/>
      <c r="Z944" s="585"/>
      <c r="AA944" s="585"/>
      <c r="AB944" s="586"/>
      <c r="AC944" s="70"/>
      <c r="AD944" s="56"/>
      <c r="AE944" s="56"/>
      <c r="AF944" s="56"/>
    </row>
    <row r="945" spans="1:32" ht="15" customHeight="1">
      <c r="A945" s="202"/>
      <c r="B945" s="543"/>
      <c r="C945" s="257"/>
      <c r="D945" s="258"/>
      <c r="E945" s="546"/>
      <c r="F945" s="547"/>
      <c r="G945" s="29"/>
      <c r="H945" s="556"/>
      <c r="I945" s="547"/>
      <c r="J945" s="29"/>
      <c r="K945" s="546"/>
      <c r="L945" s="547"/>
      <c r="M945" s="29"/>
      <c r="N945" s="556"/>
      <c r="O945" s="547"/>
      <c r="P945" s="29"/>
      <c r="Q945" s="556"/>
      <c r="R945" s="558"/>
      <c r="S945" s="29"/>
      <c r="V945" s="585"/>
      <c r="W945" s="585"/>
      <c r="X945" s="585"/>
      <c r="Y945" s="585"/>
      <c r="Z945" s="585"/>
      <c r="AA945" s="585"/>
      <c r="AB945" s="586"/>
      <c r="AC945" s="70"/>
      <c r="AD945" s="56"/>
      <c r="AE945" s="56"/>
      <c r="AF945" s="56"/>
    </row>
    <row r="946" spans="1:32" ht="15" customHeight="1">
      <c r="A946" s="202"/>
      <c r="B946" s="543"/>
      <c r="C946" s="257"/>
      <c r="D946" s="258"/>
      <c r="E946" s="546"/>
      <c r="F946" s="547"/>
      <c r="G946" s="29"/>
      <c r="H946" s="556"/>
      <c r="I946" s="547"/>
      <c r="J946" s="29"/>
      <c r="K946" s="546"/>
      <c r="L946" s="547"/>
      <c r="M946" s="29"/>
      <c r="N946" s="556"/>
      <c r="O946" s="547"/>
      <c r="P946" s="29"/>
      <c r="Q946" s="556"/>
      <c r="R946" s="558"/>
      <c r="S946" s="29"/>
      <c r="V946" s="585"/>
      <c r="W946" s="585"/>
      <c r="X946" s="585"/>
      <c r="Y946" s="585"/>
      <c r="Z946" s="585"/>
      <c r="AA946" s="585"/>
      <c r="AB946" s="586"/>
      <c r="AC946" s="70"/>
      <c r="AD946" s="56"/>
      <c r="AE946" s="56"/>
      <c r="AF946" s="56"/>
    </row>
    <row r="947" spans="1:32" ht="15" customHeight="1">
      <c r="A947" s="202"/>
      <c r="B947" s="543"/>
      <c r="C947" s="257"/>
      <c r="D947" s="258"/>
      <c r="E947" s="546"/>
      <c r="F947" s="547"/>
      <c r="G947" s="29"/>
      <c r="H947" s="556"/>
      <c r="I947" s="547"/>
      <c r="J947" s="29"/>
      <c r="K947" s="546"/>
      <c r="L947" s="547"/>
      <c r="M947" s="29"/>
      <c r="N947" s="556"/>
      <c r="O947" s="547"/>
      <c r="P947" s="29"/>
      <c r="Q947" s="556"/>
      <c r="R947" s="558"/>
      <c r="S947" s="29"/>
      <c r="V947" s="585"/>
      <c r="W947" s="585"/>
      <c r="X947" s="585"/>
      <c r="Y947" s="585"/>
      <c r="Z947" s="585"/>
      <c r="AA947" s="585"/>
      <c r="AB947" s="586"/>
      <c r="AC947" s="70"/>
      <c r="AD947" s="56"/>
      <c r="AE947" s="56"/>
      <c r="AF947" s="56"/>
    </row>
    <row r="948" spans="1:32" ht="15" customHeight="1">
      <c r="A948" s="202"/>
      <c r="B948" s="543"/>
      <c r="C948" s="257"/>
      <c r="D948" s="258"/>
      <c r="E948" s="546"/>
      <c r="F948" s="547"/>
      <c r="G948" s="29"/>
      <c r="H948" s="556"/>
      <c r="I948" s="547"/>
      <c r="J948" s="29"/>
      <c r="K948" s="546"/>
      <c r="L948" s="547"/>
      <c r="M948" s="29"/>
      <c r="N948" s="556"/>
      <c r="O948" s="547"/>
      <c r="P948" s="29"/>
      <c r="Q948" s="556"/>
      <c r="R948" s="558"/>
      <c r="S948" s="29"/>
      <c r="V948" s="585"/>
      <c r="W948" s="585"/>
      <c r="X948" s="585"/>
      <c r="Y948" s="585"/>
      <c r="Z948" s="585"/>
      <c r="AA948" s="585"/>
      <c r="AB948" s="586"/>
      <c r="AC948" s="70"/>
      <c r="AD948" s="56"/>
      <c r="AE948" s="56"/>
      <c r="AF948" s="56"/>
    </row>
    <row r="949" spans="1:32" ht="15" customHeight="1">
      <c r="A949" s="202"/>
      <c r="B949" s="543"/>
      <c r="C949" s="257"/>
      <c r="D949" s="258"/>
      <c r="E949" s="546"/>
      <c r="F949" s="547"/>
      <c r="G949" s="29"/>
      <c r="H949" s="556"/>
      <c r="I949" s="547"/>
      <c r="J949" s="29"/>
      <c r="K949" s="546"/>
      <c r="L949" s="547"/>
      <c r="M949" s="29"/>
      <c r="N949" s="556"/>
      <c r="O949" s="547"/>
      <c r="P949" s="29"/>
      <c r="Q949" s="556"/>
      <c r="R949" s="558"/>
      <c r="S949" s="29"/>
      <c r="V949" s="585"/>
      <c r="W949" s="585"/>
      <c r="X949" s="585"/>
      <c r="Y949" s="585"/>
      <c r="Z949" s="585"/>
      <c r="AA949" s="585"/>
      <c r="AB949" s="586"/>
      <c r="AC949" s="70"/>
      <c r="AD949" s="56"/>
      <c r="AE949" s="56"/>
      <c r="AF949" s="56"/>
    </row>
    <row r="950" spans="1:32" ht="15" customHeight="1">
      <c r="A950" s="202"/>
      <c r="B950" s="543"/>
      <c r="C950" s="257"/>
      <c r="D950" s="258"/>
      <c r="E950" s="546"/>
      <c r="F950" s="547"/>
      <c r="G950" s="29"/>
      <c r="H950" s="556"/>
      <c r="I950" s="547"/>
      <c r="J950" s="29"/>
      <c r="K950" s="546"/>
      <c r="L950" s="547"/>
      <c r="M950" s="29"/>
      <c r="N950" s="556"/>
      <c r="O950" s="547"/>
      <c r="P950" s="29"/>
      <c r="Q950" s="556"/>
      <c r="R950" s="558"/>
      <c r="S950" s="29"/>
      <c r="V950" s="585"/>
      <c r="W950" s="585"/>
      <c r="X950" s="585"/>
      <c r="Y950" s="585"/>
      <c r="Z950" s="585"/>
      <c r="AA950" s="585"/>
      <c r="AB950" s="586"/>
      <c r="AC950" s="70"/>
      <c r="AD950" s="56"/>
      <c r="AE950" s="56"/>
      <c r="AF950" s="56"/>
    </row>
    <row r="951" spans="1:32" ht="15" customHeight="1">
      <c r="A951" s="202"/>
      <c r="B951" s="543"/>
      <c r="C951" s="257"/>
      <c r="D951" s="258"/>
      <c r="E951" s="546"/>
      <c r="F951" s="547"/>
      <c r="G951" s="29"/>
      <c r="H951" s="556"/>
      <c r="I951" s="547"/>
      <c r="J951" s="29"/>
      <c r="K951" s="546"/>
      <c r="L951" s="547"/>
      <c r="M951" s="29"/>
      <c r="N951" s="556"/>
      <c r="O951" s="547"/>
      <c r="P951" s="29"/>
      <c r="Q951" s="556"/>
      <c r="R951" s="558"/>
      <c r="S951" s="29"/>
      <c r="V951" s="585"/>
      <c r="W951" s="585"/>
      <c r="X951" s="585"/>
      <c r="Y951" s="585"/>
      <c r="Z951" s="585"/>
      <c r="AA951" s="585"/>
      <c r="AB951" s="586"/>
      <c r="AC951" s="70"/>
      <c r="AD951" s="56"/>
      <c r="AE951" s="56"/>
      <c r="AF951" s="56"/>
    </row>
    <row r="952" spans="1:32" ht="15" customHeight="1">
      <c r="A952" s="202"/>
      <c r="B952" s="543"/>
      <c r="C952" s="257"/>
      <c r="D952" s="258"/>
      <c r="E952" s="546"/>
      <c r="F952" s="547"/>
      <c r="G952" s="29"/>
      <c r="H952" s="556"/>
      <c r="I952" s="547"/>
      <c r="J952" s="29"/>
      <c r="K952" s="546"/>
      <c r="L952" s="547"/>
      <c r="M952" s="29"/>
      <c r="N952" s="556"/>
      <c r="O952" s="547"/>
      <c r="P952" s="29"/>
      <c r="Q952" s="556"/>
      <c r="R952" s="558"/>
      <c r="S952" s="29"/>
      <c r="V952" s="585"/>
      <c r="W952" s="585"/>
      <c r="X952" s="585"/>
      <c r="Y952" s="585"/>
      <c r="Z952" s="585"/>
      <c r="AA952" s="585"/>
      <c r="AB952" s="586"/>
      <c r="AC952" s="70"/>
      <c r="AD952" s="56"/>
      <c r="AE952" s="56"/>
      <c r="AF952" s="56"/>
    </row>
    <row r="953" spans="1:32" ht="15" customHeight="1">
      <c r="A953" s="202"/>
      <c r="B953" s="543"/>
      <c r="C953" s="257"/>
      <c r="D953" s="258"/>
      <c r="E953" s="546"/>
      <c r="F953" s="547"/>
      <c r="G953" s="29"/>
      <c r="H953" s="556"/>
      <c r="I953" s="547"/>
      <c r="J953" s="29"/>
      <c r="K953" s="546"/>
      <c r="L953" s="547"/>
      <c r="M953" s="29"/>
      <c r="N953" s="556"/>
      <c r="O953" s="547"/>
      <c r="P953" s="29"/>
      <c r="Q953" s="556"/>
      <c r="R953" s="558"/>
      <c r="S953" s="29"/>
      <c r="V953" s="585"/>
      <c r="W953" s="585"/>
      <c r="X953" s="585"/>
      <c r="Y953" s="585"/>
      <c r="Z953" s="585"/>
      <c r="AA953" s="585"/>
      <c r="AB953" s="586"/>
      <c r="AC953" s="70"/>
      <c r="AD953" s="56"/>
      <c r="AE953" s="56"/>
      <c r="AF953" s="56"/>
    </row>
    <row r="954" spans="1:32" ht="15" customHeight="1">
      <c r="A954" s="202"/>
      <c r="B954" s="543"/>
      <c r="C954" s="257"/>
      <c r="D954" s="258"/>
      <c r="E954" s="546"/>
      <c r="F954" s="547"/>
      <c r="G954" s="29"/>
      <c r="H954" s="556"/>
      <c r="I954" s="547"/>
      <c r="J954" s="29"/>
      <c r="K954" s="546"/>
      <c r="L954" s="547"/>
      <c r="M954" s="29"/>
      <c r="N954" s="556"/>
      <c r="O954" s="547"/>
      <c r="P954" s="29"/>
      <c r="Q954" s="556"/>
      <c r="R954" s="558"/>
      <c r="S954" s="29"/>
      <c r="V954" s="585"/>
      <c r="W954" s="585"/>
      <c r="X954" s="585"/>
      <c r="Y954" s="585"/>
      <c r="Z954" s="585"/>
      <c r="AA954" s="585"/>
      <c r="AB954" s="586"/>
      <c r="AC954" s="70"/>
      <c r="AD954" s="56"/>
      <c r="AE954" s="56"/>
      <c r="AF954" s="56"/>
    </row>
    <row r="955" spans="1:32" ht="15" customHeight="1">
      <c r="A955" s="202"/>
      <c r="B955" s="543"/>
      <c r="C955" s="257"/>
      <c r="D955" s="258"/>
      <c r="E955" s="546"/>
      <c r="F955" s="547"/>
      <c r="G955" s="29"/>
      <c r="H955" s="556"/>
      <c r="I955" s="547"/>
      <c r="J955" s="29"/>
      <c r="K955" s="546"/>
      <c r="L955" s="547"/>
      <c r="M955" s="29"/>
      <c r="N955" s="556"/>
      <c r="O955" s="547"/>
      <c r="P955" s="29"/>
      <c r="Q955" s="556"/>
      <c r="R955" s="558"/>
      <c r="S955" s="29"/>
      <c r="V955" s="585"/>
      <c r="W955" s="585"/>
      <c r="X955" s="585"/>
      <c r="Y955" s="585"/>
      <c r="Z955" s="585"/>
      <c r="AA955" s="585"/>
      <c r="AB955" s="586"/>
      <c r="AC955" s="70"/>
      <c r="AD955" s="56"/>
      <c r="AE955" s="56"/>
      <c r="AF955" s="56"/>
    </row>
    <row r="956" spans="1:32" ht="15" customHeight="1">
      <c r="A956" s="202"/>
      <c r="B956" s="543"/>
      <c r="C956" s="257"/>
      <c r="D956" s="258"/>
      <c r="E956" s="546"/>
      <c r="F956" s="547"/>
      <c r="G956" s="29"/>
      <c r="H956" s="556"/>
      <c r="I956" s="547"/>
      <c r="J956" s="29"/>
      <c r="K956" s="546"/>
      <c r="L956" s="547"/>
      <c r="M956" s="29"/>
      <c r="N956" s="556"/>
      <c r="O956" s="547"/>
      <c r="P956" s="29"/>
      <c r="Q956" s="556"/>
      <c r="R956" s="558"/>
      <c r="S956" s="29"/>
      <c r="V956" s="585"/>
      <c r="W956" s="585"/>
      <c r="X956" s="585"/>
      <c r="Y956" s="585"/>
      <c r="Z956" s="585"/>
      <c r="AA956" s="585"/>
      <c r="AB956" s="586"/>
      <c r="AC956" s="70"/>
      <c r="AD956" s="56"/>
      <c r="AE956" s="56"/>
      <c r="AF956" s="56"/>
    </row>
    <row r="957" spans="1:32" ht="15" customHeight="1">
      <c r="A957" s="202"/>
      <c r="B957" s="543"/>
      <c r="C957" s="257"/>
      <c r="D957" s="258"/>
      <c r="E957" s="546"/>
      <c r="F957" s="547"/>
      <c r="G957" s="29"/>
      <c r="H957" s="556"/>
      <c r="I957" s="547"/>
      <c r="J957" s="29"/>
      <c r="K957" s="546"/>
      <c r="L957" s="547"/>
      <c r="M957" s="29"/>
      <c r="N957" s="556"/>
      <c r="O957" s="547"/>
      <c r="P957" s="29"/>
      <c r="Q957" s="556"/>
      <c r="R957" s="558"/>
      <c r="S957" s="29"/>
      <c r="V957" s="585"/>
      <c r="W957" s="585"/>
      <c r="X957" s="585"/>
      <c r="Y957" s="585"/>
      <c r="Z957" s="585"/>
      <c r="AA957" s="585"/>
      <c r="AB957" s="586"/>
      <c r="AC957" s="70"/>
      <c r="AD957" s="56"/>
      <c r="AE957" s="56"/>
      <c r="AF957" s="56"/>
    </row>
    <row r="958" spans="1:32" ht="15" customHeight="1">
      <c r="A958" s="202"/>
      <c r="B958" s="543"/>
      <c r="C958" s="257"/>
      <c r="D958" s="258"/>
      <c r="E958" s="546"/>
      <c r="F958" s="547"/>
      <c r="G958" s="29"/>
      <c r="H958" s="556"/>
      <c r="I958" s="547"/>
      <c r="J958" s="29"/>
      <c r="K958" s="546"/>
      <c r="L958" s="547"/>
      <c r="M958" s="29"/>
      <c r="N958" s="556"/>
      <c r="O958" s="547"/>
      <c r="P958" s="29"/>
      <c r="Q958" s="556"/>
      <c r="R958" s="558"/>
      <c r="S958" s="29"/>
      <c r="V958" s="585"/>
      <c r="W958" s="585"/>
      <c r="X958" s="585"/>
      <c r="Y958" s="585"/>
      <c r="Z958" s="585"/>
      <c r="AA958" s="585"/>
      <c r="AB958" s="586"/>
      <c r="AC958" s="70"/>
      <c r="AD958" s="56"/>
      <c r="AE958" s="56"/>
      <c r="AF958" s="56"/>
    </row>
    <row r="959" spans="1:32" ht="15" customHeight="1">
      <c r="A959" s="202"/>
      <c r="B959" s="543"/>
      <c r="C959" s="257"/>
      <c r="D959" s="258"/>
      <c r="E959" s="546"/>
      <c r="F959" s="547"/>
      <c r="G959" s="29"/>
      <c r="H959" s="556"/>
      <c r="I959" s="547"/>
      <c r="J959" s="29"/>
      <c r="K959" s="546"/>
      <c r="L959" s="547"/>
      <c r="M959" s="29"/>
      <c r="N959" s="556"/>
      <c r="O959" s="547"/>
      <c r="P959" s="29"/>
      <c r="Q959" s="556"/>
      <c r="R959" s="558"/>
      <c r="S959" s="29"/>
      <c r="V959" s="585"/>
      <c r="W959" s="585"/>
      <c r="X959" s="585"/>
      <c r="Y959" s="585"/>
      <c r="Z959" s="585"/>
      <c r="AA959" s="585"/>
      <c r="AB959" s="586"/>
      <c r="AC959" s="70"/>
      <c r="AD959" s="56"/>
      <c r="AE959" s="56"/>
      <c r="AF959" s="56"/>
    </row>
    <row r="960" spans="1:32" ht="15" customHeight="1">
      <c r="A960" s="202"/>
      <c r="B960" s="543"/>
      <c r="C960" s="257"/>
      <c r="D960" s="258"/>
      <c r="E960" s="546"/>
      <c r="F960" s="547"/>
      <c r="G960" s="29"/>
      <c r="H960" s="556"/>
      <c r="I960" s="547"/>
      <c r="J960" s="29"/>
      <c r="K960" s="546"/>
      <c r="L960" s="547"/>
      <c r="M960" s="29"/>
      <c r="N960" s="556"/>
      <c r="O960" s="547"/>
      <c r="P960" s="29"/>
      <c r="Q960" s="556"/>
      <c r="R960" s="558"/>
      <c r="S960" s="29"/>
      <c r="V960" s="585"/>
      <c r="W960" s="585"/>
      <c r="X960" s="585"/>
      <c r="Y960" s="585"/>
      <c r="Z960" s="585"/>
      <c r="AA960" s="585"/>
      <c r="AB960" s="586"/>
      <c r="AC960" s="70"/>
      <c r="AD960" s="56"/>
      <c r="AE960" s="56"/>
      <c r="AF960" s="56"/>
    </row>
    <row r="961" spans="1:32" ht="15" customHeight="1">
      <c r="A961" s="202"/>
      <c r="B961" s="543"/>
      <c r="C961" s="257"/>
      <c r="D961" s="258"/>
      <c r="E961" s="546"/>
      <c r="F961" s="547"/>
      <c r="G961" s="29"/>
      <c r="H961" s="556"/>
      <c r="I961" s="547"/>
      <c r="J961" s="29"/>
      <c r="K961" s="546"/>
      <c r="L961" s="547"/>
      <c r="M961" s="29"/>
      <c r="N961" s="556"/>
      <c r="O961" s="547"/>
      <c r="P961" s="29"/>
      <c r="Q961" s="556"/>
      <c r="R961" s="558"/>
      <c r="S961" s="29"/>
      <c r="V961" s="585"/>
      <c r="W961" s="585"/>
      <c r="X961" s="585"/>
      <c r="Y961" s="585"/>
      <c r="Z961" s="585"/>
      <c r="AA961" s="585"/>
      <c r="AB961" s="586"/>
      <c r="AC961" s="70"/>
      <c r="AD961" s="56"/>
      <c r="AE961" s="56"/>
      <c r="AF961" s="56"/>
    </row>
    <row r="962" spans="1:32" ht="15" customHeight="1">
      <c r="A962" s="202"/>
      <c r="B962" s="543"/>
      <c r="C962" s="257"/>
      <c r="D962" s="258"/>
      <c r="E962" s="546"/>
      <c r="F962" s="547"/>
      <c r="G962" s="29"/>
      <c r="H962" s="556"/>
      <c r="I962" s="547"/>
      <c r="J962" s="29"/>
      <c r="K962" s="546"/>
      <c r="L962" s="547"/>
      <c r="M962" s="29"/>
      <c r="N962" s="556"/>
      <c r="O962" s="547"/>
      <c r="P962" s="29"/>
      <c r="Q962" s="556"/>
      <c r="R962" s="558"/>
      <c r="S962" s="29"/>
      <c r="V962" s="585"/>
      <c r="W962" s="585"/>
      <c r="X962" s="585"/>
      <c r="Y962" s="585"/>
      <c r="Z962" s="585"/>
      <c r="AA962" s="585"/>
      <c r="AB962" s="586"/>
      <c r="AC962" s="70"/>
      <c r="AD962" s="56"/>
      <c r="AE962" s="56"/>
      <c r="AF962" s="56"/>
    </row>
    <row r="963" spans="1:32" ht="15" customHeight="1">
      <c r="A963" s="202"/>
      <c r="B963" s="543"/>
      <c r="C963" s="257"/>
      <c r="D963" s="258"/>
      <c r="E963" s="546"/>
      <c r="F963" s="547"/>
      <c r="G963" s="29"/>
      <c r="H963" s="556"/>
      <c r="I963" s="547"/>
      <c r="J963" s="29"/>
      <c r="K963" s="546"/>
      <c r="L963" s="547"/>
      <c r="M963" s="29"/>
      <c r="N963" s="556"/>
      <c r="O963" s="547"/>
      <c r="P963" s="29"/>
      <c r="Q963" s="556"/>
      <c r="R963" s="558"/>
      <c r="S963" s="29"/>
      <c r="V963" s="585"/>
      <c r="W963" s="585"/>
      <c r="X963" s="585"/>
      <c r="Y963" s="585"/>
      <c r="Z963" s="585"/>
      <c r="AA963" s="585"/>
      <c r="AB963" s="586"/>
      <c r="AC963" s="70"/>
      <c r="AD963" s="56"/>
      <c r="AE963" s="56"/>
      <c r="AF963" s="56"/>
    </row>
    <row r="964" spans="1:32" ht="15" customHeight="1">
      <c r="A964" s="202"/>
      <c r="B964" s="543"/>
      <c r="C964" s="257"/>
      <c r="D964" s="258"/>
      <c r="E964" s="546"/>
      <c r="F964" s="547"/>
      <c r="G964" s="29"/>
      <c r="H964" s="556"/>
      <c r="I964" s="547"/>
      <c r="J964" s="29"/>
      <c r="K964" s="546"/>
      <c r="L964" s="547"/>
      <c r="M964" s="29"/>
      <c r="N964" s="556"/>
      <c r="O964" s="547"/>
      <c r="P964" s="29"/>
      <c r="Q964" s="556"/>
      <c r="R964" s="558"/>
      <c r="S964" s="29"/>
      <c r="V964" s="585"/>
      <c r="W964" s="585"/>
      <c r="X964" s="585"/>
      <c r="Y964" s="585"/>
      <c r="Z964" s="585"/>
      <c r="AA964" s="585"/>
      <c r="AB964" s="586"/>
      <c r="AC964" s="70"/>
      <c r="AD964" s="56"/>
      <c r="AE964" s="56"/>
      <c r="AF964" s="56"/>
    </row>
    <row r="965" spans="1:32" ht="15" customHeight="1">
      <c r="A965" s="202"/>
      <c r="B965" s="543"/>
      <c r="C965" s="257"/>
      <c r="D965" s="258"/>
      <c r="E965" s="546"/>
      <c r="F965" s="547"/>
      <c r="G965" s="29"/>
      <c r="H965" s="556"/>
      <c r="I965" s="547"/>
      <c r="J965" s="29"/>
      <c r="K965" s="546"/>
      <c r="L965" s="547"/>
      <c r="M965" s="29"/>
      <c r="N965" s="556"/>
      <c r="O965" s="547"/>
      <c r="P965" s="29"/>
      <c r="Q965" s="556"/>
      <c r="R965" s="558"/>
      <c r="S965" s="29"/>
      <c r="V965" s="585"/>
      <c r="W965" s="585"/>
      <c r="X965" s="585"/>
      <c r="Y965" s="585"/>
      <c r="Z965" s="585"/>
      <c r="AA965" s="585"/>
      <c r="AB965" s="586"/>
      <c r="AC965" s="70"/>
      <c r="AD965" s="56"/>
      <c r="AE965" s="56"/>
      <c r="AF965" s="56"/>
    </row>
    <row r="966" spans="1:32" ht="15" customHeight="1">
      <c r="A966" s="202"/>
      <c r="B966" s="543"/>
      <c r="C966" s="257"/>
      <c r="D966" s="258"/>
      <c r="E966" s="546"/>
      <c r="F966" s="547"/>
      <c r="G966" s="29"/>
      <c r="H966" s="556"/>
      <c r="I966" s="547"/>
      <c r="J966" s="29"/>
      <c r="K966" s="546"/>
      <c r="L966" s="547"/>
      <c r="M966" s="29"/>
      <c r="N966" s="556"/>
      <c r="O966" s="547"/>
      <c r="P966" s="29"/>
      <c r="Q966" s="556"/>
      <c r="R966" s="558"/>
      <c r="S966" s="29"/>
      <c r="V966" s="585"/>
      <c r="W966" s="585"/>
      <c r="X966" s="585"/>
      <c r="Y966" s="585"/>
      <c r="Z966" s="585"/>
      <c r="AA966" s="585"/>
      <c r="AB966" s="586"/>
      <c r="AC966" s="70"/>
      <c r="AD966" s="56"/>
      <c r="AE966" s="56"/>
      <c r="AF966" s="56"/>
    </row>
    <row r="967" spans="1:32" ht="15" customHeight="1">
      <c r="A967" s="202"/>
      <c r="B967" s="543"/>
      <c r="C967" s="257"/>
      <c r="D967" s="258"/>
      <c r="E967" s="546"/>
      <c r="F967" s="547"/>
      <c r="G967" s="29"/>
      <c r="H967" s="556"/>
      <c r="I967" s="547"/>
      <c r="J967" s="29"/>
      <c r="K967" s="546"/>
      <c r="L967" s="547"/>
      <c r="M967" s="29"/>
      <c r="N967" s="556"/>
      <c r="O967" s="547"/>
      <c r="P967" s="29"/>
      <c r="Q967" s="556"/>
      <c r="R967" s="558"/>
      <c r="S967" s="29"/>
      <c r="V967" s="585"/>
      <c r="W967" s="585"/>
      <c r="X967" s="585"/>
      <c r="Y967" s="585"/>
      <c r="Z967" s="585"/>
      <c r="AA967" s="585"/>
      <c r="AB967" s="586"/>
      <c r="AC967" s="70"/>
      <c r="AD967" s="56"/>
      <c r="AE967" s="56"/>
      <c r="AF967" s="56"/>
    </row>
    <row r="968" spans="1:32" ht="15" customHeight="1">
      <c r="A968" s="202"/>
      <c r="B968" s="543"/>
      <c r="C968" s="257"/>
      <c r="D968" s="258"/>
      <c r="E968" s="546"/>
      <c r="F968" s="547"/>
      <c r="G968" s="29"/>
      <c r="H968" s="556"/>
      <c r="I968" s="547"/>
      <c r="J968" s="29"/>
      <c r="K968" s="546"/>
      <c r="L968" s="547"/>
      <c r="M968" s="29"/>
      <c r="N968" s="556"/>
      <c r="O968" s="547"/>
      <c r="P968" s="29"/>
      <c r="Q968" s="556"/>
      <c r="R968" s="558"/>
      <c r="S968" s="29"/>
      <c r="V968" s="585"/>
      <c r="W968" s="585"/>
      <c r="X968" s="585"/>
      <c r="Y968" s="585"/>
      <c r="Z968" s="585"/>
      <c r="AA968" s="585"/>
      <c r="AB968" s="586"/>
      <c r="AC968" s="70"/>
      <c r="AD968" s="56"/>
      <c r="AE968" s="56"/>
      <c r="AF968" s="56"/>
    </row>
    <row r="969" spans="1:32" ht="15" customHeight="1">
      <c r="A969" s="202"/>
      <c r="B969" s="543"/>
      <c r="C969" s="257"/>
      <c r="D969" s="258"/>
      <c r="E969" s="546"/>
      <c r="F969" s="547"/>
      <c r="G969" s="29"/>
      <c r="H969" s="556"/>
      <c r="I969" s="547"/>
      <c r="J969" s="29"/>
      <c r="K969" s="546"/>
      <c r="L969" s="547"/>
      <c r="M969" s="29"/>
      <c r="N969" s="556"/>
      <c r="O969" s="547"/>
      <c r="P969" s="29"/>
      <c r="Q969" s="556"/>
      <c r="R969" s="558"/>
      <c r="S969" s="29"/>
      <c r="V969" s="585"/>
      <c r="W969" s="585"/>
      <c r="X969" s="585"/>
      <c r="Y969" s="585"/>
      <c r="Z969" s="585"/>
      <c r="AA969" s="585"/>
      <c r="AB969" s="586"/>
      <c r="AC969" s="70"/>
      <c r="AD969" s="56"/>
      <c r="AE969" s="56"/>
      <c r="AF969" s="56"/>
    </row>
    <row r="970" spans="1:32" ht="15" customHeight="1">
      <c r="A970" s="202"/>
      <c r="B970" s="543"/>
      <c r="C970" s="257"/>
      <c r="D970" s="258"/>
      <c r="E970" s="546"/>
      <c r="F970" s="547"/>
      <c r="G970" s="29"/>
      <c r="H970" s="556"/>
      <c r="I970" s="547"/>
      <c r="J970" s="29"/>
      <c r="K970" s="546"/>
      <c r="L970" s="547"/>
      <c r="M970" s="29"/>
      <c r="N970" s="556"/>
      <c r="O970" s="547"/>
      <c r="P970" s="29"/>
      <c r="Q970" s="556"/>
      <c r="R970" s="558"/>
      <c r="S970" s="29"/>
      <c r="V970" s="585"/>
      <c r="W970" s="585"/>
      <c r="X970" s="585"/>
      <c r="Y970" s="585"/>
      <c r="Z970" s="585"/>
      <c r="AA970" s="585"/>
      <c r="AB970" s="586"/>
      <c r="AC970" s="70"/>
      <c r="AD970" s="56"/>
      <c r="AE970" s="56"/>
      <c r="AF970" s="56"/>
    </row>
    <row r="971" spans="1:32" ht="15" customHeight="1">
      <c r="A971" s="202"/>
      <c r="B971" s="543"/>
      <c r="C971" s="257"/>
      <c r="D971" s="258"/>
      <c r="E971" s="546"/>
      <c r="F971" s="547"/>
      <c r="G971" s="29"/>
      <c r="H971" s="556"/>
      <c r="I971" s="547"/>
      <c r="J971" s="29"/>
      <c r="K971" s="546"/>
      <c r="L971" s="547"/>
      <c r="M971" s="29"/>
      <c r="N971" s="556"/>
      <c r="O971" s="547"/>
      <c r="P971" s="29"/>
      <c r="Q971" s="556"/>
      <c r="R971" s="558"/>
      <c r="S971" s="29"/>
      <c r="V971" s="585"/>
      <c r="W971" s="585"/>
      <c r="X971" s="585"/>
      <c r="Y971" s="585"/>
      <c r="Z971" s="585"/>
      <c r="AA971" s="585"/>
      <c r="AB971" s="586"/>
      <c r="AC971" s="70"/>
      <c r="AD971" s="56"/>
      <c r="AE971" s="56"/>
      <c r="AF971" s="56"/>
    </row>
    <row r="972" spans="1:32" ht="15" customHeight="1">
      <c r="A972" s="202"/>
      <c r="B972" s="543"/>
      <c r="C972" s="257"/>
      <c r="D972" s="258"/>
      <c r="E972" s="546"/>
      <c r="F972" s="547"/>
      <c r="G972" s="29"/>
      <c r="H972" s="556"/>
      <c r="I972" s="547"/>
      <c r="J972" s="29"/>
      <c r="K972" s="546"/>
      <c r="L972" s="547"/>
      <c r="M972" s="29"/>
      <c r="N972" s="556"/>
      <c r="O972" s="547"/>
      <c r="P972" s="29"/>
      <c r="Q972" s="556"/>
      <c r="R972" s="558"/>
      <c r="S972" s="29"/>
      <c r="V972" s="585"/>
      <c r="W972" s="585"/>
      <c r="X972" s="585"/>
      <c r="Y972" s="585"/>
      <c r="Z972" s="585"/>
      <c r="AA972" s="585"/>
      <c r="AB972" s="586"/>
      <c r="AC972" s="70"/>
      <c r="AD972" s="56"/>
      <c r="AE972" s="56"/>
      <c r="AF972" s="56"/>
    </row>
    <row r="973" spans="1:32" ht="15" customHeight="1">
      <c r="A973" s="202"/>
      <c r="B973" s="543"/>
      <c r="C973" s="257"/>
      <c r="D973" s="258"/>
      <c r="E973" s="546"/>
      <c r="F973" s="547"/>
      <c r="G973" s="29"/>
      <c r="H973" s="556"/>
      <c r="I973" s="547"/>
      <c r="J973" s="29"/>
      <c r="K973" s="546"/>
      <c r="L973" s="547"/>
      <c r="M973" s="29"/>
      <c r="N973" s="556"/>
      <c r="O973" s="547"/>
      <c r="P973" s="29"/>
      <c r="Q973" s="556"/>
      <c r="R973" s="558"/>
      <c r="S973" s="29"/>
      <c r="V973" s="585"/>
      <c r="W973" s="585"/>
      <c r="X973" s="585"/>
      <c r="Y973" s="585"/>
      <c r="Z973" s="585"/>
      <c r="AA973" s="585"/>
      <c r="AB973" s="586"/>
      <c r="AC973" s="70"/>
      <c r="AD973" s="56"/>
      <c r="AE973" s="56"/>
      <c r="AF973" s="56"/>
    </row>
    <row r="974" spans="1:32" ht="15" customHeight="1">
      <c r="A974" s="202"/>
      <c r="B974" s="543"/>
      <c r="C974" s="257"/>
      <c r="D974" s="258"/>
      <c r="E974" s="546"/>
      <c r="F974" s="547"/>
      <c r="G974" s="29"/>
      <c r="H974" s="556"/>
      <c r="I974" s="547"/>
      <c r="J974" s="29"/>
      <c r="K974" s="546"/>
      <c r="L974" s="547"/>
      <c r="M974" s="29"/>
      <c r="N974" s="556"/>
      <c r="O974" s="547"/>
      <c r="P974" s="29"/>
      <c r="Q974" s="556"/>
      <c r="R974" s="558"/>
      <c r="S974" s="29"/>
      <c r="V974" s="585"/>
      <c r="W974" s="585"/>
      <c r="X974" s="585"/>
      <c r="Y974" s="585"/>
      <c r="Z974" s="585"/>
      <c r="AA974" s="585"/>
      <c r="AB974" s="586"/>
      <c r="AC974" s="70"/>
      <c r="AD974" s="56"/>
      <c r="AE974" s="56"/>
      <c r="AF974" s="56"/>
    </row>
    <row r="975" spans="1:32" ht="15" customHeight="1">
      <c r="A975" s="202"/>
      <c r="B975" s="543"/>
      <c r="C975" s="257"/>
      <c r="D975" s="258"/>
      <c r="E975" s="546"/>
      <c r="F975" s="547"/>
      <c r="G975" s="29"/>
      <c r="H975" s="556"/>
      <c r="I975" s="547"/>
      <c r="J975" s="29"/>
      <c r="K975" s="546"/>
      <c r="L975" s="547"/>
      <c r="M975" s="29"/>
      <c r="N975" s="556"/>
      <c r="O975" s="547"/>
      <c r="P975" s="29"/>
      <c r="Q975" s="556"/>
      <c r="R975" s="558"/>
      <c r="S975" s="29"/>
      <c r="V975" s="585"/>
      <c r="W975" s="585"/>
      <c r="X975" s="585"/>
      <c r="Y975" s="585"/>
      <c r="Z975" s="585"/>
      <c r="AA975" s="585"/>
      <c r="AB975" s="586"/>
      <c r="AC975" s="70"/>
      <c r="AD975" s="56"/>
      <c r="AE975" s="56"/>
      <c r="AF975" s="56"/>
    </row>
    <row r="976" spans="1:32" ht="15" customHeight="1">
      <c r="A976" s="202"/>
      <c r="B976" s="543"/>
      <c r="C976" s="257"/>
      <c r="D976" s="258"/>
      <c r="E976" s="546"/>
      <c r="F976" s="547"/>
      <c r="G976" s="29"/>
      <c r="H976" s="556"/>
      <c r="I976" s="547"/>
      <c r="J976" s="29"/>
      <c r="K976" s="546"/>
      <c r="L976" s="547"/>
      <c r="M976" s="29"/>
      <c r="N976" s="556"/>
      <c r="O976" s="547"/>
      <c r="P976" s="29"/>
      <c r="Q976" s="556"/>
      <c r="R976" s="558"/>
      <c r="S976" s="29"/>
      <c r="V976" s="585"/>
      <c r="W976" s="585"/>
      <c r="X976" s="585"/>
      <c r="Y976" s="585"/>
      <c r="Z976" s="585"/>
      <c r="AA976" s="585"/>
      <c r="AB976" s="586"/>
      <c r="AC976" s="70"/>
      <c r="AD976" s="56"/>
      <c r="AE976" s="56"/>
      <c r="AF976" s="56"/>
    </row>
    <row r="977" spans="1:32" ht="15" customHeight="1">
      <c r="A977" s="202"/>
      <c r="B977" s="543"/>
      <c r="C977" s="257"/>
      <c r="D977" s="258"/>
      <c r="E977" s="546"/>
      <c r="F977" s="547"/>
      <c r="G977" s="29"/>
      <c r="H977" s="556"/>
      <c r="I977" s="547"/>
      <c r="J977" s="29"/>
      <c r="K977" s="546"/>
      <c r="L977" s="547"/>
      <c r="M977" s="29"/>
      <c r="N977" s="556"/>
      <c r="O977" s="547"/>
      <c r="P977" s="29"/>
      <c r="Q977" s="556"/>
      <c r="R977" s="558"/>
      <c r="S977" s="29"/>
      <c r="V977" s="585"/>
      <c r="W977" s="585"/>
      <c r="X977" s="585"/>
      <c r="Y977" s="585"/>
      <c r="Z977" s="585"/>
      <c r="AA977" s="585"/>
      <c r="AB977" s="586"/>
      <c r="AC977" s="70"/>
      <c r="AD977" s="56"/>
      <c r="AE977" s="56"/>
      <c r="AF977" s="56"/>
    </row>
    <row r="978" spans="1:32" ht="15" customHeight="1">
      <c r="A978" s="202"/>
      <c r="B978" s="543"/>
      <c r="C978" s="257"/>
      <c r="D978" s="258"/>
      <c r="E978" s="546"/>
      <c r="F978" s="547"/>
      <c r="G978" s="29"/>
      <c r="H978" s="556"/>
      <c r="I978" s="547"/>
      <c r="J978" s="29"/>
      <c r="K978" s="546"/>
      <c r="L978" s="547"/>
      <c r="M978" s="29"/>
      <c r="N978" s="556"/>
      <c r="O978" s="547"/>
      <c r="P978" s="29"/>
      <c r="Q978" s="556"/>
      <c r="R978" s="558"/>
      <c r="S978" s="29"/>
      <c r="V978" s="585"/>
      <c r="W978" s="585"/>
      <c r="X978" s="585"/>
      <c r="Y978" s="585"/>
      <c r="Z978" s="585"/>
      <c r="AA978" s="585"/>
      <c r="AB978" s="586"/>
      <c r="AC978" s="70"/>
      <c r="AD978" s="56"/>
      <c r="AE978" s="56"/>
      <c r="AF978" s="56"/>
    </row>
    <row r="979" spans="1:32" ht="15" customHeight="1">
      <c r="A979" s="202"/>
      <c r="B979" s="543"/>
      <c r="C979" s="257"/>
      <c r="D979" s="258"/>
      <c r="E979" s="546"/>
      <c r="F979" s="547"/>
      <c r="G979" s="29"/>
      <c r="H979" s="556"/>
      <c r="I979" s="547"/>
      <c r="J979" s="29"/>
      <c r="K979" s="546"/>
      <c r="L979" s="547"/>
      <c r="M979" s="29"/>
      <c r="N979" s="556"/>
      <c r="O979" s="547"/>
      <c r="P979" s="29"/>
      <c r="Q979" s="556"/>
      <c r="R979" s="558"/>
      <c r="S979" s="29"/>
      <c r="V979" s="585"/>
      <c r="W979" s="585"/>
      <c r="X979" s="585"/>
      <c r="Y979" s="585"/>
      <c r="Z979" s="585"/>
      <c r="AA979" s="585"/>
      <c r="AB979" s="586"/>
      <c r="AC979" s="70"/>
      <c r="AD979" s="56"/>
      <c r="AE979" s="56"/>
      <c r="AF979" s="56"/>
    </row>
    <row r="980" spans="1:32" ht="15" customHeight="1">
      <c r="A980" s="202"/>
      <c r="B980" s="543"/>
      <c r="C980" s="257"/>
      <c r="D980" s="258"/>
      <c r="E980" s="546"/>
      <c r="F980" s="547"/>
      <c r="G980" s="29"/>
      <c r="H980" s="556"/>
      <c r="I980" s="547"/>
      <c r="J980" s="29"/>
      <c r="K980" s="546"/>
      <c r="L980" s="547"/>
      <c r="M980" s="29"/>
      <c r="N980" s="556"/>
      <c r="O980" s="547"/>
      <c r="P980" s="29"/>
      <c r="Q980" s="556"/>
      <c r="R980" s="558"/>
      <c r="S980" s="29"/>
      <c r="V980" s="585"/>
      <c r="W980" s="585"/>
      <c r="X980" s="585"/>
      <c r="Y980" s="585"/>
      <c r="Z980" s="585"/>
      <c r="AA980" s="585"/>
      <c r="AB980" s="586"/>
      <c r="AC980" s="70"/>
      <c r="AD980" s="56"/>
      <c r="AE980" s="56"/>
      <c r="AF980" s="56"/>
    </row>
    <row r="981" spans="1:32" ht="15" customHeight="1">
      <c r="A981" s="202"/>
      <c r="B981" s="543"/>
      <c r="C981" s="257"/>
      <c r="D981" s="258"/>
      <c r="E981" s="546"/>
      <c r="F981" s="547"/>
      <c r="G981" s="29"/>
      <c r="H981" s="556"/>
      <c r="I981" s="547"/>
      <c r="J981" s="29"/>
      <c r="K981" s="546"/>
      <c r="L981" s="547"/>
      <c r="M981" s="29"/>
      <c r="N981" s="556"/>
      <c r="O981" s="547"/>
      <c r="P981" s="29"/>
      <c r="Q981" s="556"/>
      <c r="R981" s="558"/>
      <c r="S981" s="29"/>
      <c r="V981" s="585"/>
      <c r="W981" s="585"/>
      <c r="X981" s="585"/>
      <c r="Y981" s="585"/>
      <c r="Z981" s="585"/>
      <c r="AA981" s="585"/>
      <c r="AB981" s="586"/>
      <c r="AC981" s="70"/>
      <c r="AD981" s="56"/>
      <c r="AE981" s="56"/>
      <c r="AF981" s="56"/>
    </row>
    <row r="982" spans="1:32" ht="15" customHeight="1">
      <c r="A982" s="202"/>
      <c r="B982" s="543"/>
      <c r="C982" s="257"/>
      <c r="D982" s="258"/>
      <c r="E982" s="546"/>
      <c r="F982" s="547"/>
      <c r="G982" s="29"/>
      <c r="H982" s="556"/>
      <c r="I982" s="547"/>
      <c r="J982" s="29"/>
      <c r="K982" s="546"/>
      <c r="L982" s="547"/>
      <c r="M982" s="29"/>
      <c r="N982" s="556"/>
      <c r="O982" s="547"/>
      <c r="P982" s="29"/>
      <c r="Q982" s="556"/>
      <c r="R982" s="558"/>
      <c r="S982" s="29"/>
      <c r="V982" s="585"/>
      <c r="W982" s="585"/>
      <c r="X982" s="585"/>
      <c r="Y982" s="585"/>
      <c r="Z982" s="585"/>
      <c r="AA982" s="585"/>
      <c r="AB982" s="586"/>
      <c r="AC982" s="70"/>
      <c r="AD982" s="56"/>
      <c r="AE982" s="56"/>
      <c r="AF982" s="56"/>
    </row>
    <row r="983" spans="1:32" ht="15" customHeight="1">
      <c r="A983" s="202"/>
      <c r="B983" s="543"/>
      <c r="C983" s="257"/>
      <c r="D983" s="258"/>
      <c r="E983" s="546"/>
      <c r="F983" s="547"/>
      <c r="G983" s="29"/>
      <c r="H983" s="556"/>
      <c r="I983" s="547"/>
      <c r="J983" s="29"/>
      <c r="K983" s="546"/>
      <c r="L983" s="547"/>
      <c r="M983" s="29"/>
      <c r="N983" s="556"/>
      <c r="O983" s="547"/>
      <c r="P983" s="29"/>
      <c r="Q983" s="556"/>
      <c r="R983" s="558"/>
      <c r="S983" s="29"/>
      <c r="V983" s="585"/>
      <c r="W983" s="585"/>
      <c r="X983" s="585"/>
      <c r="Y983" s="585"/>
      <c r="Z983" s="585"/>
      <c r="AA983" s="585"/>
      <c r="AB983" s="586"/>
      <c r="AC983" s="70"/>
      <c r="AD983" s="56"/>
      <c r="AE983" s="56"/>
      <c r="AF983" s="56"/>
    </row>
    <row r="984" spans="1:32" ht="15" customHeight="1">
      <c r="A984" s="202"/>
      <c r="B984" s="543"/>
      <c r="C984" s="257"/>
      <c r="D984" s="258"/>
      <c r="E984" s="546"/>
      <c r="F984" s="547"/>
      <c r="G984" s="29"/>
      <c r="H984" s="556"/>
      <c r="I984" s="547"/>
      <c r="J984" s="29"/>
      <c r="K984" s="546"/>
      <c r="L984" s="547"/>
      <c r="M984" s="29"/>
      <c r="N984" s="556"/>
      <c r="O984" s="547"/>
      <c r="P984" s="29"/>
      <c r="Q984" s="556"/>
      <c r="R984" s="558"/>
      <c r="S984" s="29"/>
      <c r="V984" s="585"/>
      <c r="W984" s="585"/>
      <c r="X984" s="585"/>
      <c r="Y984" s="585"/>
      <c r="Z984" s="585"/>
      <c r="AA984" s="585"/>
      <c r="AB984" s="586"/>
      <c r="AC984" s="70"/>
      <c r="AD984" s="56"/>
      <c r="AE984" s="56"/>
      <c r="AF984" s="56"/>
    </row>
    <row r="985" spans="1:32" ht="15" customHeight="1">
      <c r="A985" s="202"/>
      <c r="B985" s="543"/>
      <c r="C985" s="257"/>
      <c r="D985" s="258"/>
      <c r="E985" s="546"/>
      <c r="F985" s="547"/>
      <c r="G985" s="29"/>
      <c r="H985" s="556"/>
      <c r="I985" s="547"/>
      <c r="J985" s="29"/>
      <c r="K985" s="546"/>
      <c r="L985" s="547"/>
      <c r="M985" s="29"/>
      <c r="N985" s="556"/>
      <c r="O985" s="547"/>
      <c r="P985" s="29"/>
      <c r="Q985" s="556"/>
      <c r="R985" s="558"/>
      <c r="S985" s="29"/>
      <c r="V985" s="585"/>
      <c r="W985" s="585"/>
      <c r="X985" s="585"/>
      <c r="Y985" s="585"/>
      <c r="Z985" s="585"/>
      <c r="AA985" s="585"/>
      <c r="AB985" s="586"/>
      <c r="AC985" s="70"/>
      <c r="AD985" s="56"/>
      <c r="AE985" s="56"/>
      <c r="AF985" s="56"/>
    </row>
    <row r="986" spans="1:32" ht="15" customHeight="1">
      <c r="A986" s="202"/>
      <c r="B986" s="543"/>
      <c r="C986" s="257"/>
      <c r="D986" s="258"/>
      <c r="E986" s="546"/>
      <c r="F986" s="547"/>
      <c r="G986" s="29"/>
      <c r="H986" s="556"/>
      <c r="I986" s="547"/>
      <c r="J986" s="29"/>
      <c r="K986" s="546"/>
      <c r="L986" s="547"/>
      <c r="M986" s="29"/>
      <c r="N986" s="556"/>
      <c r="O986" s="547"/>
      <c r="P986" s="29"/>
      <c r="Q986" s="556"/>
      <c r="R986" s="558"/>
      <c r="S986" s="29"/>
      <c r="V986" s="585"/>
      <c r="W986" s="585"/>
      <c r="X986" s="585"/>
      <c r="Y986" s="585"/>
      <c r="Z986" s="585"/>
      <c r="AA986" s="585"/>
      <c r="AB986" s="586"/>
      <c r="AC986" s="70"/>
      <c r="AD986" s="56"/>
      <c r="AE986" s="56"/>
      <c r="AF986" s="56"/>
    </row>
    <row r="987" spans="1:32" ht="15" customHeight="1">
      <c r="A987" s="202"/>
      <c r="B987" s="543"/>
      <c r="E987" s="546"/>
      <c r="F987" s="547"/>
      <c r="G987" s="29"/>
      <c r="H987" s="556"/>
      <c r="I987" s="547"/>
      <c r="J987" s="29"/>
      <c r="K987" s="546"/>
      <c r="L987" s="547"/>
      <c r="M987" s="29"/>
      <c r="N987" s="556"/>
      <c r="O987" s="547"/>
      <c r="P987" s="29"/>
      <c r="Q987" s="556"/>
      <c r="R987" s="558"/>
      <c r="S987" s="29"/>
      <c r="V987" s="585"/>
      <c r="W987" s="585"/>
      <c r="X987" s="585"/>
      <c r="Y987" s="585"/>
      <c r="Z987" s="585"/>
      <c r="AA987" s="585"/>
      <c r="AB987" s="586"/>
      <c r="AC987" s="70"/>
      <c r="AD987" s="56"/>
      <c r="AE987" s="56"/>
      <c r="AF987" s="56"/>
    </row>
    <row r="988" spans="1:32" ht="15" customHeight="1">
      <c r="A988" s="202"/>
      <c r="B988" s="543"/>
      <c r="E988" s="546"/>
      <c r="F988" s="547"/>
      <c r="G988" s="29"/>
      <c r="H988" s="556"/>
      <c r="I988" s="547"/>
      <c r="J988" s="29"/>
      <c r="K988" s="546"/>
      <c r="L988" s="547"/>
      <c r="M988" s="29"/>
      <c r="N988" s="556"/>
      <c r="O988" s="547"/>
      <c r="P988" s="29"/>
      <c r="Q988" s="556"/>
      <c r="R988" s="558"/>
      <c r="S988" s="29"/>
      <c r="V988" s="585"/>
      <c r="W988" s="585"/>
      <c r="X988" s="585"/>
      <c r="Y988" s="585"/>
      <c r="Z988" s="585"/>
      <c r="AA988" s="585"/>
      <c r="AB988" s="586"/>
      <c r="AC988" s="70"/>
      <c r="AD988" s="56"/>
      <c r="AE988" s="56"/>
      <c r="AF988" s="56"/>
    </row>
    <row r="989" spans="1:32" ht="15" customHeight="1">
      <c r="A989" s="202"/>
      <c r="B989" s="543"/>
      <c r="E989" s="546"/>
      <c r="F989" s="547"/>
      <c r="G989" s="29"/>
      <c r="H989" s="556"/>
      <c r="I989" s="547"/>
      <c r="J989" s="29"/>
      <c r="K989" s="546"/>
      <c r="L989" s="547"/>
      <c r="M989" s="29"/>
      <c r="N989" s="556"/>
      <c r="O989" s="547"/>
      <c r="P989" s="29"/>
      <c r="Q989" s="556"/>
      <c r="R989" s="558"/>
      <c r="S989" s="29"/>
      <c r="V989" s="585"/>
      <c r="W989" s="585"/>
      <c r="X989" s="585"/>
      <c r="Y989" s="585"/>
      <c r="Z989" s="585"/>
      <c r="AA989" s="585"/>
      <c r="AB989" s="586"/>
      <c r="AC989" s="70"/>
      <c r="AD989" s="56"/>
      <c r="AE989" s="56"/>
      <c r="AF989" s="56"/>
    </row>
    <row r="990" spans="1:32" ht="15" customHeight="1">
      <c r="A990" s="202"/>
      <c r="B990" s="543"/>
      <c r="E990" s="546"/>
      <c r="F990" s="547"/>
      <c r="G990" s="29"/>
      <c r="H990" s="556"/>
      <c r="I990" s="547"/>
      <c r="J990" s="29"/>
      <c r="K990" s="546"/>
      <c r="L990" s="547"/>
      <c r="M990" s="29"/>
      <c r="N990" s="556"/>
      <c r="O990" s="547"/>
      <c r="P990" s="29"/>
      <c r="Q990" s="556"/>
      <c r="R990" s="558"/>
      <c r="S990" s="29"/>
      <c r="V990" s="585"/>
      <c r="W990" s="585"/>
      <c r="X990" s="585"/>
      <c r="Y990" s="585"/>
      <c r="Z990" s="585"/>
      <c r="AA990" s="585"/>
      <c r="AB990" s="586"/>
      <c r="AC990" s="70"/>
      <c r="AD990" s="56"/>
      <c r="AE990" s="56"/>
      <c r="AF990" s="56"/>
    </row>
    <row r="991" spans="1:32" ht="15" customHeight="1">
      <c r="A991" s="202"/>
      <c r="B991" s="543"/>
      <c r="E991" s="546"/>
      <c r="F991" s="547"/>
      <c r="G991" s="29"/>
      <c r="H991" s="556"/>
      <c r="I991" s="547"/>
      <c r="J991" s="29"/>
      <c r="K991" s="546"/>
      <c r="L991" s="547"/>
      <c r="M991" s="29"/>
      <c r="N991" s="556"/>
      <c r="O991" s="547"/>
      <c r="P991" s="29"/>
      <c r="Q991" s="556"/>
      <c r="R991" s="558"/>
      <c r="S991" s="29"/>
      <c r="V991" s="585"/>
      <c r="W991" s="585"/>
      <c r="X991" s="585"/>
      <c r="Y991" s="585"/>
      <c r="Z991" s="585"/>
      <c r="AA991" s="585"/>
      <c r="AB991" s="586"/>
      <c r="AC991" s="70"/>
      <c r="AD991" s="56"/>
      <c r="AE991" s="56"/>
      <c r="AF991" s="56"/>
    </row>
    <row r="992" spans="1:32" ht="15" customHeight="1">
      <c r="A992" s="202"/>
      <c r="B992" s="543"/>
      <c r="E992" s="546"/>
      <c r="F992" s="547"/>
      <c r="G992" s="29"/>
      <c r="H992" s="556"/>
      <c r="I992" s="547"/>
      <c r="J992" s="29"/>
      <c r="K992" s="546"/>
      <c r="L992" s="547"/>
      <c r="M992" s="29"/>
      <c r="N992" s="556"/>
      <c r="O992" s="547"/>
      <c r="P992" s="29"/>
      <c r="Q992" s="556"/>
      <c r="R992" s="558"/>
      <c r="S992" s="29"/>
      <c r="V992" s="585"/>
      <c r="W992" s="585"/>
      <c r="X992" s="585"/>
      <c r="Y992" s="585"/>
      <c r="Z992" s="585"/>
      <c r="AA992" s="585"/>
      <c r="AB992" s="586"/>
      <c r="AC992" s="70"/>
      <c r="AD992" s="56"/>
      <c r="AE992" s="56"/>
      <c r="AF992" s="56"/>
    </row>
    <row r="993" spans="1:32" ht="15" customHeight="1">
      <c r="A993" s="202"/>
      <c r="B993" s="543"/>
      <c r="E993" s="546"/>
      <c r="F993" s="547"/>
      <c r="G993" s="29"/>
      <c r="H993" s="556"/>
      <c r="I993" s="547"/>
      <c r="J993" s="29"/>
      <c r="K993" s="546"/>
      <c r="L993" s="547"/>
      <c r="M993" s="29"/>
      <c r="N993" s="556"/>
      <c r="O993" s="547"/>
      <c r="P993" s="29"/>
      <c r="Q993" s="556"/>
      <c r="R993" s="558"/>
      <c r="S993" s="29"/>
      <c r="V993" s="585"/>
      <c r="W993" s="585"/>
      <c r="X993" s="585"/>
      <c r="Y993" s="585"/>
      <c r="Z993" s="585"/>
      <c r="AA993" s="585"/>
      <c r="AB993" s="586"/>
      <c r="AC993" s="70"/>
      <c r="AD993" s="56"/>
      <c r="AE993" s="56"/>
      <c r="AF993" s="56"/>
    </row>
    <row r="994" spans="1:32" ht="15" customHeight="1">
      <c r="A994" s="202"/>
      <c r="B994" s="543"/>
      <c r="E994" s="546"/>
      <c r="F994" s="547"/>
      <c r="G994" s="29"/>
      <c r="H994" s="556"/>
      <c r="I994" s="547"/>
      <c r="J994" s="29"/>
      <c r="K994" s="546"/>
      <c r="L994" s="547"/>
      <c r="M994" s="29"/>
      <c r="N994" s="556"/>
      <c r="O994" s="547"/>
      <c r="P994" s="29"/>
      <c r="Q994" s="556"/>
      <c r="R994" s="558"/>
      <c r="S994" s="29"/>
      <c r="V994" s="585"/>
      <c r="W994" s="585"/>
      <c r="X994" s="585"/>
      <c r="Y994" s="585"/>
      <c r="Z994" s="585"/>
      <c r="AA994" s="585"/>
      <c r="AB994" s="586"/>
      <c r="AC994" s="70"/>
      <c r="AD994" s="56"/>
      <c r="AE994" s="56"/>
      <c r="AF994" s="56"/>
    </row>
    <row r="995" spans="1:32" ht="15" customHeight="1">
      <c r="A995" s="202"/>
      <c r="B995" s="543"/>
      <c r="E995" s="546"/>
      <c r="F995" s="547"/>
      <c r="G995" s="29"/>
      <c r="H995" s="556"/>
      <c r="I995" s="547"/>
      <c r="J995" s="29"/>
      <c r="K995" s="546"/>
      <c r="L995" s="547"/>
      <c r="M995" s="29"/>
      <c r="N995" s="556"/>
      <c r="O995" s="547"/>
      <c r="P995" s="29"/>
      <c r="Q995" s="556"/>
      <c r="R995" s="558"/>
      <c r="S995" s="29"/>
      <c r="V995" s="585"/>
      <c r="W995" s="585"/>
      <c r="X995" s="585"/>
      <c r="Y995" s="585"/>
      <c r="Z995" s="585"/>
      <c r="AA995" s="585"/>
      <c r="AB995" s="586"/>
      <c r="AC995" s="70"/>
      <c r="AD995" s="56"/>
      <c r="AE995" s="56"/>
      <c r="AF995" s="56"/>
    </row>
    <row r="996" spans="1:32" ht="15" customHeight="1">
      <c r="A996" s="202"/>
      <c r="B996" s="543"/>
      <c r="E996" s="546"/>
      <c r="F996" s="547"/>
      <c r="G996" s="29"/>
      <c r="H996" s="556"/>
      <c r="I996" s="547"/>
      <c r="J996" s="29"/>
      <c r="K996" s="546"/>
      <c r="L996" s="547"/>
      <c r="M996" s="29"/>
      <c r="N996" s="556"/>
      <c r="O996" s="547"/>
      <c r="P996" s="29"/>
      <c r="Q996" s="556"/>
      <c r="R996" s="558"/>
      <c r="S996" s="29"/>
      <c r="V996" s="585"/>
      <c r="W996" s="585"/>
      <c r="X996" s="585"/>
      <c r="Y996" s="585"/>
      <c r="Z996" s="585"/>
      <c r="AA996" s="585"/>
      <c r="AB996" s="586"/>
      <c r="AC996" s="70"/>
      <c r="AD996" s="56"/>
      <c r="AE996" s="56"/>
      <c r="AF996" s="56"/>
    </row>
    <row r="997" spans="1:32" ht="15" customHeight="1">
      <c r="A997" s="202"/>
      <c r="B997" s="543"/>
      <c r="E997" s="546"/>
      <c r="F997" s="547"/>
      <c r="G997" s="29"/>
      <c r="H997" s="556"/>
      <c r="I997" s="547"/>
      <c r="J997" s="29"/>
      <c r="K997" s="546"/>
      <c r="L997" s="547"/>
      <c r="M997" s="29"/>
      <c r="N997" s="556"/>
      <c r="O997" s="547"/>
      <c r="P997" s="29"/>
      <c r="Q997" s="556"/>
      <c r="R997" s="558"/>
      <c r="S997" s="29"/>
      <c r="V997" s="585"/>
      <c r="W997" s="585"/>
      <c r="X997" s="585"/>
      <c r="Y997" s="585"/>
      <c r="Z997" s="585"/>
      <c r="AA997" s="585"/>
      <c r="AB997" s="586"/>
      <c r="AC997" s="70"/>
      <c r="AD997" s="56"/>
      <c r="AE997" s="56"/>
      <c r="AF997" s="56"/>
    </row>
    <row r="998" spans="1:32" ht="15" customHeight="1">
      <c r="A998" s="202"/>
      <c r="B998" s="543"/>
      <c r="E998" s="546"/>
      <c r="F998" s="547"/>
      <c r="G998" s="29"/>
      <c r="H998" s="556"/>
      <c r="I998" s="547"/>
      <c r="J998" s="29"/>
      <c r="K998" s="546"/>
      <c r="L998" s="547"/>
      <c r="M998" s="29"/>
      <c r="N998" s="556"/>
      <c r="O998" s="547"/>
      <c r="P998" s="29"/>
      <c r="Q998" s="556"/>
      <c r="R998" s="558"/>
      <c r="S998" s="29"/>
      <c r="V998" s="585"/>
      <c r="W998" s="585"/>
      <c r="X998" s="585"/>
      <c r="Y998" s="585"/>
      <c r="Z998" s="585"/>
      <c r="AA998" s="585"/>
      <c r="AB998" s="586"/>
      <c r="AC998" s="70"/>
      <c r="AD998" s="56"/>
      <c r="AE998" s="56"/>
      <c r="AF998" s="56"/>
    </row>
    <row r="999" spans="1:32" ht="15" customHeight="1">
      <c r="A999" s="202"/>
      <c r="B999" s="543"/>
      <c r="E999" s="546"/>
      <c r="F999" s="547"/>
      <c r="G999" s="29"/>
      <c r="H999" s="556"/>
      <c r="I999" s="547"/>
      <c r="J999" s="29"/>
      <c r="K999" s="546"/>
      <c r="L999" s="547"/>
      <c r="M999" s="29"/>
      <c r="N999" s="556"/>
      <c r="O999" s="547"/>
      <c r="P999" s="29"/>
      <c r="Q999" s="556"/>
      <c r="R999" s="558"/>
      <c r="S999" s="29"/>
      <c r="V999" s="585"/>
      <c r="W999" s="585"/>
      <c r="X999" s="585"/>
      <c r="Y999" s="585"/>
      <c r="Z999" s="585"/>
      <c r="AA999" s="585"/>
      <c r="AB999" s="586"/>
      <c r="AC999" s="70"/>
      <c r="AD999" s="56"/>
      <c r="AE999" s="56"/>
      <c r="AF999" s="56"/>
    </row>
    <row r="1000" spans="1:32" ht="15" customHeight="1">
      <c r="A1000" s="202"/>
      <c r="B1000" s="543"/>
      <c r="E1000" s="546"/>
      <c r="F1000" s="547"/>
      <c r="G1000" s="29"/>
      <c r="H1000" s="556"/>
      <c r="I1000" s="547"/>
      <c r="J1000" s="29"/>
      <c r="K1000" s="546"/>
      <c r="L1000" s="547"/>
      <c r="M1000" s="29"/>
      <c r="N1000" s="556"/>
      <c r="O1000" s="547"/>
      <c r="P1000" s="29"/>
      <c r="Q1000" s="556"/>
      <c r="R1000" s="558"/>
      <c r="S1000" s="29"/>
      <c r="V1000" s="585"/>
      <c r="W1000" s="585"/>
      <c r="X1000" s="585"/>
      <c r="Y1000" s="585"/>
      <c r="Z1000" s="585"/>
      <c r="AA1000" s="585"/>
      <c r="AB1000" s="586"/>
      <c r="AC1000" s="70"/>
      <c r="AD1000" s="56"/>
      <c r="AE1000" s="56"/>
      <c r="AF1000" s="56"/>
    </row>
    <row r="1001" spans="1:32" ht="15" customHeight="1">
      <c r="G1001" s="29"/>
      <c r="J1001" s="29"/>
      <c r="M1001" s="29"/>
      <c r="P1001" s="29"/>
      <c r="S1001" s="29"/>
      <c r="AC1001" s="70"/>
      <c r="AD1001" s="56"/>
      <c r="AE1001" s="56"/>
      <c r="AF1001" s="56"/>
    </row>
    <row r="1002" spans="1:32" ht="15" customHeight="1">
      <c r="G1002" s="29"/>
      <c r="J1002" s="29"/>
      <c r="M1002" s="29"/>
      <c r="P1002" s="29"/>
      <c r="S1002" s="29"/>
      <c r="AC1002" s="70"/>
      <c r="AD1002" s="56"/>
      <c r="AE1002" s="56"/>
      <c r="AF1002" s="56"/>
    </row>
    <row r="1003" spans="1:32" ht="15" customHeight="1">
      <c r="G1003" s="29"/>
      <c r="J1003" s="29"/>
      <c r="M1003" s="29"/>
      <c r="P1003" s="29"/>
      <c r="S1003" s="29"/>
      <c r="AC1003" s="70"/>
      <c r="AD1003" s="56"/>
      <c r="AE1003" s="56"/>
      <c r="AF1003" s="56"/>
    </row>
    <row r="1004" spans="1:32" ht="15" customHeight="1">
      <c r="G1004" s="29"/>
      <c r="J1004" s="29"/>
      <c r="M1004" s="29"/>
      <c r="P1004" s="29"/>
      <c r="S1004" s="29"/>
      <c r="AC1004" s="70"/>
      <c r="AD1004" s="56"/>
      <c r="AE1004" s="56"/>
      <c r="AF1004" s="56"/>
    </row>
    <row r="1005" spans="1:32" ht="15" customHeight="1">
      <c r="G1005" s="29"/>
      <c r="J1005" s="29"/>
      <c r="M1005" s="29"/>
      <c r="P1005" s="29"/>
      <c r="S1005" s="29"/>
      <c r="AC1005" s="70"/>
      <c r="AD1005" s="56"/>
      <c r="AE1005" s="56"/>
      <c r="AF1005" s="56"/>
    </row>
    <row r="1006" spans="1:32" ht="15" customHeight="1">
      <c r="G1006" s="29"/>
      <c r="J1006" s="29"/>
      <c r="M1006" s="29"/>
      <c r="P1006" s="29"/>
      <c r="S1006" s="29"/>
      <c r="AC1006" s="70"/>
      <c r="AD1006" s="56"/>
      <c r="AE1006" s="56"/>
      <c r="AF1006" s="56"/>
    </row>
    <row r="1007" spans="1:32" ht="15" customHeight="1">
      <c r="G1007" s="29"/>
      <c r="J1007" s="29"/>
      <c r="M1007" s="29"/>
      <c r="P1007" s="29"/>
      <c r="S1007" s="29"/>
      <c r="AC1007" s="70"/>
      <c r="AD1007" s="56"/>
      <c r="AE1007" s="56"/>
      <c r="AF1007" s="56"/>
    </row>
    <row r="1008" spans="1:32" ht="15" customHeight="1">
      <c r="G1008" s="29"/>
      <c r="J1008" s="29"/>
      <c r="M1008" s="29"/>
      <c r="P1008" s="29"/>
      <c r="S1008" s="29"/>
      <c r="AC1008" s="70"/>
      <c r="AD1008" s="56"/>
      <c r="AE1008" s="56"/>
      <c r="AF1008" s="56"/>
    </row>
    <row r="1009" spans="7:32" ht="15" customHeight="1">
      <c r="G1009" s="29"/>
      <c r="J1009" s="29"/>
      <c r="M1009" s="29"/>
      <c r="P1009" s="29"/>
      <c r="S1009" s="29"/>
      <c r="AC1009" s="70"/>
      <c r="AD1009" s="56"/>
      <c r="AE1009" s="56"/>
      <c r="AF1009" s="56"/>
    </row>
    <row r="1010" spans="7:32" ht="15" customHeight="1">
      <c r="G1010" s="29"/>
      <c r="J1010" s="29"/>
      <c r="M1010" s="29"/>
      <c r="P1010" s="29"/>
      <c r="S1010" s="29"/>
      <c r="AC1010" s="70"/>
      <c r="AD1010" s="56"/>
      <c r="AE1010" s="56"/>
      <c r="AF1010" s="56"/>
    </row>
    <row r="1011" spans="7:32" ht="15" customHeight="1">
      <c r="G1011" s="29"/>
      <c r="J1011" s="29"/>
      <c r="M1011" s="29"/>
      <c r="P1011" s="29"/>
      <c r="S1011" s="29"/>
      <c r="AC1011" s="70"/>
      <c r="AD1011" s="56"/>
      <c r="AE1011" s="56"/>
      <c r="AF1011" s="56"/>
    </row>
    <row r="1012" spans="7:32" ht="15" customHeight="1">
      <c r="G1012" s="29"/>
      <c r="J1012" s="29"/>
      <c r="M1012" s="29"/>
      <c r="P1012" s="29"/>
      <c r="S1012" s="29"/>
      <c r="AC1012" s="70"/>
      <c r="AD1012" s="56"/>
      <c r="AE1012" s="56"/>
      <c r="AF1012" s="56"/>
    </row>
    <row r="1013" spans="7:32" ht="15" customHeight="1">
      <c r="G1013" s="29"/>
      <c r="J1013" s="29"/>
      <c r="M1013" s="29"/>
      <c r="P1013" s="29"/>
      <c r="S1013" s="29"/>
      <c r="AC1013" s="70"/>
      <c r="AD1013" s="56"/>
      <c r="AE1013" s="56"/>
      <c r="AF1013" s="56"/>
    </row>
    <row r="1014" spans="7:32" ht="15" customHeight="1">
      <c r="G1014" s="29"/>
      <c r="J1014" s="29"/>
      <c r="M1014" s="29"/>
      <c r="P1014" s="29"/>
      <c r="S1014" s="29"/>
      <c r="AC1014" s="70"/>
      <c r="AD1014" s="56"/>
      <c r="AE1014" s="56"/>
      <c r="AF1014" s="56"/>
    </row>
    <row r="1015" spans="7:32" ht="15" customHeight="1">
      <c r="G1015" s="29"/>
      <c r="J1015" s="29"/>
      <c r="M1015" s="29"/>
      <c r="P1015" s="29"/>
      <c r="S1015" s="29"/>
      <c r="AC1015" s="70"/>
      <c r="AD1015" s="56"/>
      <c r="AE1015" s="56"/>
      <c r="AF1015" s="56"/>
    </row>
    <row r="1016" spans="7:32" ht="15" customHeight="1">
      <c r="G1016" s="29"/>
      <c r="J1016" s="29"/>
      <c r="M1016" s="29"/>
      <c r="P1016" s="29"/>
      <c r="S1016" s="29"/>
      <c r="AC1016" s="70"/>
      <c r="AD1016" s="56"/>
      <c r="AE1016" s="56"/>
      <c r="AF1016" s="56"/>
    </row>
    <row r="1017" spans="7:32" ht="15" customHeight="1">
      <c r="G1017" s="29"/>
      <c r="J1017" s="29"/>
      <c r="M1017" s="29"/>
      <c r="P1017" s="29"/>
      <c r="S1017" s="29"/>
      <c r="AC1017" s="70"/>
      <c r="AD1017" s="56"/>
      <c r="AE1017" s="56"/>
      <c r="AF1017" s="56"/>
    </row>
    <row r="1018" spans="7:32" ht="15" customHeight="1">
      <c r="G1018" s="29"/>
      <c r="J1018" s="29"/>
      <c r="M1018" s="29"/>
      <c r="P1018" s="29"/>
      <c r="S1018" s="29"/>
      <c r="AC1018" s="70"/>
      <c r="AD1018" s="56"/>
      <c r="AE1018" s="56"/>
      <c r="AF1018" s="56"/>
    </row>
    <row r="1019" spans="7:32" ht="15" customHeight="1">
      <c r="G1019" s="29"/>
      <c r="J1019" s="29"/>
      <c r="M1019" s="29"/>
      <c r="P1019" s="29"/>
      <c r="S1019" s="29"/>
      <c r="AC1019" s="70"/>
      <c r="AD1019" s="56"/>
      <c r="AE1019" s="56"/>
      <c r="AF1019" s="56"/>
    </row>
    <row r="1020" spans="7:32" ht="15" customHeight="1">
      <c r="G1020" s="29"/>
      <c r="J1020" s="29"/>
      <c r="M1020" s="29"/>
      <c r="P1020" s="29"/>
      <c r="S1020" s="29"/>
      <c r="AC1020" s="70"/>
      <c r="AD1020" s="56"/>
      <c r="AE1020" s="56"/>
      <c r="AF1020" s="56"/>
    </row>
    <row r="1021" spans="7:32" ht="15" customHeight="1">
      <c r="G1021" s="29"/>
      <c r="J1021" s="29"/>
      <c r="M1021" s="29"/>
      <c r="P1021" s="29"/>
      <c r="S1021" s="29"/>
      <c r="AC1021" s="70"/>
      <c r="AD1021" s="56"/>
      <c r="AE1021" s="56"/>
      <c r="AF1021" s="56"/>
    </row>
    <row r="1022" spans="7:32" ht="15" customHeight="1">
      <c r="G1022" s="29"/>
      <c r="J1022" s="29"/>
      <c r="M1022" s="29"/>
      <c r="P1022" s="29"/>
      <c r="S1022" s="29"/>
      <c r="AC1022" s="70"/>
      <c r="AD1022" s="56"/>
      <c r="AE1022" s="56"/>
      <c r="AF1022" s="56"/>
    </row>
    <row r="1023" spans="7:32" ht="15" customHeight="1">
      <c r="G1023" s="29"/>
      <c r="J1023" s="29"/>
      <c r="M1023" s="29"/>
      <c r="P1023" s="29"/>
      <c r="S1023" s="29"/>
      <c r="AC1023" s="70"/>
      <c r="AD1023" s="56"/>
      <c r="AE1023" s="56"/>
      <c r="AF1023" s="56"/>
    </row>
    <row r="1024" spans="7:32" ht="15" customHeight="1">
      <c r="G1024" s="29"/>
      <c r="J1024" s="29"/>
      <c r="M1024" s="29"/>
      <c r="P1024" s="29"/>
      <c r="S1024" s="29"/>
      <c r="AC1024" s="70"/>
      <c r="AD1024" s="56"/>
      <c r="AE1024" s="56"/>
      <c r="AF1024" s="56"/>
    </row>
    <row r="1025" spans="7:32" ht="15" customHeight="1">
      <c r="G1025" s="29"/>
      <c r="J1025" s="29"/>
      <c r="M1025" s="29"/>
      <c r="P1025" s="29"/>
      <c r="S1025" s="29"/>
      <c r="AC1025" s="70"/>
      <c r="AD1025" s="56"/>
      <c r="AE1025" s="56"/>
      <c r="AF1025" s="56"/>
    </row>
    <row r="1026" spans="7:32" ht="15" customHeight="1">
      <c r="G1026" s="29"/>
      <c r="J1026" s="29"/>
      <c r="M1026" s="29"/>
      <c r="P1026" s="29"/>
      <c r="S1026" s="29"/>
      <c r="AC1026" s="70"/>
      <c r="AD1026" s="56"/>
      <c r="AE1026" s="56"/>
      <c r="AF1026" s="56"/>
    </row>
    <row r="1027" spans="7:32" ht="15" customHeight="1">
      <c r="G1027" s="29"/>
      <c r="J1027" s="29"/>
      <c r="M1027" s="29"/>
      <c r="P1027" s="29"/>
      <c r="S1027" s="29"/>
      <c r="AC1027" s="70"/>
      <c r="AD1027" s="56"/>
      <c r="AE1027" s="56"/>
      <c r="AF1027" s="56"/>
    </row>
    <row r="1028" spans="7:32" ht="15" customHeight="1">
      <c r="G1028" s="29"/>
      <c r="J1028" s="29"/>
      <c r="M1028" s="29"/>
      <c r="P1028" s="29"/>
      <c r="S1028" s="29"/>
      <c r="AC1028" s="70"/>
      <c r="AD1028" s="56"/>
      <c r="AE1028" s="56"/>
      <c r="AF1028" s="56"/>
    </row>
    <row r="1029" spans="7:32" ht="15" customHeight="1">
      <c r="G1029" s="29"/>
      <c r="J1029" s="29"/>
      <c r="M1029" s="29"/>
      <c r="P1029" s="29"/>
      <c r="S1029" s="29"/>
      <c r="AC1029" s="70"/>
      <c r="AD1029" s="56"/>
      <c r="AE1029" s="56"/>
      <c r="AF1029" s="56"/>
    </row>
    <row r="1030" spans="7:32" ht="15" customHeight="1">
      <c r="G1030" s="29"/>
      <c r="J1030" s="29"/>
      <c r="M1030" s="29"/>
      <c r="P1030" s="29"/>
      <c r="S1030" s="29"/>
      <c r="AC1030" s="70"/>
      <c r="AD1030" s="56"/>
      <c r="AE1030" s="56"/>
      <c r="AF1030" s="56"/>
    </row>
    <row r="1031" spans="7:32" ht="15" customHeight="1">
      <c r="G1031" s="29"/>
      <c r="J1031" s="29"/>
      <c r="M1031" s="29"/>
      <c r="P1031" s="29"/>
      <c r="S1031" s="29"/>
      <c r="AC1031" s="70"/>
      <c r="AD1031" s="56"/>
      <c r="AE1031" s="56"/>
      <c r="AF1031" s="56"/>
    </row>
    <row r="1032" spans="7:32" ht="15" customHeight="1">
      <c r="G1032" s="29"/>
      <c r="J1032" s="29"/>
      <c r="M1032" s="29"/>
      <c r="P1032" s="29"/>
      <c r="S1032" s="29"/>
      <c r="AC1032" s="70"/>
      <c r="AD1032" s="56"/>
      <c r="AE1032" s="56"/>
      <c r="AF1032" s="56"/>
    </row>
    <row r="1033" spans="7:32" ht="15" customHeight="1">
      <c r="G1033" s="29"/>
      <c r="J1033" s="29"/>
      <c r="M1033" s="29"/>
      <c r="P1033" s="29"/>
      <c r="S1033" s="29"/>
      <c r="AC1033" s="70"/>
      <c r="AD1033" s="56"/>
      <c r="AE1033" s="56"/>
      <c r="AF1033" s="56"/>
    </row>
    <row r="1034" spans="7:32" ht="15" customHeight="1">
      <c r="G1034" s="29"/>
      <c r="J1034" s="29"/>
      <c r="M1034" s="29"/>
      <c r="P1034" s="29"/>
      <c r="S1034" s="29"/>
      <c r="AC1034" s="70"/>
      <c r="AD1034" s="56"/>
      <c r="AE1034" s="56"/>
      <c r="AF1034" s="56"/>
    </row>
    <row r="1035" spans="7:32" ht="15" customHeight="1">
      <c r="G1035" s="29"/>
      <c r="J1035" s="29"/>
      <c r="M1035" s="29"/>
      <c r="P1035" s="29"/>
      <c r="S1035" s="29"/>
      <c r="AC1035" s="70"/>
      <c r="AD1035" s="56"/>
      <c r="AE1035" s="56"/>
      <c r="AF1035" s="56"/>
    </row>
    <row r="1036" spans="7:32" ht="15" customHeight="1">
      <c r="G1036" s="29"/>
      <c r="J1036" s="29"/>
      <c r="M1036" s="29"/>
      <c r="P1036" s="29"/>
      <c r="S1036" s="29"/>
      <c r="AC1036" s="70"/>
      <c r="AD1036" s="56"/>
      <c r="AE1036" s="56"/>
      <c r="AF1036" s="56"/>
    </row>
    <row r="1037" spans="7:32" ht="15" customHeight="1">
      <c r="G1037" s="29"/>
      <c r="J1037" s="29"/>
      <c r="M1037" s="29"/>
      <c r="P1037" s="29"/>
      <c r="S1037" s="29"/>
      <c r="AC1037" s="70"/>
      <c r="AD1037" s="56"/>
      <c r="AE1037" s="56"/>
      <c r="AF1037" s="56"/>
    </row>
    <row r="1038" spans="7:32" ht="15" customHeight="1">
      <c r="G1038" s="29"/>
      <c r="J1038" s="29"/>
      <c r="M1038" s="29"/>
      <c r="P1038" s="29"/>
      <c r="S1038" s="29"/>
      <c r="AC1038" s="70"/>
      <c r="AD1038" s="56"/>
      <c r="AE1038" s="56"/>
      <c r="AF1038" s="56"/>
    </row>
    <row r="1039" spans="7:32" ht="15" customHeight="1">
      <c r="G1039" s="29"/>
      <c r="J1039" s="29"/>
      <c r="M1039" s="29"/>
      <c r="P1039" s="29"/>
      <c r="S1039" s="29"/>
      <c r="AC1039" s="70"/>
      <c r="AD1039" s="56"/>
      <c r="AE1039" s="56"/>
      <c r="AF1039" s="56"/>
    </row>
    <row r="1040" spans="7:32" ht="15" customHeight="1">
      <c r="G1040" s="29"/>
      <c r="J1040" s="29"/>
      <c r="M1040" s="29"/>
      <c r="P1040" s="29"/>
      <c r="S1040" s="29"/>
      <c r="AC1040" s="70"/>
      <c r="AD1040" s="56"/>
      <c r="AE1040" s="56"/>
      <c r="AF1040" s="56"/>
    </row>
    <row r="1041" spans="7:32" ht="15" customHeight="1">
      <c r="G1041" s="29"/>
      <c r="J1041" s="29"/>
      <c r="M1041" s="29"/>
      <c r="P1041" s="29"/>
      <c r="S1041" s="29"/>
      <c r="AC1041" s="70"/>
      <c r="AD1041" s="56"/>
      <c r="AE1041" s="56"/>
      <c r="AF1041" s="56"/>
    </row>
    <row r="1042" spans="7:32" ht="15" customHeight="1">
      <c r="G1042" s="29"/>
      <c r="J1042" s="29"/>
      <c r="M1042" s="29"/>
      <c r="P1042" s="29"/>
      <c r="S1042" s="29"/>
      <c r="AC1042" s="70"/>
      <c r="AD1042" s="56"/>
      <c r="AE1042" s="56"/>
      <c r="AF1042" s="56"/>
    </row>
    <row r="1043" spans="7:32" ht="15" customHeight="1">
      <c r="G1043" s="29"/>
      <c r="J1043" s="29"/>
      <c r="M1043" s="29"/>
      <c r="P1043" s="29"/>
      <c r="S1043" s="29"/>
      <c r="AC1043" s="70"/>
      <c r="AD1043" s="56"/>
      <c r="AE1043" s="56"/>
      <c r="AF1043" s="56"/>
    </row>
    <row r="1044" spans="7:32" ht="15" customHeight="1">
      <c r="G1044" s="29"/>
      <c r="J1044" s="29"/>
      <c r="M1044" s="29"/>
      <c r="P1044" s="29"/>
      <c r="S1044" s="29"/>
      <c r="AC1044" s="70"/>
      <c r="AD1044" s="56"/>
      <c r="AE1044" s="56"/>
      <c r="AF1044" s="56"/>
    </row>
    <row r="1045" spans="7:32" ht="15" customHeight="1">
      <c r="G1045" s="29"/>
      <c r="J1045" s="29"/>
      <c r="M1045" s="29"/>
      <c r="P1045" s="29"/>
      <c r="S1045" s="29"/>
      <c r="AC1045" s="70"/>
      <c r="AD1045" s="56"/>
      <c r="AE1045" s="56"/>
      <c r="AF1045" s="56"/>
    </row>
    <row r="1046" spans="7:32" ht="15" customHeight="1">
      <c r="G1046" s="29"/>
      <c r="J1046" s="29"/>
      <c r="M1046" s="29"/>
      <c r="P1046" s="29"/>
      <c r="S1046" s="29"/>
      <c r="AC1046" s="70"/>
      <c r="AD1046" s="56"/>
      <c r="AE1046" s="56"/>
      <c r="AF1046" s="56"/>
    </row>
    <row r="1047" spans="7:32" ht="15" customHeight="1">
      <c r="G1047" s="29"/>
      <c r="J1047" s="29"/>
      <c r="M1047" s="29"/>
      <c r="P1047" s="29"/>
      <c r="S1047" s="29"/>
      <c r="AC1047" s="70"/>
      <c r="AD1047" s="56"/>
      <c r="AE1047" s="56"/>
      <c r="AF1047" s="56"/>
    </row>
    <row r="1048" spans="7:32" ht="15" customHeight="1">
      <c r="G1048" s="29"/>
      <c r="J1048" s="29"/>
      <c r="M1048" s="29"/>
      <c r="P1048" s="29"/>
      <c r="S1048" s="29"/>
      <c r="AC1048" s="70"/>
      <c r="AD1048" s="56"/>
      <c r="AE1048" s="56"/>
      <c r="AF1048" s="56"/>
    </row>
    <row r="1049" spans="7:32" ht="15" customHeight="1">
      <c r="G1049" s="29"/>
      <c r="J1049" s="29"/>
      <c r="M1049" s="29"/>
      <c r="P1049" s="29"/>
      <c r="S1049" s="29"/>
      <c r="AC1049" s="70"/>
      <c r="AD1049" s="56"/>
      <c r="AE1049" s="56"/>
      <c r="AF1049" s="56"/>
    </row>
    <row r="1050" spans="7:32" ht="15" customHeight="1">
      <c r="G1050" s="29"/>
      <c r="J1050" s="29"/>
      <c r="M1050" s="29"/>
      <c r="P1050" s="29"/>
      <c r="S1050" s="29"/>
      <c r="AC1050" s="70"/>
      <c r="AD1050" s="56"/>
      <c r="AE1050" s="56"/>
      <c r="AF1050" s="56"/>
    </row>
    <row r="1051" spans="7:32" ht="15" customHeight="1">
      <c r="G1051" s="29"/>
      <c r="J1051" s="29"/>
      <c r="M1051" s="29"/>
      <c r="P1051" s="29"/>
      <c r="S1051" s="29"/>
      <c r="AC1051" s="70"/>
      <c r="AD1051" s="56"/>
      <c r="AE1051" s="56"/>
      <c r="AF1051" s="56"/>
    </row>
    <row r="1052" spans="7:32" ht="15" customHeight="1">
      <c r="G1052" s="29"/>
      <c r="J1052" s="29"/>
      <c r="M1052" s="29"/>
      <c r="P1052" s="29"/>
      <c r="S1052" s="29"/>
      <c r="AC1052" s="70"/>
      <c r="AD1052" s="56"/>
      <c r="AE1052" s="56"/>
      <c r="AF1052" s="56"/>
    </row>
    <row r="1053" spans="7:32" ht="15" customHeight="1">
      <c r="G1053" s="29"/>
      <c r="J1053" s="29"/>
      <c r="M1053" s="29"/>
      <c r="P1053" s="29"/>
      <c r="S1053" s="29"/>
      <c r="AC1053" s="70"/>
      <c r="AD1053" s="56"/>
      <c r="AE1053" s="56"/>
      <c r="AF1053" s="56"/>
    </row>
    <row r="1054" spans="7:32" ht="15" customHeight="1">
      <c r="G1054" s="29"/>
      <c r="J1054" s="29"/>
      <c r="M1054" s="29"/>
      <c r="P1054" s="29"/>
      <c r="S1054" s="29"/>
      <c r="AC1054" s="70"/>
      <c r="AD1054" s="56"/>
      <c r="AE1054" s="56"/>
      <c r="AF1054" s="56"/>
    </row>
    <row r="1055" spans="7:32" ht="15" customHeight="1">
      <c r="G1055" s="29"/>
      <c r="J1055" s="29"/>
      <c r="M1055" s="29"/>
      <c r="P1055" s="29"/>
      <c r="S1055" s="29"/>
      <c r="AC1055" s="70"/>
      <c r="AD1055" s="56"/>
      <c r="AE1055" s="56"/>
      <c r="AF1055" s="56"/>
    </row>
    <row r="1056" spans="7:32" ht="15" customHeight="1">
      <c r="G1056" s="29"/>
      <c r="J1056" s="29"/>
      <c r="M1056" s="29"/>
      <c r="P1056" s="29"/>
      <c r="S1056" s="29"/>
      <c r="AC1056" s="70"/>
      <c r="AD1056" s="56"/>
      <c r="AE1056" s="56"/>
      <c r="AF1056" s="56"/>
    </row>
    <row r="1057" spans="7:32" ht="15" customHeight="1">
      <c r="G1057" s="29"/>
      <c r="J1057" s="29"/>
      <c r="M1057" s="29"/>
      <c r="P1057" s="29"/>
      <c r="S1057" s="29"/>
      <c r="AC1057" s="70"/>
      <c r="AD1057" s="56"/>
      <c r="AE1057" s="56"/>
      <c r="AF1057" s="56"/>
    </row>
    <row r="1058" spans="7:32" ht="15" customHeight="1">
      <c r="G1058" s="29"/>
      <c r="J1058" s="29"/>
      <c r="M1058" s="29"/>
      <c r="P1058" s="29"/>
      <c r="S1058" s="29"/>
      <c r="AC1058" s="70"/>
      <c r="AD1058" s="56"/>
      <c r="AE1058" s="56"/>
      <c r="AF1058" s="56"/>
    </row>
    <row r="1059" spans="7:32" ht="15" customHeight="1">
      <c r="G1059" s="29"/>
      <c r="J1059" s="29"/>
      <c r="M1059" s="29"/>
      <c r="P1059" s="29"/>
      <c r="S1059" s="29"/>
      <c r="AC1059" s="70"/>
      <c r="AD1059" s="56"/>
      <c r="AE1059" s="56"/>
      <c r="AF1059" s="56"/>
    </row>
    <row r="1060" spans="7:32" ht="15" customHeight="1">
      <c r="G1060" s="29"/>
      <c r="J1060" s="29"/>
      <c r="M1060" s="29"/>
      <c r="P1060" s="29"/>
      <c r="S1060" s="29"/>
      <c r="AC1060" s="70"/>
      <c r="AD1060" s="56"/>
      <c r="AE1060" s="56"/>
      <c r="AF1060" s="56"/>
    </row>
    <row r="1061" spans="7:32" ht="15" customHeight="1">
      <c r="G1061" s="29"/>
      <c r="J1061" s="29"/>
      <c r="M1061" s="29"/>
      <c r="P1061" s="29"/>
      <c r="S1061" s="29"/>
      <c r="AC1061" s="70"/>
      <c r="AD1061" s="56"/>
      <c r="AE1061" s="56"/>
      <c r="AF1061" s="56"/>
    </row>
    <row r="1062" spans="7:32" ht="15" customHeight="1">
      <c r="G1062" s="29"/>
      <c r="J1062" s="29"/>
      <c r="M1062" s="29"/>
      <c r="P1062" s="29"/>
      <c r="S1062" s="29"/>
      <c r="AC1062" s="70"/>
      <c r="AD1062" s="56"/>
      <c r="AE1062" s="56"/>
      <c r="AF1062" s="56"/>
    </row>
    <row r="1063" spans="7:32" ht="15" customHeight="1">
      <c r="G1063" s="29"/>
      <c r="J1063" s="29"/>
      <c r="M1063" s="29"/>
      <c r="P1063" s="29"/>
      <c r="S1063" s="29"/>
      <c r="AC1063" s="70"/>
      <c r="AD1063" s="56"/>
      <c r="AE1063" s="56"/>
      <c r="AF1063" s="56"/>
    </row>
    <row r="1064" spans="7:32" ht="15" customHeight="1">
      <c r="G1064" s="29"/>
      <c r="J1064" s="29"/>
      <c r="M1064" s="29"/>
      <c r="P1064" s="29"/>
      <c r="S1064" s="29"/>
      <c r="AC1064" s="70"/>
      <c r="AD1064" s="56"/>
      <c r="AE1064" s="56"/>
      <c r="AF1064" s="56"/>
    </row>
    <row r="1065" spans="7:32" ht="15" customHeight="1">
      <c r="G1065" s="29"/>
      <c r="J1065" s="29"/>
      <c r="M1065" s="29"/>
      <c r="P1065" s="29"/>
      <c r="S1065" s="29"/>
      <c r="AC1065" s="70"/>
      <c r="AD1065" s="56"/>
      <c r="AE1065" s="56"/>
      <c r="AF1065" s="56"/>
    </row>
    <row r="1066" spans="7:32" ht="15" customHeight="1">
      <c r="G1066" s="29"/>
      <c r="J1066" s="29"/>
      <c r="M1066" s="29"/>
      <c r="P1066" s="29"/>
      <c r="S1066" s="29"/>
      <c r="AC1066" s="70"/>
      <c r="AD1066" s="56"/>
      <c r="AE1066" s="56"/>
      <c r="AF1066" s="56"/>
    </row>
    <row r="1067" spans="7:32" ht="15" customHeight="1">
      <c r="G1067" s="29"/>
      <c r="J1067" s="29"/>
      <c r="M1067" s="29"/>
      <c r="P1067" s="29"/>
      <c r="S1067" s="29"/>
      <c r="AC1067" s="70"/>
      <c r="AD1067" s="56"/>
      <c r="AE1067" s="56"/>
      <c r="AF1067" s="56"/>
    </row>
    <row r="1068" spans="7:32" ht="15" customHeight="1">
      <c r="G1068" s="29"/>
      <c r="J1068" s="29"/>
      <c r="M1068" s="29"/>
      <c r="P1068" s="29"/>
      <c r="S1068" s="29"/>
      <c r="AC1068" s="70"/>
      <c r="AD1068" s="56"/>
      <c r="AE1068" s="56"/>
      <c r="AF1068" s="56"/>
    </row>
    <row r="1069" spans="7:32" ht="15" customHeight="1">
      <c r="G1069" s="29"/>
      <c r="J1069" s="29"/>
      <c r="M1069" s="29"/>
      <c r="P1069" s="29"/>
      <c r="S1069" s="29"/>
      <c r="AC1069" s="70"/>
      <c r="AD1069" s="56"/>
      <c r="AE1069" s="56"/>
      <c r="AF1069" s="56"/>
    </row>
    <row r="1070" spans="7:32" ht="15" customHeight="1">
      <c r="G1070" s="29"/>
      <c r="J1070" s="29"/>
      <c r="M1070" s="29"/>
      <c r="P1070" s="29"/>
      <c r="S1070" s="29"/>
      <c r="AC1070" s="70"/>
      <c r="AD1070" s="56"/>
      <c r="AE1070" s="56"/>
      <c r="AF1070" s="56"/>
    </row>
    <row r="1071" spans="7:32" ht="15" customHeight="1">
      <c r="G1071" s="29"/>
      <c r="J1071" s="29"/>
      <c r="M1071" s="29"/>
      <c r="P1071" s="29"/>
      <c r="S1071" s="29"/>
      <c r="AC1071" s="70"/>
      <c r="AD1071" s="56"/>
      <c r="AE1071" s="56"/>
      <c r="AF1071" s="56"/>
    </row>
    <row r="1072" spans="7:32" ht="15" customHeight="1">
      <c r="G1072" s="29"/>
      <c r="J1072" s="29"/>
      <c r="M1072" s="29"/>
      <c r="P1072" s="29"/>
      <c r="S1072" s="29"/>
      <c r="AC1072" s="70"/>
      <c r="AD1072" s="56"/>
      <c r="AE1072" s="56"/>
      <c r="AF1072" s="56"/>
    </row>
    <row r="1073" spans="7:32" ht="15" customHeight="1">
      <c r="G1073" s="29"/>
      <c r="J1073" s="29"/>
      <c r="M1073" s="29"/>
      <c r="P1073" s="29"/>
      <c r="S1073" s="29"/>
      <c r="AC1073" s="70"/>
      <c r="AD1073" s="56"/>
      <c r="AE1073" s="56"/>
      <c r="AF1073" s="56"/>
    </row>
    <row r="1074" spans="7:32" ht="15" customHeight="1">
      <c r="G1074" s="29"/>
      <c r="J1074" s="29"/>
      <c r="M1074" s="29"/>
      <c r="P1074" s="29"/>
      <c r="S1074" s="29"/>
      <c r="AC1074" s="70"/>
      <c r="AD1074" s="56"/>
      <c r="AE1074" s="56"/>
      <c r="AF1074" s="56"/>
    </row>
    <row r="1075" spans="7:32" ht="15" customHeight="1">
      <c r="G1075" s="29"/>
      <c r="J1075" s="29"/>
      <c r="M1075" s="29"/>
      <c r="P1075" s="29"/>
      <c r="S1075" s="29"/>
      <c r="AC1075" s="70"/>
      <c r="AD1075" s="56"/>
      <c r="AE1075" s="56"/>
      <c r="AF1075" s="56"/>
    </row>
    <row r="1076" spans="7:32" ht="15" customHeight="1">
      <c r="G1076" s="29"/>
      <c r="J1076" s="29"/>
      <c r="M1076" s="29"/>
      <c r="P1076" s="29"/>
      <c r="S1076" s="29"/>
      <c r="AC1076" s="70"/>
      <c r="AD1076" s="56"/>
      <c r="AE1076" s="56"/>
      <c r="AF1076" s="56"/>
    </row>
    <row r="1077" spans="7:32" ht="15" customHeight="1">
      <c r="G1077" s="29"/>
      <c r="J1077" s="29"/>
      <c r="M1077" s="29"/>
      <c r="P1077" s="29"/>
      <c r="S1077" s="29"/>
      <c r="AC1077" s="70"/>
      <c r="AD1077" s="56"/>
      <c r="AE1077" s="56"/>
      <c r="AF1077" s="56"/>
    </row>
    <row r="1078" spans="7:32" ht="15" customHeight="1">
      <c r="G1078" s="29"/>
      <c r="J1078" s="29"/>
      <c r="M1078" s="29"/>
      <c r="P1078" s="29"/>
      <c r="S1078" s="29"/>
      <c r="AC1078" s="70"/>
      <c r="AD1078" s="56"/>
      <c r="AE1078" s="56"/>
      <c r="AF1078" s="56"/>
    </row>
    <row r="1079" spans="7:32" ht="15" customHeight="1">
      <c r="G1079" s="29"/>
      <c r="J1079" s="29"/>
      <c r="M1079" s="29"/>
      <c r="P1079" s="29"/>
      <c r="S1079" s="29"/>
      <c r="AC1079" s="70"/>
      <c r="AD1079" s="56"/>
      <c r="AE1079" s="56"/>
      <c r="AF1079" s="56"/>
    </row>
    <row r="1080" spans="7:32" ht="15" customHeight="1">
      <c r="G1080" s="29"/>
      <c r="J1080" s="29"/>
      <c r="M1080" s="29"/>
      <c r="P1080" s="29"/>
      <c r="S1080" s="29"/>
      <c r="AC1080" s="70"/>
      <c r="AD1080" s="56"/>
      <c r="AE1080" s="56"/>
      <c r="AF1080" s="56"/>
    </row>
    <row r="1081" spans="7:32" ht="15" customHeight="1">
      <c r="G1081" s="29"/>
      <c r="J1081" s="29"/>
      <c r="M1081" s="29"/>
      <c r="P1081" s="29"/>
      <c r="S1081" s="29"/>
      <c r="AC1081" s="70"/>
      <c r="AD1081" s="56"/>
      <c r="AE1081" s="56"/>
      <c r="AF1081" s="56"/>
    </row>
    <row r="1082" spans="7:32" ht="15" customHeight="1">
      <c r="G1082" s="29"/>
      <c r="J1082" s="29"/>
      <c r="M1082" s="29"/>
      <c r="P1082" s="29"/>
      <c r="S1082" s="29"/>
      <c r="AC1082" s="70"/>
      <c r="AD1082" s="56"/>
      <c r="AE1082" s="56"/>
      <c r="AF1082" s="56"/>
    </row>
    <row r="1083" spans="7:32" ht="15" customHeight="1">
      <c r="G1083" s="29"/>
      <c r="J1083" s="29"/>
      <c r="M1083" s="29"/>
      <c r="P1083" s="29"/>
      <c r="S1083" s="29"/>
      <c r="AC1083" s="70"/>
      <c r="AD1083" s="56"/>
      <c r="AE1083" s="56"/>
      <c r="AF1083" s="56"/>
    </row>
    <row r="1084" spans="7:32" ht="15" customHeight="1">
      <c r="G1084" s="29"/>
      <c r="J1084" s="29"/>
      <c r="M1084" s="29"/>
      <c r="P1084" s="29"/>
      <c r="S1084" s="29"/>
      <c r="AC1084" s="70"/>
      <c r="AD1084" s="56"/>
      <c r="AE1084" s="56"/>
      <c r="AF1084" s="56"/>
    </row>
    <row r="1085" spans="7:32" ht="15" customHeight="1">
      <c r="G1085" s="29"/>
      <c r="J1085" s="29"/>
      <c r="M1085" s="29"/>
      <c r="P1085" s="29"/>
      <c r="S1085" s="29"/>
      <c r="AC1085" s="70"/>
      <c r="AD1085" s="56"/>
      <c r="AE1085" s="56"/>
      <c r="AF1085" s="56"/>
    </row>
    <row r="1086" spans="7:32" ht="15" customHeight="1">
      <c r="G1086" s="29"/>
      <c r="J1086" s="29"/>
      <c r="M1086" s="29"/>
      <c r="P1086" s="29"/>
      <c r="S1086" s="29"/>
      <c r="AC1086" s="70"/>
      <c r="AD1086" s="56"/>
      <c r="AE1086" s="56"/>
      <c r="AF1086" s="56"/>
    </row>
    <row r="1087" spans="7:32" ht="15" customHeight="1">
      <c r="G1087" s="29"/>
      <c r="J1087" s="29"/>
      <c r="M1087" s="29"/>
      <c r="P1087" s="29"/>
      <c r="S1087" s="29"/>
      <c r="AC1087" s="70"/>
      <c r="AD1087" s="56"/>
      <c r="AE1087" s="56"/>
      <c r="AF1087" s="56"/>
    </row>
    <row r="1088" spans="7:32" ht="15" customHeight="1">
      <c r="G1088" s="29"/>
      <c r="J1088" s="29"/>
      <c r="M1088" s="29"/>
      <c r="P1088" s="29"/>
      <c r="S1088" s="29"/>
      <c r="AC1088" s="70"/>
      <c r="AD1088" s="56"/>
      <c r="AE1088" s="56"/>
      <c r="AF1088" s="56"/>
    </row>
    <row r="1089" spans="7:32" ht="15" customHeight="1">
      <c r="G1089" s="29"/>
      <c r="J1089" s="29"/>
      <c r="M1089" s="29"/>
      <c r="P1089" s="29"/>
      <c r="S1089" s="29"/>
      <c r="AC1089" s="70"/>
      <c r="AD1089" s="56"/>
      <c r="AE1089" s="56"/>
      <c r="AF1089" s="56"/>
    </row>
    <row r="1090" spans="7:32" ht="15" customHeight="1">
      <c r="G1090" s="29"/>
      <c r="J1090" s="29"/>
      <c r="M1090" s="29"/>
      <c r="P1090" s="29"/>
      <c r="S1090" s="29"/>
      <c r="AC1090" s="70"/>
      <c r="AD1090" s="56"/>
      <c r="AE1090" s="56"/>
      <c r="AF1090" s="56"/>
    </row>
    <row r="1091" spans="7:32" ht="15" customHeight="1">
      <c r="G1091" s="29"/>
      <c r="J1091" s="29"/>
      <c r="M1091" s="29"/>
      <c r="P1091" s="29"/>
      <c r="S1091" s="29"/>
      <c r="AC1091" s="70"/>
      <c r="AD1091" s="56"/>
      <c r="AE1091" s="56"/>
      <c r="AF1091" s="56"/>
    </row>
    <row r="1092" spans="7:32" ht="15" customHeight="1">
      <c r="G1092" s="29"/>
      <c r="J1092" s="29"/>
      <c r="M1092" s="29"/>
      <c r="P1092" s="29"/>
      <c r="S1092" s="29"/>
      <c r="AC1092" s="70"/>
      <c r="AD1092" s="56"/>
      <c r="AE1092" s="56"/>
      <c r="AF1092" s="56"/>
    </row>
    <row r="1093" spans="7:32" ht="15" customHeight="1">
      <c r="G1093" s="29"/>
      <c r="J1093" s="29"/>
      <c r="M1093" s="29"/>
      <c r="P1093" s="29"/>
      <c r="S1093" s="29"/>
      <c r="AC1093" s="70"/>
      <c r="AD1093" s="56"/>
      <c r="AE1093" s="56"/>
      <c r="AF1093" s="56"/>
    </row>
    <row r="1094" spans="7:32" ht="15" customHeight="1">
      <c r="G1094" s="29"/>
      <c r="J1094" s="29"/>
      <c r="M1094" s="29"/>
      <c r="P1094" s="29"/>
      <c r="S1094" s="29"/>
      <c r="AC1094" s="70"/>
      <c r="AD1094" s="56"/>
      <c r="AE1094" s="56"/>
      <c r="AF1094" s="56"/>
    </row>
    <row r="1095" spans="7:32" ht="15" customHeight="1">
      <c r="G1095" s="29"/>
      <c r="J1095" s="29"/>
      <c r="M1095" s="29"/>
      <c r="P1095" s="29"/>
      <c r="S1095" s="29"/>
      <c r="AC1095" s="70"/>
      <c r="AD1095" s="56"/>
      <c r="AE1095" s="56"/>
      <c r="AF1095" s="56"/>
    </row>
    <row r="1096" spans="7:32" ht="15" customHeight="1">
      <c r="G1096" s="29"/>
      <c r="J1096" s="29"/>
      <c r="M1096" s="29"/>
      <c r="P1096" s="29"/>
      <c r="S1096" s="29"/>
      <c r="AC1096" s="70"/>
      <c r="AD1096" s="56"/>
      <c r="AE1096" s="56"/>
      <c r="AF1096" s="56"/>
    </row>
    <row r="1097" spans="7:32" ht="15" customHeight="1">
      <c r="G1097" s="29"/>
      <c r="J1097" s="29"/>
      <c r="M1097" s="29"/>
      <c r="P1097" s="29"/>
      <c r="S1097" s="29"/>
      <c r="AC1097" s="70"/>
      <c r="AD1097" s="56"/>
      <c r="AE1097" s="56"/>
      <c r="AF1097" s="56"/>
    </row>
    <row r="1098" spans="7:32" ht="15" customHeight="1">
      <c r="G1098" s="29"/>
      <c r="J1098" s="29"/>
      <c r="M1098" s="29"/>
      <c r="P1098" s="29"/>
      <c r="S1098" s="29"/>
      <c r="AC1098" s="70"/>
      <c r="AD1098" s="56"/>
      <c r="AE1098" s="56"/>
      <c r="AF1098" s="56"/>
    </row>
    <row r="1099" spans="7:32" ht="15" customHeight="1">
      <c r="G1099" s="29"/>
      <c r="J1099" s="29"/>
      <c r="M1099" s="29"/>
      <c r="P1099" s="29"/>
      <c r="S1099" s="29"/>
      <c r="AC1099" s="70"/>
      <c r="AD1099" s="56"/>
      <c r="AE1099" s="56"/>
      <c r="AF1099" s="56"/>
    </row>
    <row r="1100" spans="7:32" ht="15" customHeight="1">
      <c r="G1100" s="29"/>
      <c r="J1100" s="29"/>
      <c r="M1100" s="29"/>
      <c r="P1100" s="29"/>
      <c r="S1100" s="29"/>
      <c r="AC1100" s="70"/>
      <c r="AD1100" s="56"/>
      <c r="AE1100" s="56"/>
      <c r="AF1100" s="56"/>
    </row>
    <row r="1101" spans="7:32" ht="15" customHeight="1">
      <c r="G1101" s="29"/>
      <c r="J1101" s="29"/>
      <c r="M1101" s="29"/>
      <c r="P1101" s="29"/>
      <c r="S1101" s="29"/>
      <c r="AC1101" s="70"/>
      <c r="AD1101" s="56"/>
      <c r="AE1101" s="56"/>
      <c r="AF1101" s="56"/>
    </row>
    <row r="1102" spans="7:32" ht="15" customHeight="1">
      <c r="G1102" s="29"/>
      <c r="J1102" s="29"/>
      <c r="M1102" s="29"/>
      <c r="P1102" s="29"/>
      <c r="S1102" s="29"/>
      <c r="AC1102" s="70"/>
      <c r="AD1102" s="56"/>
      <c r="AE1102" s="56"/>
      <c r="AF1102" s="56"/>
    </row>
    <row r="1103" spans="7:32" ht="15" customHeight="1">
      <c r="G1103" s="29"/>
      <c r="J1103" s="29"/>
      <c r="M1103" s="29"/>
      <c r="P1103" s="29"/>
      <c r="S1103" s="29"/>
      <c r="AC1103" s="70"/>
      <c r="AD1103" s="56"/>
      <c r="AE1103" s="56"/>
      <c r="AF1103" s="56"/>
    </row>
    <row r="1104" spans="7:32" ht="23.25">
      <c r="G1104" s="29"/>
      <c r="J1104" s="29"/>
      <c r="M1104" s="29"/>
      <c r="P1104" s="29"/>
      <c r="S1104" s="29"/>
      <c r="AC1104" s="70"/>
      <c r="AD1104" s="56"/>
      <c r="AE1104" s="56"/>
      <c r="AF1104" s="56"/>
    </row>
    <row r="1105" spans="7:32" ht="23.25">
      <c r="G1105" s="29"/>
      <c r="J1105" s="29"/>
      <c r="M1105" s="29"/>
      <c r="P1105" s="29"/>
      <c r="S1105" s="29"/>
      <c r="AC1105" s="70"/>
      <c r="AD1105" s="56"/>
      <c r="AE1105" s="56"/>
      <c r="AF1105" s="56"/>
    </row>
    <row r="1106" spans="7:32" ht="23.25">
      <c r="G1106" s="29"/>
      <c r="J1106" s="29"/>
      <c r="M1106" s="29"/>
      <c r="P1106" s="29"/>
      <c r="S1106" s="29"/>
      <c r="AC1106" s="70"/>
      <c r="AD1106" s="56"/>
      <c r="AE1106" s="56"/>
      <c r="AF1106" s="56"/>
    </row>
    <row r="1107" spans="7:32" ht="23.25">
      <c r="G1107" s="29"/>
      <c r="J1107" s="29"/>
      <c r="M1107" s="29"/>
      <c r="P1107" s="29"/>
      <c r="S1107" s="29"/>
      <c r="AC1107" s="70"/>
      <c r="AD1107" s="56"/>
      <c r="AE1107" s="56"/>
      <c r="AF1107" s="56"/>
    </row>
    <row r="1108" spans="7:32" ht="23.25">
      <c r="G1108" s="29"/>
      <c r="J1108" s="29"/>
      <c r="M1108" s="29"/>
      <c r="P1108" s="29"/>
      <c r="S1108" s="29"/>
      <c r="AC1108" s="70"/>
      <c r="AD1108" s="56"/>
      <c r="AE1108" s="56"/>
      <c r="AF1108" s="56"/>
    </row>
    <row r="1109" spans="7:32" ht="23.25">
      <c r="G1109" s="29"/>
      <c r="J1109" s="29"/>
      <c r="M1109" s="29"/>
      <c r="P1109" s="29"/>
      <c r="S1109" s="29"/>
      <c r="AC1109" s="70"/>
      <c r="AD1109" s="56"/>
      <c r="AE1109" s="56"/>
      <c r="AF1109" s="56"/>
    </row>
    <row r="1110" spans="7:32" ht="23.25">
      <c r="G1110" s="29"/>
      <c r="J1110" s="29"/>
      <c r="M1110" s="29"/>
      <c r="P1110" s="29"/>
      <c r="S1110" s="29"/>
      <c r="AC1110" s="70"/>
      <c r="AD1110" s="56"/>
      <c r="AE1110" s="56"/>
      <c r="AF1110" s="56"/>
    </row>
    <row r="1111" spans="7:32" ht="23.25">
      <c r="G1111" s="29"/>
      <c r="J1111" s="29"/>
      <c r="M1111" s="29"/>
      <c r="P1111" s="29"/>
      <c r="S1111" s="29"/>
      <c r="AC1111" s="70"/>
      <c r="AD1111" s="56"/>
      <c r="AE1111" s="56"/>
      <c r="AF1111" s="56"/>
    </row>
    <row r="1112" spans="7:32" ht="23.25">
      <c r="G1112" s="29"/>
      <c r="J1112" s="29"/>
      <c r="M1112" s="29"/>
      <c r="P1112" s="29"/>
      <c r="S1112" s="29"/>
      <c r="AC1112" s="70"/>
      <c r="AD1112" s="56"/>
      <c r="AE1112" s="56"/>
      <c r="AF1112" s="56"/>
    </row>
    <row r="1113" spans="7:32" ht="23.25">
      <c r="G1113" s="29"/>
      <c r="J1113" s="29"/>
      <c r="M1113" s="29"/>
      <c r="P1113" s="29"/>
      <c r="S1113" s="29"/>
      <c r="AC1113" s="70"/>
      <c r="AD1113" s="56"/>
      <c r="AE1113" s="56"/>
      <c r="AF1113" s="56"/>
    </row>
    <row r="1114" spans="7:32" ht="23.25">
      <c r="G1114" s="29"/>
      <c r="J1114" s="29"/>
      <c r="M1114" s="29"/>
      <c r="P1114" s="29"/>
      <c r="S1114" s="29"/>
      <c r="AC1114" s="70"/>
      <c r="AD1114" s="56"/>
      <c r="AE1114" s="56"/>
      <c r="AF1114" s="56"/>
    </row>
    <row r="1115" spans="7:32" ht="23.25">
      <c r="G1115" s="29"/>
      <c r="J1115" s="29"/>
      <c r="M1115" s="29"/>
      <c r="P1115" s="29"/>
      <c r="S1115" s="29"/>
      <c r="AC1115" s="70"/>
      <c r="AD1115" s="56"/>
      <c r="AE1115" s="56"/>
      <c r="AF1115" s="56"/>
    </row>
    <row r="1116" spans="7:32" ht="23.25">
      <c r="G1116" s="29"/>
      <c r="J1116" s="29"/>
      <c r="M1116" s="29"/>
      <c r="P1116" s="29"/>
      <c r="S1116" s="29"/>
      <c r="AC1116" s="70"/>
      <c r="AD1116" s="56"/>
      <c r="AE1116" s="56"/>
      <c r="AF1116" s="56"/>
    </row>
    <row r="1117" spans="7:32" ht="23.25">
      <c r="G1117" s="29"/>
      <c r="J1117" s="29"/>
      <c r="M1117" s="29"/>
      <c r="P1117" s="29"/>
      <c r="S1117" s="29"/>
      <c r="AC1117" s="70"/>
      <c r="AD1117" s="56"/>
      <c r="AE1117" s="56"/>
      <c r="AF1117" s="56"/>
    </row>
    <row r="1118" spans="7:32" ht="23.25">
      <c r="G1118" s="29"/>
      <c r="J1118" s="29"/>
      <c r="M1118" s="29"/>
      <c r="P1118" s="29"/>
      <c r="S1118" s="29"/>
      <c r="AC1118" s="70"/>
      <c r="AD1118" s="56"/>
      <c r="AE1118" s="56"/>
      <c r="AF1118" s="56"/>
    </row>
  </sheetData>
  <mergeCells count="89">
    <mergeCell ref="Q136:R136"/>
    <mergeCell ref="C108:D108"/>
    <mergeCell ref="C115:D115"/>
    <mergeCell ref="C136:D136"/>
    <mergeCell ref="C129:D129"/>
    <mergeCell ref="C122:D122"/>
    <mergeCell ref="E122:F122"/>
    <mergeCell ref="E129:F129"/>
    <mergeCell ref="K115:L115"/>
    <mergeCell ref="H115:I115"/>
    <mergeCell ref="E136:F136"/>
    <mergeCell ref="K129:L129"/>
    <mergeCell ref="H122:I122"/>
    <mergeCell ref="Q108:R108"/>
    <mergeCell ref="Q73:R73"/>
    <mergeCell ref="Q66:R66"/>
    <mergeCell ref="Q38:R38"/>
    <mergeCell ref="Q101:R101"/>
    <mergeCell ref="H73:I73"/>
    <mergeCell ref="H66:I66"/>
    <mergeCell ref="E115:F115"/>
    <mergeCell ref="K136:L136"/>
    <mergeCell ref="C66:D66"/>
    <mergeCell ref="C80:D80"/>
    <mergeCell ref="E80:F80"/>
    <mergeCell ref="E87:F87"/>
    <mergeCell ref="H101:I101"/>
    <mergeCell ref="C87:D87"/>
    <mergeCell ref="C94:D94"/>
    <mergeCell ref="E94:F94"/>
    <mergeCell ref="C101:D101"/>
    <mergeCell ref="H136:I136"/>
    <mergeCell ref="Q52:R52"/>
    <mergeCell ref="H45:I45"/>
    <mergeCell ref="E52:F52"/>
    <mergeCell ref="K52:L52"/>
    <mergeCell ref="C59:D59"/>
    <mergeCell ref="C45:D45"/>
    <mergeCell ref="E59:F59"/>
    <mergeCell ref="K17:L17"/>
    <mergeCell ref="Q17:R17"/>
    <mergeCell ref="H10:I10"/>
    <mergeCell ref="H17:I17"/>
    <mergeCell ref="H31:I31"/>
    <mergeCell ref="K31:L31"/>
    <mergeCell ref="H24:I24"/>
    <mergeCell ref="Q24:R24"/>
    <mergeCell ref="C3:D3"/>
    <mergeCell ref="H3:I3"/>
    <mergeCell ref="Q3:R3"/>
    <mergeCell ref="K3:L3"/>
    <mergeCell ref="K10:L10"/>
    <mergeCell ref="Q10:R10"/>
    <mergeCell ref="E3:F3"/>
    <mergeCell ref="C10:D10"/>
    <mergeCell ref="C157:D157"/>
    <mergeCell ref="E10:F10"/>
    <mergeCell ref="E73:F73"/>
    <mergeCell ref="E101:F101"/>
    <mergeCell ref="E143:F143"/>
    <mergeCell ref="C17:D17"/>
    <mergeCell ref="E17:F17"/>
    <mergeCell ref="C24:D24"/>
    <mergeCell ref="E24:F24"/>
    <mergeCell ref="C38:D38"/>
    <mergeCell ref="C31:D31"/>
    <mergeCell ref="C52:D52"/>
    <mergeCell ref="C73:D73"/>
    <mergeCell ref="Q31:R31"/>
    <mergeCell ref="Q115:R115"/>
    <mergeCell ref="Q150:R150"/>
    <mergeCell ref="C143:D143"/>
    <mergeCell ref="C150:D150"/>
    <mergeCell ref="K59:L59"/>
    <mergeCell ref="K73:L73"/>
    <mergeCell ref="K108:L108"/>
    <mergeCell ref="H59:I59"/>
    <mergeCell ref="H87:I87"/>
    <mergeCell ref="K87:L87"/>
    <mergeCell ref="K80:L80"/>
    <mergeCell ref="H94:I94"/>
    <mergeCell ref="H108:I108"/>
    <mergeCell ref="H38:I38"/>
    <mergeCell ref="Q45:R45"/>
    <mergeCell ref="E164:F164"/>
    <mergeCell ref="H164:I164"/>
    <mergeCell ref="Q164:R164"/>
    <mergeCell ref="H157:I157"/>
    <mergeCell ref="K157:L157"/>
  </mergeCells>
  <phoneticPr fontId="10" type="noConversion"/>
  <conditionalFormatting sqref="R77:R78 R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9"/>
  <sheetViews>
    <sheetView workbookViewId="0">
      <selection activeCell="A29" sqref="A29"/>
    </sheetView>
  </sheetViews>
  <sheetFormatPr defaultColWidth="11.25" defaultRowHeight="15" customHeight="1"/>
  <cols>
    <col min="1" max="1" width="6.75" style="6" customWidth="1"/>
    <col min="2" max="2" width="4.875" style="6" customWidth="1"/>
    <col min="3" max="3" width="4" style="6" customWidth="1"/>
    <col min="4" max="4" width="6.75" style="9" customWidth="1"/>
    <col min="5" max="5" width="5.75" style="9" customWidth="1"/>
    <col min="6" max="6" width="6.75" style="9" customWidth="1"/>
    <col min="7" max="7" width="10.75" style="9" customWidth="1"/>
    <col min="8" max="8" width="6.75" style="9" customWidth="1"/>
    <col min="9" max="9" width="10.75" style="9" customWidth="1"/>
    <col min="10" max="10" width="6.75" style="9" customWidth="1"/>
    <col min="11" max="11" width="10.75" style="9" customWidth="1"/>
    <col min="12" max="12" width="6.75" style="9" customWidth="1"/>
    <col min="13" max="13" width="6" style="9" customWidth="1"/>
    <col min="14" max="14" width="6.75" style="9" customWidth="1"/>
    <col min="15" max="15" width="10.75" style="9" customWidth="1"/>
    <col min="16" max="16" width="7.75" style="9" customWidth="1"/>
    <col min="17" max="17" width="9.125" style="19" customWidth="1"/>
    <col min="18" max="18" width="6.25" style="21" customWidth="1"/>
    <col min="19" max="19" width="6.625" style="21" customWidth="1"/>
    <col min="20" max="21" width="7.25" style="21" customWidth="1"/>
    <col min="22" max="22" width="7.75" style="21" customWidth="1"/>
    <col min="23" max="23" width="6.625" style="21" customWidth="1"/>
    <col min="24" max="24" width="6.75" style="21" customWidth="1"/>
    <col min="25" max="27" width="5.125" style="6" customWidth="1"/>
    <col min="28" max="16384" width="11.25" style="6"/>
  </cols>
  <sheetData>
    <row r="1" spans="1:24" ht="28.5" customHeight="1">
      <c r="A1" s="62"/>
      <c r="D1" s="6"/>
      <c r="E1" s="62" t="s">
        <v>317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15.75" customHeight="1">
      <c r="A2" s="7" t="s">
        <v>43</v>
      </c>
      <c r="B2" s="7" t="s">
        <v>44</v>
      </c>
      <c r="C2" s="7" t="s">
        <v>48</v>
      </c>
      <c r="D2" s="8" t="s">
        <v>9</v>
      </c>
      <c r="E2" s="9" t="s">
        <v>45</v>
      </c>
      <c r="F2" s="9" t="s">
        <v>49</v>
      </c>
      <c r="G2" s="9" t="s">
        <v>45</v>
      </c>
      <c r="H2" s="9" t="s">
        <v>50</v>
      </c>
      <c r="I2" s="9" t="s">
        <v>45</v>
      </c>
      <c r="J2" s="9" t="s">
        <v>46</v>
      </c>
      <c r="K2" s="9" t="s">
        <v>45</v>
      </c>
      <c r="L2" s="9" t="s">
        <v>35</v>
      </c>
      <c r="M2" s="9" t="s">
        <v>45</v>
      </c>
      <c r="N2" s="9" t="s">
        <v>47</v>
      </c>
      <c r="O2" s="9" t="s">
        <v>45</v>
      </c>
      <c r="P2" s="10" t="s">
        <v>52</v>
      </c>
      <c r="Q2" s="11" t="s">
        <v>53</v>
      </c>
      <c r="R2" s="12" t="s">
        <v>2</v>
      </c>
      <c r="S2" s="12" t="s">
        <v>3</v>
      </c>
      <c r="T2" s="12" t="s">
        <v>4</v>
      </c>
      <c r="U2" s="12" t="s">
        <v>5</v>
      </c>
      <c r="V2" s="12" t="s">
        <v>6</v>
      </c>
      <c r="W2" s="12" t="s">
        <v>7</v>
      </c>
      <c r="X2" s="12" t="s">
        <v>8</v>
      </c>
    </row>
    <row r="3" spans="1:24" ht="15.75" customHeight="1">
      <c r="A3" s="13">
        <f>'素-國中'!AD3</f>
        <v>45413</v>
      </c>
      <c r="B3" s="14" t="str">
        <f>'素-國中'!AE3</f>
        <v>三</v>
      </c>
      <c r="C3" s="13" t="str">
        <f>'素-國中'!AF3</f>
        <v>L3</v>
      </c>
      <c r="D3" s="15" t="str">
        <f>'素-國中'!AG3</f>
        <v>拌麵特餐</v>
      </c>
      <c r="E3" s="16" t="str">
        <f>'素-國中'!AH3</f>
        <v xml:space="preserve">麵條     </v>
      </c>
      <c r="F3" s="15" t="str">
        <f>'素-國中'!AI3</f>
        <v>美味豆包</v>
      </c>
      <c r="G3" s="16" t="str">
        <f>'素-國中'!AJ3</f>
        <v xml:space="preserve">豆包     </v>
      </c>
      <c r="H3" s="15" t="str">
        <f>'素-國中'!AK3</f>
        <v>拌麵配料</v>
      </c>
      <c r="I3" s="16" t="str">
        <f>'素-國中'!AL3</f>
        <v xml:space="preserve">豆干 甘藍 胡蘿蔔 素肉 乾香菇 </v>
      </c>
      <c r="J3" s="15" t="str">
        <f>'素-國中'!AM3</f>
        <v>蛋香季豆</v>
      </c>
      <c r="K3" s="16" t="str">
        <f>'素-國中'!AN3</f>
        <v xml:space="preserve">時蔬 雞蛋 胡蘿蔔 薑  </v>
      </c>
      <c r="L3" s="16" t="str">
        <f>'素-國中'!AO3</f>
        <v>時蔬</v>
      </c>
      <c r="M3" s="16" t="str">
        <f>'素-國中'!AP3</f>
        <v xml:space="preserve">蔬菜 薑    </v>
      </c>
      <c r="N3" s="16" t="str">
        <f>'素-國中'!AQ3</f>
        <v>時瓜素丸湯</v>
      </c>
      <c r="O3" s="15" t="str">
        <f>'素-國中'!AR3</f>
        <v xml:space="preserve">時瓜 素丸 薑   </v>
      </c>
      <c r="P3" s="16" t="str">
        <f>'素-國中'!AS3</f>
        <v>水果</v>
      </c>
      <c r="Q3" s="17">
        <f>'素-國中'!AT3</f>
        <v>0</v>
      </c>
      <c r="R3" s="18">
        <f>'素-國中'!AU3</f>
        <v>5</v>
      </c>
      <c r="S3" s="18">
        <f>'素-國中'!AV3</f>
        <v>3.5454545454545454</v>
      </c>
      <c r="T3" s="18">
        <f>'素-國中'!AW3</f>
        <v>1.86</v>
      </c>
      <c r="U3" s="18">
        <f>'素-國中'!AX3</f>
        <v>2.9027272727272728</v>
      </c>
      <c r="V3" s="18">
        <f>'素-國中'!AY3</f>
        <v>0</v>
      </c>
      <c r="W3" s="18">
        <f>'素-國中'!AZ3</f>
        <v>0</v>
      </c>
      <c r="X3" s="18">
        <f>'素-國中'!BA3</f>
        <v>793.03181818181815</v>
      </c>
    </row>
    <row r="4" spans="1:24" ht="15.75" customHeight="1">
      <c r="A4" s="13">
        <f>'素-國中'!AD10</f>
        <v>45414</v>
      </c>
      <c r="B4" s="13" t="str">
        <f>'素-國中'!AE10</f>
        <v>四</v>
      </c>
      <c r="C4" s="13" t="str">
        <f>'素-國中'!AF10</f>
        <v>L4</v>
      </c>
      <c r="D4" s="16" t="str">
        <f>'素-國中'!AG10</f>
        <v>糙米飯</v>
      </c>
      <c r="E4" s="16" t="str">
        <f>'素-國中'!AH10</f>
        <v xml:space="preserve">米 糙米    </v>
      </c>
      <c r="F4" s="16" t="str">
        <f>'素-國中'!AI10</f>
        <v>南瓜麵腸</v>
      </c>
      <c r="G4" s="16" t="str">
        <f>'素-國中'!AJ10</f>
        <v xml:space="preserve">麵腸 南瓜 胡蘿蔔 薑  </v>
      </c>
      <c r="H4" s="16" t="str">
        <f>'素-國中'!AK10</f>
        <v>豆瓣海根</v>
      </c>
      <c r="I4" s="16" t="str">
        <f>'素-國中'!AL10</f>
        <v xml:space="preserve">海帶根 素肉 胡蘿蔔 薑 豆瓣醬 </v>
      </c>
      <c r="J4" s="16" t="str">
        <f>'素-國中'!AM10</f>
        <v>豆包甘藍</v>
      </c>
      <c r="K4" s="16" t="str">
        <f>'素-國中'!AN10</f>
        <v xml:space="preserve">甘藍 薑 豆包   </v>
      </c>
      <c r="L4" s="16" t="str">
        <f>'素-國中'!AO10</f>
        <v>時蔬</v>
      </c>
      <c r="M4" s="16" t="str">
        <f>'素-國中'!AP10</f>
        <v xml:space="preserve">蔬菜 薑    </v>
      </c>
      <c r="N4" s="16" t="str">
        <f>'素-國中'!AQ10</f>
        <v>綠豆粉圓湯</v>
      </c>
      <c r="O4" s="16" t="str">
        <f>'素-國中'!AR10</f>
        <v xml:space="preserve">綠豆 二砂糖 粉圓   </v>
      </c>
      <c r="P4" s="16" t="str">
        <f>'素-國中'!AS10</f>
        <v>果汁</v>
      </c>
      <c r="Q4" s="17"/>
      <c r="R4" s="18">
        <f>'素-國中'!AU10</f>
        <v>6.4</v>
      </c>
      <c r="S4" s="18">
        <f>'素-國中'!AV10</f>
        <v>2.5476190476190479</v>
      </c>
      <c r="T4" s="18">
        <f>'素-國中'!AW10</f>
        <v>2.2000000000000002</v>
      </c>
      <c r="U4" s="18">
        <f>'素-國中'!AX10</f>
        <v>2.5738095238095244</v>
      </c>
      <c r="V4" s="18">
        <f>'素-國中'!AY10</f>
        <v>0</v>
      </c>
      <c r="W4" s="18">
        <f>'素-國中'!AZ10</f>
        <v>0</v>
      </c>
      <c r="X4" s="18">
        <f>'素-國中'!BA10</f>
        <v>809.89285714285711</v>
      </c>
    </row>
    <row r="5" spans="1:24" ht="15.75" customHeight="1">
      <c r="A5" s="13">
        <f>'素-國中'!AD17</f>
        <v>45415</v>
      </c>
      <c r="B5" s="13" t="str">
        <f>'素-國中'!AE17</f>
        <v>五</v>
      </c>
      <c r="C5" s="13" t="str">
        <f>'素-國中'!AF17</f>
        <v>L5</v>
      </c>
      <c r="D5" s="16" t="str">
        <f>'素-國中'!AG17</f>
        <v>麥仁飯</v>
      </c>
      <c r="E5" s="16" t="str">
        <f>'素-國中'!AH17</f>
        <v xml:space="preserve">米 大麥仁    </v>
      </c>
      <c r="F5" s="16" t="str">
        <f>'素-國中'!AI17</f>
        <v>香滷素排</v>
      </c>
      <c r="G5" s="16" t="str">
        <f>'素-國中'!AJ17</f>
        <v xml:space="preserve">素排     </v>
      </c>
      <c r="H5" s="16" t="str">
        <f>'素-國中'!AK17</f>
        <v>番茄炒蛋</v>
      </c>
      <c r="I5" s="16" t="str">
        <f>'素-國中'!AL17</f>
        <v xml:space="preserve">大番茄 雞蛋 薑   </v>
      </c>
      <c r="J5" s="16" t="str">
        <f>'素-國中'!AM17</f>
        <v>奶香馬鈴薯</v>
      </c>
      <c r="K5" s="16" t="str">
        <f>'素-國中'!AN17</f>
        <v xml:space="preserve">馬鈴薯 胡蘿蔔 奶油(固態)   </v>
      </c>
      <c r="L5" s="16" t="str">
        <f>'素-國中'!AO17</f>
        <v>時蔬</v>
      </c>
      <c r="M5" s="16" t="str">
        <f>'素-國中'!AP17</f>
        <v xml:space="preserve">蔬菜 薑    </v>
      </c>
      <c r="N5" s="16" t="str">
        <f>'素-國中'!AQ17</f>
        <v>時蔬豆腐湯</v>
      </c>
      <c r="O5" s="16" t="str">
        <f>'素-國中'!AR17</f>
        <v xml:space="preserve">時蔬 豆腐 薑   </v>
      </c>
      <c r="P5" s="16" t="str">
        <f>'素-國中'!AS17</f>
        <v>綜合堅果</v>
      </c>
      <c r="Q5" s="16" t="str">
        <f>'素-國中'!AT17</f>
        <v>有機豆奶</v>
      </c>
      <c r="R5" s="18">
        <f>'素-國中'!AU17</f>
        <v>6.2</v>
      </c>
      <c r="S5" s="18">
        <f>'素-國中'!AV17</f>
        <v>2.75</v>
      </c>
      <c r="T5" s="18">
        <f>'素-國中'!AW17</f>
        <v>1.4</v>
      </c>
      <c r="U5" s="18">
        <f>'素-國中'!AX17</f>
        <v>2.2750000000000004</v>
      </c>
      <c r="V5" s="18">
        <f>'素-國中'!AY17</f>
        <v>0</v>
      </c>
      <c r="W5" s="18">
        <f>'素-國中'!AZ17</f>
        <v>0</v>
      </c>
      <c r="X5" s="18">
        <f>'素-國中'!BA17</f>
        <v>777.625</v>
      </c>
    </row>
    <row r="6" spans="1:24" ht="15.75" customHeight="1">
      <c r="A6" s="13">
        <f>'素-國中'!AD24</f>
        <v>45052</v>
      </c>
      <c r="B6" s="13" t="str">
        <f>'素-國中'!AE24</f>
        <v>一</v>
      </c>
      <c r="C6" s="13" t="str">
        <f>'素-國中'!AF24</f>
        <v>M1</v>
      </c>
      <c r="D6" s="16" t="str">
        <f>'素-國中'!AG24</f>
        <v>白米飯</v>
      </c>
      <c r="E6" s="16" t="str">
        <f>'素-國中'!AH24</f>
        <v xml:space="preserve">米     </v>
      </c>
      <c r="F6" s="16" t="str">
        <f>'素-國中'!AI24</f>
        <v>梅干豆干</v>
      </c>
      <c r="G6" s="16" t="str">
        <f>'素-國中'!AJ24</f>
        <v xml:space="preserve">豆干 麻竹筍干 薑 梅乾菜  </v>
      </c>
      <c r="H6" s="16" t="str">
        <f>'素-國中'!AK24</f>
        <v>花椰炒蛋</v>
      </c>
      <c r="I6" s="16" t="str">
        <f>'素-國中'!AL24</f>
        <v xml:space="preserve">雞蛋 冷凍青花菜 薑 胡蘿蔔  </v>
      </c>
      <c r="J6" s="16" t="str">
        <f>'素-國中'!AM24</f>
        <v>螞蟻上樹</v>
      </c>
      <c r="K6" s="16" t="str">
        <f>'素-國中'!AN24</f>
        <v xml:space="preserve">素肉 冬粉 時蔬 乾木耳 薑 </v>
      </c>
      <c r="L6" s="16" t="str">
        <f>'素-國中'!AO24</f>
        <v>時蔬</v>
      </c>
      <c r="M6" s="16" t="str">
        <f>'素-國中'!AP24</f>
        <v xml:space="preserve">蔬菜 薑    </v>
      </c>
      <c r="N6" s="16" t="str">
        <f>'素-國中'!AQ24</f>
        <v>時瓜湯</v>
      </c>
      <c r="O6" s="16" t="str">
        <f>'素-國中'!AR24</f>
        <v xml:space="preserve">時瓜 薑 素羊肉   </v>
      </c>
      <c r="P6" s="16" t="str">
        <f>'素-國中'!AS24</f>
        <v>水果</v>
      </c>
      <c r="Q6" s="17">
        <f>'素-國中'!AT24</f>
        <v>0</v>
      </c>
      <c r="R6" s="18">
        <f>'素-國中'!AU24</f>
        <v>6.2</v>
      </c>
      <c r="S6" s="18">
        <f>'素-國中'!AV24</f>
        <v>2.4772727272727275</v>
      </c>
      <c r="T6" s="18">
        <f>'素-國中'!AW24</f>
        <v>2.4050000000000002</v>
      </c>
      <c r="U6" s="18">
        <f>'素-國中'!AX24</f>
        <v>2.6411363636363641</v>
      </c>
      <c r="V6" s="18">
        <f>'素-國中'!AY24</f>
        <v>0</v>
      </c>
      <c r="W6" s="18">
        <f>'素-國中'!AZ24</f>
        <v>0</v>
      </c>
      <c r="X6" s="18">
        <f>'素-國中'!BA24</f>
        <v>798.77159090909095</v>
      </c>
    </row>
    <row r="7" spans="1:24" ht="15.75" customHeight="1">
      <c r="A7" s="13">
        <f>'素-國中'!AD31</f>
        <v>45053</v>
      </c>
      <c r="B7" s="13" t="str">
        <f>'素-國中'!AE31</f>
        <v>二</v>
      </c>
      <c r="C7" s="13" t="str">
        <f>'素-國中'!AF31</f>
        <v>M2</v>
      </c>
      <c r="D7" s="16" t="str">
        <f>'素-國中'!AG31</f>
        <v>糙米飯</v>
      </c>
      <c r="E7" s="16" t="str">
        <f>'素-國中'!AH31</f>
        <v xml:space="preserve">米 糙米    </v>
      </c>
      <c r="F7" s="16" t="str">
        <f>'素-國中'!AI31</f>
        <v>香滷豆包</v>
      </c>
      <c r="G7" s="16" t="str">
        <f>'素-國中'!AJ31</f>
        <v xml:space="preserve">豆包     </v>
      </c>
      <c r="H7" s="16" t="str">
        <f>'素-國中'!AK31</f>
        <v>三杯杏鮑菇</v>
      </c>
      <c r="I7" s="16" t="str">
        <f>'素-國中'!AL31</f>
        <v xml:space="preserve">杏鮑菇 麵腸 胡蘿蔔 九層塔 薑 </v>
      </c>
      <c r="J7" s="16" t="str">
        <f>'素-國中'!AM31</f>
        <v>香炒四色</v>
      </c>
      <c r="K7" s="16" t="str">
        <f>'素-國中'!AN31</f>
        <v xml:space="preserve">冷凍玉米粒 白蘿蔔 胡蘿蔔 素肉 薑 </v>
      </c>
      <c r="L7" s="16" t="str">
        <f>'素-國中'!AO31</f>
        <v>時蔬</v>
      </c>
      <c r="M7" s="16" t="str">
        <f>'素-國中'!AP31</f>
        <v xml:space="preserve">蔬菜 薑    </v>
      </c>
      <c r="N7" s="16" t="str">
        <f>'素-國中'!AQ31</f>
        <v>海芽蛋花湯</v>
      </c>
      <c r="O7" s="16" t="str">
        <f>'素-國中'!AR31</f>
        <v xml:space="preserve">乾裙帶菜 雞蛋 薑   </v>
      </c>
      <c r="P7" s="16" t="str">
        <f>'素-國中'!AS31</f>
        <v>TAP豆漿</v>
      </c>
      <c r="Q7" s="17"/>
      <c r="R7" s="18">
        <f>'素-國中'!AU31</f>
        <v>5.1764705882352944</v>
      </c>
      <c r="S7" s="18">
        <f>'素-國中'!AV31</f>
        <v>3.2532467532467528</v>
      </c>
      <c r="T7" s="18">
        <f>'素-國中'!AW31</f>
        <v>1.5249999999999999</v>
      </c>
      <c r="U7" s="18">
        <f>'素-國中'!AX31</f>
        <v>2.5891233766233768</v>
      </c>
      <c r="V7" s="18">
        <f>'素-國中'!AY31</f>
        <v>0</v>
      </c>
      <c r="W7" s="18">
        <f>'素-國中'!AZ31</f>
        <v>0</v>
      </c>
      <c r="X7" s="18">
        <f>'素-國中'!BA31</f>
        <v>760.98199961802902</v>
      </c>
    </row>
    <row r="8" spans="1:24" ht="15.75" customHeight="1">
      <c r="A8" s="13">
        <f>'素-國中'!AD38</f>
        <v>45054</v>
      </c>
      <c r="B8" s="13" t="str">
        <f>'素-國中'!AE38</f>
        <v>三</v>
      </c>
      <c r="C8" s="13" t="str">
        <f>'素-國中'!AF38</f>
        <v>D3</v>
      </c>
      <c r="D8" s="16" t="str">
        <f>'素-國中'!AG38</f>
        <v>南瓜米粉</v>
      </c>
      <c r="E8" s="16" t="str">
        <f>'素-國中'!AH38</f>
        <v xml:space="preserve">米粉     </v>
      </c>
      <c r="F8" s="16" t="str">
        <f>'素-國中'!AI38</f>
        <v>香菇麵腸</v>
      </c>
      <c r="G8" s="16" t="str">
        <f>'素-國中'!AJ38</f>
        <v xml:space="preserve">麵腸 乾香菇 時蔬 薑  </v>
      </c>
      <c r="H8" s="16" t="str">
        <f>'素-國中'!AK38</f>
        <v>特餐配料</v>
      </c>
      <c r="I8" s="16" t="str">
        <f>'素-國中'!AL38</f>
        <v xml:space="preserve">素肉絲 時蔬 南瓜 胡蘿蔔 乾香菇 </v>
      </c>
      <c r="J8" s="16" t="str">
        <f>'素-國中'!AM38</f>
        <v>饅頭</v>
      </c>
      <c r="K8" s="16" t="str">
        <f>'素-國中'!AN38</f>
        <v xml:space="preserve">饅頭     </v>
      </c>
      <c r="L8" s="16" t="str">
        <f>'素-國中'!AO38</f>
        <v>時蔬</v>
      </c>
      <c r="M8" s="16" t="str">
        <f>'素-國中'!AP38</f>
        <v xml:space="preserve">蔬菜 薑    </v>
      </c>
      <c r="N8" s="16" t="str">
        <f>'素-國中'!AQ38</f>
        <v>酸菜豆腐湯</v>
      </c>
      <c r="O8" s="16" t="str">
        <f>'素-國中'!AR38</f>
        <v xml:space="preserve">酸菜 豆腐 薑   </v>
      </c>
      <c r="P8" s="16" t="str">
        <f>'素-國中'!AS38</f>
        <v>水果</v>
      </c>
      <c r="Q8" s="17"/>
      <c r="R8" s="18">
        <f>'素-國中'!AU38</f>
        <v>4.25</v>
      </c>
      <c r="S8" s="18">
        <f>'素-國中'!AV38</f>
        <v>2.8809523809523809</v>
      </c>
      <c r="T8" s="18">
        <f>'素-國中'!AW38</f>
        <v>1.56</v>
      </c>
      <c r="U8" s="18">
        <f>'素-國中'!AX38</f>
        <v>2.7204761904761905</v>
      </c>
      <c r="V8" s="18">
        <f>'素-國中'!AY38</f>
        <v>0</v>
      </c>
      <c r="W8" s="18">
        <f>'素-國中'!AZ38</f>
        <v>0</v>
      </c>
      <c r="X8" s="18">
        <f>'素-國中'!BA38</f>
        <v>674.99285714285713</v>
      </c>
    </row>
    <row r="9" spans="1:24" ht="15.75" customHeight="1">
      <c r="A9" s="13">
        <f>'素-國中'!AD45</f>
        <v>45055</v>
      </c>
      <c r="B9" s="13" t="str">
        <f>'素-國中'!AE45</f>
        <v>四</v>
      </c>
      <c r="C9" s="13" t="str">
        <f>'素-國中'!AF45</f>
        <v>M4</v>
      </c>
      <c r="D9" s="16" t="str">
        <f>'素-國中'!AG45</f>
        <v>糙米飯</v>
      </c>
      <c r="E9" s="16" t="str">
        <f>'素-國中'!AH45</f>
        <v xml:space="preserve">米 糙米    </v>
      </c>
      <c r="F9" s="16" t="str">
        <f>'素-國中'!AI45</f>
        <v>紅燒凍腐</v>
      </c>
      <c r="G9" s="16" t="str">
        <f>'素-國中'!AJ45</f>
        <v xml:space="preserve">凍豆腐 白蘿蔔 胡蘿蔔 薑  </v>
      </c>
      <c r="H9" s="16" t="str">
        <f>'素-國中'!AK45</f>
        <v>玉米炒蛋</v>
      </c>
      <c r="I9" s="16" t="str">
        <f>'素-國中'!AL45</f>
        <v xml:space="preserve">雞蛋 胡蘿蔔 冷凍玉米粒 薑  </v>
      </c>
      <c r="J9" s="16" t="str">
        <f>'素-國中'!AM45</f>
        <v>西滷菜</v>
      </c>
      <c r="K9" s="16" t="str">
        <f>'素-國中'!AN45</f>
        <v xml:space="preserve">素肉 結球白菜 乾香菇 薑  </v>
      </c>
      <c r="L9" s="16" t="str">
        <f>'素-國中'!AO45</f>
        <v>時蔬</v>
      </c>
      <c r="M9" s="16" t="str">
        <f>'素-國中'!AP45</f>
        <v xml:space="preserve">蔬菜 薑    </v>
      </c>
      <c r="N9" s="16" t="str">
        <f>'素-國中'!AQ45</f>
        <v>黑糖山粉圓</v>
      </c>
      <c r="O9" s="16" t="str">
        <f>'素-國中'!AR45</f>
        <v xml:space="preserve">黑糖 山粉圓 二砂糖   </v>
      </c>
      <c r="P9" s="16" t="str">
        <f>'素-國中'!AS45</f>
        <v>果汁</v>
      </c>
      <c r="Q9" s="17"/>
      <c r="R9" s="18">
        <f>'素-國中'!AU45</f>
        <v>5.375</v>
      </c>
      <c r="S9" s="18">
        <f>'素-國中'!AV45</f>
        <v>2.5</v>
      </c>
      <c r="T9" s="18">
        <f>'素-國中'!AW45</f>
        <v>1.8</v>
      </c>
      <c r="U9" s="18">
        <f>'素-國中'!AX45</f>
        <v>2.35</v>
      </c>
      <c r="V9" s="18">
        <f>'素-國中'!AY45</f>
        <v>0</v>
      </c>
      <c r="W9" s="18">
        <f>'素-國中'!AZ45</f>
        <v>0</v>
      </c>
      <c r="X9" s="18">
        <f>'素-國中'!BA45</f>
        <v>714.5</v>
      </c>
    </row>
    <row r="10" spans="1:24" ht="15.75" customHeight="1">
      <c r="A10" s="13">
        <f>'素-國中'!AD52</f>
        <v>45056</v>
      </c>
      <c r="B10" s="13" t="str">
        <f>'素-國中'!AE52</f>
        <v>五</v>
      </c>
      <c r="C10" s="13" t="str">
        <f>'素-國中'!AF52</f>
        <v>M5</v>
      </c>
      <c r="D10" s="16" t="str">
        <f>'素-國中'!AG52</f>
        <v>紫米飯</v>
      </c>
      <c r="E10" s="16" t="str">
        <f>'素-國中'!AH52</f>
        <v xml:space="preserve">米 黑糯米    </v>
      </c>
      <c r="F10" s="16" t="str">
        <f>'素-國中'!AI52</f>
        <v>滷煎蒸炒滑蛋</v>
      </c>
      <c r="G10" s="16" t="str">
        <f>'素-國中'!AJ52</f>
        <v xml:space="preserve">雞蛋     </v>
      </c>
      <c r="H10" s="16" t="str">
        <f>'素-國中'!AK52</f>
        <v>蔬香豆包</v>
      </c>
      <c r="I10" s="16" t="str">
        <f>'素-國中'!AL52</f>
        <v xml:space="preserve">豆包 時蔬 胡蘿蔔 乾木耳 薑 </v>
      </c>
      <c r="J10" s="16" t="str">
        <f>'素-國中'!AM52</f>
        <v>若絲時蔬</v>
      </c>
      <c r="K10" s="16" t="str">
        <f>'素-國中'!AN52</f>
        <v xml:space="preserve">時蔬 素肉 薑 胡蘿蔔  </v>
      </c>
      <c r="L10" s="16" t="str">
        <f>'素-國中'!AO52</f>
        <v>時蔬</v>
      </c>
      <c r="M10" s="16" t="str">
        <f>'素-國中'!AP52</f>
        <v xml:space="preserve">蔬菜 薑    </v>
      </c>
      <c r="N10" s="16" t="str">
        <f>'素-國中'!AQ52</f>
        <v>味噌豆皮湯</v>
      </c>
      <c r="O10" s="16" t="str">
        <f>'素-國中'!AR52</f>
        <v xml:space="preserve">乾裙帶菜 味噌 薑 豆皮  </v>
      </c>
      <c r="P10" s="16" t="str">
        <f>'素-國中'!AS52</f>
        <v>葡萄乾</v>
      </c>
      <c r="Q10" s="16" t="str">
        <f>'素-國中'!AT52</f>
        <v>有機豆奶</v>
      </c>
      <c r="R10" s="18">
        <f>'素-國中'!AU52</f>
        <v>5.2</v>
      </c>
      <c r="S10" s="18">
        <f>'素-國中'!AV52</f>
        <v>2.7</v>
      </c>
      <c r="T10" s="18">
        <f>'素-國中'!AW52</f>
        <v>1.905</v>
      </c>
      <c r="U10" s="18">
        <f>'素-國中'!AX52</f>
        <v>2.5025000000000004</v>
      </c>
      <c r="V10" s="18">
        <f>'素-國中'!AY52</f>
        <v>0</v>
      </c>
      <c r="W10" s="18">
        <f>'素-國中'!AZ52</f>
        <v>0</v>
      </c>
      <c r="X10" s="18">
        <f>'素-國中'!BA52</f>
        <v>726.73749999999995</v>
      </c>
    </row>
    <row r="11" spans="1:24" ht="15" customHeight="1">
      <c r="A11" s="13">
        <f>'素-國中'!AD59</f>
        <v>45059</v>
      </c>
      <c r="B11" s="13" t="str">
        <f>'素-國中'!AE59</f>
        <v>一</v>
      </c>
      <c r="C11" s="13" t="str">
        <f>'素-國中'!AF59</f>
        <v>N1</v>
      </c>
      <c r="D11" s="16" t="str">
        <f>'素-國中'!AG59</f>
        <v>白米飯</v>
      </c>
      <c r="E11" s="16" t="str">
        <f>'素-國中'!AH59</f>
        <v xml:space="preserve">米     </v>
      </c>
      <c r="F11" s="16" t="str">
        <f>'素-國中'!AI59</f>
        <v>芹香豆包</v>
      </c>
      <c r="G11" s="16" t="str">
        <f>'素-國中'!AJ59</f>
        <v xml:space="preserve">豆包 芹菜 胡蘿蔔 薑  </v>
      </c>
      <c r="H11" s="16" t="str">
        <f>'素-國中'!AK59</f>
        <v>火腿花椰</v>
      </c>
      <c r="I11" s="16" t="str">
        <f>'素-國中'!AL59</f>
        <v xml:space="preserve">素火腿 冷凍青花菜 胡蘿蔔 薑  </v>
      </c>
      <c r="J11" s="16" t="str">
        <f>'素-國中'!AM59</f>
        <v>家常豆腐</v>
      </c>
      <c r="K11" s="16" t="str">
        <f>'素-國中'!AN59</f>
        <v xml:space="preserve">豆腐 時蔬 乾木耳 薑  </v>
      </c>
      <c r="L11" s="16" t="str">
        <f>'素-國中'!AO59</f>
        <v>時蔬</v>
      </c>
      <c r="M11" s="16" t="str">
        <f>'素-國中'!AP59</f>
        <v xml:space="preserve">蔬菜 薑    </v>
      </c>
      <c r="N11" s="16" t="str">
        <f>'素-國中'!AQ59</f>
        <v>針菇蔬湯</v>
      </c>
      <c r="O11" s="16" t="str">
        <f>'素-國中'!AR59</f>
        <v xml:space="preserve">金針菇 時蔬 薑 素羊肉  </v>
      </c>
      <c r="P11" s="16" t="str">
        <f>'素-國中'!AS59</f>
        <v>水果</v>
      </c>
      <c r="Q11" s="17">
        <f>'素-國中'!AT59</f>
        <v>0</v>
      </c>
      <c r="R11" s="18">
        <f>'素-國中'!AU59</f>
        <v>5</v>
      </c>
      <c r="S11" s="18">
        <f>'素-國中'!AV59</f>
        <v>2.95</v>
      </c>
      <c r="T11" s="18">
        <f>'素-國中'!AW59</f>
        <v>2.1</v>
      </c>
      <c r="U11" s="18">
        <f>'素-國中'!AX59</f>
        <v>2.7250000000000005</v>
      </c>
      <c r="V11" s="18">
        <f>'素-國中'!AY59</f>
        <v>0</v>
      </c>
      <c r="W11" s="18">
        <f>'素-國中'!AZ59</f>
        <v>0</v>
      </c>
      <c r="X11" s="18">
        <f>'素-國中'!BA59</f>
        <v>746.375</v>
      </c>
    </row>
    <row r="12" spans="1:24" ht="15.75" customHeight="1">
      <c r="A12" s="13">
        <f>'素-國中'!AD66</f>
        <v>45060</v>
      </c>
      <c r="B12" s="13" t="str">
        <f>'素-國中'!AE66</f>
        <v>二</v>
      </c>
      <c r="C12" s="13" t="str">
        <f>'素-國中'!AF66</f>
        <v>N2</v>
      </c>
      <c r="D12" s="16" t="str">
        <f>'素-國中'!AG66</f>
        <v>糙米飯</v>
      </c>
      <c r="E12" s="16" t="str">
        <f>'素-國中'!AH66</f>
        <v xml:space="preserve">米 糙米    </v>
      </c>
      <c r="F12" s="16" t="str">
        <f>'素-國中'!AI66</f>
        <v>塔香麵輪</v>
      </c>
      <c r="G12" s="16" t="str">
        <f>'素-國中'!AJ66</f>
        <v xml:space="preserve">麵輪 時蔬 胡蘿蔔 九層塔 薑 </v>
      </c>
      <c r="H12" s="16" t="str">
        <f>'素-國中'!AK66</f>
        <v>海結滷豆干</v>
      </c>
      <c r="I12" s="16" t="str">
        <f>'素-國中'!AL66</f>
        <v xml:space="preserve">豆干 胡蘿蔔 海帶結   </v>
      </c>
      <c r="J12" s="16" t="str">
        <f>'素-國中'!AM66</f>
        <v>三色炒蛋</v>
      </c>
      <c r="K12" s="16" t="str">
        <f>'素-國中'!AN66</f>
        <v xml:space="preserve">三色豆 雞蛋 薑   </v>
      </c>
      <c r="L12" s="16" t="str">
        <f>'素-國中'!AO66</f>
        <v>時蔬</v>
      </c>
      <c r="M12" s="16" t="str">
        <f>'素-國中'!AP66</f>
        <v xml:space="preserve">蔬菜 薑    </v>
      </c>
      <c r="N12" s="16" t="str">
        <f>'素-國中'!AQ66</f>
        <v>時瓜湯</v>
      </c>
      <c r="O12" s="16" t="str">
        <f>'素-國中'!AR66</f>
        <v xml:space="preserve">時瓜 薑 素羊肉   </v>
      </c>
      <c r="P12" s="16" t="str">
        <f>'素-國中'!AS66</f>
        <v>TAP豆漿</v>
      </c>
      <c r="Q12" s="17"/>
      <c r="R12" s="18">
        <f>'素-國中'!AU66</f>
        <v>5.375</v>
      </c>
      <c r="S12" s="18">
        <f>'素-國中'!AV66</f>
        <v>3.4415584415584419</v>
      </c>
      <c r="T12" s="18">
        <f>'素-國中'!AW66</f>
        <v>1.75</v>
      </c>
      <c r="U12" s="18">
        <f>'素-國中'!AX66</f>
        <v>2.7957792207792211</v>
      </c>
      <c r="V12" s="18">
        <f>'素-國中'!AY66</f>
        <v>0</v>
      </c>
      <c r="W12" s="18">
        <f>'素-國中'!AZ66</f>
        <v>0</v>
      </c>
      <c r="X12" s="18">
        <f>'素-國中'!BA66</f>
        <v>803.9269480519481</v>
      </c>
    </row>
    <row r="13" spans="1:24" ht="15.75" customHeight="1">
      <c r="A13" s="13">
        <f>'素-國中'!AD73</f>
        <v>45061</v>
      </c>
      <c r="B13" s="13" t="str">
        <f>'素-國中'!AE73</f>
        <v>三</v>
      </c>
      <c r="C13" s="13" t="str">
        <f>'素-國中'!AF73</f>
        <v>N3</v>
      </c>
      <c r="D13" s="16" t="str">
        <f>'素-國中'!AG73</f>
        <v>油飯特餐</v>
      </c>
      <c r="E13" s="16" t="str">
        <f>'素-國中'!AH73</f>
        <v xml:space="preserve">米 糯米    </v>
      </c>
      <c r="F13" s="16" t="str">
        <f>'素-國中'!AI73</f>
        <v>美味素排</v>
      </c>
      <c r="G13" s="16" t="str">
        <f>'素-國中'!AJ73</f>
        <v xml:space="preserve">素排     </v>
      </c>
      <c r="H13" s="16" t="str">
        <f>'素-國中'!AK73</f>
        <v>油飯配料</v>
      </c>
      <c r="I13" s="16" t="str">
        <f>'素-國中'!AL73</f>
        <v xml:space="preserve">素肉 蘿蔔乾 時蔬 乾香菇 薑 </v>
      </c>
      <c r="J13" s="16" t="str">
        <f>'素-國中'!AM73</f>
        <v>豆皮甘藍</v>
      </c>
      <c r="K13" s="16" t="str">
        <f>'素-國中'!AN73</f>
        <v xml:space="preserve">甘藍 胡蘿蔔 薑 豆皮  </v>
      </c>
      <c r="L13" s="16" t="str">
        <f>'素-國中'!AO73</f>
        <v>時蔬</v>
      </c>
      <c r="M13" s="16" t="str">
        <f>'素-國中'!AP73</f>
        <v xml:space="preserve">蔬菜 薑    </v>
      </c>
      <c r="N13" s="16" t="str">
        <f>'素-國中'!AQ73</f>
        <v>時蔬蛋花湯</v>
      </c>
      <c r="O13" s="16" t="str">
        <f>'素-國中'!AR73</f>
        <v xml:space="preserve">時蔬 雞蛋 薑   </v>
      </c>
      <c r="P13" s="16" t="str">
        <f>'素-國中'!AS73</f>
        <v>水果</v>
      </c>
      <c r="Q13" s="17"/>
      <c r="R13" s="18">
        <f>'素-國中'!AU73</f>
        <v>5</v>
      </c>
      <c r="S13" s="18">
        <f>'素-國中'!AV73</f>
        <v>2.6484848484848484</v>
      </c>
      <c r="T13" s="18">
        <f>'素-國中'!AW73</f>
        <v>2.15</v>
      </c>
      <c r="U13" s="18">
        <f>'素-國中'!AX73</f>
        <v>2.3992424242424244</v>
      </c>
      <c r="V13" s="18">
        <f>'素-國中'!AY73</f>
        <v>0</v>
      </c>
      <c r="W13" s="18">
        <f>'素-國中'!AZ73</f>
        <v>0</v>
      </c>
      <c r="X13" s="18">
        <f>'素-國中'!BA73</f>
        <v>710.35227272727275</v>
      </c>
    </row>
    <row r="14" spans="1:24" ht="15.75" customHeight="1">
      <c r="A14" s="13">
        <f>'素-國中'!AD80</f>
        <v>45062</v>
      </c>
      <c r="B14" s="13" t="str">
        <f>'素-國中'!AE80</f>
        <v>四</v>
      </c>
      <c r="C14" s="13" t="str">
        <f>'素-國中'!AF80</f>
        <v>N4</v>
      </c>
      <c r="D14" s="16" t="str">
        <f>'素-國中'!AG80</f>
        <v>糙米飯</v>
      </c>
      <c r="E14" s="16" t="str">
        <f>'素-國中'!AH80</f>
        <v xml:space="preserve">米 糙米    </v>
      </c>
      <c r="F14" s="16" t="str">
        <f>'素-國中'!AI80</f>
        <v>咕咾凍腐</v>
      </c>
      <c r="G14" s="16" t="str">
        <f>'素-國中'!AJ80</f>
        <v xml:space="preserve">凍豆腐 鳳梨豆醬 時蔬 番茄醬 薑 </v>
      </c>
      <c r="H14" s="16" t="str">
        <f>'素-國中'!AK80</f>
        <v>蔬香寬粉</v>
      </c>
      <c r="I14" s="16" t="str">
        <f>'素-國中'!AL80</f>
        <v>素肉 冬粉 時蔬 乾木耳 薑 冷凍毛豆仁</v>
      </c>
      <c r="J14" s="16" t="str">
        <f>'素-國中'!AM80</f>
        <v>時蔬炒蛋</v>
      </c>
      <c r="K14" s="16" t="str">
        <f>'素-國中'!AN80</f>
        <v xml:space="preserve">雞蛋 時蔬 胡蘿蔔 薑  </v>
      </c>
      <c r="L14" s="16" t="str">
        <f>'素-國中'!AO80</f>
        <v>時蔬</v>
      </c>
      <c r="M14" s="16" t="str">
        <f>'素-國中'!AP80</f>
        <v xml:space="preserve">蔬菜 薑    </v>
      </c>
      <c r="N14" s="16" t="str">
        <f>'素-國中'!AQ80</f>
        <v>冬瓜脆圓湯</v>
      </c>
      <c r="O14" s="16" t="str">
        <f>'素-國中'!AR80</f>
        <v xml:space="preserve">脆圓 冬瓜糖磚 二砂糖   </v>
      </c>
      <c r="P14" s="16" t="str">
        <f>'素-國中'!AS80</f>
        <v>果汁</v>
      </c>
      <c r="Q14" s="17"/>
      <c r="R14" s="18">
        <f>'素-國中'!AU80</f>
        <v>7</v>
      </c>
      <c r="S14" s="18">
        <f>'素-國中'!AV80</f>
        <v>2.7106060606060605</v>
      </c>
      <c r="T14" s="18">
        <f>'素-國中'!AW80</f>
        <v>1.55</v>
      </c>
      <c r="U14" s="18">
        <f>'素-國中'!AX80</f>
        <v>2.3303030303030305</v>
      </c>
      <c r="V14" s="18">
        <f>'素-國中'!AY80</f>
        <v>0</v>
      </c>
      <c r="W14" s="18">
        <f>'素-國中'!AZ80</f>
        <v>0.1</v>
      </c>
      <c r="X14" s="18">
        <f>'素-國中'!BA80</f>
        <v>842.90909090909088</v>
      </c>
    </row>
    <row r="15" spans="1:24" ht="15.75" customHeight="1">
      <c r="A15" s="13">
        <f>'素-國中'!AD87</f>
        <v>45063</v>
      </c>
      <c r="B15" s="13" t="str">
        <f>'素-國中'!AE87</f>
        <v>五</v>
      </c>
      <c r="C15" s="13" t="str">
        <f>'素-國中'!AF87</f>
        <v>N5</v>
      </c>
      <c r="D15" s="16" t="str">
        <f>'素-國中'!AG87</f>
        <v>燕麥飯</v>
      </c>
      <c r="E15" s="16" t="str">
        <f>'素-國中'!AH87</f>
        <v xml:space="preserve">米 燕麥    </v>
      </c>
      <c r="F15" s="16" t="str">
        <f>'素-國中'!AI87</f>
        <v>香滷油腐</v>
      </c>
      <c r="G15" s="16" t="str">
        <f>'素-國中'!AJ87</f>
        <v xml:space="preserve">油豆腐     </v>
      </c>
      <c r="H15" s="16" t="str">
        <f>'素-國中'!AK87</f>
        <v>時瓜燴素丸</v>
      </c>
      <c r="I15" s="16" t="str">
        <f>'素-國中'!AL87</f>
        <v xml:space="preserve">素丸子 時瓜 胡蘿蔔 薑  </v>
      </c>
      <c r="J15" s="16" t="str">
        <f>'素-國中'!AM87</f>
        <v>塔香海茸</v>
      </c>
      <c r="K15" s="16" t="str">
        <f>'素-國中'!AN87</f>
        <v xml:space="preserve">海帶茸 素肉 九層塔 薑  </v>
      </c>
      <c r="L15" s="16" t="str">
        <f>'素-國中'!AO87</f>
        <v>時蔬</v>
      </c>
      <c r="M15" s="16" t="str">
        <f>'素-國中'!AP87</f>
        <v xml:space="preserve">蔬菜 薑    </v>
      </c>
      <c r="N15" s="16" t="str">
        <f>'素-國中'!AQ87</f>
        <v>榨菜蛋花湯</v>
      </c>
      <c r="O15" s="16" t="str">
        <f>'素-國中'!AR87</f>
        <v xml:space="preserve">榨菜 雞蛋 薑   </v>
      </c>
      <c r="P15" s="16" t="str">
        <f>'素-國中'!AS87</f>
        <v>海苔</v>
      </c>
      <c r="Q15" s="16" t="str">
        <f>'素-國中'!AT87</f>
        <v>有機豆奶</v>
      </c>
      <c r="R15" s="18">
        <f>'素-國中'!AU87</f>
        <v>5</v>
      </c>
      <c r="S15" s="18">
        <f>'素-國中'!AV87</f>
        <v>2.5</v>
      </c>
      <c r="T15" s="18">
        <f>'素-國中'!AW87</f>
        <v>2.25</v>
      </c>
      <c r="U15" s="18">
        <f>'素-國中'!AX87</f>
        <v>2.5750000000000002</v>
      </c>
      <c r="V15" s="18">
        <f>'素-國中'!AY87</f>
        <v>0</v>
      </c>
      <c r="W15" s="18">
        <f>'素-國中'!AZ87</f>
        <v>0</v>
      </c>
      <c r="X15" s="18">
        <f>'素-國中'!BA87</f>
        <v>709.625</v>
      </c>
    </row>
    <row r="16" spans="1:24" ht="15.75" customHeight="1">
      <c r="A16" s="13">
        <f>'素-國中'!AD94</f>
        <v>45066</v>
      </c>
      <c r="B16" s="13" t="str">
        <f>'素-國中'!AE94</f>
        <v>一</v>
      </c>
      <c r="C16" s="13" t="str">
        <f>'素-國中'!AF94</f>
        <v>O1</v>
      </c>
      <c r="D16" s="16" t="str">
        <f>'素-國中'!AG94</f>
        <v>白米飯</v>
      </c>
      <c r="E16" s="16" t="str">
        <f>'素-國中'!AH94</f>
        <v xml:space="preserve">米     </v>
      </c>
      <c r="F16" s="16" t="str">
        <f>'素-國中'!AI94</f>
        <v>花生豆干</v>
      </c>
      <c r="G16" s="16" t="str">
        <f>'素-國中'!AJ94</f>
        <v xml:space="preserve">豆干 胡蘿蔔 時蔬 油花生 薑 </v>
      </c>
      <c r="H16" s="16" t="str">
        <f>'素-國中'!AK94</f>
        <v>番茄毛豆炒蛋</v>
      </c>
      <c r="I16" s="16" t="str">
        <f>'素-國中'!AL94</f>
        <v xml:space="preserve">冷凍毛豆仁 大番茄 雞蛋 薑 番茄醬 </v>
      </c>
      <c r="J16" s="16" t="str">
        <f>'素-國中'!AM94</f>
        <v>清炒花椰</v>
      </c>
      <c r="K16" s="16" t="str">
        <f>'素-國中'!AN94</f>
        <v xml:space="preserve">冷凍青花菜 胡蘿蔔 薑   </v>
      </c>
      <c r="L16" s="16" t="str">
        <f>'素-國中'!AO94</f>
        <v>時蔬</v>
      </c>
      <c r="M16" s="16" t="str">
        <f>'素-國中'!AP94</f>
        <v xml:space="preserve">蔬菜 薑    </v>
      </c>
      <c r="N16" s="16" t="str">
        <f>'素-國中'!AQ94</f>
        <v>時蔬湯</v>
      </c>
      <c r="O16" s="16" t="str">
        <f>'素-國中'!AR94</f>
        <v xml:space="preserve">時蔬 素羊肉 薑   </v>
      </c>
      <c r="P16" s="16" t="str">
        <f>'素-國中'!AS94</f>
        <v>水果</v>
      </c>
      <c r="Q16" s="17">
        <f>'素-國中'!AT94</f>
        <v>0</v>
      </c>
      <c r="R16" s="18">
        <f>'素-國中'!AU94</f>
        <v>5</v>
      </c>
      <c r="S16" s="18">
        <f>'素-國中'!AV94</f>
        <v>2.5272727272727273</v>
      </c>
      <c r="T16" s="18">
        <f>'素-國中'!AW94</f>
        <v>2.5</v>
      </c>
      <c r="U16" s="18">
        <f>'素-國中'!AX94</f>
        <v>2.8136363636363635</v>
      </c>
      <c r="V16" s="18">
        <f>'素-國中'!AY94</f>
        <v>0</v>
      </c>
      <c r="W16" s="18">
        <f>'素-國中'!AZ94</f>
        <v>0</v>
      </c>
      <c r="X16" s="18">
        <f>'素-國中'!BA94</f>
        <v>728.65909090909088</v>
      </c>
    </row>
    <row r="17" spans="1:24" ht="15.75" customHeight="1">
      <c r="A17" s="13">
        <f>'素-國中'!AD101</f>
        <v>45067</v>
      </c>
      <c r="B17" s="13" t="str">
        <f>'素-國中'!AE101</f>
        <v>二</v>
      </c>
      <c r="C17" s="13" t="str">
        <f>'素-國中'!AF101</f>
        <v>O2</v>
      </c>
      <c r="D17" s="16" t="str">
        <f>'素-國中'!AG101</f>
        <v>糙米飯</v>
      </c>
      <c r="E17" s="16" t="str">
        <f>'素-國中'!AH101</f>
        <v xml:space="preserve">米 糙米    </v>
      </c>
      <c r="F17" s="16" t="str">
        <f>'素-國中'!AI101</f>
        <v>塔香豆包</v>
      </c>
      <c r="G17" s="16" t="str">
        <f>'素-國中'!AJ101</f>
        <v xml:space="preserve">豆包 九層塔    </v>
      </c>
      <c r="H17" s="16" t="str">
        <f>'素-國中'!AK101</f>
        <v>紅燒豆腐</v>
      </c>
      <c r="I17" s="16" t="str">
        <f>'素-國中'!AL101</f>
        <v xml:space="preserve">豆腐 時蔬 胡蘿蔔 薑  </v>
      </c>
      <c r="J17" s="16" t="str">
        <f>'素-國中'!AM101</f>
        <v>肉絲白菜</v>
      </c>
      <c r="K17" s="16" t="str">
        <f>'素-國中'!AN101</f>
        <v xml:space="preserve">素肉 結球白菜 胡蘿蔔 薑  </v>
      </c>
      <c r="L17" s="16" t="str">
        <f>'素-國中'!AO101</f>
        <v>時蔬</v>
      </c>
      <c r="M17" s="16" t="str">
        <f>'素-國中'!AP101</f>
        <v xml:space="preserve">蔬菜 薑    </v>
      </c>
      <c r="N17" s="16" t="str">
        <f>'素-國中'!AQ101</f>
        <v>紫菜蛋花湯</v>
      </c>
      <c r="O17" s="16" t="str">
        <f>'素-國中'!AR101</f>
        <v xml:space="preserve">紫菜 雞蛋 薑   </v>
      </c>
      <c r="P17" s="16" t="str">
        <f>'素-國中'!AS101</f>
        <v>保久乳</v>
      </c>
      <c r="Q17" s="17"/>
      <c r="R17" s="18">
        <f>'素-國中'!AU101</f>
        <v>5</v>
      </c>
      <c r="S17" s="18">
        <f>'素-國中'!AV101</f>
        <v>3.4318181818181817</v>
      </c>
      <c r="T17" s="18">
        <f>'素-國中'!AW101</f>
        <v>1.508</v>
      </c>
      <c r="U17" s="18">
        <f>'素-國中'!AX101</f>
        <v>2.4699090909090908</v>
      </c>
      <c r="V17" s="18">
        <f>'素-國中'!AY101</f>
        <v>0</v>
      </c>
      <c r="W17" s="18">
        <f>'素-國中'!AZ101</f>
        <v>0</v>
      </c>
      <c r="X17" s="18">
        <f>'素-國中'!BA101</f>
        <v>756.23227272727274</v>
      </c>
    </row>
    <row r="18" spans="1:24" ht="15.75" customHeight="1">
      <c r="A18" s="13">
        <f>'素-國中'!AD108</f>
        <v>45068</v>
      </c>
      <c r="B18" s="13" t="str">
        <f>'素-國中'!AE108</f>
        <v>三</v>
      </c>
      <c r="C18" s="13" t="str">
        <f>'素-國中'!AF108</f>
        <v>O3</v>
      </c>
      <c r="D18" s="16" t="str">
        <f>'素-國中'!AG108</f>
        <v>培根拌飯</v>
      </c>
      <c r="E18" s="16" t="str">
        <f>'素-國中'!AH108</f>
        <v xml:space="preserve">米 糙米    </v>
      </c>
      <c r="F18" s="16" t="str">
        <f>'素-國中'!AI108</f>
        <v>鮮菇凍腐</v>
      </c>
      <c r="G18" s="16" t="str">
        <f>'素-國中'!AJ108</f>
        <v xml:space="preserve">凍豆腐 杏鮑菇 胡蘿蔔 薑  </v>
      </c>
      <c r="H18" s="16" t="str">
        <f>'素-國中'!AK108</f>
        <v>拌飯配料</v>
      </c>
      <c r="I18" s="16" t="str">
        <f>'素-國中'!AL108</f>
        <v xml:space="preserve">素培根 豆干 時蔬 冷凍玉米粒 鳳梨罐頭 </v>
      </c>
      <c r="J18" s="16" t="str">
        <f>'素-國中'!AM108</f>
        <v>紅白雙絲</v>
      </c>
      <c r="K18" s="16" t="str">
        <f>'素-國中'!AN108</f>
        <v xml:space="preserve">白蘿蔔 胡蘿蔔 素肉 薑  </v>
      </c>
      <c r="L18" s="16" t="str">
        <f>'素-國中'!AO108</f>
        <v>時蔬</v>
      </c>
      <c r="M18" s="16" t="str">
        <f>'素-國中'!AP108</f>
        <v xml:space="preserve">蔬菜 薑    </v>
      </c>
      <c r="N18" s="16" t="str">
        <f>'素-國中'!AQ108</f>
        <v>時蔬湯</v>
      </c>
      <c r="O18" s="16" t="str">
        <f>'素-國中'!AR108</f>
        <v xml:space="preserve">時蔬 素羊肉 薑   </v>
      </c>
      <c r="P18" s="16" t="str">
        <f>'素-國中'!AS108</f>
        <v>水果</v>
      </c>
      <c r="Q18" s="17"/>
      <c r="R18" s="18">
        <f>'素-國中'!AU108</f>
        <v>5.125</v>
      </c>
      <c r="S18" s="18">
        <f>'素-國中'!AV108</f>
        <v>2.5</v>
      </c>
      <c r="T18" s="18">
        <f>'素-國中'!AW108</f>
        <v>2.2000000000000002</v>
      </c>
      <c r="U18" s="18">
        <f>'素-國中'!AX108</f>
        <v>2.85</v>
      </c>
      <c r="V18" s="18">
        <f>'素-國中'!AY108</f>
        <v>0</v>
      </c>
      <c r="W18" s="18">
        <f>'素-國中'!AZ108</f>
        <v>0</v>
      </c>
      <c r="X18" s="18">
        <f>'素-國中'!BA108</f>
        <v>729.5</v>
      </c>
    </row>
    <row r="19" spans="1:24" ht="15.75" customHeight="1">
      <c r="A19" s="13">
        <f>'素-國中'!AD115</f>
        <v>45069</v>
      </c>
      <c r="B19" s="13" t="str">
        <f>'素-國中'!AE115</f>
        <v>四</v>
      </c>
      <c r="C19" s="13" t="s">
        <v>54</v>
      </c>
      <c r="D19" s="16" t="str">
        <f>'素-國中'!AG115</f>
        <v>糙米飯</v>
      </c>
      <c r="E19" s="16" t="str">
        <f>'素-國中'!AH115</f>
        <v xml:space="preserve">米 糙米    </v>
      </c>
      <c r="F19" s="16" t="str">
        <f>'素-國中'!AI115</f>
        <v>筍香油腐</v>
      </c>
      <c r="G19" s="16" t="str">
        <f>'素-國中'!AJ115</f>
        <v xml:space="preserve">油豆腐 筍絲 胡蘿蔔 薑  </v>
      </c>
      <c r="H19" s="16" t="str">
        <f>'素-國中'!AK115</f>
        <v>三色炒蛋</v>
      </c>
      <c r="I19" s="16" t="str">
        <f>'素-國中'!AL115</f>
        <v xml:space="preserve">蛋 三色豆 薑   </v>
      </c>
      <c r="J19" s="16" t="str">
        <f>'素-國中'!AM115</f>
        <v>豆皮甘藍</v>
      </c>
      <c r="K19" s="16" t="str">
        <f>'素-國中'!AN115</f>
        <v xml:space="preserve">甘藍 胡蘿蔔 薑 豆皮  </v>
      </c>
      <c r="L19" s="16" t="str">
        <f>'素-國中'!AO115</f>
        <v>時蔬</v>
      </c>
      <c r="M19" s="16" t="str">
        <f>'素-國中'!AP115</f>
        <v xml:space="preserve">蔬菜 薑    </v>
      </c>
      <c r="N19" s="16" t="str">
        <f>'素-國中'!AQ115</f>
        <v>綠豆湯</v>
      </c>
      <c r="O19" s="16" t="str">
        <f>'素-國中'!AR115</f>
        <v xml:space="preserve">綠豆 二砂糖    </v>
      </c>
      <c r="P19" s="16" t="str">
        <f>'素-國中'!AS115</f>
        <v>果汁</v>
      </c>
      <c r="Q19" s="17"/>
      <c r="R19" s="18">
        <f>'素-國中'!AU115</f>
        <v>6.1124999999999998</v>
      </c>
      <c r="S19" s="18">
        <f>'素-國中'!AV115</f>
        <v>2.4666666666666668</v>
      </c>
      <c r="T19" s="18">
        <f>'素-國中'!AW115</f>
        <v>1.75</v>
      </c>
      <c r="U19" s="18">
        <f>'素-國中'!AX115</f>
        <v>2.3083333333333336</v>
      </c>
      <c r="V19" s="18">
        <f>'素-國中'!AY115</f>
        <v>0</v>
      </c>
      <c r="W19" s="18">
        <f>'素-國中'!AZ115</f>
        <v>0</v>
      </c>
      <c r="X19" s="18">
        <f>'素-國中'!BA115</f>
        <v>760.5</v>
      </c>
    </row>
    <row r="20" spans="1:24" ht="15.75" customHeight="1">
      <c r="A20" s="13">
        <f>'素-國中'!AD122</f>
        <v>45070</v>
      </c>
      <c r="B20" s="13" t="str">
        <f>'素-國中'!AE122</f>
        <v>五</v>
      </c>
      <c r="C20" s="13" t="s">
        <v>51</v>
      </c>
      <c r="D20" s="16" t="str">
        <f>'素-國中'!AG122</f>
        <v>芝麻飯</v>
      </c>
      <c r="E20" s="16" t="str">
        <f>'素-國中'!AH122</f>
        <v xml:space="preserve">米 芝麻(熟)    </v>
      </c>
      <c r="F20" s="16" t="str">
        <f>'素-國中'!AI122</f>
        <v>美味麵腸</v>
      </c>
      <c r="G20" s="16" t="str">
        <f>'素-國中'!AJ122</f>
        <v xml:space="preserve">麵腸     </v>
      </c>
      <c r="H20" s="16" t="str">
        <f>'素-國中'!AK122</f>
        <v>若絲花椰</v>
      </c>
      <c r="I20" s="16" t="str">
        <f>'素-國中'!AL122</f>
        <v xml:space="preserve">冷凍青花菜 素肉 胡蘿蔔 薑  </v>
      </c>
      <c r="J20" s="16" t="str">
        <f>'素-國中'!AM122</f>
        <v>蘿蔔乾炒蛋</v>
      </c>
      <c r="K20" s="16" t="str">
        <f>'素-國中'!AN122</f>
        <v xml:space="preserve">雞蛋 蘿蔔乾 胡蘿蔔 薑  </v>
      </c>
      <c r="L20" s="16" t="str">
        <f>'素-國中'!AO122</f>
        <v>時蔬</v>
      </c>
      <c r="M20" s="16" t="str">
        <f>'素-國中'!AP122</f>
        <v xml:space="preserve">蔬菜 薑    </v>
      </c>
      <c r="N20" s="16" t="str">
        <f>'素-國中'!AQ122</f>
        <v>時蔬鮮菇湯</v>
      </c>
      <c r="O20" s="16" t="str">
        <f>'素-國中'!AR122</f>
        <v xml:space="preserve">時蔬 香菇 胡蘿蔔 薑  </v>
      </c>
      <c r="P20" s="16" t="str">
        <f>'素-國中'!AS122</f>
        <v>綜合堅果</v>
      </c>
      <c r="Q20" s="16" t="str">
        <f>'素-國中'!AT122</f>
        <v>有機豆奶</v>
      </c>
      <c r="R20" s="18">
        <f>'素-國中'!AU122</f>
        <v>5</v>
      </c>
      <c r="S20" s="18">
        <f>'素-國中'!AV122</f>
        <v>3.1309523809523809</v>
      </c>
      <c r="T20" s="18">
        <f>'素-國中'!AW122</f>
        <v>2.1</v>
      </c>
      <c r="U20" s="18">
        <f>'素-國中'!AX122</f>
        <v>2.8154761904761907</v>
      </c>
      <c r="V20" s="18">
        <f>'素-國中'!AY122</f>
        <v>0</v>
      </c>
      <c r="W20" s="18">
        <f>'素-國中'!AZ122</f>
        <v>0</v>
      </c>
      <c r="X20" s="18">
        <f>'素-國中'!BA122</f>
        <v>764.01785714285711</v>
      </c>
    </row>
    <row r="21" spans="1:24" ht="15.75" customHeight="1">
      <c r="A21" s="13">
        <f>'素-國中'!AD129</f>
        <v>45073</v>
      </c>
      <c r="B21" s="13" t="str">
        <f>'素-國中'!AE129</f>
        <v>一</v>
      </c>
      <c r="C21" s="13" t="str">
        <f>'素-國中'!AF129</f>
        <v>P1</v>
      </c>
      <c r="D21" s="16" t="str">
        <f>'素-國中'!AG129</f>
        <v>白米飯</v>
      </c>
      <c r="E21" s="16" t="str">
        <f>'素-國中'!AH129</f>
        <v xml:space="preserve">米     </v>
      </c>
      <c r="F21" s="16" t="str">
        <f>'素-國中'!AI129</f>
        <v>番茄毛豆</v>
      </c>
      <c r="G21" s="16" t="str">
        <f>'素-國中'!AJ129</f>
        <v xml:space="preserve">毛豆 豆薯 大番茄 九層塔 薑 </v>
      </c>
      <c r="H21" s="16" t="str">
        <f>'素-國中'!AK129</f>
        <v>蛋香花椰</v>
      </c>
      <c r="I21" s="16" t="str">
        <f>'素-國中'!AL129</f>
        <v xml:space="preserve">冷凍青花菜 雞蛋 胡蘿蔔 薑  </v>
      </c>
      <c r="J21" s="16" t="str">
        <f>'素-國中'!AM129</f>
        <v>家常豆干</v>
      </c>
      <c r="K21" s="16" t="str">
        <f>'素-國中'!AN129</f>
        <v xml:space="preserve">豆干 甜椒 薑   </v>
      </c>
      <c r="L21" s="16" t="str">
        <f>'素-國中'!AO129</f>
        <v>時蔬</v>
      </c>
      <c r="M21" s="16" t="str">
        <f>'素-國中'!AP129</f>
        <v xml:space="preserve">蔬菜 薑    </v>
      </c>
      <c r="N21" s="16" t="str">
        <f>'素-國中'!AQ129</f>
        <v>金針湯</v>
      </c>
      <c r="O21" s="16" t="str">
        <f>'素-國中'!AR129</f>
        <v xml:space="preserve">金針菜乾 素羊肉 薑 榨菜  </v>
      </c>
      <c r="P21" s="16" t="str">
        <f>'素-國中'!AS129</f>
        <v>水果</v>
      </c>
      <c r="Q21" s="13"/>
      <c r="R21" s="18">
        <f>'素-國中'!AU129</f>
        <v>5</v>
      </c>
      <c r="S21" s="18">
        <f>'素-國中'!AV129</f>
        <v>3</v>
      </c>
      <c r="T21" s="18">
        <f>'素-國中'!AW129</f>
        <v>2.0499999999999998</v>
      </c>
      <c r="U21" s="18">
        <f>'素-國中'!AX129</f>
        <v>2.7250000000000001</v>
      </c>
      <c r="V21" s="18">
        <f>'素-國中'!AY129</f>
        <v>0</v>
      </c>
      <c r="W21" s="18">
        <f>'素-國中'!AZ129</f>
        <v>0</v>
      </c>
      <c r="X21" s="18">
        <f>'素-國中'!BA129</f>
        <v>748.875</v>
      </c>
    </row>
    <row r="22" spans="1:24" ht="15.75" customHeight="1">
      <c r="A22" s="13">
        <f>'素-國中'!AD136</f>
        <v>45074</v>
      </c>
      <c r="B22" s="13" t="str">
        <f>'素-國中'!AE136</f>
        <v>二</v>
      </c>
      <c r="C22" s="13" t="str">
        <f>'素-國中'!AF136</f>
        <v>P2</v>
      </c>
      <c r="D22" s="13" t="str">
        <f>'素-國中'!AG136</f>
        <v>糙米飯</v>
      </c>
      <c r="E22" s="13" t="str">
        <f>'素-國中'!AH136</f>
        <v xml:space="preserve">米 糙米    </v>
      </c>
      <c r="F22" s="13" t="str">
        <f>'素-國中'!AI136</f>
        <v>香滷豆腐</v>
      </c>
      <c r="G22" s="13" t="str">
        <f>'素-國中'!AJ136</f>
        <v xml:space="preserve">豆腐     </v>
      </c>
      <c r="H22" s="13" t="str">
        <f>'素-國中'!AK136</f>
        <v>豆瓣海根</v>
      </c>
      <c r="I22" s="13" t="str">
        <f>'素-國中'!AL136</f>
        <v xml:space="preserve">海帶根 素肉 薑 豆瓣醬  </v>
      </c>
      <c r="J22" s="13" t="str">
        <f>'素-國中'!AM136</f>
        <v>筍干油腐</v>
      </c>
      <c r="K22" s="13" t="str">
        <f>'素-國中'!AN136</f>
        <v xml:space="preserve">麻竹筍干 四角油豆腐 薑   </v>
      </c>
      <c r="L22" s="13" t="str">
        <f>'素-國中'!AO136</f>
        <v>時蔬</v>
      </c>
      <c r="M22" s="13" t="str">
        <f>'素-國中'!AP136</f>
        <v xml:space="preserve">時蔬 蔬菜 薑   </v>
      </c>
      <c r="N22" s="13" t="str">
        <f>'素-國中'!AQ136</f>
        <v>冬菜蛋花湯</v>
      </c>
      <c r="O22" s="13" t="str">
        <f>'素-國中'!AR136</f>
        <v xml:space="preserve">冬粉 醃漬冬菜 薑 雞蛋  </v>
      </c>
      <c r="P22" s="13" t="str">
        <f>'素-國中'!AS136</f>
        <v>保久乳</v>
      </c>
      <c r="Q22" s="13"/>
      <c r="R22" s="18">
        <f>'素-國中'!AU136</f>
        <v>5.333333333333333</v>
      </c>
      <c r="S22" s="18">
        <f>'素-國中'!AV136</f>
        <v>2.5</v>
      </c>
      <c r="T22" s="18">
        <f>'素-國中'!AW136</f>
        <v>1.51</v>
      </c>
      <c r="U22" s="18">
        <f>'素-國中'!AX136</f>
        <v>2.2050000000000001</v>
      </c>
      <c r="V22" s="18">
        <f>'素-國中'!AY136</f>
        <v>0</v>
      </c>
      <c r="W22" s="18">
        <f>'素-國中'!AZ136</f>
        <v>0</v>
      </c>
      <c r="X22" s="18">
        <f>'素-國中'!BA136</f>
        <v>697.80833333333328</v>
      </c>
    </row>
    <row r="23" spans="1:24" ht="15.75" customHeight="1">
      <c r="A23" s="13">
        <f>'素-國中'!AD143</f>
        <v>45075</v>
      </c>
      <c r="B23" s="13" t="str">
        <f>'素-國中'!AE143</f>
        <v>三</v>
      </c>
      <c r="C23" s="13" t="str">
        <f>'素-國中'!AF143</f>
        <v>P3</v>
      </c>
      <c r="D23" s="13" t="str">
        <f>'素-國中'!AG143</f>
        <v>刈包特餐</v>
      </c>
      <c r="E23" s="13" t="str">
        <f>'素-國中'!AH143</f>
        <v xml:space="preserve">刈包     </v>
      </c>
      <c r="F23" s="13" t="str">
        <f>'素-國中'!AI143</f>
        <v>美味豆包</v>
      </c>
      <c r="G23" s="13" t="str">
        <f>'素-國中'!AJ143</f>
        <v xml:space="preserve">豆包     </v>
      </c>
      <c r="H23" s="13" t="str">
        <f>'素-國中'!AK143</f>
        <v>酸菜麵腸</v>
      </c>
      <c r="I23" s="13" t="str">
        <f>'素-國中'!AL143</f>
        <v xml:space="preserve">酸菜 麵腸 薑   </v>
      </c>
      <c r="J23" s="13" t="str">
        <f>'素-國中'!AM143</f>
        <v>若絲時蔬</v>
      </c>
      <c r="K23" s="13" t="str">
        <f>'素-國中'!AN143</f>
        <v xml:space="preserve">素肉 時蔬 胡蘿蔔 薑  </v>
      </c>
      <c r="L23" s="13" t="str">
        <f>'素-國中'!AO143</f>
        <v>時蔬</v>
      </c>
      <c r="M23" s="13" t="str">
        <f>'素-國中'!AP143</f>
        <v xml:space="preserve">時蔬 蔬菜 薑   </v>
      </c>
      <c r="N23" s="13" t="str">
        <f>'素-國中'!AQ143</f>
        <v>麵線糊</v>
      </c>
      <c r="O23" s="13" t="str">
        <f>'素-國中'!AR143</f>
        <v>麵線 雞蛋 脆筍絲 胡蘿蔔 結球白菜 乾木耳</v>
      </c>
      <c r="P23" s="13" t="str">
        <f>'素-國中'!AS143</f>
        <v>水果</v>
      </c>
      <c r="Q23" s="13"/>
      <c r="R23" s="18">
        <f>'素-國中'!AU143</f>
        <v>3.666666666666667</v>
      </c>
      <c r="S23" s="18">
        <f>'素-國中'!AV143</f>
        <v>3.8246753246753245</v>
      </c>
      <c r="T23" s="18">
        <f>'素-國中'!AW143</f>
        <v>2.0300000000000002</v>
      </c>
      <c r="U23" s="18">
        <f>'素-國中'!AX143</f>
        <v>3.1273376623376627</v>
      </c>
      <c r="V23" s="18">
        <f>'素-國中'!AY143</f>
        <v>0</v>
      </c>
      <c r="W23" s="18">
        <f>'素-國中'!AZ143</f>
        <v>0</v>
      </c>
      <c r="X23" s="18">
        <f>'素-國中'!BA143</f>
        <v>734.99751082251089</v>
      </c>
    </row>
    <row r="24" spans="1:24" ht="15.75" customHeight="1">
      <c r="A24" s="13">
        <f>'素-國中'!AD150</f>
        <v>45076</v>
      </c>
      <c r="B24" s="13" t="str">
        <f>'素-國中'!AE150</f>
        <v>四</v>
      </c>
      <c r="C24" s="13" t="str">
        <f>'素-國中'!AF150</f>
        <v>P4</v>
      </c>
      <c r="D24" s="13" t="str">
        <f>'素-國中'!AG150</f>
        <v>糙米飯</v>
      </c>
      <c r="E24" s="13" t="str">
        <f>'素-國中'!AH150</f>
        <v xml:space="preserve">米 糙米    </v>
      </c>
      <c r="F24" s="13" t="str">
        <f>'素-國中'!AI150</f>
        <v>紅燒豆干</v>
      </c>
      <c r="G24" s="13" t="str">
        <f>'素-國中'!AJ150</f>
        <v xml:space="preserve">豆干 白蘿蔔 胡蘿蔔 薑  </v>
      </c>
      <c r="H24" s="13" t="str">
        <f>'素-國中'!AK150</f>
        <v>蔬菜佃煮</v>
      </c>
      <c r="I24" s="13" t="str">
        <f>'素-國中'!AL150</f>
        <v xml:space="preserve">素黑輪 白蘿蔔 玉米穗 凍豆腐  </v>
      </c>
      <c r="J24" s="13" t="str">
        <f>'素-國中'!AM150</f>
        <v>麵筋白菜</v>
      </c>
      <c r="K24" s="13" t="str">
        <f>'素-國中'!AN150</f>
        <v xml:space="preserve">結球白菜 麵筋泡 胡蘿蔔 薑  </v>
      </c>
      <c r="L24" s="13" t="str">
        <f>'素-國中'!AO150</f>
        <v>時蔬</v>
      </c>
      <c r="M24" s="13" t="str">
        <f>'素-國中'!AP150</f>
        <v xml:space="preserve">時蔬 蔬菜 薑   </v>
      </c>
      <c r="N24" s="13" t="str">
        <f>'素-國中'!AQ150</f>
        <v>仙草芋圓奶</v>
      </c>
      <c r="O24" s="13" t="str">
        <f>'素-國中'!AR150</f>
        <v xml:space="preserve">仙草凍 芋圓 全脂奶粉 二砂糖  </v>
      </c>
      <c r="P24" s="13" t="str">
        <f>'素-國中'!AS150</f>
        <v>果汁</v>
      </c>
      <c r="Q24" s="13"/>
      <c r="R24" s="18">
        <f>'素-國中'!AU150</f>
        <v>6.05</v>
      </c>
      <c r="S24" s="18">
        <f>'素-國中'!AV150</f>
        <v>2.4666666666666668</v>
      </c>
      <c r="T24" s="18">
        <f>'素-國中'!AW150</f>
        <v>2.2000000000000002</v>
      </c>
      <c r="U24" s="18">
        <f>'素-國中'!AX150</f>
        <v>2.5333333333333337</v>
      </c>
      <c r="V24" s="18">
        <f>'素-國中'!AY150</f>
        <v>0.3</v>
      </c>
      <c r="W24" s="18">
        <f>'素-國中'!AZ150</f>
        <v>0</v>
      </c>
      <c r="X24" s="18">
        <f>'素-國中'!BA150</f>
        <v>822.5</v>
      </c>
    </row>
    <row r="25" spans="1:24" ht="15.75" customHeight="1">
      <c r="A25" s="13">
        <f>'素-國中'!AD157</f>
        <v>45077</v>
      </c>
      <c r="B25" s="13" t="str">
        <f>'素-國中'!AE157</f>
        <v>五</v>
      </c>
      <c r="C25" s="13" t="str">
        <f>'素-國中'!AF157</f>
        <v>P5</v>
      </c>
      <c r="D25" s="13" t="str">
        <f>'素-國中'!AG157</f>
        <v>小米飯</v>
      </c>
      <c r="E25" s="13" t="str">
        <f>'素-國中'!AH157</f>
        <v xml:space="preserve">米 小米    </v>
      </c>
      <c r="F25" s="13" t="str">
        <f>'素-國中'!AI157</f>
        <v>芹香油腐</v>
      </c>
      <c r="G25" s="13" t="str">
        <f>'素-國中'!AJ157</f>
        <v xml:space="preserve">油豆腐 芹菜 胡蘿蔔 薑  </v>
      </c>
      <c r="H25" s="13" t="str">
        <f>'素-國中'!AK157</f>
        <v>番茄炒蛋</v>
      </c>
      <c r="I25" s="13" t="str">
        <f>'素-國中'!AL157</f>
        <v xml:space="preserve">大番茄 雞蛋 薑 番茄醬  </v>
      </c>
      <c r="J25" s="13" t="str">
        <f>'素-國中'!AM157</f>
        <v>奶香南瓜</v>
      </c>
      <c r="K25" s="13" t="str">
        <f>'素-國中'!AN157</f>
        <v xml:space="preserve">南瓜 奶油(固態)    </v>
      </c>
      <c r="L25" s="13" t="str">
        <f>'素-國中'!AO157</f>
        <v>時蔬</v>
      </c>
      <c r="M25" s="13" t="str">
        <f>'素-國中'!AP157</f>
        <v xml:space="preserve">時蔬 蔬菜 薑   </v>
      </c>
      <c r="N25" s="13" t="str">
        <f>'素-國中'!AQ157</f>
        <v>時蔬豆腐湯</v>
      </c>
      <c r="O25" s="13" t="str">
        <f>'素-國中'!AR157</f>
        <v xml:space="preserve">時蔬 豆腐 薑 原民雜糧豆  </v>
      </c>
      <c r="P25" s="13" t="str">
        <f>'素-國中'!AS157</f>
        <v>葡萄乾</v>
      </c>
      <c r="Q25" s="13" t="str">
        <f>'素-國中'!AT157</f>
        <v>有機豆奶</v>
      </c>
      <c r="R25" s="18">
        <f>'素-國中'!AU157</f>
        <v>6.3250000000000002</v>
      </c>
      <c r="S25" s="18">
        <f>'素-國中'!AV157</f>
        <v>2.5</v>
      </c>
      <c r="T25" s="18">
        <f>'素-國中'!AW157</f>
        <v>1.75</v>
      </c>
      <c r="U25" s="18">
        <f>'素-國中'!AX157</f>
        <v>2.3250000000000002</v>
      </c>
      <c r="V25" s="18">
        <f>'素-國中'!AY157</f>
        <v>0</v>
      </c>
      <c r="W25" s="18">
        <f>'素-國中'!AZ157</f>
        <v>0</v>
      </c>
      <c r="X25" s="18">
        <f>'素-國中'!BA157</f>
        <v>778.625</v>
      </c>
    </row>
    <row r="26" spans="1:24" ht="15.75" customHeight="1">
      <c r="A26" s="651" t="s">
        <v>268</v>
      </c>
      <c r="B26" s="651"/>
      <c r="C26" s="651"/>
      <c r="D26" s="651"/>
      <c r="E26" s="651"/>
      <c r="F26" s="651"/>
      <c r="G26" s="651"/>
      <c r="H26" s="651"/>
      <c r="I26" s="651"/>
      <c r="J26" s="651"/>
      <c r="K26" s="651"/>
      <c r="L26" s="651"/>
      <c r="M26" s="651"/>
      <c r="N26" s="651"/>
      <c r="O26" s="651"/>
      <c r="P26" s="651"/>
      <c r="Q26" s="651"/>
      <c r="R26" s="61"/>
      <c r="S26" s="61"/>
      <c r="T26" s="61"/>
      <c r="U26" s="61"/>
      <c r="V26" s="61"/>
      <c r="W26" s="6"/>
      <c r="X26" s="6"/>
    </row>
    <row r="27" spans="1:24" ht="15.75" customHeight="1">
      <c r="A27" s="651"/>
      <c r="B27" s="651"/>
      <c r="C27" s="651"/>
      <c r="D27" s="651"/>
      <c r="E27" s="651"/>
      <c r="F27" s="651"/>
      <c r="G27" s="651"/>
      <c r="H27" s="651"/>
      <c r="I27" s="651"/>
      <c r="J27" s="651"/>
      <c r="K27" s="651"/>
      <c r="L27" s="651"/>
      <c r="M27" s="651"/>
      <c r="N27" s="651"/>
      <c r="O27" s="651"/>
      <c r="P27" s="651"/>
      <c r="Q27" s="651"/>
      <c r="R27" s="61"/>
      <c r="S27" s="61"/>
      <c r="T27" s="61"/>
      <c r="U27" s="61"/>
      <c r="V27" s="61"/>
      <c r="W27" s="6"/>
      <c r="X27" s="6"/>
    </row>
    <row r="28" spans="1:24" ht="24.75" customHeight="1">
      <c r="A28" s="651"/>
      <c r="B28" s="651"/>
      <c r="C28" s="651"/>
      <c r="D28" s="651"/>
      <c r="E28" s="651"/>
      <c r="F28" s="651"/>
      <c r="G28" s="651"/>
      <c r="H28" s="651"/>
      <c r="I28" s="651"/>
      <c r="J28" s="651"/>
      <c r="K28" s="651"/>
      <c r="L28" s="651"/>
      <c r="M28" s="651"/>
      <c r="N28" s="651"/>
      <c r="O28" s="651"/>
      <c r="P28" s="651"/>
      <c r="Q28" s="651"/>
      <c r="R28" s="61"/>
      <c r="S28" s="61"/>
      <c r="T28" s="61"/>
      <c r="U28" s="61"/>
      <c r="V28" s="61"/>
      <c r="W28" s="6"/>
      <c r="X28" s="6"/>
    </row>
    <row r="29" spans="1:24" ht="33" customHeight="1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"/>
      <c r="X29" s="6"/>
    </row>
    <row r="30" spans="1:24" ht="15.75" customHeight="1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5.75" customHeight="1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5.75" customHeight="1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18" ht="15.75" customHeight="1">
      <c r="A33" s="13"/>
      <c r="B33" s="14"/>
      <c r="C33" s="14"/>
      <c r="R33" s="20"/>
    </row>
    <row r="34" spans="1:18" ht="15.75" customHeight="1">
      <c r="A34" s="13"/>
      <c r="B34" s="14"/>
      <c r="C34" s="14"/>
      <c r="R34" s="20"/>
    </row>
    <row r="35" spans="1:18" ht="15.75" customHeight="1">
      <c r="A35" s="13"/>
      <c r="B35" s="14"/>
      <c r="C35" s="14"/>
      <c r="R35" s="20"/>
    </row>
    <row r="36" spans="1:18" ht="15.75" customHeight="1">
      <c r="A36" s="13"/>
      <c r="B36" s="14"/>
      <c r="C36" s="14"/>
      <c r="R36" s="20"/>
    </row>
    <row r="37" spans="1:18" ht="15.75" customHeight="1">
      <c r="A37" s="13"/>
      <c r="B37" s="14"/>
      <c r="C37" s="14"/>
      <c r="R37" s="20"/>
    </row>
    <row r="38" spans="1:18" ht="15.75" customHeight="1">
      <c r="A38" s="13"/>
      <c r="B38" s="14"/>
      <c r="C38" s="14"/>
      <c r="R38" s="20"/>
    </row>
    <row r="39" spans="1:18" ht="15.75" customHeight="1">
      <c r="A39" s="13"/>
      <c r="B39" s="14"/>
      <c r="C39" s="14"/>
      <c r="R39" s="20"/>
    </row>
    <row r="40" spans="1:18" ht="15.75" customHeight="1">
      <c r="A40" s="13"/>
      <c r="B40" s="14"/>
      <c r="C40" s="14"/>
      <c r="R40" s="20"/>
    </row>
    <row r="41" spans="1:18" ht="15.75" customHeight="1">
      <c r="A41" s="13"/>
      <c r="B41" s="14"/>
      <c r="C41" s="14"/>
      <c r="R41" s="20"/>
    </row>
    <row r="42" spans="1:18" ht="15.75" customHeight="1">
      <c r="A42" s="13"/>
      <c r="B42" s="14"/>
      <c r="C42" s="14"/>
      <c r="R42" s="20"/>
    </row>
    <row r="43" spans="1:18" ht="15.75" customHeight="1">
      <c r="A43" s="13"/>
      <c r="B43" s="14"/>
      <c r="C43" s="14"/>
      <c r="R43" s="20"/>
    </row>
    <row r="44" spans="1:18" ht="15.75" customHeight="1">
      <c r="A44" s="13"/>
      <c r="B44" s="14"/>
      <c r="C44" s="14"/>
      <c r="R44" s="20"/>
    </row>
    <row r="45" spans="1:18" ht="15.75" customHeight="1">
      <c r="A45" s="13"/>
      <c r="B45" s="14"/>
      <c r="C45" s="14"/>
      <c r="R45" s="20"/>
    </row>
    <row r="46" spans="1:18" ht="15.75" customHeight="1">
      <c r="A46" s="13"/>
      <c r="B46" s="14"/>
      <c r="C46" s="14"/>
      <c r="R46" s="20"/>
    </row>
    <row r="47" spans="1:18" ht="15.75" customHeight="1">
      <c r="A47" s="13"/>
      <c r="B47" s="14"/>
      <c r="C47" s="14"/>
      <c r="R47" s="20"/>
    </row>
    <row r="48" spans="1:18" ht="15.75" customHeight="1">
      <c r="A48" s="13"/>
      <c r="B48" s="14"/>
      <c r="C48" s="14"/>
      <c r="R48" s="20"/>
    </row>
    <row r="49" spans="1:18" ht="15.75" customHeight="1">
      <c r="A49" s="13"/>
      <c r="B49" s="14"/>
      <c r="C49" s="14"/>
      <c r="R49" s="20"/>
    </row>
    <row r="50" spans="1:18" ht="15.75" customHeight="1">
      <c r="A50" s="13"/>
      <c r="B50" s="14"/>
      <c r="C50" s="14"/>
      <c r="R50" s="20"/>
    </row>
    <row r="51" spans="1:18" ht="15.75" customHeight="1">
      <c r="A51" s="13"/>
      <c r="B51" s="14"/>
      <c r="C51" s="14"/>
      <c r="R51" s="20"/>
    </row>
    <row r="52" spans="1:18" ht="15.75" customHeight="1">
      <c r="A52" s="13"/>
      <c r="B52" s="14"/>
      <c r="C52" s="14"/>
      <c r="R52" s="20"/>
    </row>
    <row r="53" spans="1:18" ht="15.75" customHeight="1">
      <c r="A53" s="13"/>
      <c r="B53" s="14"/>
      <c r="C53" s="14"/>
      <c r="R53" s="20"/>
    </row>
    <row r="54" spans="1:18" ht="15.75" customHeight="1">
      <c r="A54" s="13"/>
      <c r="B54" s="14"/>
      <c r="C54" s="14"/>
      <c r="R54" s="20"/>
    </row>
    <row r="55" spans="1:18" ht="15.75" customHeight="1">
      <c r="A55" s="13"/>
      <c r="B55" s="14"/>
      <c r="C55" s="14"/>
      <c r="R55" s="20"/>
    </row>
    <row r="56" spans="1:18" ht="15.75" customHeight="1">
      <c r="A56" s="13"/>
      <c r="B56" s="14"/>
      <c r="C56" s="14"/>
      <c r="R56" s="20"/>
    </row>
    <row r="57" spans="1:18" ht="15.75" customHeight="1">
      <c r="A57" s="13"/>
      <c r="B57" s="14"/>
      <c r="C57" s="14"/>
      <c r="R57" s="20"/>
    </row>
    <row r="58" spans="1:18" ht="15.75" customHeight="1">
      <c r="A58" s="13"/>
      <c r="B58" s="14"/>
      <c r="C58" s="14"/>
      <c r="R58" s="20"/>
    </row>
    <row r="59" spans="1:18" ht="15.75" customHeight="1">
      <c r="A59" s="13"/>
      <c r="B59" s="14"/>
      <c r="C59" s="14"/>
      <c r="R59" s="20"/>
    </row>
    <row r="60" spans="1:18" ht="15.75" customHeight="1">
      <c r="A60" s="13"/>
      <c r="B60" s="14"/>
      <c r="C60" s="14"/>
      <c r="R60" s="20"/>
    </row>
    <row r="61" spans="1:18" ht="15.75" customHeight="1">
      <c r="A61" s="13"/>
      <c r="B61" s="14"/>
      <c r="C61" s="14"/>
      <c r="R61" s="20"/>
    </row>
    <row r="62" spans="1:18" ht="15.75" customHeight="1">
      <c r="A62" s="13"/>
      <c r="B62" s="14"/>
      <c r="C62" s="14"/>
      <c r="R62" s="20"/>
    </row>
    <row r="63" spans="1:18" ht="15.75" customHeight="1">
      <c r="A63" s="13"/>
      <c r="B63" s="14"/>
      <c r="C63" s="14"/>
      <c r="R63" s="20"/>
    </row>
    <row r="64" spans="1:18" ht="15.75" customHeight="1">
      <c r="A64" s="13"/>
      <c r="B64" s="14"/>
      <c r="C64" s="14"/>
      <c r="R64" s="20"/>
    </row>
    <row r="65" spans="1:18" ht="15.75" customHeight="1">
      <c r="A65" s="13"/>
      <c r="B65" s="14"/>
      <c r="C65" s="14"/>
      <c r="R65" s="20"/>
    </row>
    <row r="66" spans="1:18" ht="15.75" customHeight="1">
      <c r="A66" s="13"/>
      <c r="B66" s="14"/>
      <c r="C66" s="14"/>
      <c r="R66" s="20"/>
    </row>
    <row r="67" spans="1:18" ht="15.75" customHeight="1">
      <c r="A67" s="13"/>
      <c r="B67" s="14"/>
      <c r="C67" s="14"/>
      <c r="R67" s="20"/>
    </row>
    <row r="68" spans="1:18" ht="15.75" customHeight="1">
      <c r="A68" s="13"/>
      <c r="B68" s="14"/>
      <c r="C68" s="14"/>
      <c r="R68" s="20"/>
    </row>
    <row r="69" spans="1:18" ht="15.75" customHeight="1">
      <c r="A69" s="13"/>
      <c r="B69" s="14"/>
      <c r="C69" s="14"/>
      <c r="R69" s="20"/>
    </row>
    <row r="70" spans="1:18" ht="15.75" customHeight="1">
      <c r="A70" s="13"/>
      <c r="B70" s="14"/>
      <c r="C70" s="14"/>
      <c r="R70" s="20"/>
    </row>
    <row r="71" spans="1:18" ht="15.75" customHeight="1">
      <c r="A71" s="13"/>
      <c r="B71" s="14"/>
      <c r="C71" s="14"/>
      <c r="R71" s="20"/>
    </row>
    <row r="72" spans="1:18" ht="15.75" customHeight="1">
      <c r="A72" s="13"/>
      <c r="B72" s="14"/>
      <c r="C72" s="14"/>
      <c r="R72" s="20"/>
    </row>
    <row r="73" spans="1:18" ht="15.75" customHeight="1">
      <c r="A73" s="13"/>
      <c r="B73" s="14"/>
      <c r="C73" s="14"/>
      <c r="R73" s="20"/>
    </row>
    <row r="74" spans="1:18" ht="15.75" customHeight="1">
      <c r="A74" s="13"/>
      <c r="B74" s="14"/>
      <c r="C74" s="14"/>
      <c r="R74" s="20"/>
    </row>
    <row r="75" spans="1:18" ht="15.75" customHeight="1">
      <c r="A75" s="13"/>
      <c r="B75" s="14"/>
      <c r="C75" s="14"/>
      <c r="R75" s="20"/>
    </row>
    <row r="76" spans="1:18" ht="15.75" customHeight="1">
      <c r="A76" s="13"/>
      <c r="B76" s="14"/>
      <c r="C76" s="14"/>
      <c r="R76" s="20"/>
    </row>
    <row r="77" spans="1:18" ht="15.75" customHeight="1">
      <c r="A77" s="13"/>
      <c r="B77" s="14"/>
      <c r="C77" s="14"/>
      <c r="R77" s="20"/>
    </row>
    <row r="78" spans="1:18" ht="15.75" customHeight="1">
      <c r="A78" s="13"/>
      <c r="B78" s="14"/>
      <c r="C78" s="14"/>
      <c r="R78" s="20"/>
    </row>
    <row r="79" spans="1:18" ht="15.75" customHeight="1">
      <c r="A79" s="13"/>
      <c r="B79" s="14"/>
      <c r="C79" s="14"/>
      <c r="R79" s="20"/>
    </row>
    <row r="80" spans="1:18" ht="15.75" customHeight="1">
      <c r="A80" s="13"/>
      <c r="B80" s="14"/>
      <c r="C80" s="14"/>
      <c r="R80" s="20"/>
    </row>
    <row r="81" spans="1:18" ht="15.75" customHeight="1">
      <c r="A81" s="13"/>
      <c r="B81" s="14"/>
      <c r="C81" s="14"/>
      <c r="R81" s="20"/>
    </row>
    <row r="82" spans="1:18" ht="15.75" customHeight="1">
      <c r="A82" s="13"/>
      <c r="B82" s="14"/>
      <c r="C82" s="14"/>
      <c r="R82" s="20"/>
    </row>
    <row r="83" spans="1:18" ht="15.75" customHeight="1">
      <c r="A83" s="13"/>
      <c r="B83" s="14"/>
      <c r="C83" s="14"/>
      <c r="R83" s="20"/>
    </row>
    <row r="84" spans="1:18" ht="15.75" customHeight="1">
      <c r="A84" s="13"/>
      <c r="B84" s="14"/>
      <c r="C84" s="14"/>
      <c r="R84" s="20"/>
    </row>
    <row r="85" spans="1:18" ht="15.75" customHeight="1">
      <c r="A85" s="13"/>
      <c r="B85" s="14"/>
      <c r="C85" s="14"/>
      <c r="R85" s="20"/>
    </row>
    <row r="86" spans="1:18" ht="15.75" customHeight="1">
      <c r="A86" s="13"/>
      <c r="B86" s="14"/>
      <c r="C86" s="14"/>
      <c r="R86" s="20"/>
    </row>
    <row r="87" spans="1:18" ht="15.75" customHeight="1">
      <c r="A87" s="13"/>
      <c r="B87" s="14"/>
      <c r="C87" s="14"/>
      <c r="R87" s="20"/>
    </row>
    <row r="88" spans="1:18" ht="15.75" customHeight="1">
      <c r="A88" s="13"/>
      <c r="B88" s="14"/>
      <c r="C88" s="14"/>
      <c r="R88" s="20"/>
    </row>
    <row r="89" spans="1:18" ht="15.75" customHeight="1">
      <c r="A89" s="13"/>
      <c r="B89" s="14"/>
      <c r="C89" s="14"/>
      <c r="R89" s="20"/>
    </row>
    <row r="90" spans="1:18" ht="15.75" customHeight="1">
      <c r="A90" s="13"/>
      <c r="B90" s="14"/>
      <c r="C90" s="14"/>
      <c r="R90" s="20"/>
    </row>
    <row r="91" spans="1:18" ht="15.75" customHeight="1">
      <c r="A91" s="13"/>
      <c r="B91" s="14"/>
      <c r="C91" s="14"/>
      <c r="R91" s="20"/>
    </row>
    <row r="92" spans="1:18" ht="15.75" customHeight="1">
      <c r="A92" s="13"/>
      <c r="B92" s="14"/>
      <c r="C92" s="14"/>
      <c r="R92" s="20"/>
    </row>
    <row r="93" spans="1:18" ht="15.75" customHeight="1">
      <c r="A93" s="13"/>
      <c r="B93" s="14"/>
      <c r="C93" s="14"/>
      <c r="R93" s="20"/>
    </row>
    <row r="94" spans="1:18" ht="15.75" customHeight="1">
      <c r="A94" s="13"/>
      <c r="B94" s="14"/>
      <c r="C94" s="14"/>
      <c r="R94" s="20"/>
    </row>
    <row r="95" spans="1:18" ht="15.75" customHeight="1">
      <c r="A95" s="13"/>
      <c r="B95" s="14"/>
      <c r="C95" s="14"/>
      <c r="R95" s="20"/>
    </row>
    <row r="96" spans="1:18" ht="15.75" customHeight="1">
      <c r="A96" s="13"/>
      <c r="B96" s="14"/>
      <c r="C96" s="14"/>
      <c r="R96" s="20"/>
    </row>
    <row r="97" spans="1:18" ht="15.75" customHeight="1">
      <c r="A97" s="13"/>
      <c r="B97" s="14"/>
      <c r="C97" s="14"/>
      <c r="R97" s="20"/>
    </row>
    <row r="98" spans="1:18" ht="15.75" customHeight="1">
      <c r="A98" s="13"/>
      <c r="B98" s="14"/>
      <c r="C98" s="14"/>
      <c r="R98" s="20"/>
    </row>
    <row r="99" spans="1:18" ht="15.75" customHeight="1">
      <c r="A99" s="13"/>
      <c r="B99" s="14"/>
      <c r="C99" s="14"/>
      <c r="R99" s="20"/>
    </row>
    <row r="100" spans="1:18" ht="15.75" customHeight="1">
      <c r="A100" s="13"/>
      <c r="B100" s="14"/>
      <c r="C100" s="14"/>
      <c r="R100" s="20"/>
    </row>
    <row r="101" spans="1:18" ht="15.75" customHeight="1">
      <c r="A101" s="13"/>
      <c r="B101" s="14"/>
      <c r="C101" s="14"/>
      <c r="R101" s="20"/>
    </row>
    <row r="102" spans="1:18" ht="15.75" customHeight="1">
      <c r="A102" s="13"/>
      <c r="B102" s="14"/>
      <c r="C102" s="14"/>
      <c r="R102" s="20"/>
    </row>
    <row r="103" spans="1:18" ht="15.75" customHeight="1">
      <c r="A103" s="13"/>
      <c r="B103" s="14"/>
      <c r="C103" s="14"/>
      <c r="R103" s="20"/>
    </row>
    <row r="104" spans="1:18" ht="15.75" customHeight="1">
      <c r="A104" s="13"/>
      <c r="B104" s="14"/>
      <c r="C104" s="14"/>
      <c r="R104" s="20"/>
    </row>
    <row r="105" spans="1:18" ht="15.75" customHeight="1">
      <c r="A105" s="13"/>
      <c r="B105" s="14"/>
      <c r="C105" s="14"/>
      <c r="R105" s="20"/>
    </row>
    <row r="106" spans="1:18" ht="15.75" customHeight="1">
      <c r="A106" s="13"/>
      <c r="B106" s="14"/>
      <c r="C106" s="14"/>
      <c r="R106" s="20"/>
    </row>
    <row r="107" spans="1:18" ht="15.75" customHeight="1">
      <c r="A107" s="13"/>
      <c r="B107" s="14"/>
      <c r="C107" s="14"/>
      <c r="R107" s="20"/>
    </row>
    <row r="108" spans="1:18" ht="15.75" customHeight="1">
      <c r="A108" s="13"/>
      <c r="B108" s="14"/>
      <c r="C108" s="14"/>
      <c r="R108" s="20"/>
    </row>
    <row r="109" spans="1:18" ht="15.75" customHeight="1">
      <c r="A109" s="13"/>
      <c r="B109" s="14"/>
      <c r="C109" s="14"/>
      <c r="R109" s="20"/>
    </row>
    <row r="110" spans="1:18" ht="15.75" customHeight="1">
      <c r="A110" s="13"/>
      <c r="B110" s="14"/>
      <c r="C110" s="14"/>
      <c r="R110" s="20"/>
    </row>
    <row r="111" spans="1:18" ht="15.75" customHeight="1">
      <c r="A111" s="13"/>
      <c r="B111" s="14"/>
      <c r="C111" s="14"/>
      <c r="R111" s="20"/>
    </row>
    <row r="112" spans="1:18" ht="15.75" customHeight="1">
      <c r="A112" s="13"/>
      <c r="B112" s="14"/>
      <c r="C112" s="14"/>
      <c r="R112" s="20"/>
    </row>
    <row r="113" spans="1:18" ht="15.75" customHeight="1">
      <c r="A113" s="13"/>
      <c r="B113" s="14"/>
      <c r="C113" s="14"/>
      <c r="R113" s="20"/>
    </row>
    <row r="114" spans="1:18" ht="15.75" customHeight="1">
      <c r="A114" s="13"/>
      <c r="B114" s="14"/>
      <c r="C114" s="14"/>
      <c r="R114" s="20"/>
    </row>
    <row r="115" spans="1:18" ht="15.75" customHeight="1">
      <c r="A115" s="13"/>
      <c r="B115" s="14"/>
      <c r="C115" s="14"/>
      <c r="R115" s="20"/>
    </row>
    <row r="116" spans="1:18" ht="15.75" customHeight="1">
      <c r="A116" s="13"/>
      <c r="B116" s="14"/>
      <c r="C116" s="14"/>
      <c r="R116" s="20"/>
    </row>
    <row r="117" spans="1:18" ht="15.75" customHeight="1">
      <c r="A117" s="13"/>
      <c r="B117" s="14"/>
      <c r="C117" s="14"/>
      <c r="R117" s="20"/>
    </row>
    <row r="118" spans="1:18" ht="15.75" customHeight="1">
      <c r="A118" s="13"/>
      <c r="B118" s="14"/>
      <c r="C118" s="14"/>
      <c r="R118" s="20"/>
    </row>
    <row r="119" spans="1:18" ht="15.75" customHeight="1">
      <c r="A119" s="13"/>
      <c r="B119" s="14"/>
      <c r="C119" s="14"/>
      <c r="R119" s="20"/>
    </row>
    <row r="120" spans="1:18" ht="15.75" customHeight="1">
      <c r="A120" s="13"/>
      <c r="B120" s="14"/>
      <c r="C120" s="14"/>
      <c r="R120" s="20"/>
    </row>
    <row r="121" spans="1:18" ht="15.75" customHeight="1">
      <c r="A121" s="13"/>
      <c r="B121" s="14"/>
      <c r="C121" s="14"/>
      <c r="R121" s="20"/>
    </row>
    <row r="122" spans="1:18" ht="15.75" customHeight="1">
      <c r="A122" s="13"/>
      <c r="B122" s="14"/>
      <c r="C122" s="14"/>
      <c r="R122" s="20"/>
    </row>
    <row r="123" spans="1:18" ht="15.75" customHeight="1">
      <c r="A123" s="13"/>
      <c r="B123" s="14"/>
      <c r="C123" s="14"/>
      <c r="R123" s="20"/>
    </row>
    <row r="124" spans="1:18" ht="15.75" customHeight="1">
      <c r="A124" s="13"/>
      <c r="B124" s="14"/>
      <c r="C124" s="14"/>
      <c r="R124" s="20"/>
    </row>
    <row r="125" spans="1:18" ht="15.75" customHeight="1">
      <c r="A125" s="13"/>
      <c r="B125" s="14"/>
      <c r="C125" s="14"/>
      <c r="R125" s="20"/>
    </row>
    <row r="126" spans="1:18" ht="15.75" customHeight="1">
      <c r="A126" s="13"/>
      <c r="B126" s="14"/>
      <c r="C126" s="14"/>
      <c r="R126" s="20"/>
    </row>
    <row r="127" spans="1:18" ht="15.75" customHeight="1">
      <c r="A127" s="13"/>
      <c r="B127" s="14"/>
      <c r="C127" s="14"/>
      <c r="R127" s="20"/>
    </row>
    <row r="128" spans="1:18" ht="15.75" customHeight="1">
      <c r="A128" s="13"/>
      <c r="B128" s="14"/>
      <c r="C128" s="14"/>
      <c r="R128" s="20"/>
    </row>
    <row r="129" spans="1:18" ht="15.75" customHeight="1">
      <c r="A129" s="13"/>
      <c r="B129" s="14"/>
      <c r="C129" s="14"/>
      <c r="R129" s="20"/>
    </row>
    <row r="130" spans="1:18" ht="15.75" customHeight="1">
      <c r="A130" s="13"/>
      <c r="B130" s="14"/>
      <c r="C130" s="14"/>
      <c r="R130" s="20"/>
    </row>
    <row r="131" spans="1:18" ht="15.75" customHeight="1">
      <c r="A131" s="13"/>
      <c r="B131" s="14"/>
      <c r="C131" s="14"/>
      <c r="R131" s="20"/>
    </row>
    <row r="132" spans="1:18" ht="15.75" customHeight="1">
      <c r="A132" s="13"/>
      <c r="B132" s="14"/>
      <c r="C132" s="14"/>
      <c r="R132" s="20"/>
    </row>
    <row r="133" spans="1:18" ht="15.75" customHeight="1">
      <c r="A133" s="13"/>
      <c r="B133" s="14"/>
      <c r="C133" s="14"/>
      <c r="R133" s="20"/>
    </row>
    <row r="134" spans="1:18" ht="15.75" customHeight="1">
      <c r="A134" s="13"/>
      <c r="B134" s="14"/>
      <c r="C134" s="14"/>
      <c r="R134" s="20"/>
    </row>
    <row r="135" spans="1:18" ht="15.75" customHeight="1">
      <c r="A135" s="13"/>
      <c r="B135" s="14"/>
      <c r="C135" s="14"/>
      <c r="R135" s="20"/>
    </row>
    <row r="136" spans="1:18" ht="15.75" customHeight="1">
      <c r="A136" s="13"/>
      <c r="B136" s="14"/>
      <c r="C136" s="14"/>
      <c r="R136" s="20"/>
    </row>
    <row r="137" spans="1:18" ht="15.75" customHeight="1">
      <c r="A137" s="13"/>
      <c r="B137" s="14"/>
      <c r="C137" s="14"/>
      <c r="R137" s="20"/>
    </row>
    <row r="138" spans="1:18" ht="15.75" customHeight="1">
      <c r="A138" s="13"/>
      <c r="B138" s="14"/>
      <c r="C138" s="14"/>
      <c r="R138" s="20"/>
    </row>
    <row r="139" spans="1:18" ht="15.75" customHeight="1">
      <c r="A139" s="13"/>
      <c r="B139" s="14"/>
      <c r="C139" s="14"/>
      <c r="R139" s="20"/>
    </row>
    <row r="140" spans="1:18" ht="15.75" customHeight="1">
      <c r="A140" s="13"/>
      <c r="B140" s="14"/>
      <c r="C140" s="14"/>
      <c r="R140" s="20"/>
    </row>
    <row r="141" spans="1:18" ht="15.75" customHeight="1">
      <c r="A141" s="13"/>
      <c r="B141" s="14"/>
      <c r="C141" s="14"/>
      <c r="R141" s="20"/>
    </row>
    <row r="142" spans="1:18" ht="15.75" customHeight="1">
      <c r="A142" s="13"/>
      <c r="B142" s="14"/>
      <c r="C142" s="14"/>
      <c r="R142" s="20"/>
    </row>
    <row r="143" spans="1:18" ht="15.75" customHeight="1">
      <c r="A143" s="13"/>
      <c r="B143" s="14"/>
      <c r="C143" s="14"/>
      <c r="R143" s="20"/>
    </row>
    <row r="144" spans="1:18" ht="15.75" customHeight="1">
      <c r="A144" s="13"/>
      <c r="B144" s="14"/>
      <c r="C144" s="14"/>
      <c r="R144" s="20"/>
    </row>
    <row r="145" spans="1:18" ht="15.75" customHeight="1">
      <c r="A145" s="13"/>
      <c r="B145" s="14"/>
      <c r="C145" s="14"/>
      <c r="R145" s="20"/>
    </row>
    <row r="146" spans="1:18" ht="15.75" customHeight="1">
      <c r="A146" s="13"/>
      <c r="B146" s="14"/>
      <c r="C146" s="14"/>
      <c r="R146" s="20"/>
    </row>
    <row r="147" spans="1:18" ht="15.75" customHeight="1">
      <c r="A147" s="13"/>
      <c r="B147" s="14"/>
      <c r="C147" s="14"/>
      <c r="R147" s="20"/>
    </row>
    <row r="148" spans="1:18" ht="15.75" customHeight="1">
      <c r="A148" s="13"/>
      <c r="B148" s="14"/>
      <c r="C148" s="14"/>
      <c r="R148" s="20"/>
    </row>
    <row r="149" spans="1:18" ht="15.75" customHeight="1">
      <c r="A149" s="13"/>
      <c r="B149" s="14"/>
      <c r="C149" s="14"/>
      <c r="R149" s="20"/>
    </row>
    <row r="150" spans="1:18" ht="15.75" customHeight="1">
      <c r="A150" s="13"/>
      <c r="B150" s="14"/>
      <c r="C150" s="14"/>
      <c r="R150" s="20"/>
    </row>
    <row r="151" spans="1:18" ht="15.75" customHeight="1">
      <c r="A151" s="13"/>
      <c r="B151" s="14"/>
      <c r="C151" s="14"/>
      <c r="R151" s="20"/>
    </row>
    <row r="152" spans="1:18" ht="15.75" customHeight="1">
      <c r="A152" s="13"/>
      <c r="B152" s="14"/>
      <c r="C152" s="14"/>
      <c r="R152" s="20"/>
    </row>
    <row r="153" spans="1:18" ht="15.75" customHeight="1">
      <c r="A153" s="13"/>
      <c r="B153" s="14"/>
      <c r="C153" s="14"/>
      <c r="R153" s="20"/>
    </row>
    <row r="154" spans="1:18" ht="15.75" customHeight="1">
      <c r="A154" s="13"/>
      <c r="B154" s="14"/>
      <c r="C154" s="14"/>
      <c r="R154" s="20"/>
    </row>
    <row r="155" spans="1:18" ht="15.75" customHeight="1">
      <c r="A155" s="13"/>
      <c r="B155" s="14"/>
      <c r="C155" s="14"/>
      <c r="R155" s="20"/>
    </row>
    <row r="156" spans="1:18" ht="15.75" customHeight="1">
      <c r="A156" s="13"/>
      <c r="B156" s="14"/>
      <c r="C156" s="14"/>
      <c r="R156" s="20"/>
    </row>
    <row r="157" spans="1:18" ht="15.75" customHeight="1">
      <c r="A157" s="13"/>
      <c r="B157" s="14"/>
      <c r="C157" s="14"/>
      <c r="R157" s="20"/>
    </row>
    <row r="158" spans="1:18" ht="15.75" customHeight="1">
      <c r="A158" s="13"/>
      <c r="B158" s="14"/>
      <c r="C158" s="14"/>
      <c r="R158" s="20"/>
    </row>
    <row r="159" spans="1:18" ht="15.75" customHeight="1">
      <c r="A159" s="13"/>
      <c r="B159" s="14"/>
      <c r="C159" s="14"/>
      <c r="R159" s="20"/>
    </row>
    <row r="160" spans="1:18" ht="15.75" customHeight="1">
      <c r="A160" s="13"/>
      <c r="B160" s="14"/>
      <c r="C160" s="14"/>
      <c r="R160" s="20"/>
    </row>
    <row r="161" spans="1:18" ht="15.75" customHeight="1">
      <c r="A161" s="13"/>
      <c r="B161" s="14"/>
      <c r="C161" s="14"/>
      <c r="R161" s="20"/>
    </row>
    <row r="162" spans="1:18" ht="15.75" customHeight="1">
      <c r="A162" s="13"/>
      <c r="B162" s="14"/>
      <c r="C162" s="14"/>
      <c r="R162" s="20"/>
    </row>
    <row r="163" spans="1:18" ht="15.75" customHeight="1">
      <c r="A163" s="13"/>
      <c r="B163" s="14"/>
      <c r="C163" s="14"/>
      <c r="R163" s="20"/>
    </row>
    <row r="164" spans="1:18" ht="15.75" customHeight="1">
      <c r="A164" s="13"/>
      <c r="B164" s="14"/>
      <c r="C164" s="14"/>
      <c r="R164" s="20"/>
    </row>
    <row r="165" spans="1:18" ht="15.75" customHeight="1">
      <c r="A165" s="13"/>
      <c r="B165" s="14"/>
      <c r="C165" s="14"/>
      <c r="R165" s="20"/>
    </row>
    <row r="166" spans="1:18" ht="15.75" customHeight="1">
      <c r="A166" s="13"/>
      <c r="B166" s="14"/>
      <c r="C166" s="14"/>
      <c r="R166" s="18"/>
    </row>
    <row r="167" spans="1:18" ht="15.75" customHeight="1">
      <c r="A167" s="13"/>
      <c r="B167" s="14"/>
      <c r="C167" s="14"/>
      <c r="R167" s="18"/>
    </row>
    <row r="168" spans="1:18" ht="15.75" customHeight="1">
      <c r="A168" s="13"/>
      <c r="B168" s="14"/>
      <c r="C168" s="14"/>
      <c r="R168" s="18"/>
    </row>
    <row r="169" spans="1:18" ht="15.75" customHeight="1">
      <c r="A169" s="13"/>
      <c r="B169" s="14"/>
      <c r="C169" s="14"/>
      <c r="R169" s="18"/>
    </row>
    <row r="170" spans="1:18" ht="15.75" customHeight="1">
      <c r="A170" s="13"/>
      <c r="B170" s="14"/>
      <c r="C170" s="14"/>
      <c r="R170" s="18"/>
    </row>
    <row r="171" spans="1:18" ht="15.75" customHeight="1">
      <c r="A171" s="13"/>
      <c r="B171" s="14"/>
      <c r="C171" s="14"/>
      <c r="R171" s="18"/>
    </row>
    <row r="172" spans="1:18" ht="15.75" customHeight="1">
      <c r="A172" s="13"/>
      <c r="B172" s="14"/>
      <c r="C172" s="14"/>
      <c r="R172" s="18"/>
    </row>
    <row r="173" spans="1:18" ht="15.75" customHeight="1">
      <c r="A173" s="13"/>
      <c r="B173" s="14"/>
      <c r="C173" s="14"/>
      <c r="R173" s="18"/>
    </row>
    <row r="174" spans="1:18" ht="15.75" customHeight="1">
      <c r="A174" s="13"/>
      <c r="B174" s="14"/>
      <c r="C174" s="14"/>
      <c r="R174" s="18"/>
    </row>
    <row r="175" spans="1:18" ht="15.75" customHeight="1">
      <c r="A175" s="13"/>
      <c r="B175" s="14"/>
      <c r="C175" s="14"/>
      <c r="R175" s="18"/>
    </row>
    <row r="176" spans="1:18" ht="15.75" customHeight="1">
      <c r="A176" s="13"/>
      <c r="B176" s="14"/>
      <c r="C176" s="14"/>
      <c r="R176" s="18"/>
    </row>
    <row r="177" spans="1:18" ht="15.75" customHeight="1">
      <c r="A177" s="13"/>
      <c r="B177" s="14"/>
      <c r="C177" s="14"/>
      <c r="R177" s="18"/>
    </row>
    <row r="178" spans="1:18" ht="15.75" customHeight="1">
      <c r="A178" s="13"/>
      <c r="B178" s="14"/>
      <c r="C178" s="14"/>
      <c r="R178" s="18"/>
    </row>
    <row r="179" spans="1:18" ht="15.75" customHeight="1">
      <c r="A179" s="13"/>
      <c r="B179" s="14"/>
      <c r="C179" s="14"/>
      <c r="R179" s="18"/>
    </row>
    <row r="180" spans="1:18" ht="15.75" customHeight="1">
      <c r="A180" s="13"/>
      <c r="B180" s="14"/>
      <c r="C180" s="14"/>
      <c r="R180" s="18"/>
    </row>
    <row r="181" spans="1:18" ht="15.75" customHeight="1">
      <c r="A181" s="13"/>
      <c r="B181" s="14"/>
      <c r="C181" s="14"/>
      <c r="R181" s="18"/>
    </row>
    <row r="182" spans="1:18" ht="15.75" customHeight="1">
      <c r="A182" s="13"/>
      <c r="B182" s="14"/>
      <c r="C182" s="14"/>
      <c r="R182" s="18"/>
    </row>
    <row r="183" spans="1:18" ht="15.75" customHeight="1">
      <c r="A183" s="13"/>
      <c r="B183" s="14"/>
      <c r="C183" s="14"/>
      <c r="R183" s="18"/>
    </row>
    <row r="184" spans="1:18" ht="15.75" customHeight="1">
      <c r="A184" s="13"/>
      <c r="B184" s="14"/>
      <c r="C184" s="14"/>
      <c r="R184" s="18"/>
    </row>
    <row r="185" spans="1:18" ht="15.75" customHeight="1">
      <c r="A185" s="13"/>
      <c r="B185" s="14"/>
      <c r="C185" s="14"/>
      <c r="R185" s="18"/>
    </row>
    <row r="186" spans="1:18" ht="15.75" customHeight="1">
      <c r="A186" s="13"/>
      <c r="B186" s="14"/>
      <c r="C186" s="14"/>
      <c r="R186" s="18"/>
    </row>
    <row r="187" spans="1:18" ht="15.75" customHeight="1">
      <c r="A187" s="13"/>
      <c r="B187" s="14"/>
      <c r="C187" s="14"/>
      <c r="R187" s="18"/>
    </row>
    <row r="188" spans="1:18" ht="15.75" customHeight="1">
      <c r="A188" s="13"/>
      <c r="B188" s="14"/>
      <c r="C188" s="14"/>
      <c r="R188" s="18"/>
    </row>
    <row r="189" spans="1:18" ht="15.75" customHeight="1">
      <c r="A189" s="13"/>
      <c r="B189" s="14"/>
      <c r="C189" s="14"/>
      <c r="R189" s="18"/>
    </row>
    <row r="190" spans="1:18" ht="15.75" customHeight="1">
      <c r="A190" s="13"/>
      <c r="B190" s="14"/>
      <c r="C190" s="14"/>
      <c r="R190" s="18"/>
    </row>
    <row r="191" spans="1:18" ht="15.75" customHeight="1">
      <c r="A191" s="13"/>
      <c r="B191" s="14"/>
      <c r="C191" s="14"/>
      <c r="R191" s="18"/>
    </row>
    <row r="192" spans="1:18" ht="15.75" customHeight="1">
      <c r="A192" s="13"/>
      <c r="B192" s="14"/>
      <c r="C192" s="14"/>
      <c r="R192" s="18"/>
    </row>
    <row r="193" spans="1:18" ht="15.75" customHeight="1">
      <c r="A193" s="13"/>
      <c r="B193" s="14"/>
      <c r="C193" s="14"/>
      <c r="R193" s="18"/>
    </row>
    <row r="194" spans="1:18" ht="15.75" customHeight="1">
      <c r="A194" s="13"/>
      <c r="B194" s="14"/>
      <c r="C194" s="14"/>
      <c r="R194" s="18"/>
    </row>
    <row r="195" spans="1:18" ht="15.75" customHeight="1">
      <c r="A195" s="13"/>
      <c r="B195" s="14"/>
      <c r="C195" s="14"/>
      <c r="R195" s="18"/>
    </row>
    <row r="196" spans="1:18" ht="15.75" customHeight="1">
      <c r="A196" s="13"/>
      <c r="B196" s="14"/>
      <c r="C196" s="14"/>
      <c r="R196" s="18"/>
    </row>
    <row r="197" spans="1:18" ht="15.75" customHeight="1">
      <c r="A197" s="13"/>
      <c r="B197" s="14"/>
      <c r="C197" s="14"/>
      <c r="R197" s="18"/>
    </row>
    <row r="198" spans="1:18" ht="15.75" customHeight="1">
      <c r="A198" s="13"/>
      <c r="B198" s="14"/>
      <c r="C198" s="14"/>
      <c r="R198" s="18"/>
    </row>
    <row r="199" spans="1:18" ht="15.75" customHeight="1">
      <c r="A199" s="13"/>
      <c r="B199" s="14"/>
      <c r="C199" s="14"/>
      <c r="R199" s="18"/>
    </row>
    <row r="200" spans="1:18" ht="15.75" customHeight="1">
      <c r="A200" s="13"/>
      <c r="B200" s="14"/>
      <c r="C200" s="14"/>
      <c r="R200" s="18"/>
    </row>
    <row r="201" spans="1:18" ht="15.75" customHeight="1">
      <c r="A201" s="13"/>
      <c r="B201" s="14"/>
      <c r="C201" s="14"/>
      <c r="R201" s="18"/>
    </row>
    <row r="202" spans="1:18" ht="15.75" customHeight="1">
      <c r="A202" s="13"/>
      <c r="B202" s="14"/>
      <c r="C202" s="14"/>
      <c r="R202" s="18"/>
    </row>
    <row r="203" spans="1:18" ht="15.75" customHeight="1">
      <c r="A203" s="13"/>
      <c r="B203" s="14"/>
      <c r="C203" s="14"/>
      <c r="R203" s="18"/>
    </row>
    <row r="204" spans="1:18" ht="15.75" customHeight="1">
      <c r="A204" s="13"/>
      <c r="B204" s="14"/>
      <c r="C204" s="14"/>
      <c r="R204" s="18"/>
    </row>
    <row r="205" spans="1:18" ht="15.75" customHeight="1">
      <c r="A205" s="13"/>
      <c r="B205" s="14"/>
      <c r="C205" s="14"/>
      <c r="R205" s="18"/>
    </row>
    <row r="206" spans="1:18" ht="15.75" customHeight="1">
      <c r="A206" s="13"/>
      <c r="B206" s="14"/>
      <c r="C206" s="14"/>
      <c r="R206" s="18"/>
    </row>
    <row r="207" spans="1:18" ht="15.75" customHeight="1">
      <c r="A207" s="13"/>
      <c r="B207" s="14"/>
      <c r="C207" s="14"/>
      <c r="R207" s="18"/>
    </row>
    <row r="208" spans="1:18" ht="15.75" customHeight="1">
      <c r="A208" s="13"/>
      <c r="B208" s="14"/>
      <c r="C208" s="14"/>
      <c r="R208" s="18"/>
    </row>
    <row r="209" spans="1:18" ht="15.75" customHeight="1">
      <c r="A209" s="13"/>
      <c r="B209" s="14"/>
      <c r="C209" s="14"/>
      <c r="R209" s="18"/>
    </row>
    <row r="210" spans="1:18" ht="15.75" customHeight="1">
      <c r="A210" s="13"/>
      <c r="B210" s="14"/>
      <c r="C210" s="14"/>
      <c r="R210" s="18"/>
    </row>
    <row r="211" spans="1:18" ht="15.75" customHeight="1">
      <c r="A211" s="13"/>
      <c r="B211" s="14"/>
      <c r="C211" s="14"/>
      <c r="R211" s="18"/>
    </row>
    <row r="212" spans="1:18" ht="15.75" customHeight="1">
      <c r="A212" s="13"/>
      <c r="B212" s="14"/>
      <c r="C212" s="14"/>
      <c r="R212" s="18"/>
    </row>
    <row r="213" spans="1:18" ht="15.75" customHeight="1">
      <c r="A213" s="13"/>
      <c r="B213" s="14"/>
      <c r="C213" s="14"/>
      <c r="R213" s="18"/>
    </row>
    <row r="214" spans="1:18" ht="15.75" customHeight="1">
      <c r="A214" s="13"/>
      <c r="B214" s="14"/>
      <c r="C214" s="14"/>
      <c r="R214" s="18"/>
    </row>
    <row r="215" spans="1:18" ht="15.75" customHeight="1">
      <c r="A215" s="13"/>
      <c r="B215" s="14"/>
      <c r="C215" s="14"/>
      <c r="R215" s="18"/>
    </row>
    <row r="216" spans="1:18" ht="15.75" customHeight="1">
      <c r="A216" s="13"/>
      <c r="B216" s="14"/>
      <c r="C216" s="14"/>
      <c r="R216" s="18"/>
    </row>
    <row r="217" spans="1:18" ht="15.75" customHeight="1">
      <c r="A217" s="13"/>
      <c r="B217" s="14"/>
      <c r="C217" s="14"/>
      <c r="R217" s="18"/>
    </row>
    <row r="218" spans="1:18" ht="15.75" customHeight="1">
      <c r="A218" s="13"/>
      <c r="B218" s="14"/>
      <c r="C218" s="14"/>
      <c r="R218" s="18"/>
    </row>
    <row r="219" spans="1:18" ht="15.75" customHeight="1">
      <c r="A219" s="13"/>
      <c r="B219" s="14"/>
      <c r="C219" s="14"/>
      <c r="R219" s="18"/>
    </row>
    <row r="220" spans="1:18" ht="15.75" customHeight="1">
      <c r="A220" s="13"/>
      <c r="B220" s="14"/>
      <c r="C220" s="14"/>
      <c r="R220" s="18"/>
    </row>
    <row r="221" spans="1:18" ht="15.75" customHeight="1">
      <c r="A221" s="13"/>
      <c r="B221" s="14"/>
      <c r="C221" s="14"/>
      <c r="R221" s="18"/>
    </row>
    <row r="222" spans="1:18" ht="15.75" customHeight="1">
      <c r="A222" s="13"/>
      <c r="B222" s="14"/>
      <c r="C222" s="14"/>
      <c r="R222" s="18"/>
    </row>
    <row r="223" spans="1:18" ht="15.75" customHeight="1">
      <c r="A223" s="13"/>
      <c r="B223" s="14"/>
      <c r="C223" s="14"/>
      <c r="R223" s="18"/>
    </row>
    <row r="224" spans="1:18" ht="15.75" customHeight="1">
      <c r="A224" s="13"/>
      <c r="B224" s="14"/>
      <c r="C224" s="14"/>
      <c r="R224" s="18"/>
    </row>
    <row r="225" spans="1:18" ht="15.75" customHeight="1">
      <c r="A225" s="13"/>
      <c r="B225" s="14"/>
      <c r="C225" s="14"/>
      <c r="R225" s="18"/>
    </row>
    <row r="226" spans="1:18" ht="15.75" customHeight="1">
      <c r="A226" s="13"/>
      <c r="B226" s="14"/>
      <c r="C226" s="14"/>
      <c r="R226" s="18"/>
    </row>
    <row r="227" spans="1:18" ht="16.5">
      <c r="A227" s="13"/>
      <c r="B227" s="14"/>
      <c r="C227" s="14"/>
      <c r="R227" s="18"/>
    </row>
    <row r="228" spans="1:18" ht="16.5">
      <c r="A228" s="13"/>
      <c r="B228" s="14"/>
      <c r="C228" s="14"/>
      <c r="R228" s="18"/>
    </row>
    <row r="229" spans="1:18" ht="16.5">
      <c r="A229" s="13"/>
      <c r="B229" s="14"/>
      <c r="C229" s="14"/>
      <c r="R229" s="18"/>
    </row>
    <row r="230" spans="1:18" ht="16.5">
      <c r="A230" s="13"/>
      <c r="B230" s="14"/>
      <c r="C230" s="14"/>
      <c r="R230" s="18"/>
    </row>
    <row r="231" spans="1:18" ht="16.5">
      <c r="A231" s="13"/>
      <c r="B231" s="14"/>
      <c r="C231" s="14"/>
      <c r="R231" s="18"/>
    </row>
    <row r="232" spans="1:18" ht="16.5">
      <c r="A232" s="13"/>
      <c r="B232" s="14"/>
      <c r="C232" s="14"/>
      <c r="R232" s="18"/>
    </row>
    <row r="233" spans="1:18" ht="16.5">
      <c r="A233" s="13"/>
      <c r="B233" s="14"/>
      <c r="C233" s="14"/>
      <c r="R233" s="18"/>
    </row>
    <row r="234" spans="1:18" ht="16.5">
      <c r="A234" s="13"/>
      <c r="B234" s="14"/>
      <c r="C234" s="14"/>
      <c r="R234" s="18"/>
    </row>
    <row r="235" spans="1:18" ht="16.5">
      <c r="A235" s="13"/>
      <c r="B235" s="14"/>
      <c r="C235" s="14"/>
      <c r="R235" s="18"/>
    </row>
    <row r="236" spans="1:18" ht="16.5">
      <c r="A236" s="13"/>
      <c r="B236" s="14"/>
      <c r="C236" s="14"/>
      <c r="R236" s="18"/>
    </row>
    <row r="237" spans="1:18" ht="16.5">
      <c r="A237" s="13"/>
      <c r="B237" s="14"/>
      <c r="C237" s="14"/>
      <c r="R237" s="18"/>
    </row>
    <row r="238" spans="1:18" ht="16.5">
      <c r="A238" s="13"/>
      <c r="B238" s="14"/>
      <c r="C238" s="14"/>
      <c r="R238" s="18"/>
    </row>
    <row r="239" spans="1:18" ht="16.5">
      <c r="A239" s="13"/>
      <c r="B239" s="14"/>
      <c r="C239" s="14"/>
      <c r="R239" s="18"/>
    </row>
    <row r="240" spans="1:18" ht="16.5">
      <c r="A240" s="13"/>
      <c r="B240" s="14"/>
      <c r="C240" s="14"/>
      <c r="R240" s="18"/>
    </row>
    <row r="241" spans="1:18" ht="16.5">
      <c r="A241" s="13"/>
      <c r="B241" s="14"/>
      <c r="C241" s="14"/>
      <c r="R241" s="18"/>
    </row>
    <row r="242" spans="1:18" ht="16.5">
      <c r="A242" s="13"/>
      <c r="B242" s="14"/>
      <c r="C242" s="14"/>
      <c r="R242" s="18"/>
    </row>
    <row r="243" spans="1:18" ht="16.5">
      <c r="A243" s="13"/>
      <c r="B243" s="14"/>
      <c r="C243" s="14"/>
      <c r="R243" s="18"/>
    </row>
    <row r="244" spans="1:18" ht="16.5">
      <c r="A244" s="13"/>
      <c r="B244" s="14"/>
      <c r="C244" s="14"/>
      <c r="R244" s="18"/>
    </row>
    <row r="245" spans="1:18" ht="16.5">
      <c r="A245" s="13"/>
      <c r="B245" s="14"/>
      <c r="C245" s="14"/>
      <c r="R245" s="18"/>
    </row>
    <row r="246" spans="1:18" ht="16.5">
      <c r="A246" s="13"/>
      <c r="B246" s="14"/>
      <c r="C246" s="14"/>
      <c r="R246" s="18"/>
    </row>
    <row r="247" spans="1:18" ht="16.5">
      <c r="A247" s="13"/>
      <c r="B247" s="14"/>
      <c r="C247" s="14"/>
      <c r="R247" s="18"/>
    </row>
    <row r="248" spans="1:18" ht="16.5">
      <c r="A248" s="13"/>
      <c r="B248" s="14"/>
      <c r="C248" s="14"/>
      <c r="R248" s="18"/>
    </row>
    <row r="249" spans="1:18" ht="16.5">
      <c r="A249" s="13"/>
      <c r="B249" s="14"/>
      <c r="C249" s="14"/>
      <c r="R249" s="18"/>
    </row>
    <row r="250" spans="1:18" ht="16.5">
      <c r="A250" s="13"/>
      <c r="B250" s="14"/>
      <c r="C250" s="14"/>
      <c r="R250" s="18"/>
    </row>
    <row r="251" spans="1:18" ht="16.5">
      <c r="A251" s="13"/>
      <c r="B251" s="14"/>
      <c r="C251" s="14"/>
      <c r="R251" s="18"/>
    </row>
    <row r="252" spans="1:18" ht="16.5">
      <c r="A252" s="13"/>
      <c r="B252" s="14"/>
      <c r="C252" s="14"/>
      <c r="R252" s="18"/>
    </row>
    <row r="253" spans="1:18" ht="16.5">
      <c r="A253" s="13"/>
      <c r="B253" s="14"/>
      <c r="C253" s="14"/>
      <c r="R253" s="18"/>
    </row>
    <row r="254" spans="1:18" ht="16.5">
      <c r="A254" s="13"/>
      <c r="B254" s="14"/>
      <c r="C254" s="14"/>
      <c r="R254" s="18"/>
    </row>
    <row r="255" spans="1:18" ht="16.5">
      <c r="A255" s="13"/>
      <c r="B255" s="14"/>
      <c r="C255" s="14"/>
      <c r="R255" s="18"/>
    </row>
    <row r="256" spans="1:18" ht="16.5">
      <c r="A256" s="13"/>
      <c r="B256" s="14"/>
      <c r="C256" s="14"/>
      <c r="R256" s="18"/>
    </row>
    <row r="257" spans="1:18" ht="16.5">
      <c r="A257" s="13"/>
      <c r="B257" s="14"/>
      <c r="C257" s="14"/>
      <c r="R257" s="18"/>
    </row>
    <row r="258" spans="1:18" ht="16.5">
      <c r="A258" s="13"/>
      <c r="B258" s="14"/>
      <c r="C258" s="14"/>
      <c r="R258" s="18"/>
    </row>
    <row r="259" spans="1:18" ht="16.5">
      <c r="A259" s="13"/>
      <c r="B259" s="14"/>
      <c r="C259" s="14"/>
      <c r="R259" s="18"/>
    </row>
    <row r="260" spans="1:18" ht="16.5">
      <c r="A260" s="13"/>
      <c r="B260" s="14"/>
      <c r="C260" s="14"/>
      <c r="R260" s="18"/>
    </row>
    <row r="261" spans="1:18" ht="16.5">
      <c r="A261" s="13"/>
      <c r="B261" s="14"/>
      <c r="C261" s="14"/>
      <c r="R261" s="18"/>
    </row>
    <row r="262" spans="1:18" ht="16.5">
      <c r="A262" s="13"/>
      <c r="B262" s="14"/>
      <c r="C262" s="14"/>
      <c r="R262" s="18"/>
    </row>
    <row r="263" spans="1:18" ht="16.5">
      <c r="A263" s="13"/>
      <c r="B263" s="14"/>
      <c r="C263" s="14"/>
      <c r="R263" s="18"/>
    </row>
    <row r="264" spans="1:18" ht="16.5">
      <c r="A264" s="13"/>
      <c r="B264" s="14"/>
      <c r="C264" s="14"/>
      <c r="R264" s="18"/>
    </row>
    <row r="265" spans="1:18" ht="16.5">
      <c r="A265" s="13"/>
      <c r="B265" s="14"/>
      <c r="C265" s="14"/>
      <c r="R265" s="18"/>
    </row>
    <row r="266" spans="1:18" ht="16.5">
      <c r="A266" s="13"/>
      <c r="B266" s="14"/>
      <c r="C266" s="14"/>
      <c r="R266" s="18"/>
    </row>
    <row r="267" spans="1:18" ht="16.5">
      <c r="A267" s="13"/>
      <c r="B267" s="14"/>
      <c r="C267" s="14"/>
      <c r="R267" s="18"/>
    </row>
    <row r="268" spans="1:18" ht="16.5">
      <c r="A268" s="13"/>
      <c r="B268" s="14"/>
      <c r="C268" s="14"/>
      <c r="R268" s="18"/>
    </row>
    <row r="269" spans="1:18" ht="16.5">
      <c r="A269" s="13"/>
      <c r="B269" s="14"/>
      <c r="C269" s="14"/>
      <c r="R269" s="18"/>
    </row>
    <row r="270" spans="1:18" ht="16.5">
      <c r="A270" s="13"/>
      <c r="B270" s="14"/>
      <c r="C270" s="14"/>
      <c r="R270" s="18"/>
    </row>
    <row r="271" spans="1:18" ht="16.5">
      <c r="A271" s="13"/>
      <c r="B271" s="14"/>
      <c r="C271" s="14"/>
      <c r="R271" s="18"/>
    </row>
    <row r="272" spans="1:18" ht="16.5">
      <c r="A272" s="13"/>
      <c r="B272" s="14"/>
      <c r="C272" s="14"/>
      <c r="R272" s="18"/>
    </row>
    <row r="273" spans="1:18" ht="16.5">
      <c r="A273" s="13"/>
      <c r="B273" s="14"/>
      <c r="C273" s="14"/>
      <c r="R273" s="18"/>
    </row>
    <row r="274" spans="1:18" ht="16.5">
      <c r="A274" s="13"/>
      <c r="B274" s="14"/>
      <c r="C274" s="14"/>
      <c r="R274" s="18"/>
    </row>
    <row r="275" spans="1:18" ht="16.5">
      <c r="A275" s="13"/>
      <c r="B275" s="14"/>
      <c r="C275" s="14"/>
      <c r="R275" s="18"/>
    </row>
    <row r="276" spans="1:18" ht="16.5">
      <c r="A276" s="13"/>
      <c r="B276" s="14"/>
      <c r="C276" s="14"/>
      <c r="R276" s="18"/>
    </row>
    <row r="277" spans="1:18" ht="16.5">
      <c r="A277" s="13"/>
      <c r="B277" s="14"/>
      <c r="C277" s="14"/>
      <c r="R277" s="18"/>
    </row>
    <row r="278" spans="1:18" ht="16.5">
      <c r="A278" s="13"/>
      <c r="B278" s="14"/>
      <c r="C278" s="14"/>
      <c r="R278" s="18"/>
    </row>
    <row r="279" spans="1:18" ht="16.5">
      <c r="A279" s="13"/>
      <c r="B279" s="14"/>
      <c r="C279" s="14"/>
      <c r="R279" s="18"/>
    </row>
    <row r="280" spans="1:18" ht="16.5">
      <c r="A280" s="13"/>
      <c r="B280" s="14"/>
      <c r="C280" s="14"/>
      <c r="R280" s="18"/>
    </row>
    <row r="281" spans="1:18" ht="16.5">
      <c r="A281" s="13"/>
      <c r="B281" s="14"/>
      <c r="C281" s="14"/>
      <c r="R281" s="18"/>
    </row>
    <row r="282" spans="1:18" ht="16.5">
      <c r="A282" s="13"/>
      <c r="B282" s="14"/>
      <c r="C282" s="14"/>
      <c r="R282" s="18"/>
    </row>
    <row r="283" spans="1:18" ht="16.5">
      <c r="A283" s="13"/>
      <c r="B283" s="14"/>
      <c r="C283" s="14"/>
      <c r="R283" s="18"/>
    </row>
    <row r="284" spans="1:18" ht="16.5">
      <c r="A284" s="13"/>
      <c r="B284" s="14"/>
      <c r="C284" s="14"/>
      <c r="R284" s="18"/>
    </row>
    <row r="285" spans="1:18" ht="16.5">
      <c r="A285" s="13"/>
      <c r="B285" s="14"/>
      <c r="C285" s="14"/>
      <c r="R285" s="18"/>
    </row>
    <row r="286" spans="1:18" ht="16.5">
      <c r="A286" s="13"/>
      <c r="B286" s="14"/>
      <c r="C286" s="14"/>
      <c r="R286" s="18"/>
    </row>
    <row r="287" spans="1:18" ht="16.5">
      <c r="A287" s="13"/>
      <c r="B287" s="14"/>
      <c r="C287" s="14"/>
      <c r="R287" s="18"/>
    </row>
    <row r="288" spans="1:18" ht="16.5">
      <c r="A288" s="13"/>
      <c r="B288" s="14"/>
      <c r="C288" s="14"/>
      <c r="R288" s="18"/>
    </row>
    <row r="289" spans="1:18" ht="16.5">
      <c r="A289" s="13"/>
      <c r="B289" s="14"/>
      <c r="C289" s="14"/>
      <c r="R289" s="18"/>
    </row>
    <row r="290" spans="1:18" ht="16.5">
      <c r="A290" s="13"/>
      <c r="B290" s="14"/>
      <c r="C290" s="14"/>
      <c r="R290" s="18"/>
    </row>
    <row r="291" spans="1:18" ht="16.5">
      <c r="A291" s="13"/>
      <c r="B291" s="14"/>
      <c r="C291" s="14"/>
      <c r="R291" s="18"/>
    </row>
    <row r="292" spans="1:18" ht="16.5">
      <c r="A292" s="13"/>
      <c r="B292" s="14"/>
      <c r="C292" s="14"/>
      <c r="R292" s="18"/>
    </row>
    <row r="293" spans="1:18" ht="16.5">
      <c r="A293" s="13"/>
      <c r="B293" s="14"/>
      <c r="C293" s="14"/>
      <c r="R293" s="18"/>
    </row>
    <row r="294" spans="1:18" ht="16.5">
      <c r="A294" s="13"/>
      <c r="B294" s="14"/>
      <c r="C294" s="14"/>
      <c r="R294" s="18"/>
    </row>
    <row r="295" spans="1:18" ht="16.5">
      <c r="A295" s="13"/>
      <c r="B295" s="14"/>
      <c r="C295" s="14"/>
      <c r="R295" s="18"/>
    </row>
    <row r="296" spans="1:18" ht="16.5">
      <c r="A296" s="13"/>
      <c r="B296" s="14"/>
      <c r="C296" s="14"/>
      <c r="R296" s="18"/>
    </row>
    <row r="297" spans="1:18" ht="16.5">
      <c r="A297" s="13"/>
      <c r="B297" s="14"/>
      <c r="C297" s="14"/>
      <c r="R297" s="18"/>
    </row>
    <row r="298" spans="1:18" ht="16.5">
      <c r="A298" s="13"/>
      <c r="B298" s="14"/>
      <c r="C298" s="14"/>
      <c r="R298" s="18"/>
    </row>
    <row r="299" spans="1:18" ht="16.5">
      <c r="A299" s="13"/>
      <c r="B299" s="14"/>
      <c r="C299" s="14"/>
      <c r="R299" s="18"/>
    </row>
    <row r="300" spans="1:18" ht="16.5">
      <c r="A300" s="13"/>
      <c r="B300" s="14"/>
      <c r="C300" s="14"/>
      <c r="R300" s="18"/>
    </row>
    <row r="301" spans="1:18" ht="16.5">
      <c r="A301" s="13"/>
      <c r="B301" s="14"/>
      <c r="C301" s="14"/>
      <c r="R301" s="18"/>
    </row>
    <row r="302" spans="1:18" ht="16.5">
      <c r="A302" s="13"/>
      <c r="B302" s="14"/>
      <c r="C302" s="14"/>
      <c r="R302" s="18"/>
    </row>
    <row r="303" spans="1:18" ht="16.5">
      <c r="A303" s="13"/>
      <c r="B303" s="14"/>
      <c r="C303" s="14"/>
      <c r="R303" s="18"/>
    </row>
    <row r="304" spans="1:18" ht="16.5">
      <c r="A304" s="13"/>
      <c r="B304" s="14"/>
      <c r="C304" s="14"/>
      <c r="R304" s="18"/>
    </row>
    <row r="305" spans="1:18" ht="16.5">
      <c r="A305" s="13"/>
      <c r="B305" s="14"/>
      <c r="C305" s="14"/>
      <c r="R305" s="18"/>
    </row>
    <row r="306" spans="1:18" ht="16.5">
      <c r="A306" s="13"/>
      <c r="B306" s="14"/>
      <c r="C306" s="14"/>
      <c r="R306" s="18"/>
    </row>
    <row r="307" spans="1:18" ht="16.5">
      <c r="A307" s="13"/>
      <c r="B307" s="14"/>
      <c r="C307" s="14"/>
      <c r="R307" s="18"/>
    </row>
    <row r="308" spans="1:18" ht="16.5">
      <c r="A308" s="13"/>
      <c r="B308" s="14"/>
      <c r="C308" s="14"/>
      <c r="R308" s="18"/>
    </row>
    <row r="309" spans="1:18" ht="16.5">
      <c r="A309" s="13"/>
      <c r="B309" s="14"/>
      <c r="C309" s="14"/>
      <c r="R309" s="18"/>
    </row>
    <row r="310" spans="1:18" ht="16.5">
      <c r="A310" s="13"/>
      <c r="B310" s="14"/>
      <c r="C310" s="14"/>
      <c r="R310" s="18"/>
    </row>
    <row r="311" spans="1:18" ht="16.5">
      <c r="A311" s="13"/>
      <c r="B311" s="14"/>
      <c r="C311" s="14"/>
      <c r="R311" s="18"/>
    </row>
    <row r="312" spans="1:18" ht="16.5">
      <c r="A312" s="13"/>
      <c r="B312" s="14"/>
      <c r="C312" s="14"/>
      <c r="R312" s="18"/>
    </row>
    <row r="313" spans="1:18" ht="16.5">
      <c r="A313" s="13"/>
      <c r="B313" s="14"/>
      <c r="C313" s="14"/>
      <c r="R313" s="18"/>
    </row>
    <row r="314" spans="1:18" ht="16.5">
      <c r="A314" s="13"/>
      <c r="B314" s="14"/>
      <c r="C314" s="14"/>
      <c r="R314" s="18"/>
    </row>
    <row r="315" spans="1:18" ht="16.5">
      <c r="A315" s="13"/>
      <c r="B315" s="14"/>
      <c r="C315" s="14"/>
      <c r="R315" s="18"/>
    </row>
    <row r="316" spans="1:18" ht="16.5">
      <c r="A316" s="13"/>
      <c r="B316" s="14"/>
      <c r="C316" s="14"/>
      <c r="R316" s="18"/>
    </row>
    <row r="317" spans="1:18" ht="16.5">
      <c r="A317" s="13"/>
      <c r="B317" s="14"/>
      <c r="C317" s="14"/>
      <c r="R317" s="18"/>
    </row>
    <row r="318" spans="1:18" ht="16.5">
      <c r="A318" s="13"/>
      <c r="B318" s="14"/>
      <c r="C318" s="14"/>
      <c r="R318" s="18"/>
    </row>
    <row r="319" spans="1:18" ht="16.5">
      <c r="A319" s="13"/>
      <c r="B319" s="14"/>
      <c r="C319" s="14"/>
      <c r="R319" s="18"/>
    </row>
    <row r="320" spans="1:18" ht="16.5">
      <c r="A320" s="13"/>
      <c r="B320" s="14"/>
      <c r="C320" s="14"/>
      <c r="R320" s="18"/>
    </row>
    <row r="321" spans="1:18" ht="16.5">
      <c r="A321" s="13"/>
      <c r="B321" s="14"/>
      <c r="C321" s="14"/>
      <c r="R321" s="18"/>
    </row>
    <row r="322" spans="1:18" ht="16.5">
      <c r="A322" s="13"/>
      <c r="B322" s="14"/>
      <c r="C322" s="14"/>
      <c r="R322" s="18"/>
    </row>
    <row r="323" spans="1:18" ht="16.5">
      <c r="A323" s="13"/>
      <c r="B323" s="14"/>
      <c r="C323" s="14"/>
      <c r="R323" s="18"/>
    </row>
    <row r="324" spans="1:18" ht="16.5">
      <c r="A324" s="13"/>
      <c r="B324" s="14"/>
      <c r="C324" s="14"/>
      <c r="R324" s="18"/>
    </row>
    <row r="325" spans="1:18" ht="16.5">
      <c r="A325" s="13"/>
      <c r="B325" s="14"/>
      <c r="C325" s="14"/>
      <c r="R325" s="18"/>
    </row>
    <row r="326" spans="1:18" ht="16.5">
      <c r="A326" s="13"/>
      <c r="B326" s="14"/>
      <c r="C326" s="14"/>
      <c r="R326" s="18"/>
    </row>
    <row r="327" spans="1:18" ht="16.5">
      <c r="A327" s="13"/>
      <c r="B327" s="14"/>
      <c r="C327" s="14"/>
      <c r="R327" s="18"/>
    </row>
    <row r="328" spans="1:18" ht="16.5">
      <c r="A328" s="13"/>
      <c r="B328" s="14"/>
      <c r="C328" s="14"/>
      <c r="R328" s="18"/>
    </row>
    <row r="329" spans="1:18" ht="16.5">
      <c r="A329" s="13"/>
      <c r="B329" s="14"/>
      <c r="C329" s="14"/>
      <c r="R329" s="18"/>
    </row>
    <row r="330" spans="1:18" ht="16.5">
      <c r="A330" s="13"/>
      <c r="B330" s="14"/>
      <c r="C330" s="14"/>
      <c r="R330" s="18"/>
    </row>
    <row r="331" spans="1:18" ht="16.5">
      <c r="A331" s="13"/>
      <c r="B331" s="14"/>
      <c r="C331" s="14"/>
      <c r="R331" s="18"/>
    </row>
    <row r="332" spans="1:18" ht="16.5">
      <c r="A332" s="13"/>
      <c r="B332" s="14"/>
      <c r="C332" s="14"/>
      <c r="R332" s="18"/>
    </row>
    <row r="333" spans="1:18" ht="16.5">
      <c r="A333" s="13"/>
      <c r="B333" s="14"/>
      <c r="C333" s="14"/>
      <c r="R333" s="18"/>
    </row>
    <row r="334" spans="1:18" ht="16.5">
      <c r="A334" s="13"/>
      <c r="B334" s="14"/>
      <c r="C334" s="14"/>
      <c r="R334" s="18"/>
    </row>
    <row r="335" spans="1:18" ht="16.5">
      <c r="A335" s="13"/>
      <c r="B335" s="14"/>
      <c r="C335" s="14"/>
      <c r="R335" s="18"/>
    </row>
    <row r="336" spans="1:18" ht="16.5">
      <c r="A336" s="13"/>
      <c r="B336" s="14"/>
      <c r="C336" s="14"/>
      <c r="R336" s="18"/>
    </row>
    <row r="337" spans="1:18" ht="16.5">
      <c r="A337" s="13"/>
      <c r="B337" s="14"/>
      <c r="C337" s="14"/>
      <c r="R337" s="18"/>
    </row>
    <row r="338" spans="1:18" ht="16.5">
      <c r="A338" s="13"/>
      <c r="B338" s="14"/>
      <c r="C338" s="14"/>
      <c r="R338" s="18"/>
    </row>
    <row r="339" spans="1:18" ht="16.5">
      <c r="A339" s="13"/>
      <c r="B339" s="14"/>
      <c r="C339" s="14"/>
      <c r="R339" s="18"/>
    </row>
    <row r="340" spans="1:18" ht="16.5">
      <c r="A340" s="13"/>
      <c r="B340" s="14"/>
      <c r="C340" s="14"/>
      <c r="R340" s="18"/>
    </row>
    <row r="341" spans="1:18" ht="16.5">
      <c r="A341" s="13"/>
      <c r="B341" s="14"/>
      <c r="C341" s="14"/>
      <c r="R341" s="18"/>
    </row>
    <row r="342" spans="1:18" ht="16.5">
      <c r="A342" s="13"/>
      <c r="B342" s="14"/>
      <c r="C342" s="14"/>
      <c r="R342" s="18"/>
    </row>
    <row r="343" spans="1:18" ht="16.5">
      <c r="A343" s="13"/>
      <c r="B343" s="14"/>
      <c r="C343" s="14"/>
      <c r="R343" s="18"/>
    </row>
    <row r="344" spans="1:18" ht="16.5">
      <c r="A344" s="13"/>
      <c r="B344" s="14"/>
      <c r="C344" s="14"/>
      <c r="R344" s="18"/>
    </row>
    <row r="345" spans="1:18" ht="16.5">
      <c r="A345" s="13"/>
      <c r="B345" s="14"/>
      <c r="C345" s="14"/>
      <c r="R345" s="18"/>
    </row>
    <row r="346" spans="1:18" ht="16.5">
      <c r="A346" s="13"/>
      <c r="B346" s="14"/>
      <c r="C346" s="14"/>
      <c r="R346" s="18"/>
    </row>
    <row r="347" spans="1:18" ht="16.5">
      <c r="A347" s="13"/>
      <c r="B347" s="14"/>
      <c r="C347" s="14"/>
      <c r="R347" s="18"/>
    </row>
    <row r="348" spans="1:18" ht="16.5">
      <c r="A348" s="13"/>
      <c r="B348" s="14"/>
      <c r="C348" s="14"/>
      <c r="R348" s="18"/>
    </row>
    <row r="349" spans="1:18" ht="16.5">
      <c r="A349" s="13"/>
      <c r="B349" s="14"/>
      <c r="C349" s="14"/>
      <c r="R349" s="18"/>
    </row>
    <row r="350" spans="1:18" ht="16.5">
      <c r="A350" s="13"/>
      <c r="B350" s="14"/>
      <c r="C350" s="14"/>
      <c r="R350" s="18"/>
    </row>
    <row r="351" spans="1:18" ht="16.5">
      <c r="A351" s="13"/>
      <c r="B351" s="14"/>
      <c r="C351" s="14"/>
      <c r="R351" s="18"/>
    </row>
    <row r="352" spans="1:18" ht="16.5">
      <c r="A352" s="13"/>
      <c r="B352" s="14"/>
      <c r="C352" s="14"/>
      <c r="R352" s="18"/>
    </row>
    <row r="353" spans="1:18" ht="16.5">
      <c r="A353" s="13"/>
      <c r="B353" s="14"/>
      <c r="C353" s="14"/>
      <c r="R353" s="18"/>
    </row>
    <row r="354" spans="1:18" ht="16.5">
      <c r="A354" s="13"/>
      <c r="B354" s="14"/>
      <c r="C354" s="14"/>
      <c r="R354" s="18"/>
    </row>
    <row r="355" spans="1:18" ht="16.5">
      <c r="A355" s="13"/>
      <c r="B355" s="14"/>
      <c r="C355" s="14"/>
      <c r="R355" s="18"/>
    </row>
    <row r="356" spans="1:18" ht="16.5">
      <c r="A356" s="13"/>
      <c r="B356" s="14"/>
      <c r="C356" s="14"/>
      <c r="R356" s="18"/>
    </row>
    <row r="357" spans="1:18" ht="16.5">
      <c r="A357" s="13"/>
      <c r="B357" s="14"/>
      <c r="C357" s="14"/>
      <c r="R357" s="18"/>
    </row>
    <row r="358" spans="1:18" ht="16.5">
      <c r="A358" s="13"/>
      <c r="B358" s="14"/>
      <c r="C358" s="14"/>
      <c r="R358" s="18"/>
    </row>
    <row r="359" spans="1:18" ht="16.5">
      <c r="A359" s="13"/>
      <c r="B359" s="14"/>
      <c r="C359" s="14"/>
      <c r="R359" s="18"/>
    </row>
    <row r="360" spans="1:18" ht="16.5">
      <c r="A360" s="13"/>
      <c r="B360" s="14"/>
      <c r="C360" s="14"/>
      <c r="R360" s="18"/>
    </row>
    <row r="361" spans="1:18" ht="16.5">
      <c r="A361" s="13"/>
      <c r="B361" s="14"/>
      <c r="C361" s="14"/>
      <c r="R361" s="18"/>
    </row>
    <row r="362" spans="1:18" ht="16.5">
      <c r="A362" s="13"/>
      <c r="B362" s="14"/>
      <c r="C362" s="14"/>
      <c r="R362" s="18"/>
    </row>
    <row r="363" spans="1:18" ht="16.5">
      <c r="A363" s="13"/>
      <c r="B363" s="14"/>
      <c r="C363" s="14"/>
      <c r="R363" s="18"/>
    </row>
    <row r="364" spans="1:18" ht="16.5">
      <c r="A364" s="13"/>
      <c r="B364" s="14"/>
      <c r="C364" s="14"/>
      <c r="R364" s="18"/>
    </row>
    <row r="365" spans="1:18" ht="16.5">
      <c r="A365" s="13"/>
      <c r="B365" s="14"/>
      <c r="C365" s="14"/>
      <c r="R365" s="18"/>
    </row>
    <row r="366" spans="1:18" ht="16.5">
      <c r="A366" s="13"/>
      <c r="B366" s="14"/>
      <c r="C366" s="14"/>
      <c r="R366" s="18"/>
    </row>
    <row r="367" spans="1:18" ht="16.5">
      <c r="A367" s="13"/>
      <c r="B367" s="14"/>
      <c r="C367" s="14"/>
      <c r="R367" s="18"/>
    </row>
    <row r="368" spans="1:18" ht="16.5">
      <c r="A368" s="13"/>
      <c r="B368" s="14"/>
      <c r="C368" s="14"/>
      <c r="R368" s="18"/>
    </row>
    <row r="369" spans="1:18" ht="16.5">
      <c r="A369" s="13"/>
      <c r="B369" s="14"/>
      <c r="C369" s="14"/>
      <c r="R369" s="18"/>
    </row>
    <row r="370" spans="1:18" ht="16.5">
      <c r="A370" s="13"/>
      <c r="B370" s="14"/>
      <c r="C370" s="14"/>
      <c r="R370" s="18"/>
    </row>
    <row r="371" spans="1:18" ht="16.5">
      <c r="A371" s="13"/>
      <c r="B371" s="14"/>
      <c r="C371" s="14"/>
      <c r="R371" s="18"/>
    </row>
    <row r="372" spans="1:18" ht="16.5">
      <c r="A372" s="13"/>
      <c r="B372" s="14"/>
      <c r="C372" s="14"/>
      <c r="R372" s="18"/>
    </row>
    <row r="373" spans="1:18" ht="16.5">
      <c r="A373" s="13"/>
      <c r="B373" s="14"/>
      <c r="C373" s="14"/>
      <c r="R373" s="18"/>
    </row>
    <row r="374" spans="1:18" ht="16.5">
      <c r="A374" s="13"/>
      <c r="B374" s="14"/>
      <c r="C374" s="14"/>
      <c r="R374" s="18"/>
    </row>
    <row r="375" spans="1:18" ht="16.5">
      <c r="A375" s="13"/>
      <c r="B375" s="14"/>
      <c r="C375" s="14"/>
      <c r="R375" s="18"/>
    </row>
    <row r="376" spans="1:18" ht="16.5">
      <c r="A376" s="13"/>
      <c r="B376" s="14"/>
      <c r="C376" s="14"/>
      <c r="R376" s="18"/>
    </row>
    <row r="377" spans="1:18" ht="16.5">
      <c r="A377" s="13"/>
      <c r="B377" s="14"/>
      <c r="C377" s="14"/>
      <c r="R377" s="18"/>
    </row>
    <row r="378" spans="1:18" ht="16.5">
      <c r="A378" s="13"/>
      <c r="B378" s="14"/>
      <c r="C378" s="14"/>
      <c r="R378" s="18"/>
    </row>
    <row r="379" spans="1:18" ht="16.5">
      <c r="A379" s="13"/>
      <c r="B379" s="14"/>
      <c r="C379" s="14"/>
      <c r="R379" s="18"/>
    </row>
    <row r="380" spans="1:18" ht="16.5">
      <c r="A380" s="13"/>
      <c r="B380" s="14"/>
      <c r="C380" s="14"/>
      <c r="R380" s="18"/>
    </row>
    <row r="381" spans="1:18" ht="16.5">
      <c r="A381" s="13"/>
      <c r="B381" s="14"/>
      <c r="C381" s="14"/>
      <c r="R381" s="18"/>
    </row>
    <row r="382" spans="1:18" ht="16.5">
      <c r="A382" s="13"/>
      <c r="B382" s="14"/>
      <c r="C382" s="14"/>
      <c r="R382" s="18"/>
    </row>
    <row r="383" spans="1:18" ht="16.5">
      <c r="A383" s="13"/>
      <c r="B383" s="14"/>
      <c r="C383" s="14"/>
      <c r="R383" s="18"/>
    </row>
    <row r="384" spans="1:18" ht="16.5">
      <c r="A384" s="13"/>
      <c r="B384" s="14"/>
      <c r="C384" s="14"/>
      <c r="R384" s="18"/>
    </row>
    <row r="385" spans="1:18" ht="16.5">
      <c r="A385" s="13"/>
      <c r="B385" s="14"/>
      <c r="C385" s="14"/>
      <c r="R385" s="18"/>
    </row>
    <row r="386" spans="1:18" ht="16.5">
      <c r="A386" s="13"/>
      <c r="B386" s="14"/>
      <c r="C386" s="14"/>
      <c r="R386" s="18"/>
    </row>
    <row r="387" spans="1:18" ht="16.5">
      <c r="A387" s="13"/>
      <c r="B387" s="14"/>
      <c r="C387" s="14"/>
      <c r="R387" s="18"/>
    </row>
    <row r="388" spans="1:18" ht="16.5">
      <c r="A388" s="13"/>
      <c r="B388" s="14"/>
      <c r="C388" s="14"/>
      <c r="R388" s="18"/>
    </row>
    <row r="389" spans="1:18" ht="16.5">
      <c r="A389" s="13"/>
      <c r="B389" s="14"/>
      <c r="C389" s="14"/>
      <c r="R389" s="18"/>
    </row>
    <row r="390" spans="1:18" ht="16.5">
      <c r="A390" s="13"/>
      <c r="B390" s="14"/>
      <c r="C390" s="14"/>
      <c r="R390" s="18"/>
    </row>
    <row r="391" spans="1:18" ht="16.5">
      <c r="A391" s="13"/>
      <c r="B391" s="14"/>
      <c r="C391" s="14"/>
      <c r="R391" s="18"/>
    </row>
    <row r="392" spans="1:18" ht="16.5">
      <c r="A392" s="13"/>
      <c r="B392" s="14"/>
      <c r="C392" s="14"/>
      <c r="R392" s="18"/>
    </row>
    <row r="393" spans="1:18" ht="16.5">
      <c r="A393" s="13"/>
      <c r="B393" s="14"/>
      <c r="C393" s="14"/>
      <c r="R393" s="18"/>
    </row>
    <row r="394" spans="1:18" ht="16.5">
      <c r="A394" s="13"/>
      <c r="B394" s="14"/>
      <c r="C394" s="14"/>
      <c r="R394" s="18"/>
    </row>
    <row r="395" spans="1:18" ht="16.5">
      <c r="A395" s="13"/>
      <c r="B395" s="14"/>
      <c r="C395" s="14"/>
      <c r="R395" s="18"/>
    </row>
    <row r="396" spans="1:18" ht="16.5">
      <c r="A396" s="13"/>
      <c r="B396" s="14"/>
      <c r="C396" s="14"/>
      <c r="R396" s="18"/>
    </row>
    <row r="397" spans="1:18" ht="16.5">
      <c r="A397" s="13"/>
      <c r="B397" s="14"/>
      <c r="C397" s="14"/>
      <c r="R397" s="18"/>
    </row>
    <row r="398" spans="1:18" ht="16.5">
      <c r="A398" s="13"/>
      <c r="B398" s="14"/>
      <c r="C398" s="14"/>
      <c r="R398" s="18"/>
    </row>
    <row r="399" spans="1:18" ht="16.5">
      <c r="A399" s="13"/>
      <c r="B399" s="14"/>
      <c r="C399" s="14"/>
      <c r="R399" s="18"/>
    </row>
    <row r="400" spans="1:18" ht="16.5">
      <c r="A400" s="13"/>
      <c r="B400" s="14"/>
      <c r="C400" s="14"/>
      <c r="R400" s="18"/>
    </row>
    <row r="401" spans="1:18" ht="16.5">
      <c r="A401" s="13"/>
      <c r="B401" s="14"/>
      <c r="C401" s="14"/>
      <c r="R401" s="18"/>
    </row>
    <row r="402" spans="1:18" ht="16.5">
      <c r="A402" s="13"/>
      <c r="B402" s="14"/>
      <c r="C402" s="14"/>
      <c r="R402" s="18"/>
    </row>
    <row r="403" spans="1:18" ht="16.5">
      <c r="A403" s="13"/>
      <c r="B403" s="14"/>
      <c r="C403" s="14"/>
      <c r="R403" s="18"/>
    </row>
    <row r="404" spans="1:18" ht="16.5">
      <c r="A404" s="13"/>
      <c r="B404" s="14"/>
      <c r="C404" s="14"/>
      <c r="R404" s="18"/>
    </row>
    <row r="405" spans="1:18" ht="16.5">
      <c r="A405" s="13"/>
      <c r="B405" s="14"/>
      <c r="C405" s="14"/>
      <c r="R405" s="18"/>
    </row>
    <row r="406" spans="1:18" ht="16.5">
      <c r="A406" s="13"/>
      <c r="B406" s="14"/>
      <c r="C406" s="14"/>
      <c r="R406" s="18"/>
    </row>
    <row r="407" spans="1:18" ht="16.5">
      <c r="A407" s="13"/>
      <c r="B407" s="14"/>
      <c r="C407" s="14"/>
      <c r="R407" s="18"/>
    </row>
    <row r="408" spans="1:18" ht="16.5">
      <c r="A408" s="13"/>
      <c r="B408" s="14"/>
      <c r="C408" s="14"/>
      <c r="R408" s="18"/>
    </row>
    <row r="409" spans="1:18" ht="16.5">
      <c r="A409" s="13"/>
      <c r="B409" s="14"/>
      <c r="C409" s="14"/>
      <c r="R409" s="18"/>
    </row>
    <row r="410" spans="1:18" ht="16.5">
      <c r="A410" s="13"/>
      <c r="B410" s="14"/>
      <c r="C410" s="14"/>
      <c r="R410" s="18"/>
    </row>
    <row r="411" spans="1:18" ht="16.5">
      <c r="A411" s="13"/>
      <c r="B411" s="14"/>
      <c r="C411" s="14"/>
      <c r="R411" s="18"/>
    </row>
    <row r="412" spans="1:18" ht="16.5">
      <c r="A412" s="13"/>
      <c r="B412" s="14"/>
      <c r="C412" s="14"/>
      <c r="R412" s="18"/>
    </row>
    <row r="413" spans="1:18" ht="16.5">
      <c r="A413" s="13"/>
      <c r="B413" s="14"/>
      <c r="C413" s="14"/>
      <c r="R413" s="18"/>
    </row>
    <row r="414" spans="1:18" ht="16.5">
      <c r="A414" s="13"/>
      <c r="B414" s="14"/>
      <c r="C414" s="14"/>
      <c r="R414" s="18"/>
    </row>
    <row r="415" spans="1:18" ht="16.5">
      <c r="A415" s="13"/>
      <c r="B415" s="14"/>
      <c r="C415" s="14"/>
      <c r="R415" s="18"/>
    </row>
    <row r="416" spans="1:18" ht="16.5">
      <c r="A416" s="13"/>
      <c r="B416" s="14"/>
      <c r="C416" s="14"/>
      <c r="R416" s="18"/>
    </row>
    <row r="417" spans="1:18" ht="16.5">
      <c r="A417" s="13"/>
      <c r="B417" s="14"/>
      <c r="C417" s="14"/>
      <c r="R417" s="18"/>
    </row>
    <row r="418" spans="1:18" ht="16.5">
      <c r="A418" s="13"/>
      <c r="B418" s="14"/>
      <c r="C418" s="14"/>
      <c r="R418" s="18"/>
    </row>
    <row r="419" spans="1:18" ht="16.5">
      <c r="A419" s="13"/>
      <c r="B419" s="14"/>
      <c r="C419" s="14"/>
      <c r="R419" s="18"/>
    </row>
    <row r="420" spans="1:18" ht="16.5">
      <c r="A420" s="13"/>
      <c r="B420" s="14"/>
      <c r="C420" s="14"/>
      <c r="R420" s="18"/>
    </row>
    <row r="421" spans="1:18" ht="16.5">
      <c r="A421" s="13"/>
      <c r="B421" s="14"/>
      <c r="C421" s="14"/>
      <c r="R421" s="18"/>
    </row>
    <row r="422" spans="1:18" ht="16.5">
      <c r="A422" s="13"/>
      <c r="B422" s="14"/>
      <c r="C422" s="14"/>
      <c r="R422" s="18"/>
    </row>
    <row r="423" spans="1:18" ht="16.5">
      <c r="A423" s="13"/>
      <c r="B423" s="14"/>
      <c r="C423" s="14"/>
      <c r="R423" s="18"/>
    </row>
    <row r="424" spans="1:18" ht="16.5">
      <c r="A424" s="13"/>
      <c r="B424" s="14"/>
      <c r="C424" s="14"/>
      <c r="R424" s="18"/>
    </row>
    <row r="425" spans="1:18" ht="16.5">
      <c r="A425" s="13"/>
      <c r="B425" s="14"/>
      <c r="C425" s="14"/>
      <c r="R425" s="18"/>
    </row>
    <row r="426" spans="1:18" ht="16.5">
      <c r="A426" s="13"/>
      <c r="B426" s="14"/>
      <c r="C426" s="14"/>
      <c r="R426" s="18"/>
    </row>
    <row r="427" spans="1:18" ht="16.5">
      <c r="A427" s="13"/>
      <c r="B427" s="14"/>
      <c r="C427" s="14"/>
      <c r="R427" s="18"/>
    </row>
    <row r="428" spans="1:18" ht="16.5">
      <c r="A428" s="13"/>
      <c r="B428" s="14"/>
      <c r="C428" s="14"/>
      <c r="R428" s="18"/>
    </row>
    <row r="429" spans="1:18" ht="16.5">
      <c r="A429" s="13"/>
      <c r="B429" s="14"/>
      <c r="C429" s="14"/>
      <c r="R429" s="18"/>
    </row>
    <row r="430" spans="1:18" ht="16.5">
      <c r="A430" s="13"/>
      <c r="B430" s="14"/>
      <c r="C430" s="14"/>
      <c r="R430" s="18"/>
    </row>
    <row r="431" spans="1:18" ht="16.5">
      <c r="A431" s="13"/>
      <c r="B431" s="14"/>
      <c r="C431" s="14"/>
      <c r="R431" s="18"/>
    </row>
    <row r="432" spans="1:18" ht="16.5">
      <c r="A432" s="13"/>
      <c r="B432" s="14"/>
      <c r="C432" s="14"/>
      <c r="R432" s="18"/>
    </row>
    <row r="433" spans="1:18" ht="16.5">
      <c r="A433" s="13"/>
      <c r="B433" s="14"/>
      <c r="C433" s="14"/>
      <c r="R433" s="18"/>
    </row>
    <row r="434" spans="1:18" ht="16.5">
      <c r="A434" s="13"/>
      <c r="B434" s="14"/>
      <c r="C434" s="14"/>
      <c r="R434" s="18"/>
    </row>
    <row r="435" spans="1:18" ht="16.5">
      <c r="A435" s="13"/>
      <c r="B435" s="14"/>
      <c r="C435" s="14"/>
      <c r="R435" s="18"/>
    </row>
    <row r="436" spans="1:18" ht="16.5">
      <c r="A436" s="13"/>
      <c r="B436" s="14"/>
      <c r="C436" s="14"/>
      <c r="R436" s="18"/>
    </row>
    <row r="437" spans="1:18" ht="16.5">
      <c r="A437" s="13"/>
      <c r="B437" s="14"/>
      <c r="C437" s="14"/>
      <c r="R437" s="18"/>
    </row>
    <row r="438" spans="1:18" ht="16.5">
      <c r="A438" s="13"/>
      <c r="B438" s="14"/>
      <c r="C438" s="14"/>
      <c r="R438" s="18"/>
    </row>
    <row r="439" spans="1:18" ht="16.5">
      <c r="A439" s="13"/>
      <c r="B439" s="14"/>
      <c r="C439" s="14"/>
      <c r="R439" s="18"/>
    </row>
    <row r="440" spans="1:18" ht="16.5">
      <c r="A440" s="13"/>
      <c r="B440" s="14"/>
      <c r="C440" s="14"/>
      <c r="R440" s="18"/>
    </row>
    <row r="441" spans="1:18" ht="16.5">
      <c r="A441" s="13"/>
      <c r="B441" s="14"/>
      <c r="C441" s="14"/>
      <c r="R441" s="18"/>
    </row>
    <row r="442" spans="1:18" ht="16.5">
      <c r="A442" s="13"/>
      <c r="B442" s="14"/>
      <c r="C442" s="14"/>
      <c r="R442" s="18"/>
    </row>
    <row r="443" spans="1:18" ht="16.5">
      <c r="A443" s="13"/>
      <c r="B443" s="14"/>
      <c r="C443" s="14"/>
      <c r="R443" s="18"/>
    </row>
    <row r="444" spans="1:18" ht="16.5">
      <c r="A444" s="13"/>
      <c r="B444" s="14"/>
      <c r="C444" s="14"/>
      <c r="R444" s="18"/>
    </row>
    <row r="445" spans="1:18" ht="16.5">
      <c r="A445" s="13"/>
      <c r="B445" s="14"/>
      <c r="C445" s="14"/>
      <c r="R445" s="18"/>
    </row>
    <row r="446" spans="1:18" ht="16.5">
      <c r="A446" s="13"/>
      <c r="B446" s="14"/>
      <c r="C446" s="14"/>
      <c r="R446" s="18"/>
    </row>
    <row r="447" spans="1:18" ht="16.5">
      <c r="A447" s="13"/>
      <c r="B447" s="14"/>
      <c r="C447" s="14"/>
      <c r="R447" s="18"/>
    </row>
    <row r="448" spans="1:18" ht="16.5">
      <c r="A448" s="13"/>
      <c r="B448" s="14"/>
      <c r="C448" s="14"/>
      <c r="R448" s="18"/>
    </row>
    <row r="449" spans="1:18" ht="16.5">
      <c r="A449" s="13"/>
      <c r="B449" s="14"/>
      <c r="C449" s="14"/>
      <c r="R449" s="18"/>
    </row>
    <row r="450" spans="1:18" ht="16.5">
      <c r="A450" s="13"/>
      <c r="B450" s="14"/>
      <c r="C450" s="14"/>
      <c r="R450" s="18"/>
    </row>
    <row r="451" spans="1:18" ht="16.5">
      <c r="A451" s="13"/>
      <c r="B451" s="14"/>
      <c r="C451" s="14"/>
      <c r="R451" s="18"/>
    </row>
    <row r="452" spans="1:18" ht="16.5">
      <c r="A452" s="13"/>
      <c r="B452" s="14"/>
      <c r="C452" s="14"/>
      <c r="R452" s="18"/>
    </row>
    <row r="453" spans="1:18" ht="16.5">
      <c r="A453" s="13"/>
      <c r="B453" s="14"/>
      <c r="C453" s="14"/>
      <c r="R453" s="18"/>
    </row>
    <row r="454" spans="1:18" ht="16.5">
      <c r="A454" s="13"/>
      <c r="B454" s="14"/>
      <c r="C454" s="14"/>
      <c r="R454" s="18"/>
    </row>
    <row r="455" spans="1:18" ht="16.5">
      <c r="A455" s="13"/>
      <c r="B455" s="14"/>
      <c r="C455" s="14"/>
      <c r="R455" s="18"/>
    </row>
    <row r="456" spans="1:18" ht="16.5">
      <c r="A456" s="13"/>
      <c r="B456" s="14"/>
      <c r="C456" s="14"/>
      <c r="R456" s="18"/>
    </row>
    <row r="457" spans="1:18" ht="16.5">
      <c r="A457" s="13"/>
      <c r="B457" s="14"/>
      <c r="C457" s="14"/>
      <c r="R457" s="18"/>
    </row>
    <row r="458" spans="1:18" ht="16.5">
      <c r="A458" s="13"/>
      <c r="B458" s="14"/>
      <c r="C458" s="14"/>
      <c r="R458" s="18"/>
    </row>
    <row r="459" spans="1:18" ht="16.5">
      <c r="A459" s="13"/>
      <c r="B459" s="14"/>
      <c r="C459" s="14"/>
      <c r="R459" s="18"/>
    </row>
    <row r="460" spans="1:18" ht="16.5">
      <c r="A460" s="13"/>
      <c r="B460" s="14"/>
      <c r="C460" s="14"/>
      <c r="R460" s="18"/>
    </row>
    <row r="461" spans="1:18" ht="16.5">
      <c r="A461" s="13"/>
      <c r="B461" s="14"/>
      <c r="C461" s="14"/>
      <c r="R461" s="18"/>
    </row>
    <row r="462" spans="1:18" ht="16.5">
      <c r="A462" s="13"/>
      <c r="B462" s="14"/>
      <c r="C462" s="14"/>
      <c r="R462" s="18"/>
    </row>
    <row r="463" spans="1:18" ht="16.5">
      <c r="A463" s="13"/>
      <c r="B463" s="14"/>
      <c r="C463" s="14"/>
      <c r="R463" s="18"/>
    </row>
    <row r="464" spans="1:18" ht="16.5">
      <c r="A464" s="13"/>
      <c r="B464" s="14"/>
      <c r="C464" s="14"/>
      <c r="R464" s="18"/>
    </row>
    <row r="465" spans="1:18" ht="16.5">
      <c r="A465" s="13"/>
      <c r="B465" s="14"/>
      <c r="C465" s="14"/>
      <c r="R465" s="18"/>
    </row>
    <row r="466" spans="1:18" ht="16.5">
      <c r="A466" s="13"/>
      <c r="B466" s="14"/>
      <c r="C466" s="14"/>
      <c r="R466" s="18"/>
    </row>
    <row r="467" spans="1:18" ht="16.5">
      <c r="A467" s="13"/>
      <c r="B467" s="14"/>
      <c r="C467" s="14"/>
      <c r="R467" s="18"/>
    </row>
    <row r="468" spans="1:18" ht="16.5">
      <c r="A468" s="13"/>
      <c r="B468" s="14"/>
      <c r="C468" s="14"/>
      <c r="R468" s="18"/>
    </row>
    <row r="469" spans="1:18" ht="16.5">
      <c r="A469" s="13"/>
      <c r="B469" s="14"/>
      <c r="C469" s="14"/>
      <c r="R469" s="18"/>
    </row>
    <row r="470" spans="1:18" ht="16.5">
      <c r="A470" s="13"/>
      <c r="B470" s="14"/>
      <c r="C470" s="14"/>
      <c r="R470" s="18"/>
    </row>
    <row r="471" spans="1:18" ht="16.5">
      <c r="A471" s="13"/>
      <c r="B471" s="14"/>
      <c r="C471" s="14"/>
      <c r="R471" s="18"/>
    </row>
    <row r="472" spans="1:18" ht="16.5">
      <c r="A472" s="13"/>
      <c r="B472" s="14"/>
      <c r="C472" s="14"/>
      <c r="R472" s="18"/>
    </row>
    <row r="473" spans="1:18" ht="16.5">
      <c r="A473" s="13"/>
      <c r="B473" s="14"/>
      <c r="C473" s="14"/>
      <c r="R473" s="18"/>
    </row>
    <row r="474" spans="1:18" ht="16.5">
      <c r="A474" s="13"/>
      <c r="B474" s="14"/>
      <c r="C474" s="14"/>
      <c r="R474" s="18"/>
    </row>
    <row r="475" spans="1:18" ht="16.5">
      <c r="A475" s="13"/>
      <c r="B475" s="14"/>
      <c r="C475" s="14"/>
      <c r="R475" s="18"/>
    </row>
    <row r="476" spans="1:18" ht="16.5">
      <c r="A476" s="13"/>
      <c r="B476" s="14"/>
      <c r="C476" s="14"/>
      <c r="R476" s="18"/>
    </row>
    <row r="477" spans="1:18" ht="16.5">
      <c r="A477" s="13"/>
      <c r="B477" s="14"/>
      <c r="C477" s="14"/>
      <c r="R477" s="18"/>
    </row>
    <row r="478" spans="1:18" ht="16.5">
      <c r="A478" s="13"/>
      <c r="B478" s="14"/>
      <c r="C478" s="14"/>
      <c r="R478" s="18"/>
    </row>
    <row r="479" spans="1:18" ht="16.5">
      <c r="A479" s="13"/>
      <c r="B479" s="14"/>
      <c r="C479" s="14"/>
      <c r="R479" s="18"/>
    </row>
    <row r="480" spans="1:18" ht="16.5">
      <c r="A480" s="13"/>
      <c r="B480" s="14"/>
      <c r="C480" s="14"/>
      <c r="R480" s="18"/>
    </row>
    <row r="481" spans="1:18" ht="16.5">
      <c r="A481" s="13"/>
      <c r="B481" s="14"/>
      <c r="C481" s="14"/>
      <c r="R481" s="18"/>
    </row>
    <row r="482" spans="1:18" ht="16.5">
      <c r="A482" s="13"/>
      <c r="B482" s="14"/>
      <c r="C482" s="14"/>
      <c r="R482" s="18"/>
    </row>
    <row r="483" spans="1:18" ht="16.5">
      <c r="A483" s="13"/>
      <c r="B483" s="14"/>
      <c r="C483" s="14"/>
      <c r="R483" s="18"/>
    </row>
    <row r="484" spans="1:18" ht="16.5">
      <c r="A484" s="13"/>
      <c r="B484" s="14"/>
      <c r="C484" s="14"/>
      <c r="R484" s="18"/>
    </row>
    <row r="485" spans="1:18" ht="16.5">
      <c r="A485" s="13"/>
      <c r="B485" s="14"/>
      <c r="C485" s="14"/>
      <c r="R485" s="18"/>
    </row>
    <row r="486" spans="1:18" ht="16.5">
      <c r="A486" s="13"/>
      <c r="B486" s="14"/>
      <c r="C486" s="14"/>
      <c r="R486" s="18"/>
    </row>
    <row r="487" spans="1:18" ht="16.5">
      <c r="A487" s="13"/>
      <c r="B487" s="14"/>
      <c r="C487" s="14"/>
      <c r="R487" s="18"/>
    </row>
    <row r="488" spans="1:18" ht="16.5">
      <c r="A488" s="13"/>
      <c r="B488" s="14"/>
      <c r="C488" s="14"/>
      <c r="R488" s="18"/>
    </row>
    <row r="489" spans="1:18" ht="16.5">
      <c r="A489" s="13"/>
      <c r="B489" s="14"/>
      <c r="C489" s="14"/>
      <c r="R489" s="18"/>
    </row>
    <row r="490" spans="1:18" ht="16.5">
      <c r="A490" s="13"/>
      <c r="B490" s="14"/>
      <c r="C490" s="14"/>
      <c r="R490" s="18"/>
    </row>
    <row r="491" spans="1:18" ht="16.5">
      <c r="A491" s="13"/>
      <c r="B491" s="14"/>
      <c r="C491" s="14"/>
      <c r="R491" s="18"/>
    </row>
    <row r="492" spans="1:18" ht="16.5">
      <c r="A492" s="13"/>
      <c r="B492" s="14"/>
      <c r="C492" s="14"/>
      <c r="R492" s="18"/>
    </row>
    <row r="493" spans="1:18" ht="16.5">
      <c r="A493" s="13"/>
      <c r="B493" s="14"/>
      <c r="C493" s="14"/>
      <c r="R493" s="18"/>
    </row>
    <row r="494" spans="1:18" ht="16.5">
      <c r="A494" s="13"/>
      <c r="B494" s="14"/>
      <c r="C494" s="14"/>
      <c r="R494" s="18"/>
    </row>
    <row r="495" spans="1:18" ht="16.5">
      <c r="A495" s="13"/>
      <c r="B495" s="14"/>
      <c r="C495" s="14"/>
      <c r="R495" s="18"/>
    </row>
    <row r="496" spans="1:18" ht="16.5">
      <c r="A496" s="13"/>
      <c r="B496" s="14"/>
      <c r="C496" s="14"/>
      <c r="R496" s="18"/>
    </row>
    <row r="497" spans="1:18" ht="16.5">
      <c r="A497" s="13"/>
      <c r="B497" s="14"/>
      <c r="C497" s="14"/>
      <c r="R497" s="18"/>
    </row>
    <row r="498" spans="1:18" ht="16.5">
      <c r="A498" s="13"/>
      <c r="B498" s="14"/>
      <c r="C498" s="14"/>
      <c r="R498" s="18"/>
    </row>
    <row r="499" spans="1:18" ht="16.5">
      <c r="A499" s="13"/>
      <c r="B499" s="14"/>
      <c r="C499" s="14"/>
      <c r="R499" s="18"/>
    </row>
    <row r="500" spans="1:18" ht="16.5">
      <c r="A500" s="13"/>
      <c r="B500" s="14"/>
      <c r="C500" s="14"/>
      <c r="R500" s="18"/>
    </row>
    <row r="501" spans="1:18" ht="16.5">
      <c r="A501" s="13"/>
      <c r="B501" s="14"/>
      <c r="C501" s="14"/>
      <c r="R501" s="18"/>
    </row>
    <row r="502" spans="1:18" ht="16.5">
      <c r="A502" s="13"/>
      <c r="B502" s="14"/>
      <c r="C502" s="14"/>
      <c r="R502" s="18"/>
    </row>
    <row r="503" spans="1:18" ht="16.5">
      <c r="A503" s="13"/>
      <c r="B503" s="14"/>
      <c r="C503" s="14"/>
      <c r="R503" s="18"/>
    </row>
    <row r="504" spans="1:18" ht="16.5">
      <c r="A504" s="13"/>
      <c r="B504" s="14"/>
      <c r="C504" s="14"/>
      <c r="R504" s="18"/>
    </row>
    <row r="505" spans="1:18" ht="16.5">
      <c r="A505" s="13"/>
      <c r="B505" s="14"/>
      <c r="C505" s="14"/>
      <c r="R505" s="18"/>
    </row>
    <row r="506" spans="1:18" ht="16.5">
      <c r="A506" s="13"/>
      <c r="B506" s="14"/>
      <c r="C506" s="14"/>
      <c r="R506" s="18"/>
    </row>
    <row r="507" spans="1:18" ht="16.5">
      <c r="A507" s="13"/>
      <c r="B507" s="14"/>
      <c r="C507" s="14"/>
      <c r="R507" s="18"/>
    </row>
    <row r="508" spans="1:18" ht="16.5">
      <c r="A508" s="13"/>
      <c r="B508" s="14"/>
      <c r="C508" s="14"/>
      <c r="R508" s="18"/>
    </row>
    <row r="509" spans="1:18" ht="16.5">
      <c r="A509" s="13"/>
      <c r="B509" s="14"/>
      <c r="C509" s="14"/>
      <c r="R509" s="18"/>
    </row>
    <row r="510" spans="1:18" ht="16.5">
      <c r="A510" s="13"/>
      <c r="B510" s="14"/>
      <c r="C510" s="14"/>
      <c r="R510" s="18"/>
    </row>
    <row r="511" spans="1:18" ht="16.5">
      <c r="A511" s="13"/>
      <c r="B511" s="14"/>
      <c r="C511" s="14"/>
      <c r="R511" s="18"/>
    </row>
    <row r="512" spans="1:18" ht="16.5">
      <c r="A512" s="13"/>
      <c r="B512" s="14"/>
      <c r="C512" s="14"/>
      <c r="R512" s="18"/>
    </row>
    <row r="513" spans="1:18" ht="16.5">
      <c r="A513" s="13"/>
      <c r="B513" s="14"/>
      <c r="C513" s="14"/>
      <c r="R513" s="18"/>
    </row>
    <row r="514" spans="1:18" ht="16.5">
      <c r="A514" s="13"/>
      <c r="B514" s="14"/>
      <c r="C514" s="14"/>
      <c r="R514" s="18"/>
    </row>
    <row r="515" spans="1:18" ht="16.5">
      <c r="A515" s="13"/>
      <c r="B515" s="14"/>
      <c r="C515" s="14"/>
      <c r="R515" s="18"/>
    </row>
    <row r="516" spans="1:18" ht="16.5">
      <c r="A516" s="13"/>
      <c r="B516" s="14"/>
      <c r="C516" s="14"/>
      <c r="R516" s="18"/>
    </row>
    <row r="517" spans="1:18" ht="16.5">
      <c r="A517" s="13"/>
      <c r="B517" s="14"/>
      <c r="C517" s="14"/>
      <c r="R517" s="18"/>
    </row>
    <row r="518" spans="1:18" ht="16.5">
      <c r="A518" s="13"/>
      <c r="B518" s="14"/>
      <c r="C518" s="14"/>
      <c r="R518" s="18"/>
    </row>
    <row r="519" spans="1:18" ht="16.5">
      <c r="A519" s="13"/>
      <c r="B519" s="14"/>
      <c r="C519" s="14"/>
      <c r="R519" s="18"/>
    </row>
    <row r="520" spans="1:18" ht="16.5">
      <c r="A520" s="13"/>
      <c r="B520" s="14"/>
      <c r="C520" s="14"/>
      <c r="R520" s="18"/>
    </row>
    <row r="521" spans="1:18" ht="16.5">
      <c r="A521" s="13"/>
      <c r="B521" s="14"/>
      <c r="C521" s="14"/>
      <c r="R521" s="18"/>
    </row>
    <row r="522" spans="1:18" ht="16.5">
      <c r="A522" s="13"/>
      <c r="B522" s="14"/>
      <c r="C522" s="14"/>
      <c r="R522" s="18"/>
    </row>
    <row r="523" spans="1:18" ht="16.5">
      <c r="A523" s="13"/>
      <c r="B523" s="14"/>
      <c r="C523" s="14"/>
      <c r="R523" s="18"/>
    </row>
    <row r="524" spans="1:18" ht="16.5">
      <c r="A524" s="13"/>
      <c r="B524" s="14"/>
      <c r="C524" s="14"/>
      <c r="R524" s="18"/>
    </row>
    <row r="525" spans="1:18" ht="16.5">
      <c r="A525" s="13"/>
      <c r="B525" s="14"/>
      <c r="C525" s="14"/>
      <c r="R525" s="18"/>
    </row>
    <row r="526" spans="1:18" ht="16.5">
      <c r="A526" s="13"/>
      <c r="B526" s="14"/>
      <c r="C526" s="14"/>
      <c r="R526" s="18"/>
    </row>
    <row r="527" spans="1:18" ht="16.5">
      <c r="A527" s="13"/>
      <c r="B527" s="14"/>
      <c r="C527" s="14"/>
      <c r="R527" s="18"/>
    </row>
    <row r="528" spans="1:18" ht="16.5">
      <c r="A528" s="13"/>
      <c r="B528" s="14"/>
      <c r="C528" s="14"/>
      <c r="R528" s="18"/>
    </row>
    <row r="529" spans="1:18" ht="16.5">
      <c r="A529" s="13"/>
      <c r="B529" s="14"/>
      <c r="C529" s="14"/>
      <c r="R529" s="18"/>
    </row>
    <row r="530" spans="1:18" ht="16.5">
      <c r="A530" s="13"/>
      <c r="B530" s="14"/>
      <c r="C530" s="14"/>
      <c r="R530" s="18"/>
    </row>
    <row r="531" spans="1:18" ht="16.5">
      <c r="A531" s="13"/>
      <c r="B531" s="14"/>
      <c r="C531" s="14"/>
      <c r="R531" s="18"/>
    </row>
    <row r="532" spans="1:18" ht="16.5">
      <c r="A532" s="13"/>
      <c r="B532" s="14"/>
      <c r="C532" s="14"/>
      <c r="R532" s="18"/>
    </row>
    <row r="533" spans="1:18" ht="16.5">
      <c r="A533" s="13"/>
      <c r="B533" s="14"/>
      <c r="C533" s="14"/>
      <c r="R533" s="18"/>
    </row>
    <row r="534" spans="1:18" ht="16.5">
      <c r="A534" s="13"/>
      <c r="B534" s="14"/>
      <c r="C534" s="14"/>
      <c r="R534" s="18"/>
    </row>
    <row r="535" spans="1:18" ht="16.5">
      <c r="A535" s="13"/>
      <c r="B535" s="14"/>
      <c r="C535" s="14"/>
      <c r="R535" s="18"/>
    </row>
    <row r="536" spans="1:18" ht="16.5">
      <c r="A536" s="13"/>
      <c r="B536" s="14"/>
      <c r="C536" s="14"/>
      <c r="R536" s="18"/>
    </row>
    <row r="537" spans="1:18" ht="16.5">
      <c r="A537" s="13"/>
      <c r="B537" s="14"/>
      <c r="C537" s="14"/>
      <c r="R537" s="18"/>
    </row>
    <row r="538" spans="1:18" ht="16.5">
      <c r="A538" s="13"/>
      <c r="B538" s="14"/>
      <c r="C538" s="14"/>
      <c r="R538" s="18"/>
    </row>
    <row r="539" spans="1:18" ht="16.5">
      <c r="A539" s="13"/>
      <c r="B539" s="14"/>
      <c r="C539" s="14"/>
      <c r="R539" s="18"/>
    </row>
    <row r="540" spans="1:18" ht="16.5">
      <c r="A540" s="13"/>
      <c r="B540" s="14"/>
      <c r="C540" s="14"/>
      <c r="R540" s="18"/>
    </row>
    <row r="541" spans="1:18" ht="16.5">
      <c r="A541" s="13"/>
      <c r="B541" s="14"/>
      <c r="C541" s="14"/>
      <c r="R541" s="18"/>
    </row>
    <row r="542" spans="1:18" ht="16.5">
      <c r="A542" s="13"/>
      <c r="B542" s="14"/>
      <c r="C542" s="14"/>
      <c r="R542" s="18"/>
    </row>
    <row r="543" spans="1:18" ht="16.5">
      <c r="A543" s="13"/>
      <c r="B543" s="14"/>
      <c r="C543" s="14"/>
      <c r="R543" s="18"/>
    </row>
    <row r="544" spans="1:18" ht="16.5">
      <c r="A544" s="13"/>
      <c r="B544" s="14"/>
      <c r="C544" s="14"/>
      <c r="R544" s="18"/>
    </row>
    <row r="545" spans="1:18" ht="16.5">
      <c r="A545" s="13"/>
      <c r="B545" s="14"/>
      <c r="C545" s="14"/>
      <c r="R545" s="18"/>
    </row>
    <row r="546" spans="1:18" ht="16.5">
      <c r="A546" s="13"/>
      <c r="B546" s="14"/>
      <c r="C546" s="14"/>
      <c r="R546" s="18"/>
    </row>
    <row r="547" spans="1:18" ht="16.5">
      <c r="A547" s="13"/>
      <c r="B547" s="14"/>
      <c r="C547" s="14"/>
      <c r="R547" s="18"/>
    </row>
    <row r="548" spans="1:18" ht="16.5">
      <c r="A548" s="13"/>
      <c r="B548" s="14"/>
      <c r="C548" s="14"/>
      <c r="R548" s="18"/>
    </row>
    <row r="549" spans="1:18" ht="16.5">
      <c r="A549" s="13"/>
      <c r="B549" s="14"/>
      <c r="C549" s="14"/>
      <c r="R549" s="18"/>
    </row>
    <row r="550" spans="1:18" ht="16.5">
      <c r="A550" s="13"/>
      <c r="B550" s="14"/>
      <c r="C550" s="14"/>
      <c r="R550" s="18"/>
    </row>
    <row r="551" spans="1:18" ht="16.5">
      <c r="A551" s="13"/>
      <c r="B551" s="14"/>
      <c r="C551" s="14"/>
      <c r="R551" s="18"/>
    </row>
    <row r="552" spans="1:18" ht="16.5">
      <c r="A552" s="13"/>
      <c r="B552" s="14"/>
      <c r="C552" s="14"/>
      <c r="R552" s="18"/>
    </row>
    <row r="553" spans="1:18" ht="16.5">
      <c r="A553" s="13"/>
      <c r="B553" s="14"/>
      <c r="C553" s="14"/>
      <c r="R553" s="18"/>
    </row>
    <row r="554" spans="1:18" ht="16.5">
      <c r="A554" s="13"/>
      <c r="B554" s="14"/>
      <c r="C554" s="14"/>
      <c r="R554" s="18"/>
    </row>
    <row r="555" spans="1:18" ht="16.5">
      <c r="A555" s="13"/>
      <c r="B555" s="14"/>
      <c r="C555" s="14"/>
      <c r="R555" s="18"/>
    </row>
    <row r="556" spans="1:18" ht="16.5">
      <c r="A556" s="13"/>
      <c r="B556" s="14"/>
      <c r="C556" s="14"/>
      <c r="R556" s="18"/>
    </row>
    <row r="557" spans="1:18" ht="16.5">
      <c r="A557" s="13"/>
      <c r="B557" s="14"/>
      <c r="C557" s="14"/>
      <c r="R557" s="18"/>
    </row>
    <row r="558" spans="1:18" ht="16.5">
      <c r="A558" s="13"/>
      <c r="B558" s="14"/>
      <c r="C558" s="14"/>
      <c r="R558" s="18"/>
    </row>
    <row r="559" spans="1:18" ht="16.5">
      <c r="A559" s="13"/>
      <c r="B559" s="14"/>
      <c r="C559" s="14"/>
      <c r="R559" s="18"/>
    </row>
    <row r="560" spans="1:18" ht="16.5">
      <c r="A560" s="13"/>
      <c r="B560" s="14"/>
      <c r="C560" s="14"/>
      <c r="R560" s="18"/>
    </row>
    <row r="561" spans="1:18" ht="16.5">
      <c r="A561" s="13"/>
      <c r="B561" s="14"/>
      <c r="C561" s="14"/>
      <c r="R561" s="18"/>
    </row>
    <row r="562" spans="1:18" ht="16.5">
      <c r="A562" s="13"/>
      <c r="B562" s="14"/>
      <c r="C562" s="14"/>
      <c r="R562" s="18"/>
    </row>
    <row r="563" spans="1:18" ht="16.5">
      <c r="A563" s="13"/>
      <c r="B563" s="14"/>
      <c r="C563" s="14"/>
      <c r="R563" s="18"/>
    </row>
    <row r="564" spans="1:18" ht="16.5">
      <c r="A564" s="13"/>
      <c r="B564" s="14"/>
      <c r="C564" s="14"/>
      <c r="R564" s="18"/>
    </row>
    <row r="565" spans="1:18" ht="16.5">
      <c r="A565" s="13"/>
      <c r="B565" s="14"/>
      <c r="C565" s="14"/>
      <c r="R565" s="18"/>
    </row>
    <row r="566" spans="1:18" ht="16.5">
      <c r="A566" s="13"/>
      <c r="B566" s="14"/>
      <c r="C566" s="14"/>
      <c r="R566" s="18"/>
    </row>
    <row r="567" spans="1:18" ht="16.5">
      <c r="A567" s="13"/>
      <c r="B567" s="14"/>
      <c r="C567" s="14"/>
      <c r="R567" s="18"/>
    </row>
    <row r="568" spans="1:18" ht="16.5">
      <c r="A568" s="13"/>
      <c r="B568" s="14"/>
      <c r="C568" s="14"/>
      <c r="R568" s="18"/>
    </row>
    <row r="569" spans="1:18" ht="16.5">
      <c r="A569" s="13"/>
      <c r="B569" s="14"/>
      <c r="C569" s="14"/>
      <c r="R569" s="18"/>
    </row>
    <row r="570" spans="1:18" ht="16.5">
      <c r="A570" s="13"/>
      <c r="B570" s="14"/>
      <c r="C570" s="14"/>
      <c r="R570" s="18"/>
    </row>
    <row r="571" spans="1:18" ht="16.5">
      <c r="A571" s="13"/>
      <c r="B571" s="14"/>
      <c r="C571" s="14"/>
      <c r="R571" s="18"/>
    </row>
    <row r="572" spans="1:18" ht="16.5">
      <c r="A572" s="13"/>
      <c r="B572" s="14"/>
      <c r="C572" s="14"/>
      <c r="R572" s="18"/>
    </row>
    <row r="573" spans="1:18" ht="16.5">
      <c r="A573" s="13"/>
      <c r="B573" s="14"/>
      <c r="C573" s="14"/>
      <c r="R573" s="18"/>
    </row>
    <row r="574" spans="1:18" ht="16.5">
      <c r="A574" s="13"/>
      <c r="B574" s="14"/>
      <c r="C574" s="14"/>
      <c r="R574" s="18"/>
    </row>
    <row r="575" spans="1:18" ht="16.5">
      <c r="A575" s="13"/>
      <c r="B575" s="14"/>
      <c r="C575" s="14"/>
      <c r="R575" s="18"/>
    </row>
    <row r="576" spans="1:18" ht="16.5">
      <c r="A576" s="13"/>
      <c r="B576" s="14"/>
      <c r="C576" s="14"/>
      <c r="R576" s="18"/>
    </row>
    <row r="577" spans="1:18" ht="16.5">
      <c r="A577" s="13"/>
      <c r="B577" s="14"/>
      <c r="C577" s="14"/>
      <c r="R577" s="18"/>
    </row>
    <row r="578" spans="1:18" ht="16.5">
      <c r="A578" s="13"/>
      <c r="B578" s="14"/>
      <c r="C578" s="14"/>
      <c r="R578" s="18"/>
    </row>
    <row r="579" spans="1:18" ht="16.5">
      <c r="A579" s="13"/>
      <c r="B579" s="14"/>
      <c r="C579" s="14"/>
      <c r="R579" s="18"/>
    </row>
    <row r="580" spans="1:18" ht="16.5">
      <c r="A580" s="13"/>
      <c r="B580" s="14"/>
      <c r="C580" s="14"/>
      <c r="R580" s="18"/>
    </row>
    <row r="581" spans="1:18" ht="16.5">
      <c r="A581" s="13"/>
      <c r="B581" s="14"/>
      <c r="C581" s="14"/>
      <c r="R581" s="18"/>
    </row>
    <row r="582" spans="1:18" ht="16.5">
      <c r="A582" s="13"/>
      <c r="B582" s="14"/>
      <c r="C582" s="14"/>
      <c r="R582" s="18"/>
    </row>
    <row r="583" spans="1:18" ht="16.5">
      <c r="A583" s="13"/>
      <c r="B583" s="14"/>
      <c r="C583" s="14"/>
      <c r="R583" s="18"/>
    </row>
    <row r="584" spans="1:18" ht="16.5">
      <c r="A584" s="13"/>
      <c r="B584" s="14"/>
      <c r="C584" s="14"/>
      <c r="R584" s="18"/>
    </row>
    <row r="585" spans="1:18" ht="16.5">
      <c r="A585" s="13"/>
      <c r="B585" s="14"/>
      <c r="C585" s="14"/>
      <c r="R585" s="18"/>
    </row>
    <row r="586" spans="1:18" ht="16.5">
      <c r="A586" s="13"/>
      <c r="B586" s="14"/>
      <c r="C586" s="14"/>
      <c r="R586" s="18"/>
    </row>
    <row r="587" spans="1:18" ht="16.5">
      <c r="A587" s="13"/>
      <c r="B587" s="14"/>
      <c r="C587" s="14"/>
      <c r="R587" s="18"/>
    </row>
    <row r="588" spans="1:18" ht="16.5">
      <c r="A588" s="13"/>
      <c r="B588" s="14"/>
      <c r="C588" s="14"/>
      <c r="R588" s="18"/>
    </row>
    <row r="589" spans="1:18" ht="16.5">
      <c r="A589" s="13"/>
      <c r="B589" s="14"/>
      <c r="C589" s="14"/>
      <c r="R589" s="18"/>
    </row>
    <row r="590" spans="1:18" ht="16.5">
      <c r="A590" s="13"/>
      <c r="B590" s="14"/>
      <c r="C590" s="14"/>
      <c r="R590" s="18"/>
    </row>
    <row r="591" spans="1:18" ht="16.5">
      <c r="A591" s="13"/>
      <c r="B591" s="14"/>
      <c r="C591" s="14"/>
      <c r="R591" s="18"/>
    </row>
    <row r="592" spans="1:18" ht="16.5">
      <c r="A592" s="13"/>
      <c r="B592" s="14"/>
      <c r="C592" s="14"/>
      <c r="R592" s="18"/>
    </row>
    <row r="593" spans="1:18" ht="16.5">
      <c r="A593" s="13"/>
      <c r="B593" s="14"/>
      <c r="C593" s="14"/>
      <c r="R593" s="18"/>
    </row>
    <row r="594" spans="1:18" ht="16.5">
      <c r="A594" s="13"/>
      <c r="B594" s="14"/>
      <c r="C594" s="14"/>
      <c r="R594" s="18"/>
    </row>
    <row r="595" spans="1:18" ht="16.5">
      <c r="A595" s="13"/>
      <c r="B595" s="14"/>
      <c r="C595" s="14"/>
      <c r="R595" s="18"/>
    </row>
    <row r="596" spans="1:18" ht="16.5">
      <c r="A596" s="13"/>
      <c r="B596" s="14"/>
      <c r="C596" s="14"/>
      <c r="R596" s="18"/>
    </row>
    <row r="597" spans="1:18" ht="16.5">
      <c r="A597" s="13"/>
      <c r="B597" s="14"/>
      <c r="C597" s="14"/>
      <c r="R597" s="18"/>
    </row>
    <row r="598" spans="1:18" ht="16.5">
      <c r="A598" s="13"/>
      <c r="B598" s="14"/>
      <c r="C598" s="14"/>
      <c r="R598" s="18"/>
    </row>
    <row r="599" spans="1:18" ht="16.5">
      <c r="A599" s="13"/>
      <c r="B599" s="14"/>
      <c r="C599" s="14"/>
      <c r="R599" s="18"/>
    </row>
    <row r="600" spans="1:18" ht="16.5">
      <c r="A600" s="13"/>
      <c r="B600" s="14"/>
      <c r="C600" s="14"/>
      <c r="R600" s="18"/>
    </row>
    <row r="601" spans="1:18" ht="16.5">
      <c r="A601" s="13"/>
      <c r="B601" s="14"/>
      <c r="C601" s="14"/>
      <c r="R601" s="18"/>
    </row>
    <row r="602" spans="1:18" ht="16.5">
      <c r="A602" s="13"/>
      <c r="B602" s="14"/>
      <c r="C602" s="14"/>
      <c r="R602" s="18"/>
    </row>
    <row r="603" spans="1:18" ht="16.5">
      <c r="A603" s="13"/>
      <c r="B603" s="14"/>
      <c r="C603" s="14"/>
      <c r="R603" s="18"/>
    </row>
    <row r="604" spans="1:18" ht="16.5">
      <c r="A604" s="13"/>
      <c r="B604" s="14"/>
      <c r="C604" s="14"/>
      <c r="R604" s="18"/>
    </row>
    <row r="605" spans="1:18" ht="16.5">
      <c r="A605" s="13"/>
      <c r="B605" s="14"/>
      <c r="C605" s="14"/>
      <c r="R605" s="18"/>
    </row>
    <row r="606" spans="1:18" ht="16.5">
      <c r="A606" s="13"/>
      <c r="B606" s="14"/>
      <c r="C606" s="14"/>
      <c r="R606" s="18"/>
    </row>
    <row r="607" spans="1:18" ht="16.5">
      <c r="A607" s="13"/>
      <c r="B607" s="14"/>
      <c r="C607" s="14"/>
      <c r="R607" s="18"/>
    </row>
    <row r="608" spans="1:18" ht="16.5">
      <c r="A608" s="13"/>
      <c r="B608" s="14"/>
      <c r="C608" s="14"/>
      <c r="R608" s="18"/>
    </row>
    <row r="609" spans="1:18" ht="16.5">
      <c r="A609" s="13"/>
      <c r="B609" s="14"/>
      <c r="C609" s="14"/>
      <c r="R609" s="18"/>
    </row>
    <row r="610" spans="1:18" ht="16.5">
      <c r="A610" s="13"/>
      <c r="B610" s="14"/>
      <c r="C610" s="14"/>
      <c r="R610" s="18"/>
    </row>
    <row r="611" spans="1:18" ht="16.5">
      <c r="A611" s="13"/>
      <c r="B611" s="14"/>
      <c r="C611" s="14"/>
      <c r="R611" s="18"/>
    </row>
    <row r="612" spans="1:18" ht="16.5">
      <c r="A612" s="13"/>
      <c r="B612" s="14"/>
      <c r="C612" s="14"/>
      <c r="R612" s="18"/>
    </row>
    <row r="613" spans="1:18" ht="16.5">
      <c r="A613" s="13"/>
      <c r="B613" s="14"/>
      <c r="C613" s="14"/>
      <c r="R613" s="18"/>
    </row>
    <row r="614" spans="1:18" ht="16.5">
      <c r="A614" s="13"/>
      <c r="B614" s="14"/>
      <c r="C614" s="14"/>
      <c r="R614" s="18"/>
    </row>
    <row r="615" spans="1:18" ht="16.5">
      <c r="A615" s="13"/>
      <c r="B615" s="14"/>
      <c r="C615" s="14"/>
      <c r="R615" s="18"/>
    </row>
    <row r="616" spans="1:18" ht="16.5">
      <c r="A616" s="13"/>
      <c r="B616" s="14"/>
      <c r="C616" s="14"/>
      <c r="R616" s="18"/>
    </row>
    <row r="617" spans="1:18" ht="16.5">
      <c r="A617" s="13"/>
      <c r="B617" s="14"/>
      <c r="C617" s="14"/>
      <c r="R617" s="18"/>
    </row>
    <row r="618" spans="1:18" ht="16.5">
      <c r="A618" s="13"/>
      <c r="B618" s="14"/>
      <c r="C618" s="14"/>
      <c r="R618" s="18"/>
    </row>
    <row r="619" spans="1:18" ht="16.5">
      <c r="A619" s="13"/>
      <c r="B619" s="14"/>
      <c r="C619" s="14"/>
      <c r="R619" s="18"/>
    </row>
    <row r="620" spans="1:18" ht="16.5">
      <c r="A620" s="13"/>
      <c r="B620" s="14"/>
      <c r="C620" s="14"/>
      <c r="R620" s="18"/>
    </row>
    <row r="621" spans="1:18" ht="16.5">
      <c r="A621" s="13"/>
      <c r="B621" s="14"/>
      <c r="C621" s="14"/>
      <c r="R621" s="18"/>
    </row>
    <row r="622" spans="1:18" ht="16.5">
      <c r="A622" s="13"/>
      <c r="B622" s="14"/>
      <c r="C622" s="14"/>
      <c r="R622" s="18"/>
    </row>
    <row r="623" spans="1:18" ht="16.5">
      <c r="A623" s="13"/>
      <c r="B623" s="14"/>
      <c r="C623" s="14"/>
      <c r="R623" s="18"/>
    </row>
    <row r="624" spans="1:18" ht="16.5">
      <c r="A624" s="13"/>
      <c r="B624" s="14"/>
      <c r="C624" s="14"/>
      <c r="R624" s="18"/>
    </row>
    <row r="625" spans="1:18" ht="16.5">
      <c r="A625" s="13"/>
      <c r="B625" s="14"/>
      <c r="C625" s="14"/>
      <c r="R625" s="18"/>
    </row>
    <row r="626" spans="1:18" ht="16.5">
      <c r="A626" s="13"/>
      <c r="B626" s="14"/>
      <c r="C626" s="14"/>
      <c r="R626" s="18"/>
    </row>
    <row r="627" spans="1:18" ht="16.5">
      <c r="A627" s="13"/>
      <c r="B627" s="14"/>
      <c r="C627" s="14"/>
      <c r="R627" s="18"/>
    </row>
    <row r="628" spans="1:18" ht="16.5">
      <c r="A628" s="13"/>
      <c r="B628" s="14"/>
      <c r="C628" s="14"/>
      <c r="R628" s="18"/>
    </row>
    <row r="629" spans="1:18" ht="16.5">
      <c r="A629" s="13"/>
      <c r="B629" s="14"/>
      <c r="C629" s="14"/>
      <c r="R629" s="18"/>
    </row>
    <row r="630" spans="1:18" ht="16.5">
      <c r="A630" s="13"/>
      <c r="B630" s="14"/>
      <c r="C630" s="14"/>
      <c r="R630" s="18"/>
    </row>
    <row r="631" spans="1:18" ht="16.5">
      <c r="A631" s="13"/>
      <c r="B631" s="14"/>
      <c r="C631" s="14"/>
      <c r="R631" s="18"/>
    </row>
    <row r="632" spans="1:18" ht="16.5">
      <c r="A632" s="13"/>
      <c r="B632" s="14"/>
      <c r="C632" s="14"/>
      <c r="R632" s="18"/>
    </row>
    <row r="633" spans="1:18" ht="16.5">
      <c r="A633" s="13"/>
      <c r="B633" s="14"/>
      <c r="C633" s="14"/>
      <c r="R633" s="18"/>
    </row>
    <row r="634" spans="1:18" ht="16.5">
      <c r="A634" s="13"/>
      <c r="B634" s="14"/>
      <c r="C634" s="14"/>
      <c r="R634" s="18"/>
    </row>
    <row r="635" spans="1:18" ht="16.5">
      <c r="A635" s="13"/>
      <c r="B635" s="14"/>
      <c r="C635" s="14"/>
      <c r="R635" s="18"/>
    </row>
    <row r="636" spans="1:18" ht="16.5">
      <c r="A636" s="13"/>
      <c r="B636" s="14"/>
      <c r="C636" s="14"/>
      <c r="R636" s="18"/>
    </row>
    <row r="637" spans="1:18" ht="16.5">
      <c r="A637" s="13"/>
      <c r="B637" s="14"/>
      <c r="C637" s="14"/>
      <c r="R637" s="18"/>
    </row>
    <row r="638" spans="1:18" ht="16.5">
      <c r="A638" s="13"/>
      <c r="B638" s="14"/>
      <c r="C638" s="14"/>
      <c r="R638" s="18"/>
    </row>
    <row r="639" spans="1:18" ht="16.5">
      <c r="A639" s="13"/>
      <c r="B639" s="14"/>
      <c r="C639" s="14"/>
      <c r="R639" s="18"/>
    </row>
    <row r="640" spans="1:18" ht="16.5">
      <c r="A640" s="13"/>
      <c r="B640" s="14"/>
      <c r="C640" s="14"/>
      <c r="R640" s="18"/>
    </row>
    <row r="641" spans="1:18" ht="16.5">
      <c r="A641" s="13"/>
      <c r="B641" s="14"/>
      <c r="C641" s="14"/>
      <c r="R641" s="18"/>
    </row>
    <row r="642" spans="1:18" ht="16.5">
      <c r="A642" s="13"/>
      <c r="B642" s="14"/>
      <c r="C642" s="14"/>
      <c r="R642" s="18"/>
    </row>
    <row r="643" spans="1:18" ht="16.5">
      <c r="A643" s="13"/>
      <c r="B643" s="14"/>
      <c r="C643" s="14"/>
      <c r="R643" s="18"/>
    </row>
    <row r="644" spans="1:18" ht="16.5">
      <c r="A644" s="13"/>
      <c r="B644" s="14"/>
      <c r="C644" s="14"/>
      <c r="R644" s="18"/>
    </row>
    <row r="645" spans="1:18" ht="16.5">
      <c r="A645" s="13"/>
      <c r="B645" s="14"/>
      <c r="C645" s="14"/>
      <c r="R645" s="18"/>
    </row>
    <row r="646" spans="1:18" ht="16.5">
      <c r="A646" s="13"/>
      <c r="B646" s="14"/>
      <c r="C646" s="14"/>
      <c r="R646" s="18"/>
    </row>
    <row r="647" spans="1:18" ht="16.5">
      <c r="A647" s="13"/>
      <c r="B647" s="14"/>
      <c r="C647" s="14"/>
      <c r="R647" s="18"/>
    </row>
    <row r="648" spans="1:18" ht="16.5">
      <c r="A648" s="13"/>
      <c r="B648" s="14"/>
      <c r="C648" s="14"/>
      <c r="R648" s="18"/>
    </row>
    <row r="649" spans="1:18" ht="16.5">
      <c r="A649" s="13"/>
      <c r="B649" s="14"/>
      <c r="C649" s="14"/>
      <c r="R649" s="18"/>
    </row>
    <row r="650" spans="1:18" ht="16.5">
      <c r="A650" s="13"/>
      <c r="B650" s="14"/>
      <c r="C650" s="14"/>
      <c r="R650" s="18"/>
    </row>
    <row r="651" spans="1:18" ht="16.5">
      <c r="A651" s="13"/>
      <c r="B651" s="14"/>
      <c r="C651" s="14"/>
      <c r="R651" s="18"/>
    </row>
    <row r="652" spans="1:18" ht="16.5">
      <c r="A652" s="13"/>
      <c r="B652" s="14"/>
      <c r="C652" s="14"/>
      <c r="R652" s="18"/>
    </row>
    <row r="653" spans="1:18" ht="16.5">
      <c r="A653" s="13"/>
      <c r="B653" s="14"/>
      <c r="C653" s="14"/>
      <c r="R653" s="18"/>
    </row>
    <row r="654" spans="1:18" ht="16.5">
      <c r="A654" s="13"/>
      <c r="B654" s="14"/>
      <c r="C654" s="14"/>
      <c r="R654" s="18"/>
    </row>
    <row r="655" spans="1:18" ht="16.5">
      <c r="A655" s="13"/>
      <c r="B655" s="14"/>
      <c r="C655" s="14"/>
      <c r="R655" s="18"/>
    </row>
    <row r="656" spans="1:18" ht="16.5">
      <c r="A656" s="13"/>
      <c r="B656" s="14"/>
      <c r="C656" s="14"/>
      <c r="R656" s="18"/>
    </row>
    <row r="657" spans="1:18" ht="16.5">
      <c r="A657" s="13"/>
      <c r="B657" s="14"/>
      <c r="C657" s="14"/>
      <c r="R657" s="18"/>
    </row>
    <row r="658" spans="1:18" ht="16.5">
      <c r="A658" s="13"/>
      <c r="B658" s="14"/>
      <c r="C658" s="14"/>
      <c r="R658" s="18"/>
    </row>
    <row r="659" spans="1:18" ht="16.5">
      <c r="A659" s="13"/>
      <c r="B659" s="14"/>
      <c r="C659" s="14"/>
      <c r="R659" s="18"/>
    </row>
    <row r="660" spans="1:18" ht="16.5">
      <c r="A660" s="13"/>
      <c r="B660" s="14"/>
      <c r="C660" s="14"/>
      <c r="R660" s="18"/>
    </row>
    <row r="661" spans="1:18" ht="16.5">
      <c r="A661" s="13"/>
      <c r="B661" s="14"/>
      <c r="C661" s="14"/>
      <c r="R661" s="18"/>
    </row>
    <row r="662" spans="1:18" ht="16.5">
      <c r="A662" s="13"/>
      <c r="B662" s="14"/>
      <c r="C662" s="14"/>
      <c r="R662" s="18"/>
    </row>
    <row r="663" spans="1:18" ht="16.5">
      <c r="A663" s="13"/>
      <c r="B663" s="14"/>
      <c r="C663" s="14"/>
      <c r="R663" s="18"/>
    </row>
    <row r="664" spans="1:18" ht="16.5">
      <c r="A664" s="13"/>
      <c r="B664" s="14"/>
      <c r="C664" s="14"/>
      <c r="R664" s="18"/>
    </row>
    <row r="665" spans="1:18" ht="16.5">
      <c r="A665" s="13"/>
      <c r="B665" s="14"/>
      <c r="C665" s="14"/>
      <c r="R665" s="18"/>
    </row>
    <row r="666" spans="1:18" ht="16.5">
      <c r="A666" s="13"/>
      <c r="B666" s="14"/>
      <c r="C666" s="14"/>
      <c r="R666" s="18"/>
    </row>
    <row r="667" spans="1:18" ht="16.5">
      <c r="A667" s="13"/>
      <c r="B667" s="14"/>
      <c r="C667" s="14"/>
      <c r="R667" s="18"/>
    </row>
    <row r="668" spans="1:18" ht="16.5">
      <c r="A668" s="13"/>
      <c r="B668" s="14"/>
      <c r="C668" s="14"/>
      <c r="R668" s="18"/>
    </row>
    <row r="669" spans="1:18" ht="16.5">
      <c r="A669" s="13"/>
      <c r="B669" s="14"/>
      <c r="C669" s="14"/>
      <c r="R669" s="18"/>
    </row>
    <row r="670" spans="1:18" ht="16.5">
      <c r="A670" s="13"/>
      <c r="B670" s="14"/>
      <c r="C670" s="14"/>
      <c r="R670" s="18"/>
    </row>
    <row r="671" spans="1:18" ht="16.5">
      <c r="A671" s="13"/>
      <c r="B671" s="14"/>
      <c r="C671" s="14"/>
      <c r="R671" s="18"/>
    </row>
    <row r="672" spans="1:18" ht="16.5">
      <c r="A672" s="13"/>
      <c r="B672" s="14"/>
      <c r="C672" s="14"/>
      <c r="R672" s="18"/>
    </row>
    <row r="673" spans="1:18" ht="16.5">
      <c r="A673" s="13"/>
      <c r="B673" s="14"/>
      <c r="C673" s="14"/>
      <c r="R673" s="18"/>
    </row>
    <row r="674" spans="1:18" ht="16.5">
      <c r="A674" s="13"/>
      <c r="B674" s="14"/>
      <c r="C674" s="14"/>
      <c r="R674" s="18"/>
    </row>
    <row r="675" spans="1:18" ht="16.5">
      <c r="A675" s="13"/>
      <c r="B675" s="14"/>
      <c r="C675" s="14"/>
      <c r="R675" s="18"/>
    </row>
    <row r="676" spans="1:18" ht="16.5">
      <c r="A676" s="13"/>
      <c r="B676" s="14"/>
      <c r="C676" s="14"/>
      <c r="R676" s="18"/>
    </row>
    <row r="677" spans="1:18" ht="16.5">
      <c r="A677" s="13"/>
      <c r="B677" s="14"/>
      <c r="C677" s="14"/>
      <c r="R677" s="18"/>
    </row>
    <row r="678" spans="1:18" ht="16.5">
      <c r="A678" s="13"/>
      <c r="B678" s="14"/>
      <c r="C678" s="14"/>
      <c r="R678" s="18"/>
    </row>
    <row r="679" spans="1:18" ht="16.5">
      <c r="A679" s="13"/>
      <c r="B679" s="14"/>
      <c r="C679" s="14"/>
      <c r="R679" s="18"/>
    </row>
    <row r="680" spans="1:18" ht="16.5">
      <c r="A680" s="13"/>
      <c r="B680" s="14"/>
      <c r="C680" s="14"/>
      <c r="R680" s="18"/>
    </row>
    <row r="681" spans="1:18" ht="16.5">
      <c r="A681" s="13"/>
      <c r="B681" s="14"/>
      <c r="C681" s="14"/>
      <c r="R681" s="18"/>
    </row>
    <row r="682" spans="1:18" ht="16.5">
      <c r="A682" s="13"/>
      <c r="B682" s="14"/>
      <c r="C682" s="14"/>
      <c r="R682" s="18"/>
    </row>
    <row r="683" spans="1:18" ht="16.5">
      <c r="A683" s="13"/>
      <c r="B683" s="14"/>
      <c r="C683" s="14"/>
      <c r="R683" s="18"/>
    </row>
    <row r="684" spans="1:18" ht="16.5">
      <c r="A684" s="13"/>
      <c r="B684" s="14"/>
      <c r="C684" s="14"/>
      <c r="R684" s="18"/>
    </row>
    <row r="685" spans="1:18" ht="16.5">
      <c r="A685" s="13"/>
      <c r="B685" s="14"/>
      <c r="C685" s="14"/>
      <c r="R685" s="18"/>
    </row>
    <row r="686" spans="1:18" ht="16.5">
      <c r="A686" s="13"/>
      <c r="B686" s="14"/>
      <c r="C686" s="14"/>
      <c r="R686" s="18"/>
    </row>
    <row r="687" spans="1:18" ht="16.5">
      <c r="A687" s="13"/>
      <c r="B687" s="14"/>
      <c r="C687" s="14"/>
      <c r="R687" s="18"/>
    </row>
    <row r="688" spans="1:18" ht="16.5">
      <c r="A688" s="13"/>
      <c r="B688" s="14"/>
      <c r="C688" s="14"/>
      <c r="R688" s="18"/>
    </row>
    <row r="689" spans="1:18" ht="16.5">
      <c r="A689" s="13"/>
      <c r="B689" s="14"/>
      <c r="C689" s="14"/>
      <c r="R689" s="18"/>
    </row>
    <row r="690" spans="1:18" ht="16.5">
      <c r="A690" s="13"/>
      <c r="B690" s="14"/>
      <c r="C690" s="14"/>
      <c r="R690" s="18"/>
    </row>
    <row r="691" spans="1:18" ht="16.5">
      <c r="A691" s="13"/>
      <c r="B691" s="14"/>
      <c r="C691" s="14"/>
      <c r="R691" s="18"/>
    </row>
    <row r="692" spans="1:18" ht="16.5">
      <c r="A692" s="13"/>
      <c r="B692" s="14"/>
      <c r="C692" s="14"/>
      <c r="R692" s="18"/>
    </row>
    <row r="693" spans="1:18" ht="16.5">
      <c r="A693" s="13"/>
      <c r="B693" s="14"/>
      <c r="C693" s="14"/>
      <c r="R693" s="18"/>
    </row>
    <row r="694" spans="1:18" ht="16.5">
      <c r="A694" s="13"/>
      <c r="B694" s="14"/>
      <c r="C694" s="14"/>
      <c r="R694" s="18"/>
    </row>
    <row r="695" spans="1:18" ht="16.5">
      <c r="A695" s="13"/>
      <c r="B695" s="14"/>
      <c r="C695" s="14"/>
      <c r="R695" s="18"/>
    </row>
    <row r="696" spans="1:18" ht="16.5">
      <c r="A696" s="13"/>
      <c r="B696" s="14"/>
      <c r="C696" s="14"/>
      <c r="R696" s="18"/>
    </row>
    <row r="697" spans="1:18" ht="16.5">
      <c r="A697" s="13"/>
      <c r="B697" s="14"/>
      <c r="C697" s="14"/>
      <c r="R697" s="18"/>
    </row>
    <row r="698" spans="1:18" ht="16.5">
      <c r="A698" s="13"/>
      <c r="B698" s="14"/>
      <c r="C698" s="14"/>
      <c r="R698" s="18"/>
    </row>
    <row r="699" spans="1:18" ht="16.5">
      <c r="A699" s="13"/>
      <c r="B699" s="14"/>
      <c r="C699" s="14"/>
      <c r="R699" s="18"/>
    </row>
    <row r="700" spans="1:18" ht="16.5">
      <c r="A700" s="13"/>
      <c r="B700" s="14"/>
      <c r="C700" s="14"/>
      <c r="R700" s="18"/>
    </row>
    <row r="701" spans="1:18" ht="16.5">
      <c r="A701" s="13"/>
      <c r="B701" s="14"/>
      <c r="C701" s="14"/>
      <c r="R701" s="18"/>
    </row>
    <row r="702" spans="1:18" ht="16.5">
      <c r="A702" s="13"/>
      <c r="B702" s="14"/>
      <c r="C702" s="14"/>
      <c r="R702" s="18"/>
    </row>
    <row r="703" spans="1:18" ht="16.5">
      <c r="A703" s="13"/>
      <c r="B703" s="14"/>
      <c r="C703" s="14"/>
      <c r="R703" s="18"/>
    </row>
    <row r="704" spans="1:18" ht="16.5">
      <c r="A704" s="13"/>
      <c r="B704" s="14"/>
      <c r="C704" s="14"/>
      <c r="R704" s="18"/>
    </row>
    <row r="705" spans="1:18" ht="16.5">
      <c r="A705" s="13"/>
      <c r="B705" s="14"/>
      <c r="C705" s="14"/>
      <c r="R705" s="18"/>
    </row>
    <row r="706" spans="1:18" ht="16.5">
      <c r="A706" s="13"/>
      <c r="B706" s="14"/>
      <c r="C706" s="14"/>
      <c r="R706" s="18"/>
    </row>
    <row r="707" spans="1:18" ht="16.5">
      <c r="A707" s="13"/>
      <c r="B707" s="14"/>
      <c r="C707" s="14"/>
      <c r="R707" s="18"/>
    </row>
    <row r="708" spans="1:18" ht="16.5">
      <c r="A708" s="13"/>
      <c r="B708" s="14"/>
      <c r="C708" s="14"/>
      <c r="R708" s="18"/>
    </row>
    <row r="709" spans="1:18" ht="16.5">
      <c r="A709" s="13"/>
      <c r="B709" s="14"/>
      <c r="C709" s="14"/>
      <c r="R709" s="18"/>
    </row>
    <row r="710" spans="1:18" ht="16.5">
      <c r="A710" s="13"/>
      <c r="B710" s="14"/>
      <c r="C710" s="14"/>
      <c r="R710" s="18"/>
    </row>
    <row r="711" spans="1:18" ht="16.5">
      <c r="A711" s="13"/>
      <c r="B711" s="14"/>
      <c r="C711" s="14"/>
      <c r="R711" s="18"/>
    </row>
    <row r="712" spans="1:18" ht="16.5">
      <c r="A712" s="13"/>
      <c r="B712" s="14"/>
      <c r="C712" s="14"/>
      <c r="R712" s="18"/>
    </row>
    <row r="713" spans="1:18" ht="16.5">
      <c r="A713" s="13"/>
      <c r="B713" s="14"/>
      <c r="C713" s="14"/>
      <c r="R713" s="18"/>
    </row>
    <row r="714" spans="1:18" ht="16.5">
      <c r="A714" s="13"/>
      <c r="B714" s="14"/>
      <c r="C714" s="14"/>
      <c r="R714" s="18"/>
    </row>
    <row r="715" spans="1:18" ht="16.5">
      <c r="A715" s="13"/>
      <c r="B715" s="14"/>
      <c r="C715" s="14"/>
      <c r="R715" s="18"/>
    </row>
    <row r="716" spans="1:18" ht="16.5">
      <c r="A716" s="13"/>
      <c r="B716" s="14"/>
      <c r="C716" s="14"/>
      <c r="R716" s="18"/>
    </row>
    <row r="717" spans="1:18" ht="16.5">
      <c r="A717" s="13"/>
      <c r="B717" s="14"/>
      <c r="C717" s="14"/>
      <c r="R717" s="18"/>
    </row>
    <row r="718" spans="1:18" ht="16.5">
      <c r="A718" s="13"/>
      <c r="B718" s="14"/>
      <c r="C718" s="14"/>
      <c r="R718" s="18"/>
    </row>
    <row r="719" spans="1:18" ht="16.5">
      <c r="A719" s="13"/>
      <c r="B719" s="14"/>
      <c r="C719" s="14"/>
      <c r="R719" s="18"/>
    </row>
    <row r="720" spans="1:18" ht="16.5">
      <c r="A720" s="13"/>
      <c r="B720" s="14"/>
      <c r="C720" s="14"/>
      <c r="R720" s="18"/>
    </row>
    <row r="721" spans="1:18" ht="16.5">
      <c r="A721" s="13"/>
      <c r="B721" s="14"/>
      <c r="C721" s="14"/>
      <c r="R721" s="18"/>
    </row>
    <row r="722" spans="1:18" ht="16.5">
      <c r="A722" s="13"/>
      <c r="B722" s="14"/>
      <c r="C722" s="14"/>
      <c r="R722" s="18"/>
    </row>
    <row r="723" spans="1:18" ht="16.5">
      <c r="A723" s="13"/>
      <c r="B723" s="14"/>
      <c r="C723" s="14"/>
      <c r="R723" s="18"/>
    </row>
    <row r="724" spans="1:18" ht="16.5">
      <c r="A724" s="13"/>
      <c r="B724" s="14"/>
      <c r="C724" s="14"/>
      <c r="R724" s="18"/>
    </row>
    <row r="725" spans="1:18" ht="16.5">
      <c r="A725" s="13"/>
      <c r="B725" s="14"/>
      <c r="C725" s="14"/>
      <c r="R725" s="18"/>
    </row>
    <row r="726" spans="1:18" ht="16.5">
      <c r="A726" s="13"/>
      <c r="B726" s="14"/>
      <c r="C726" s="14"/>
      <c r="R726" s="18"/>
    </row>
    <row r="727" spans="1:18" ht="16.5">
      <c r="A727" s="13"/>
      <c r="B727" s="14"/>
      <c r="C727" s="14"/>
      <c r="R727" s="18"/>
    </row>
    <row r="728" spans="1:18" ht="16.5">
      <c r="A728" s="13"/>
      <c r="B728" s="14"/>
      <c r="C728" s="14"/>
      <c r="R728" s="18"/>
    </row>
    <row r="729" spans="1:18" ht="16.5">
      <c r="A729" s="13"/>
      <c r="B729" s="14"/>
      <c r="C729" s="14"/>
      <c r="R729" s="18"/>
    </row>
    <row r="730" spans="1:18" ht="16.5">
      <c r="A730" s="13"/>
      <c r="B730" s="14"/>
      <c r="C730" s="14"/>
      <c r="R730" s="18"/>
    </row>
    <row r="731" spans="1:18" ht="16.5">
      <c r="A731" s="13"/>
      <c r="B731" s="14"/>
      <c r="C731" s="14"/>
      <c r="R731" s="18"/>
    </row>
    <row r="732" spans="1:18" ht="16.5">
      <c r="A732" s="13"/>
      <c r="B732" s="14"/>
      <c r="C732" s="14"/>
      <c r="R732" s="18"/>
    </row>
    <row r="733" spans="1:18" ht="16.5">
      <c r="A733" s="13"/>
      <c r="B733" s="14"/>
      <c r="C733" s="14"/>
      <c r="R733" s="18"/>
    </row>
    <row r="734" spans="1:18" ht="16.5">
      <c r="A734" s="13"/>
      <c r="B734" s="14"/>
      <c r="C734" s="14"/>
      <c r="R734" s="18"/>
    </row>
    <row r="735" spans="1:18" ht="16.5">
      <c r="A735" s="13"/>
      <c r="B735" s="14"/>
      <c r="C735" s="14"/>
      <c r="R735" s="18"/>
    </row>
    <row r="736" spans="1:18" ht="16.5">
      <c r="A736" s="13"/>
      <c r="B736" s="14"/>
      <c r="C736" s="14"/>
      <c r="R736" s="18"/>
    </row>
    <row r="737" spans="1:18" ht="16.5">
      <c r="A737" s="13"/>
      <c r="B737" s="14"/>
      <c r="C737" s="14"/>
      <c r="R737" s="18"/>
    </row>
    <row r="738" spans="1:18" ht="16.5">
      <c r="A738" s="13"/>
      <c r="B738" s="14"/>
      <c r="C738" s="14"/>
      <c r="R738" s="18"/>
    </row>
    <row r="739" spans="1:18" ht="16.5">
      <c r="A739" s="13"/>
      <c r="B739" s="14"/>
      <c r="C739" s="14"/>
      <c r="R739" s="18"/>
    </row>
    <row r="740" spans="1:18" ht="16.5">
      <c r="A740" s="13"/>
      <c r="B740" s="14"/>
      <c r="C740" s="14"/>
      <c r="R740" s="18"/>
    </row>
    <row r="741" spans="1:18" ht="16.5">
      <c r="A741" s="13"/>
      <c r="B741" s="14"/>
      <c r="C741" s="14"/>
      <c r="R741" s="18"/>
    </row>
    <row r="742" spans="1:18" ht="16.5">
      <c r="A742" s="13"/>
      <c r="B742" s="14"/>
      <c r="C742" s="14"/>
      <c r="R742" s="18"/>
    </row>
    <row r="743" spans="1:18" ht="16.5">
      <c r="A743" s="13"/>
      <c r="B743" s="14"/>
      <c r="C743" s="14"/>
      <c r="R743" s="18"/>
    </row>
    <row r="744" spans="1:18" ht="16.5">
      <c r="A744" s="13"/>
      <c r="B744" s="14"/>
      <c r="C744" s="14"/>
      <c r="R744" s="18"/>
    </row>
    <row r="745" spans="1:18" ht="16.5">
      <c r="A745" s="13"/>
      <c r="B745" s="14"/>
      <c r="C745" s="14"/>
      <c r="R745" s="18"/>
    </row>
    <row r="746" spans="1:18" ht="16.5">
      <c r="A746" s="13"/>
      <c r="B746" s="14"/>
      <c r="C746" s="14"/>
      <c r="R746" s="18"/>
    </row>
    <row r="747" spans="1:18" ht="16.5">
      <c r="A747" s="13"/>
      <c r="B747" s="14"/>
      <c r="C747" s="14"/>
      <c r="R747" s="18"/>
    </row>
    <row r="748" spans="1:18" ht="16.5">
      <c r="A748" s="13"/>
      <c r="B748" s="14"/>
      <c r="C748" s="14"/>
      <c r="R748" s="18"/>
    </row>
    <row r="749" spans="1:18" ht="16.5">
      <c r="A749" s="13"/>
      <c r="B749" s="14"/>
      <c r="C749" s="14"/>
      <c r="R749" s="18"/>
    </row>
    <row r="750" spans="1:18" ht="16.5">
      <c r="A750" s="13"/>
      <c r="B750" s="14"/>
      <c r="C750" s="14"/>
      <c r="R750" s="18"/>
    </row>
    <row r="751" spans="1:18" ht="16.5">
      <c r="A751" s="13"/>
      <c r="B751" s="14"/>
      <c r="C751" s="14"/>
      <c r="R751" s="18"/>
    </row>
    <row r="752" spans="1:18" ht="16.5">
      <c r="A752" s="13"/>
      <c r="B752" s="14"/>
      <c r="C752" s="14"/>
      <c r="R752" s="18"/>
    </row>
    <row r="753" spans="1:18" ht="16.5">
      <c r="A753" s="13"/>
      <c r="B753" s="14"/>
      <c r="C753" s="14"/>
      <c r="R753" s="18"/>
    </row>
    <row r="754" spans="1:18" ht="16.5">
      <c r="A754" s="13"/>
      <c r="B754" s="14"/>
      <c r="C754" s="14"/>
      <c r="R754" s="18"/>
    </row>
    <row r="755" spans="1:18" ht="16.5">
      <c r="A755" s="13"/>
      <c r="B755" s="14"/>
      <c r="C755" s="14"/>
      <c r="R755" s="18"/>
    </row>
    <row r="756" spans="1:18" ht="16.5">
      <c r="A756" s="13"/>
      <c r="B756" s="14"/>
      <c r="C756" s="14"/>
      <c r="R756" s="18"/>
    </row>
    <row r="757" spans="1:18" ht="16.5">
      <c r="A757" s="13"/>
      <c r="B757" s="14"/>
      <c r="C757" s="14"/>
      <c r="R757" s="18"/>
    </row>
    <row r="758" spans="1:18" ht="16.5">
      <c r="A758" s="13"/>
      <c r="B758" s="14"/>
      <c r="C758" s="14"/>
      <c r="R758" s="18"/>
    </row>
    <row r="759" spans="1:18" ht="16.5">
      <c r="A759" s="13"/>
      <c r="B759" s="14"/>
      <c r="C759" s="14"/>
      <c r="R759" s="18"/>
    </row>
    <row r="760" spans="1:18" ht="16.5">
      <c r="A760" s="13"/>
      <c r="B760" s="14"/>
      <c r="C760" s="14"/>
      <c r="R760" s="18"/>
    </row>
    <row r="761" spans="1:18" ht="16.5">
      <c r="A761" s="13"/>
      <c r="B761" s="14"/>
      <c r="C761" s="14"/>
      <c r="R761" s="18"/>
    </row>
    <row r="762" spans="1:18" ht="16.5">
      <c r="A762" s="13"/>
      <c r="B762" s="14"/>
      <c r="C762" s="14"/>
      <c r="R762" s="18"/>
    </row>
    <row r="763" spans="1:18" ht="16.5">
      <c r="A763" s="13"/>
      <c r="B763" s="14"/>
      <c r="C763" s="14"/>
      <c r="R763" s="18"/>
    </row>
    <row r="764" spans="1:18" ht="16.5">
      <c r="A764" s="13"/>
      <c r="B764" s="14"/>
      <c r="C764" s="14"/>
      <c r="R764" s="18"/>
    </row>
    <row r="765" spans="1:18" ht="16.5">
      <c r="A765" s="13"/>
      <c r="B765" s="14"/>
      <c r="C765" s="14"/>
      <c r="R765" s="18"/>
    </row>
    <row r="766" spans="1:18" ht="16.5">
      <c r="A766" s="13"/>
      <c r="B766" s="14"/>
      <c r="C766" s="14"/>
      <c r="R766" s="18"/>
    </row>
    <row r="767" spans="1:18" ht="16.5">
      <c r="A767" s="13"/>
      <c r="B767" s="14"/>
      <c r="C767" s="14"/>
      <c r="R767" s="18"/>
    </row>
    <row r="768" spans="1:18" ht="16.5">
      <c r="A768" s="13"/>
      <c r="B768" s="14"/>
      <c r="C768" s="14"/>
      <c r="R768" s="18"/>
    </row>
    <row r="769" spans="1:18" ht="16.5">
      <c r="A769" s="13"/>
      <c r="B769" s="14"/>
      <c r="C769" s="14"/>
      <c r="R769" s="18"/>
    </row>
    <row r="770" spans="1:18" ht="16.5">
      <c r="A770" s="13"/>
      <c r="B770" s="14"/>
      <c r="C770" s="14"/>
      <c r="R770" s="18"/>
    </row>
    <row r="771" spans="1:18" ht="16.5">
      <c r="A771" s="13"/>
      <c r="B771" s="14"/>
      <c r="C771" s="14"/>
      <c r="R771" s="18"/>
    </row>
    <row r="772" spans="1:18" ht="16.5">
      <c r="A772" s="13"/>
      <c r="B772" s="14"/>
      <c r="C772" s="14"/>
      <c r="R772" s="18"/>
    </row>
    <row r="773" spans="1:18" ht="16.5">
      <c r="A773" s="13"/>
      <c r="B773" s="14"/>
      <c r="C773" s="14"/>
      <c r="R773" s="18"/>
    </row>
    <row r="774" spans="1:18" ht="16.5">
      <c r="A774" s="13"/>
      <c r="B774" s="14"/>
      <c r="C774" s="14"/>
      <c r="R774" s="18"/>
    </row>
    <row r="775" spans="1:18" ht="16.5">
      <c r="A775" s="13"/>
      <c r="B775" s="14"/>
      <c r="C775" s="14"/>
      <c r="R775" s="18"/>
    </row>
    <row r="776" spans="1:18" ht="16.5">
      <c r="A776" s="13"/>
      <c r="B776" s="14"/>
      <c r="C776" s="14"/>
      <c r="R776" s="18"/>
    </row>
    <row r="777" spans="1:18" ht="16.5">
      <c r="A777" s="13"/>
      <c r="B777" s="14"/>
      <c r="C777" s="14"/>
      <c r="R777" s="18"/>
    </row>
    <row r="778" spans="1:18" ht="16.5">
      <c r="A778" s="13"/>
      <c r="B778" s="14"/>
      <c r="C778" s="14"/>
      <c r="R778" s="18"/>
    </row>
    <row r="779" spans="1:18" ht="16.5">
      <c r="A779" s="13"/>
      <c r="B779" s="14"/>
      <c r="C779" s="14"/>
      <c r="R779" s="18"/>
    </row>
    <row r="780" spans="1:18" ht="16.5">
      <c r="A780" s="13"/>
      <c r="B780" s="14"/>
      <c r="C780" s="14"/>
      <c r="R780" s="18"/>
    </row>
    <row r="781" spans="1:18" ht="16.5">
      <c r="A781" s="13"/>
      <c r="B781" s="14"/>
      <c r="C781" s="14"/>
      <c r="R781" s="18"/>
    </row>
    <row r="782" spans="1:18" ht="16.5">
      <c r="A782" s="13"/>
      <c r="B782" s="14"/>
      <c r="C782" s="14"/>
      <c r="R782" s="18"/>
    </row>
    <row r="783" spans="1:18" ht="16.5">
      <c r="A783" s="13"/>
      <c r="B783" s="14"/>
      <c r="C783" s="14"/>
      <c r="R783" s="18"/>
    </row>
    <row r="784" spans="1:18" ht="16.5">
      <c r="A784" s="13"/>
      <c r="B784" s="14"/>
      <c r="C784" s="14"/>
      <c r="R784" s="18"/>
    </row>
    <row r="785" spans="1:18" ht="16.5">
      <c r="A785" s="13"/>
      <c r="B785" s="14"/>
      <c r="C785" s="14"/>
      <c r="R785" s="18"/>
    </row>
    <row r="786" spans="1:18" ht="16.5">
      <c r="A786" s="13"/>
      <c r="B786" s="14"/>
      <c r="C786" s="14"/>
      <c r="R786" s="18"/>
    </row>
    <row r="787" spans="1:18" ht="16.5">
      <c r="A787" s="13"/>
      <c r="B787" s="14"/>
      <c r="C787" s="14"/>
      <c r="R787" s="18"/>
    </row>
    <row r="788" spans="1:18" ht="16.5">
      <c r="A788" s="13"/>
      <c r="B788" s="14"/>
      <c r="C788" s="14"/>
      <c r="R788" s="18"/>
    </row>
    <row r="789" spans="1:18" ht="16.5">
      <c r="A789" s="13"/>
      <c r="B789" s="14"/>
      <c r="C789" s="14"/>
      <c r="R789" s="18"/>
    </row>
    <row r="790" spans="1:18" ht="16.5">
      <c r="A790" s="13"/>
      <c r="B790" s="14"/>
      <c r="C790" s="14"/>
      <c r="R790" s="18"/>
    </row>
    <row r="791" spans="1:18" ht="16.5">
      <c r="A791" s="13"/>
      <c r="B791" s="14"/>
      <c r="C791" s="14"/>
      <c r="R791" s="18"/>
    </row>
    <row r="792" spans="1:18" ht="16.5">
      <c r="A792" s="13"/>
      <c r="B792" s="14"/>
      <c r="C792" s="14"/>
      <c r="R792" s="18"/>
    </row>
    <row r="793" spans="1:18" ht="16.5">
      <c r="A793" s="13"/>
      <c r="B793" s="14"/>
      <c r="C793" s="14"/>
      <c r="R793" s="18"/>
    </row>
    <row r="794" spans="1:18" ht="16.5">
      <c r="A794" s="13"/>
      <c r="B794" s="14"/>
      <c r="C794" s="14"/>
      <c r="R794" s="18"/>
    </row>
    <row r="795" spans="1:18" ht="16.5">
      <c r="A795" s="13"/>
      <c r="B795" s="14"/>
      <c r="C795" s="14"/>
      <c r="R795" s="18"/>
    </row>
    <row r="796" spans="1:18" ht="16.5">
      <c r="A796" s="13"/>
      <c r="B796" s="14"/>
      <c r="C796" s="14"/>
      <c r="R796" s="18"/>
    </row>
    <row r="797" spans="1:18" ht="16.5">
      <c r="A797" s="13"/>
      <c r="B797" s="14"/>
      <c r="C797" s="14"/>
      <c r="R797" s="18"/>
    </row>
    <row r="798" spans="1:18" ht="16.5">
      <c r="A798" s="13"/>
      <c r="B798" s="14"/>
      <c r="C798" s="14"/>
      <c r="R798" s="18"/>
    </row>
    <row r="799" spans="1:18" ht="16.5">
      <c r="A799" s="13"/>
      <c r="B799" s="14"/>
      <c r="C799" s="14"/>
      <c r="R799" s="18"/>
    </row>
    <row r="800" spans="1:18" ht="16.5">
      <c r="A800" s="13"/>
      <c r="B800" s="14"/>
      <c r="C800" s="14"/>
      <c r="R800" s="18"/>
    </row>
    <row r="801" spans="1:18" ht="16.5">
      <c r="A801" s="13"/>
      <c r="B801" s="14"/>
      <c r="C801" s="14"/>
      <c r="R801" s="18"/>
    </row>
    <row r="802" spans="1:18" ht="16.5">
      <c r="A802" s="13"/>
      <c r="B802" s="14"/>
      <c r="C802" s="14"/>
      <c r="R802" s="18"/>
    </row>
    <row r="803" spans="1:18" ht="16.5">
      <c r="A803" s="13"/>
      <c r="B803" s="14"/>
      <c r="C803" s="14"/>
      <c r="R803" s="18"/>
    </row>
    <row r="804" spans="1:18" ht="16.5">
      <c r="A804" s="13"/>
      <c r="B804" s="14"/>
      <c r="C804" s="14"/>
      <c r="R804" s="18"/>
    </row>
    <row r="805" spans="1:18" ht="16.5">
      <c r="A805" s="13"/>
      <c r="B805" s="14"/>
      <c r="C805" s="14"/>
      <c r="R805" s="18"/>
    </row>
    <row r="806" spans="1:18" ht="16.5">
      <c r="A806" s="13"/>
      <c r="B806" s="14"/>
      <c r="C806" s="14"/>
      <c r="R806" s="18"/>
    </row>
    <row r="807" spans="1:18" ht="16.5">
      <c r="A807" s="13"/>
      <c r="B807" s="14"/>
      <c r="C807" s="14"/>
      <c r="R807" s="18"/>
    </row>
    <row r="808" spans="1:18" ht="16.5">
      <c r="A808" s="13"/>
      <c r="B808" s="14"/>
      <c r="C808" s="14"/>
      <c r="R808" s="18"/>
    </row>
    <row r="809" spans="1:18" ht="16.5">
      <c r="A809" s="13"/>
      <c r="B809" s="14"/>
      <c r="C809" s="14"/>
      <c r="R809" s="18"/>
    </row>
    <row r="810" spans="1:18" ht="16.5">
      <c r="A810" s="13"/>
      <c r="B810" s="14"/>
      <c r="C810" s="14"/>
      <c r="R810" s="18"/>
    </row>
    <row r="811" spans="1:18" ht="16.5">
      <c r="A811" s="13"/>
      <c r="B811" s="14"/>
      <c r="C811" s="14"/>
      <c r="R811" s="18"/>
    </row>
    <row r="812" spans="1:18" ht="16.5">
      <c r="A812" s="13"/>
      <c r="B812" s="14"/>
      <c r="C812" s="14"/>
      <c r="R812" s="18"/>
    </row>
    <row r="813" spans="1:18" ht="16.5">
      <c r="A813" s="13"/>
      <c r="B813" s="14"/>
      <c r="C813" s="14"/>
      <c r="R813" s="18"/>
    </row>
    <row r="814" spans="1:18" ht="16.5">
      <c r="A814" s="13"/>
      <c r="B814" s="14"/>
      <c r="C814" s="14"/>
      <c r="R814" s="18"/>
    </row>
    <row r="815" spans="1:18" ht="16.5">
      <c r="A815" s="13"/>
      <c r="B815" s="14"/>
      <c r="C815" s="14"/>
      <c r="R815" s="18"/>
    </row>
    <row r="816" spans="1:18" ht="16.5">
      <c r="A816" s="13"/>
      <c r="B816" s="14"/>
      <c r="C816" s="14"/>
      <c r="R816" s="18"/>
    </row>
    <row r="817" spans="1:18" ht="16.5">
      <c r="A817" s="13"/>
      <c r="B817" s="14"/>
      <c r="C817" s="14"/>
      <c r="R817" s="18"/>
    </row>
    <row r="818" spans="1:18" ht="16.5">
      <c r="A818" s="13"/>
      <c r="B818" s="14"/>
      <c r="C818" s="14"/>
      <c r="R818" s="18"/>
    </row>
    <row r="819" spans="1:18" ht="16.5">
      <c r="A819" s="13"/>
      <c r="B819" s="14"/>
      <c r="C819" s="14"/>
      <c r="R819" s="18"/>
    </row>
    <row r="820" spans="1:18" ht="16.5">
      <c r="A820" s="13"/>
      <c r="B820" s="14"/>
      <c r="C820" s="14"/>
      <c r="R820" s="18"/>
    </row>
    <row r="821" spans="1:18" ht="16.5">
      <c r="A821" s="13"/>
      <c r="B821" s="14"/>
      <c r="C821" s="14"/>
      <c r="R821" s="18"/>
    </row>
    <row r="822" spans="1:18" ht="16.5">
      <c r="A822" s="13"/>
      <c r="B822" s="14"/>
      <c r="C822" s="14"/>
      <c r="R822" s="18"/>
    </row>
    <row r="823" spans="1:18" ht="16.5">
      <c r="A823" s="13"/>
      <c r="B823" s="14"/>
      <c r="C823" s="14"/>
      <c r="R823" s="18"/>
    </row>
    <row r="824" spans="1:18" ht="16.5">
      <c r="A824" s="13"/>
      <c r="B824" s="14"/>
      <c r="C824" s="14"/>
      <c r="R824" s="18"/>
    </row>
    <row r="825" spans="1:18" ht="16.5">
      <c r="A825" s="13"/>
      <c r="B825" s="14"/>
      <c r="C825" s="14"/>
      <c r="R825" s="18"/>
    </row>
    <row r="826" spans="1:18" ht="16.5">
      <c r="A826" s="13"/>
      <c r="B826" s="14"/>
      <c r="C826" s="14"/>
      <c r="R826" s="18"/>
    </row>
    <row r="827" spans="1:18" ht="16.5">
      <c r="A827" s="13"/>
      <c r="B827" s="14"/>
      <c r="C827" s="14"/>
      <c r="R827" s="18"/>
    </row>
    <row r="828" spans="1:18" ht="16.5">
      <c r="A828" s="13"/>
      <c r="B828" s="14"/>
      <c r="C828" s="14"/>
      <c r="R828" s="18"/>
    </row>
    <row r="829" spans="1:18" ht="16.5">
      <c r="A829" s="13"/>
      <c r="B829" s="14"/>
      <c r="C829" s="14"/>
      <c r="R829" s="18"/>
    </row>
    <row r="830" spans="1:18" ht="16.5">
      <c r="A830" s="13"/>
      <c r="B830" s="14"/>
      <c r="C830" s="14"/>
      <c r="R830" s="18"/>
    </row>
    <row r="831" spans="1:18" ht="16.5">
      <c r="A831" s="13"/>
      <c r="B831" s="14"/>
      <c r="C831" s="14"/>
      <c r="R831" s="18"/>
    </row>
    <row r="832" spans="1:18" ht="16.5">
      <c r="A832" s="13"/>
      <c r="B832" s="14"/>
      <c r="C832" s="14"/>
      <c r="R832" s="18"/>
    </row>
    <row r="833" spans="1:18" ht="16.5">
      <c r="A833" s="13"/>
      <c r="B833" s="14"/>
      <c r="C833" s="14"/>
      <c r="R833" s="18"/>
    </row>
    <row r="834" spans="1:18" ht="16.5">
      <c r="A834" s="13"/>
      <c r="B834" s="14"/>
      <c r="C834" s="14"/>
      <c r="R834" s="18"/>
    </row>
    <row r="835" spans="1:18" ht="16.5">
      <c r="A835" s="13"/>
      <c r="B835" s="14"/>
      <c r="C835" s="14"/>
      <c r="R835" s="18"/>
    </row>
    <row r="836" spans="1:18" ht="16.5">
      <c r="A836" s="13"/>
      <c r="B836" s="14"/>
      <c r="C836" s="14"/>
      <c r="R836" s="18"/>
    </row>
    <row r="837" spans="1:18" ht="16.5">
      <c r="A837" s="13"/>
      <c r="B837" s="14"/>
      <c r="C837" s="14"/>
      <c r="R837" s="18"/>
    </row>
    <row r="838" spans="1:18" ht="16.5">
      <c r="A838" s="13"/>
      <c r="B838" s="14"/>
      <c r="C838" s="14"/>
      <c r="R838" s="18"/>
    </row>
    <row r="839" spans="1:18" ht="16.5">
      <c r="A839" s="13"/>
      <c r="B839" s="14"/>
      <c r="C839" s="14"/>
      <c r="R839" s="18"/>
    </row>
    <row r="840" spans="1:18" ht="16.5">
      <c r="A840" s="13"/>
      <c r="B840" s="14"/>
      <c r="C840" s="14"/>
      <c r="R840" s="18"/>
    </row>
    <row r="841" spans="1:18" ht="16.5">
      <c r="A841" s="13"/>
      <c r="B841" s="14"/>
      <c r="C841" s="14"/>
      <c r="R841" s="18"/>
    </row>
    <row r="842" spans="1:18" ht="16.5">
      <c r="A842" s="13"/>
      <c r="B842" s="14"/>
      <c r="C842" s="14"/>
      <c r="R842" s="18"/>
    </row>
    <row r="843" spans="1:18" ht="16.5">
      <c r="A843" s="13"/>
      <c r="B843" s="14"/>
      <c r="C843" s="14"/>
      <c r="R843" s="18"/>
    </row>
    <row r="844" spans="1:18" ht="16.5">
      <c r="A844" s="13"/>
      <c r="B844" s="14"/>
      <c r="C844" s="14"/>
      <c r="R844" s="18"/>
    </row>
    <row r="845" spans="1:18" ht="16.5">
      <c r="A845" s="13"/>
      <c r="B845" s="14"/>
      <c r="C845" s="14"/>
      <c r="R845" s="18"/>
    </row>
    <row r="846" spans="1:18" ht="16.5">
      <c r="A846" s="13"/>
      <c r="B846" s="14"/>
      <c r="C846" s="14"/>
      <c r="R846" s="18"/>
    </row>
    <row r="847" spans="1:18" ht="16.5">
      <c r="A847" s="13"/>
      <c r="B847" s="14"/>
      <c r="C847" s="14"/>
      <c r="R847" s="18"/>
    </row>
    <row r="848" spans="1:18" ht="16.5">
      <c r="A848" s="13"/>
      <c r="B848" s="14"/>
      <c r="C848" s="14"/>
      <c r="R848" s="18"/>
    </row>
    <row r="849" spans="1:18" ht="16.5">
      <c r="A849" s="13"/>
      <c r="B849" s="14"/>
      <c r="C849" s="14"/>
      <c r="R849" s="18"/>
    </row>
    <row r="850" spans="1:18" ht="16.5">
      <c r="A850" s="13"/>
      <c r="B850" s="14"/>
      <c r="C850" s="14"/>
      <c r="R850" s="18"/>
    </row>
    <row r="851" spans="1:18" ht="16.5">
      <c r="A851" s="13"/>
      <c r="B851" s="14"/>
      <c r="C851" s="14"/>
      <c r="R851" s="18"/>
    </row>
    <row r="852" spans="1:18" ht="16.5">
      <c r="A852" s="13"/>
      <c r="B852" s="14"/>
      <c r="C852" s="14"/>
      <c r="R852" s="18"/>
    </row>
    <row r="853" spans="1:18" ht="16.5">
      <c r="A853" s="13"/>
      <c r="B853" s="14"/>
      <c r="C853" s="14"/>
      <c r="R853" s="18"/>
    </row>
    <row r="854" spans="1:18" ht="16.5">
      <c r="A854" s="13"/>
      <c r="B854" s="14"/>
      <c r="C854" s="14"/>
      <c r="R854" s="18"/>
    </row>
    <row r="855" spans="1:18" ht="16.5">
      <c r="A855" s="13"/>
      <c r="B855" s="14"/>
      <c r="C855" s="14"/>
      <c r="R855" s="18"/>
    </row>
    <row r="856" spans="1:18" ht="16.5">
      <c r="A856" s="13"/>
      <c r="B856" s="14"/>
      <c r="C856" s="14"/>
      <c r="R856" s="18"/>
    </row>
    <row r="857" spans="1:18" ht="16.5">
      <c r="A857" s="13"/>
      <c r="B857" s="14"/>
      <c r="C857" s="14"/>
      <c r="R857" s="18"/>
    </row>
    <row r="858" spans="1:18" ht="16.5">
      <c r="A858" s="13"/>
      <c r="B858" s="14"/>
      <c r="C858" s="14"/>
      <c r="R858" s="18"/>
    </row>
    <row r="859" spans="1:18" ht="16.5">
      <c r="A859" s="13"/>
      <c r="B859" s="14"/>
      <c r="C859" s="14"/>
      <c r="R859" s="18"/>
    </row>
    <row r="860" spans="1:18" ht="16.5">
      <c r="A860" s="13"/>
      <c r="B860" s="14"/>
      <c r="C860" s="14"/>
      <c r="R860" s="18"/>
    </row>
    <row r="861" spans="1:18" ht="16.5">
      <c r="A861" s="13"/>
      <c r="B861" s="14"/>
      <c r="C861" s="14"/>
      <c r="R861" s="18"/>
    </row>
    <row r="862" spans="1:18" ht="16.5">
      <c r="A862" s="13"/>
      <c r="B862" s="14"/>
      <c r="C862" s="14"/>
      <c r="R862" s="18"/>
    </row>
    <row r="863" spans="1:18" ht="16.5">
      <c r="A863" s="13"/>
      <c r="B863" s="14"/>
      <c r="C863" s="14"/>
      <c r="R863" s="18"/>
    </row>
    <row r="864" spans="1:18" ht="16.5">
      <c r="A864" s="13"/>
      <c r="B864" s="14"/>
      <c r="C864" s="14"/>
      <c r="R864" s="18"/>
    </row>
    <row r="865" spans="1:18" ht="16.5">
      <c r="A865" s="13"/>
      <c r="B865" s="14"/>
      <c r="C865" s="14"/>
      <c r="R865" s="18"/>
    </row>
    <row r="866" spans="1:18" ht="16.5">
      <c r="A866" s="13"/>
      <c r="B866" s="14"/>
      <c r="C866" s="14"/>
      <c r="R866" s="18"/>
    </row>
    <row r="867" spans="1:18" ht="16.5">
      <c r="A867" s="13"/>
      <c r="B867" s="14"/>
      <c r="C867" s="14"/>
      <c r="R867" s="18"/>
    </row>
    <row r="868" spans="1:18" ht="16.5">
      <c r="A868" s="13"/>
      <c r="B868" s="14"/>
      <c r="C868" s="14"/>
      <c r="R868" s="18"/>
    </row>
    <row r="869" spans="1:18" ht="16.5">
      <c r="A869" s="13"/>
      <c r="B869" s="14"/>
      <c r="C869" s="14"/>
      <c r="R869" s="18"/>
    </row>
    <row r="870" spans="1:18" ht="16.5">
      <c r="A870" s="13"/>
      <c r="B870" s="14"/>
      <c r="C870" s="14"/>
      <c r="R870" s="18"/>
    </row>
    <row r="871" spans="1:18" ht="16.5">
      <c r="A871" s="13"/>
      <c r="B871" s="14"/>
      <c r="C871" s="14"/>
      <c r="R871" s="18"/>
    </row>
    <row r="872" spans="1:18" ht="16.5">
      <c r="A872" s="13"/>
      <c r="B872" s="14"/>
      <c r="C872" s="14"/>
      <c r="R872" s="18"/>
    </row>
    <row r="873" spans="1:18" ht="16.5">
      <c r="A873" s="13"/>
      <c r="B873" s="14"/>
      <c r="C873" s="14"/>
      <c r="R873" s="18"/>
    </row>
    <row r="874" spans="1:18" ht="16.5">
      <c r="A874" s="13"/>
      <c r="B874" s="14"/>
      <c r="C874" s="14"/>
      <c r="R874" s="18"/>
    </row>
    <row r="875" spans="1:18" ht="16.5">
      <c r="A875" s="13"/>
      <c r="B875" s="14"/>
      <c r="C875" s="14"/>
      <c r="R875" s="18"/>
    </row>
    <row r="876" spans="1:18" ht="16.5">
      <c r="A876" s="13"/>
      <c r="B876" s="14"/>
      <c r="C876" s="14"/>
      <c r="R876" s="18"/>
    </row>
    <row r="877" spans="1:18" ht="16.5">
      <c r="A877" s="13"/>
      <c r="B877" s="14"/>
      <c r="C877" s="14"/>
      <c r="R877" s="18"/>
    </row>
    <row r="878" spans="1:18" ht="16.5">
      <c r="A878" s="13"/>
      <c r="B878" s="14"/>
      <c r="C878" s="14"/>
      <c r="R878" s="18"/>
    </row>
    <row r="879" spans="1:18" ht="16.5">
      <c r="A879" s="13"/>
      <c r="B879" s="14"/>
      <c r="C879" s="14"/>
      <c r="R879" s="18"/>
    </row>
    <row r="880" spans="1:18" ht="16.5">
      <c r="A880" s="13"/>
      <c r="B880" s="14"/>
      <c r="C880" s="14"/>
      <c r="R880" s="18"/>
    </row>
    <row r="881" spans="1:18" ht="16.5">
      <c r="A881" s="13"/>
      <c r="B881" s="14"/>
      <c r="C881" s="14"/>
      <c r="R881" s="18"/>
    </row>
    <row r="882" spans="1:18" ht="16.5">
      <c r="A882" s="13"/>
      <c r="B882" s="14"/>
      <c r="C882" s="14"/>
      <c r="R882" s="18"/>
    </row>
    <row r="883" spans="1:18" ht="16.5">
      <c r="A883" s="13"/>
      <c r="B883" s="14"/>
      <c r="C883" s="14"/>
      <c r="R883" s="18"/>
    </row>
    <row r="884" spans="1:18" ht="16.5">
      <c r="A884" s="13"/>
      <c r="B884" s="14"/>
      <c r="C884" s="14"/>
      <c r="R884" s="18"/>
    </row>
    <row r="885" spans="1:18" ht="16.5">
      <c r="A885" s="13"/>
      <c r="B885" s="14"/>
      <c r="C885" s="14"/>
      <c r="R885" s="18"/>
    </row>
    <row r="886" spans="1:18" ht="16.5">
      <c r="A886" s="13"/>
      <c r="B886" s="14"/>
      <c r="C886" s="14"/>
      <c r="R886" s="18"/>
    </row>
    <row r="887" spans="1:18" ht="16.5">
      <c r="A887" s="13"/>
      <c r="B887" s="14"/>
      <c r="C887" s="14"/>
      <c r="R887" s="18"/>
    </row>
    <row r="888" spans="1:18" ht="16.5">
      <c r="A888" s="13"/>
      <c r="B888" s="14"/>
      <c r="C888" s="14"/>
      <c r="R888" s="18"/>
    </row>
    <row r="889" spans="1:18" ht="16.5">
      <c r="A889" s="13"/>
      <c r="B889" s="14"/>
      <c r="C889" s="14"/>
      <c r="R889" s="18"/>
    </row>
    <row r="890" spans="1:18" ht="16.5">
      <c r="A890" s="13"/>
      <c r="B890" s="14"/>
      <c r="C890" s="14"/>
      <c r="R890" s="18"/>
    </row>
    <row r="891" spans="1:18" ht="16.5">
      <c r="A891" s="13"/>
      <c r="B891" s="14"/>
      <c r="C891" s="14"/>
      <c r="R891" s="18"/>
    </row>
    <row r="892" spans="1:18" ht="16.5">
      <c r="A892" s="13"/>
      <c r="B892" s="14"/>
      <c r="C892" s="14"/>
      <c r="R892" s="18"/>
    </row>
    <row r="893" spans="1:18" ht="16.5">
      <c r="A893" s="13"/>
      <c r="B893" s="14"/>
      <c r="C893" s="14"/>
      <c r="R893" s="18"/>
    </row>
    <row r="894" spans="1:18" ht="16.5">
      <c r="A894" s="13"/>
      <c r="B894" s="14"/>
      <c r="C894" s="14"/>
      <c r="R894" s="18"/>
    </row>
    <row r="895" spans="1:18" ht="16.5">
      <c r="A895" s="13"/>
      <c r="B895" s="14"/>
      <c r="C895" s="14"/>
      <c r="R895" s="18"/>
    </row>
    <row r="896" spans="1:18" ht="16.5">
      <c r="A896" s="13"/>
      <c r="B896" s="14"/>
      <c r="C896" s="14"/>
      <c r="R896" s="18"/>
    </row>
    <row r="897" spans="1:18" ht="16.5">
      <c r="A897" s="13"/>
      <c r="B897" s="14"/>
      <c r="C897" s="14"/>
      <c r="R897" s="18"/>
    </row>
    <row r="898" spans="1:18" ht="16.5">
      <c r="A898" s="13"/>
      <c r="B898" s="14"/>
      <c r="C898" s="14"/>
      <c r="R898" s="18"/>
    </row>
    <row r="899" spans="1:18" ht="16.5">
      <c r="A899" s="13"/>
      <c r="B899" s="14"/>
      <c r="C899" s="14"/>
      <c r="R899" s="18"/>
    </row>
    <row r="900" spans="1:18" ht="16.5">
      <c r="A900" s="13"/>
      <c r="B900" s="14"/>
      <c r="C900" s="14"/>
      <c r="R900" s="18"/>
    </row>
    <row r="901" spans="1:18" ht="16.5">
      <c r="A901" s="13"/>
      <c r="B901" s="14"/>
      <c r="C901" s="14"/>
      <c r="R901" s="18"/>
    </row>
    <row r="902" spans="1:18" ht="16.5">
      <c r="A902" s="13"/>
      <c r="B902" s="14"/>
      <c r="C902" s="14"/>
      <c r="R902" s="18"/>
    </row>
    <row r="903" spans="1:18" ht="16.5">
      <c r="A903" s="13"/>
      <c r="B903" s="14"/>
      <c r="C903" s="14"/>
      <c r="R903" s="18"/>
    </row>
    <row r="904" spans="1:18" ht="16.5">
      <c r="A904" s="13"/>
      <c r="B904" s="14"/>
      <c r="C904" s="14"/>
      <c r="R904" s="18"/>
    </row>
    <row r="905" spans="1:18" ht="16.5">
      <c r="A905" s="13"/>
      <c r="B905" s="14"/>
      <c r="C905" s="14"/>
      <c r="R905" s="18"/>
    </row>
    <row r="906" spans="1:18" ht="16.5">
      <c r="A906" s="13"/>
      <c r="B906" s="14"/>
      <c r="C906" s="14"/>
      <c r="R906" s="18"/>
    </row>
    <row r="907" spans="1:18" ht="16.5">
      <c r="A907" s="13"/>
      <c r="B907" s="14"/>
      <c r="C907" s="14"/>
      <c r="R907" s="18"/>
    </row>
    <row r="908" spans="1:18" ht="16.5">
      <c r="A908" s="13"/>
      <c r="B908" s="14"/>
      <c r="C908" s="14"/>
      <c r="R908" s="18"/>
    </row>
    <row r="909" spans="1:18" ht="16.5">
      <c r="A909" s="13"/>
      <c r="B909" s="14"/>
      <c r="C909" s="14"/>
      <c r="R909" s="18"/>
    </row>
    <row r="910" spans="1:18" ht="16.5">
      <c r="A910" s="13"/>
      <c r="B910" s="14"/>
      <c r="C910" s="14"/>
      <c r="R910" s="18"/>
    </row>
    <row r="911" spans="1:18" ht="16.5">
      <c r="A911" s="13"/>
      <c r="B911" s="14"/>
      <c r="C911" s="14"/>
      <c r="R911" s="18"/>
    </row>
    <row r="912" spans="1:18" ht="16.5">
      <c r="A912" s="13"/>
      <c r="B912" s="14"/>
      <c r="C912" s="14"/>
      <c r="R912" s="18"/>
    </row>
    <row r="913" spans="1:18" ht="16.5">
      <c r="A913" s="13"/>
      <c r="B913" s="14"/>
      <c r="C913" s="14"/>
      <c r="R913" s="18"/>
    </row>
    <row r="914" spans="1:18" ht="16.5">
      <c r="A914" s="13"/>
      <c r="B914" s="14"/>
      <c r="C914" s="14"/>
      <c r="R914" s="18"/>
    </row>
    <row r="915" spans="1:18" ht="16.5">
      <c r="A915" s="13"/>
      <c r="B915" s="14"/>
      <c r="C915" s="14"/>
      <c r="R915" s="18"/>
    </row>
    <row r="916" spans="1:18" ht="16.5">
      <c r="A916" s="13"/>
      <c r="B916" s="14"/>
      <c r="C916" s="14"/>
      <c r="R916" s="18"/>
    </row>
    <row r="917" spans="1:18" ht="16.5">
      <c r="A917" s="13"/>
      <c r="B917" s="14"/>
      <c r="C917" s="14"/>
      <c r="R917" s="18"/>
    </row>
    <row r="918" spans="1:18" ht="16.5">
      <c r="A918" s="13"/>
      <c r="B918" s="14"/>
      <c r="C918" s="14"/>
      <c r="R918" s="18"/>
    </row>
    <row r="919" spans="1:18" ht="16.5">
      <c r="A919" s="13"/>
      <c r="B919" s="14"/>
      <c r="C919" s="14"/>
      <c r="R919" s="18"/>
    </row>
    <row r="920" spans="1:18" ht="16.5">
      <c r="A920" s="13"/>
      <c r="B920" s="14"/>
      <c r="C920" s="14"/>
      <c r="R920" s="18"/>
    </row>
    <row r="921" spans="1:18" ht="16.5">
      <c r="A921" s="13"/>
      <c r="B921" s="14"/>
      <c r="C921" s="14"/>
      <c r="R921" s="18"/>
    </row>
    <row r="922" spans="1:18" ht="16.5">
      <c r="A922" s="13"/>
      <c r="B922" s="14"/>
      <c r="C922" s="14"/>
      <c r="R922" s="18"/>
    </row>
    <row r="923" spans="1:18" ht="16.5">
      <c r="A923" s="13"/>
      <c r="B923" s="14"/>
      <c r="C923" s="14"/>
      <c r="R923" s="18"/>
    </row>
    <row r="924" spans="1:18" ht="16.5">
      <c r="A924" s="13"/>
      <c r="B924" s="14"/>
      <c r="C924" s="14"/>
      <c r="R924" s="18"/>
    </row>
    <row r="925" spans="1:18" ht="16.5">
      <c r="A925" s="13"/>
      <c r="B925" s="14"/>
      <c r="C925" s="14"/>
      <c r="R925" s="18"/>
    </row>
    <row r="926" spans="1:18" ht="16.5">
      <c r="A926" s="13"/>
      <c r="B926" s="14"/>
      <c r="C926" s="14"/>
      <c r="R926" s="18"/>
    </row>
    <row r="927" spans="1:18" ht="16.5">
      <c r="A927" s="13"/>
      <c r="B927" s="14"/>
      <c r="C927" s="14"/>
      <c r="R927" s="18"/>
    </row>
    <row r="928" spans="1:18" ht="16.5">
      <c r="A928" s="13"/>
      <c r="B928" s="14"/>
      <c r="C928" s="14"/>
      <c r="R928" s="18"/>
    </row>
    <row r="929" spans="1:18" ht="16.5">
      <c r="A929" s="13"/>
      <c r="B929" s="14"/>
      <c r="C929" s="14"/>
      <c r="R929" s="18"/>
    </row>
    <row r="930" spans="1:18" ht="16.5">
      <c r="A930" s="13"/>
      <c r="B930" s="14"/>
      <c r="C930" s="14"/>
      <c r="R930" s="18"/>
    </row>
    <row r="931" spans="1:18" ht="16.5">
      <c r="A931" s="13"/>
      <c r="B931" s="14"/>
      <c r="C931" s="14"/>
      <c r="R931" s="18"/>
    </row>
    <row r="932" spans="1:18" ht="16.5">
      <c r="A932" s="13"/>
      <c r="B932" s="14"/>
      <c r="C932" s="14"/>
      <c r="R932" s="18"/>
    </row>
    <row r="933" spans="1:18" ht="16.5">
      <c r="A933" s="13"/>
      <c r="B933" s="14"/>
      <c r="C933" s="14"/>
      <c r="R933" s="18"/>
    </row>
    <row r="934" spans="1:18" ht="16.5">
      <c r="A934" s="13"/>
      <c r="B934" s="14"/>
      <c r="C934" s="14"/>
      <c r="R934" s="18"/>
    </row>
    <row r="935" spans="1:18" ht="16.5">
      <c r="A935" s="13"/>
      <c r="B935" s="14"/>
      <c r="C935" s="14"/>
      <c r="R935" s="18"/>
    </row>
    <row r="936" spans="1:18" ht="16.5">
      <c r="A936" s="13"/>
      <c r="B936" s="14"/>
      <c r="C936" s="14"/>
      <c r="R936" s="18"/>
    </row>
    <row r="937" spans="1:18" ht="16.5">
      <c r="A937" s="13"/>
      <c r="B937" s="14"/>
      <c r="C937" s="14"/>
      <c r="R937" s="18"/>
    </row>
    <row r="938" spans="1:18" ht="16.5">
      <c r="A938" s="13"/>
      <c r="B938" s="14"/>
      <c r="C938" s="14"/>
      <c r="R938" s="18"/>
    </row>
    <row r="939" spans="1:18" ht="16.5">
      <c r="A939" s="13"/>
      <c r="B939" s="14"/>
      <c r="C939" s="14"/>
      <c r="R939" s="18"/>
    </row>
    <row r="940" spans="1:18" ht="16.5">
      <c r="A940" s="13"/>
      <c r="B940" s="14"/>
      <c r="C940" s="14"/>
      <c r="R940" s="18"/>
    </row>
    <row r="941" spans="1:18" ht="16.5">
      <c r="A941" s="13"/>
      <c r="B941" s="14"/>
      <c r="C941" s="14"/>
      <c r="R941" s="18"/>
    </row>
    <row r="942" spans="1:18" ht="16.5">
      <c r="A942" s="13"/>
      <c r="B942" s="14"/>
      <c r="C942" s="14"/>
      <c r="R942" s="18"/>
    </row>
    <row r="943" spans="1:18" ht="16.5">
      <c r="A943" s="13"/>
      <c r="B943" s="14"/>
      <c r="C943" s="14"/>
      <c r="R943" s="18"/>
    </row>
    <row r="944" spans="1:18" ht="16.5">
      <c r="A944" s="13"/>
      <c r="B944" s="14"/>
      <c r="C944" s="14"/>
      <c r="R944" s="18"/>
    </row>
    <row r="945" spans="1:18" ht="16.5">
      <c r="A945" s="13"/>
      <c r="B945" s="14"/>
      <c r="C945" s="14"/>
      <c r="R945" s="18"/>
    </row>
    <row r="946" spans="1:18" ht="16.5">
      <c r="A946" s="13"/>
      <c r="B946" s="14"/>
      <c r="C946" s="14"/>
      <c r="R946" s="18"/>
    </row>
    <row r="947" spans="1:18" ht="16.5">
      <c r="A947" s="13"/>
      <c r="B947" s="14"/>
      <c r="C947" s="14"/>
      <c r="R947" s="18"/>
    </row>
    <row r="948" spans="1:18" ht="16.5">
      <c r="A948" s="13"/>
      <c r="B948" s="14"/>
      <c r="C948" s="14"/>
      <c r="R948" s="18"/>
    </row>
    <row r="949" spans="1:18" ht="16.5">
      <c r="A949" s="13"/>
      <c r="B949" s="14"/>
      <c r="C949" s="14"/>
      <c r="R949" s="18"/>
    </row>
    <row r="950" spans="1:18" ht="16.5">
      <c r="A950" s="13"/>
      <c r="B950" s="14"/>
      <c r="C950" s="14"/>
      <c r="R950" s="18"/>
    </row>
    <row r="951" spans="1:18" ht="16.5">
      <c r="A951" s="13"/>
      <c r="B951" s="14"/>
      <c r="C951" s="14"/>
      <c r="R951" s="18"/>
    </row>
    <row r="952" spans="1:18" ht="16.5">
      <c r="A952" s="13"/>
      <c r="B952" s="14"/>
      <c r="C952" s="14"/>
      <c r="R952" s="18"/>
    </row>
    <row r="953" spans="1:18" ht="16.5">
      <c r="A953" s="13"/>
      <c r="B953" s="14"/>
      <c r="C953" s="14"/>
      <c r="R953" s="18"/>
    </row>
    <row r="954" spans="1:18" ht="16.5">
      <c r="A954" s="13"/>
      <c r="B954" s="14"/>
      <c r="C954" s="14"/>
      <c r="R954" s="18"/>
    </row>
    <row r="955" spans="1:18" ht="16.5">
      <c r="A955" s="13"/>
      <c r="B955" s="14"/>
      <c r="C955" s="14"/>
      <c r="R955" s="18"/>
    </row>
    <row r="956" spans="1:18" ht="16.5">
      <c r="A956" s="13"/>
      <c r="B956" s="14"/>
      <c r="C956" s="14"/>
      <c r="R956" s="18"/>
    </row>
    <row r="957" spans="1:18" ht="16.5">
      <c r="A957" s="13"/>
      <c r="B957" s="14"/>
      <c r="C957" s="14"/>
      <c r="R957" s="18"/>
    </row>
    <row r="958" spans="1:18" ht="16.5">
      <c r="A958" s="13"/>
      <c r="B958" s="14"/>
      <c r="C958" s="14"/>
      <c r="R958" s="18"/>
    </row>
    <row r="959" spans="1:18" ht="16.5">
      <c r="A959" s="13"/>
      <c r="B959" s="14"/>
      <c r="C959" s="14"/>
      <c r="R959" s="18"/>
    </row>
    <row r="960" spans="1:18" ht="16.5">
      <c r="A960" s="13"/>
      <c r="B960" s="14"/>
      <c r="C960" s="14"/>
      <c r="R960" s="18"/>
    </row>
    <row r="961" spans="1:18" ht="16.5">
      <c r="A961" s="13"/>
      <c r="B961" s="14"/>
      <c r="C961" s="14"/>
      <c r="R961" s="18"/>
    </row>
    <row r="962" spans="1:18" ht="16.5">
      <c r="A962" s="13"/>
      <c r="B962" s="14"/>
      <c r="C962" s="14"/>
      <c r="R962" s="18"/>
    </row>
    <row r="963" spans="1:18" ht="16.5">
      <c r="A963" s="13"/>
      <c r="B963" s="14"/>
      <c r="C963" s="14"/>
      <c r="R963" s="18"/>
    </row>
    <row r="964" spans="1:18" ht="16.5">
      <c r="A964" s="13"/>
      <c r="B964" s="14"/>
      <c r="C964" s="14"/>
      <c r="R964" s="18"/>
    </row>
    <row r="965" spans="1:18" ht="16.5">
      <c r="A965" s="13"/>
      <c r="B965" s="14"/>
      <c r="C965" s="14"/>
      <c r="R965" s="18"/>
    </row>
    <row r="966" spans="1:18" ht="16.5">
      <c r="A966" s="13"/>
      <c r="B966" s="14"/>
      <c r="C966" s="14"/>
      <c r="R966" s="18"/>
    </row>
    <row r="967" spans="1:18" ht="16.5">
      <c r="A967" s="13"/>
      <c r="B967" s="14"/>
      <c r="C967" s="14"/>
      <c r="R967" s="18"/>
    </row>
    <row r="968" spans="1:18" ht="16.5">
      <c r="A968" s="13"/>
      <c r="B968" s="14"/>
      <c r="C968" s="14"/>
      <c r="R968" s="18"/>
    </row>
    <row r="969" spans="1:18" ht="16.5">
      <c r="A969" s="13"/>
      <c r="B969" s="14"/>
      <c r="C969" s="14"/>
      <c r="R969" s="18"/>
    </row>
    <row r="970" spans="1:18" ht="16.5">
      <c r="A970" s="13"/>
      <c r="B970" s="14"/>
      <c r="C970" s="14"/>
      <c r="R970" s="18"/>
    </row>
    <row r="971" spans="1:18" ht="16.5">
      <c r="A971" s="13"/>
      <c r="B971" s="14"/>
      <c r="C971" s="14"/>
      <c r="R971" s="18"/>
    </row>
    <row r="972" spans="1:18" ht="16.5">
      <c r="A972" s="13"/>
      <c r="B972" s="14"/>
      <c r="C972" s="14"/>
      <c r="R972" s="18"/>
    </row>
    <row r="973" spans="1:18" ht="16.5">
      <c r="A973" s="13"/>
      <c r="B973" s="14"/>
      <c r="C973" s="14"/>
      <c r="R973" s="18"/>
    </row>
    <row r="974" spans="1:18" ht="16.5">
      <c r="A974" s="13"/>
      <c r="B974" s="14"/>
      <c r="C974" s="14"/>
      <c r="R974" s="18"/>
    </row>
    <row r="975" spans="1:18" ht="16.5">
      <c r="A975" s="13"/>
      <c r="B975" s="14"/>
      <c r="C975" s="14"/>
      <c r="R975" s="18"/>
    </row>
    <row r="976" spans="1:18" ht="16.5">
      <c r="A976" s="13"/>
      <c r="B976" s="14"/>
      <c r="C976" s="14"/>
      <c r="R976" s="18"/>
    </row>
    <row r="977" spans="1:18" ht="16.5">
      <c r="A977" s="13"/>
      <c r="B977" s="14"/>
      <c r="C977" s="14"/>
      <c r="R977" s="18"/>
    </row>
    <row r="978" spans="1:18" ht="16.5">
      <c r="A978" s="13"/>
      <c r="B978" s="14"/>
      <c r="C978" s="14"/>
      <c r="R978" s="18"/>
    </row>
    <row r="979" spans="1:18" ht="16.5">
      <c r="A979" s="13"/>
      <c r="B979" s="14"/>
      <c r="C979" s="14"/>
      <c r="R979" s="18"/>
    </row>
    <row r="980" spans="1:18" ht="16.5">
      <c r="A980" s="13"/>
      <c r="B980" s="14"/>
      <c r="C980" s="14"/>
      <c r="R980" s="18"/>
    </row>
    <row r="981" spans="1:18" ht="16.5">
      <c r="A981" s="13"/>
      <c r="B981" s="14"/>
      <c r="C981" s="14"/>
      <c r="R981" s="18"/>
    </row>
    <row r="982" spans="1:18" ht="16.5">
      <c r="A982" s="13"/>
      <c r="B982" s="14"/>
      <c r="C982" s="14"/>
      <c r="R982" s="18"/>
    </row>
    <row r="983" spans="1:18" ht="16.5">
      <c r="A983" s="13"/>
      <c r="B983" s="14"/>
      <c r="C983" s="14"/>
      <c r="R983" s="18"/>
    </row>
    <row r="984" spans="1:18" ht="16.5">
      <c r="A984" s="13"/>
      <c r="B984" s="14"/>
      <c r="C984" s="14"/>
      <c r="R984" s="18"/>
    </row>
    <row r="985" spans="1:18" ht="16.5">
      <c r="A985" s="13"/>
      <c r="B985" s="14"/>
      <c r="C985" s="14"/>
      <c r="R985" s="18"/>
    </row>
    <row r="986" spans="1:18" ht="16.5">
      <c r="A986" s="13"/>
      <c r="B986" s="14"/>
      <c r="C986" s="14"/>
      <c r="R986" s="18"/>
    </row>
    <row r="987" spans="1:18" ht="16.5">
      <c r="A987" s="13"/>
      <c r="B987" s="14"/>
      <c r="C987" s="14"/>
      <c r="R987" s="18"/>
    </row>
    <row r="988" spans="1:18" ht="16.5">
      <c r="A988" s="13"/>
      <c r="B988" s="14"/>
      <c r="C988" s="14"/>
      <c r="R988" s="18"/>
    </row>
    <row r="989" spans="1:18" ht="16.5">
      <c r="A989" s="13"/>
      <c r="B989" s="14"/>
      <c r="C989" s="14"/>
      <c r="R989" s="18"/>
    </row>
    <row r="990" spans="1:18" ht="16.5">
      <c r="A990" s="13"/>
      <c r="B990" s="14"/>
      <c r="C990" s="14"/>
      <c r="R990" s="18"/>
    </row>
    <row r="991" spans="1:18" ht="16.5">
      <c r="A991" s="13"/>
      <c r="B991" s="14"/>
      <c r="C991" s="14"/>
      <c r="R991" s="18"/>
    </row>
    <row r="992" spans="1:18" ht="16.5">
      <c r="A992" s="13"/>
      <c r="B992" s="14"/>
      <c r="C992" s="14"/>
      <c r="R992" s="18"/>
    </row>
    <row r="993" spans="1:18" ht="16.5">
      <c r="A993" s="13"/>
      <c r="B993" s="14"/>
      <c r="C993" s="14"/>
      <c r="R993" s="18"/>
    </row>
    <row r="994" spans="1:18" ht="16.5">
      <c r="A994" s="13"/>
      <c r="B994" s="14"/>
      <c r="C994" s="14"/>
      <c r="R994" s="18"/>
    </row>
    <row r="995" spans="1:18" ht="16.5">
      <c r="A995" s="13"/>
      <c r="B995" s="14"/>
      <c r="C995" s="14"/>
      <c r="R995" s="18"/>
    </row>
    <row r="996" spans="1:18" ht="16.5">
      <c r="A996" s="13"/>
      <c r="B996" s="14"/>
      <c r="C996" s="14"/>
      <c r="R996" s="18"/>
    </row>
    <row r="997" spans="1:18" ht="16.5">
      <c r="A997" s="13"/>
      <c r="B997" s="14"/>
      <c r="C997" s="14"/>
      <c r="R997" s="18"/>
    </row>
    <row r="998" spans="1:18" ht="16.5">
      <c r="A998" s="13"/>
      <c r="B998" s="14"/>
      <c r="C998" s="14"/>
    </row>
    <row r="999" spans="1:18" ht="16.5">
      <c r="A999" s="13"/>
      <c r="B999" s="14"/>
      <c r="C999" s="14"/>
    </row>
  </sheetData>
  <mergeCells count="1">
    <mergeCell ref="A26:Q28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5B61-C0DD-4066-8914-60496EE3FBB9}">
  <sheetPr>
    <tabColor rgb="FFFF0000"/>
    <pageSetUpPr fitToPage="1"/>
  </sheetPr>
  <dimension ref="A1:AW1118"/>
  <sheetViews>
    <sheetView zoomScaleNormal="100" workbookViewId="0">
      <pane xSplit="1" ySplit="1" topLeftCell="X128" activePane="bottomRight" state="frozen"/>
      <selection pane="topRight" activeCell="B1" sqref="B1"/>
      <selection pane="bottomLeft" activeCell="A3" sqref="A3"/>
      <selection pane="bottomRight" activeCell="AA157" sqref="AA157:AV157"/>
    </sheetView>
  </sheetViews>
  <sheetFormatPr defaultColWidth="11.25" defaultRowHeight="15" customHeight="1"/>
  <cols>
    <col min="1" max="1" width="5.625" customWidth="1"/>
    <col min="2" max="2" width="5.125" customWidth="1"/>
    <col min="3" max="3" width="9.25" style="259" customWidth="1"/>
    <col min="4" max="4" width="3.375" style="260" customWidth="1"/>
    <col min="5" max="5" width="9.25" customWidth="1"/>
    <col min="6" max="6" width="4.875" customWidth="1"/>
    <col min="7" max="7" width="7.5" style="22" customWidth="1"/>
    <col min="8" max="8" width="9.25" customWidth="1"/>
    <col min="9" max="9" width="5.5" customWidth="1"/>
    <col min="10" max="10" width="6.5" style="22" customWidth="1"/>
    <col min="11" max="11" width="4.875" customWidth="1"/>
    <col min="12" max="12" width="5.75" customWidth="1"/>
    <col min="13" max="13" width="5.75" style="22" customWidth="1"/>
    <col min="14" max="14" width="9.25" customWidth="1"/>
    <col min="15" max="15" width="5.75" customWidth="1"/>
    <col min="16" max="16" width="6" style="22" customWidth="1"/>
    <col min="17" max="17" width="16.5" style="194" customWidth="1"/>
    <col min="18" max="18" width="16.375" style="195" customWidth="1"/>
    <col min="19" max="19" width="5.75" customWidth="1"/>
    <col min="20" max="25" width="7.25" customWidth="1"/>
    <col min="26" max="26" width="4.625" style="71" customWidth="1"/>
    <col min="27" max="27" width="7.125" style="45" customWidth="1"/>
    <col min="28" max="40" width="2.75" style="45" customWidth="1"/>
    <col min="41" max="41" width="4.875" style="57" customWidth="1"/>
    <col min="42" max="48" width="7.375" style="58" customWidth="1"/>
    <col min="49" max="49" width="11.25" style="32"/>
    <col min="50" max="16384" width="11.25" style="22"/>
  </cols>
  <sheetData>
    <row r="1" spans="1:49" ht="15" customHeight="1" thickBot="1">
      <c r="A1" s="197"/>
      <c r="B1" s="535" t="s">
        <v>0</v>
      </c>
      <c r="C1" s="251"/>
      <c r="D1" s="252"/>
      <c r="E1" s="267"/>
      <c r="F1" s="268"/>
      <c r="H1" s="270"/>
      <c r="I1" s="268"/>
      <c r="K1" s="559"/>
      <c r="L1" s="560"/>
      <c r="N1" s="271"/>
      <c r="O1" s="268"/>
      <c r="Q1" s="230"/>
      <c r="R1" s="180"/>
      <c r="S1" s="205"/>
      <c r="T1" s="205"/>
      <c r="U1" s="205"/>
      <c r="V1" s="205"/>
      <c r="W1" s="205"/>
      <c r="X1" s="205"/>
      <c r="Y1" s="224"/>
    </row>
    <row r="2" spans="1:49" ht="15" customHeight="1" thickBot="1">
      <c r="A2" s="536" t="s">
        <v>67</v>
      </c>
      <c r="B2" s="537" t="s">
        <v>1</v>
      </c>
      <c r="C2" s="253" t="s">
        <v>9</v>
      </c>
      <c r="D2" s="254" t="s">
        <v>10</v>
      </c>
      <c r="E2" s="1"/>
      <c r="F2" s="544"/>
      <c r="G2" s="23" t="s">
        <v>11</v>
      </c>
      <c r="H2" s="548"/>
      <c r="I2" s="544"/>
      <c r="J2" s="23" t="s">
        <v>11</v>
      </c>
      <c r="K2" s="561" t="s">
        <v>12</v>
      </c>
      <c r="L2" s="562" t="s">
        <v>10</v>
      </c>
      <c r="M2" s="23" t="s">
        <v>11</v>
      </c>
      <c r="N2" s="3"/>
      <c r="O2" s="557"/>
      <c r="P2" s="23" t="s">
        <v>11</v>
      </c>
      <c r="Q2" s="233" t="s">
        <v>56</v>
      </c>
      <c r="R2" s="234" t="s">
        <v>57</v>
      </c>
      <c r="S2" s="206" t="s">
        <v>2</v>
      </c>
      <c r="T2" s="206" t="s">
        <v>3</v>
      </c>
      <c r="U2" s="206" t="s">
        <v>4</v>
      </c>
      <c r="V2" s="206" t="s">
        <v>5</v>
      </c>
      <c r="W2" s="206" t="s">
        <v>6</v>
      </c>
      <c r="X2" s="206" t="s">
        <v>7</v>
      </c>
      <c r="Y2" s="206" t="s">
        <v>8</v>
      </c>
      <c r="Z2" s="72"/>
      <c r="AA2" s="46" t="s">
        <v>43</v>
      </c>
      <c r="AB2" s="46" t="s">
        <v>44</v>
      </c>
      <c r="AC2" s="46" t="s">
        <v>48</v>
      </c>
      <c r="AD2" s="47" t="s">
        <v>9</v>
      </c>
      <c r="AE2" s="48" t="s">
        <v>45</v>
      </c>
      <c r="AF2" s="49" t="s">
        <v>49</v>
      </c>
      <c r="AG2" s="49" t="s">
        <v>45</v>
      </c>
      <c r="AH2" s="49" t="s">
        <v>50</v>
      </c>
      <c r="AI2" s="48" t="s">
        <v>45</v>
      </c>
      <c r="AJ2" s="48" t="s">
        <v>35</v>
      </c>
      <c r="AK2" s="48" t="s">
        <v>45</v>
      </c>
      <c r="AL2" s="48" t="s">
        <v>47</v>
      </c>
      <c r="AM2" s="48" t="s">
        <v>45</v>
      </c>
      <c r="AN2" s="51" t="s">
        <v>52</v>
      </c>
      <c r="AO2" s="59" t="s">
        <v>53</v>
      </c>
      <c r="AP2" s="147" t="s">
        <v>2</v>
      </c>
      <c r="AQ2" s="147" t="s">
        <v>3</v>
      </c>
      <c r="AR2" s="147" t="s">
        <v>4</v>
      </c>
      <c r="AS2" s="147" t="s">
        <v>5</v>
      </c>
      <c r="AT2" s="147" t="s">
        <v>6</v>
      </c>
      <c r="AU2" s="147" t="s">
        <v>7</v>
      </c>
      <c r="AV2" s="148" t="s">
        <v>8</v>
      </c>
    </row>
    <row r="3" spans="1:49" ht="22.7" customHeight="1" thickBot="1">
      <c r="A3" s="312">
        <v>45413</v>
      </c>
      <c r="B3" s="313" t="s">
        <v>100</v>
      </c>
      <c r="C3" s="625" t="s">
        <v>124</v>
      </c>
      <c r="D3" s="626"/>
      <c r="E3" s="640" t="s">
        <v>272</v>
      </c>
      <c r="F3" s="626"/>
      <c r="G3" s="24" t="str">
        <f t="shared" ref="G3:G52" si="0">IF(F3,"公斤","")</f>
        <v/>
      </c>
      <c r="H3" s="625" t="s">
        <v>170</v>
      </c>
      <c r="I3" s="626"/>
      <c r="J3" s="24" t="str">
        <f t="shared" ref="J3:J52" si="1">IF(I3,"公斤","")</f>
        <v/>
      </c>
      <c r="K3" s="379" t="s">
        <v>14</v>
      </c>
      <c r="L3" s="563"/>
      <c r="M3" s="24" t="str">
        <f t="shared" ref="M3:M52" si="2">IF(L3,"公斤","")</f>
        <v/>
      </c>
      <c r="N3" s="625" t="s">
        <v>309</v>
      </c>
      <c r="O3" s="626"/>
      <c r="P3" s="24" t="str">
        <f t="shared" ref="P3:P52" si="3">IF(O3,"公斤","")</f>
        <v/>
      </c>
      <c r="Q3" s="186" t="s">
        <v>41</v>
      </c>
      <c r="R3" s="237"/>
      <c r="S3" s="574">
        <v>5</v>
      </c>
      <c r="T3" s="574">
        <v>3</v>
      </c>
      <c r="U3" s="575">
        <v>1.51</v>
      </c>
      <c r="V3" s="575">
        <v>2.4550000000000001</v>
      </c>
      <c r="W3" s="577"/>
      <c r="X3" s="577"/>
      <c r="Y3" s="576">
        <v>723.22500000000002</v>
      </c>
      <c r="Z3" s="73"/>
      <c r="AA3" s="137">
        <f>A3</f>
        <v>45413</v>
      </c>
      <c r="AB3" s="137" t="str">
        <f>A4</f>
        <v>三</v>
      </c>
      <c r="AC3" s="137" t="str">
        <f>B3</f>
        <v>L3</v>
      </c>
      <c r="AD3" s="138" t="str">
        <f>C3</f>
        <v>拌麵特餐</v>
      </c>
      <c r="AE3" s="139" t="str">
        <f>C4&amp;" "&amp;C5&amp;" "&amp;C6&amp;" "&amp;C7&amp;" "&amp;C8&amp;" "&amp;C9</f>
        <v xml:space="preserve">麵條     </v>
      </c>
      <c r="AF3" s="138" t="str">
        <f>E3</f>
        <v>美味豆包</v>
      </c>
      <c r="AG3" s="139" t="str">
        <f>E4&amp;" "&amp;E5&amp;" "&amp;E6&amp;" "&amp;E7&amp;" "&amp;E8&amp;" "&amp;E9</f>
        <v xml:space="preserve">豆包     </v>
      </c>
      <c r="AH3" s="138" t="str">
        <f>H3</f>
        <v>拌麵配料</v>
      </c>
      <c r="AI3" s="139" t="str">
        <f>H4&amp;" "&amp;H5&amp;" "&amp;H6&amp;" "&amp;H7&amp;" "&amp;H8&amp;" "&amp;H9</f>
        <v xml:space="preserve">豆干 甘藍 胡蘿蔔 素肉 乾香菇 </v>
      </c>
      <c r="AJ3" s="138" t="str">
        <f>K3</f>
        <v>時蔬</v>
      </c>
      <c r="AK3" s="139" t="str">
        <f>K4&amp;" "&amp;K5&amp;" "&amp;K6&amp;" "&amp;K7&amp;" "&amp;K8&amp;" "&amp;K9</f>
        <v xml:space="preserve">蔬菜 薑    </v>
      </c>
      <c r="AL3" s="138" t="str">
        <f>N3</f>
        <v>時瓜素丸湯</v>
      </c>
      <c r="AM3" s="139" t="str">
        <f>N4&amp;" "&amp;N5&amp;" "&amp;N6&amp;" "&amp;N7&amp;" "&amp;N8&amp;" "&amp;N9</f>
        <v xml:space="preserve">時瓜 素丸 薑   </v>
      </c>
      <c r="AN3" s="140" t="str">
        <f t="shared" ref="AN3" si="4">Q3</f>
        <v>水果</v>
      </c>
      <c r="AO3" s="150">
        <f t="shared" ref="AO3" si="5">R3</f>
        <v>0</v>
      </c>
      <c r="AP3" s="60">
        <f t="shared" ref="AP3:AV3" si="6">S3</f>
        <v>5</v>
      </c>
      <c r="AQ3" s="60">
        <f t="shared" si="6"/>
        <v>3</v>
      </c>
      <c r="AR3" s="60">
        <f t="shared" si="6"/>
        <v>1.51</v>
      </c>
      <c r="AS3" s="60">
        <f t="shared" si="6"/>
        <v>2.4550000000000001</v>
      </c>
      <c r="AT3" s="60">
        <f t="shared" si="6"/>
        <v>0</v>
      </c>
      <c r="AU3" s="60">
        <f t="shared" si="6"/>
        <v>0</v>
      </c>
      <c r="AV3" s="60">
        <f t="shared" si="6"/>
        <v>723.22500000000002</v>
      </c>
    </row>
    <row r="4" spans="1:49" ht="22.7" customHeight="1" thickBot="1">
      <c r="A4" s="199" t="s">
        <v>71</v>
      </c>
      <c r="B4" s="314"/>
      <c r="C4" s="1" t="s">
        <v>125</v>
      </c>
      <c r="D4" s="2">
        <v>15</v>
      </c>
      <c r="E4" s="328" t="s">
        <v>181</v>
      </c>
      <c r="F4" s="329">
        <v>6</v>
      </c>
      <c r="G4" s="25" t="str">
        <f>IF(F4,"公斤","")</f>
        <v>公斤</v>
      </c>
      <c r="H4" s="1" t="s">
        <v>186</v>
      </c>
      <c r="I4" s="2">
        <v>2</v>
      </c>
      <c r="J4" s="25" t="str">
        <f>IF(I4,"公斤","")</f>
        <v>公斤</v>
      </c>
      <c r="K4" s="564" t="s">
        <v>12</v>
      </c>
      <c r="L4" s="565">
        <v>7</v>
      </c>
      <c r="M4" s="25" t="str">
        <f>IF(L4,"公斤","")</f>
        <v>公斤</v>
      </c>
      <c r="N4" s="3" t="s">
        <v>86</v>
      </c>
      <c r="O4" s="4">
        <v>5</v>
      </c>
      <c r="P4" s="25" t="str">
        <f>IF(O4,"公斤","")</f>
        <v>公斤</v>
      </c>
      <c r="Q4" s="182"/>
      <c r="R4" s="183"/>
      <c r="S4" s="209"/>
      <c r="T4" s="209"/>
      <c r="U4" s="209"/>
      <c r="V4" s="209"/>
      <c r="W4" s="210"/>
      <c r="X4" s="210"/>
      <c r="Y4" s="209"/>
      <c r="Z4" s="73"/>
      <c r="AA4" s="46"/>
      <c r="AB4" s="46"/>
      <c r="AC4" s="46"/>
    </row>
    <row r="5" spans="1:49" ht="22.7" customHeight="1" thickBot="1">
      <c r="A5" s="199"/>
      <c r="B5" s="314"/>
      <c r="C5" s="1"/>
      <c r="D5" s="2"/>
      <c r="E5" s="330"/>
      <c r="F5" s="329"/>
      <c r="G5" s="26" t="str">
        <f t="shared" si="0"/>
        <v/>
      </c>
      <c r="H5" s="1" t="s">
        <v>171</v>
      </c>
      <c r="I5" s="2">
        <v>2</v>
      </c>
      <c r="J5" s="26" t="str">
        <f t="shared" si="1"/>
        <v>公斤</v>
      </c>
      <c r="K5" s="561" t="s">
        <v>20</v>
      </c>
      <c r="L5" s="562">
        <v>0.05</v>
      </c>
      <c r="M5" s="26" t="str">
        <f t="shared" si="2"/>
        <v>公斤</v>
      </c>
      <c r="N5" s="390" t="s">
        <v>310</v>
      </c>
      <c r="O5" s="391">
        <v>1</v>
      </c>
      <c r="P5" s="26" t="str">
        <f t="shared" si="3"/>
        <v>公斤</v>
      </c>
      <c r="Q5" s="184"/>
      <c r="R5" s="185"/>
      <c r="S5" s="209">
        <v>5</v>
      </c>
      <c r="T5" s="207">
        <v>2.127272727272727</v>
      </c>
      <c r="U5" s="207">
        <v>1.3109999999999999</v>
      </c>
      <c r="V5" s="207">
        <v>1.9191363636363634</v>
      </c>
      <c r="W5" s="210"/>
      <c r="X5" s="210"/>
      <c r="Y5" s="207">
        <v>628.6815909090908</v>
      </c>
      <c r="Z5" s="73"/>
      <c r="AA5" s="46"/>
      <c r="AB5" s="46"/>
      <c r="AC5" s="46"/>
    </row>
    <row r="6" spans="1:49" ht="22.7" customHeight="1">
      <c r="A6" s="199"/>
      <c r="B6" s="314"/>
      <c r="C6" s="1"/>
      <c r="D6" s="2"/>
      <c r="E6" s="1"/>
      <c r="F6" s="2"/>
      <c r="G6" s="26" t="str">
        <f t="shared" si="0"/>
        <v/>
      </c>
      <c r="H6" s="1" t="s">
        <v>19</v>
      </c>
      <c r="I6" s="2">
        <v>0.5</v>
      </c>
      <c r="J6" s="26" t="str">
        <f t="shared" si="1"/>
        <v>公斤</v>
      </c>
      <c r="K6" s="561"/>
      <c r="L6" s="562"/>
      <c r="M6" s="26" t="str">
        <f t="shared" si="2"/>
        <v/>
      </c>
      <c r="N6" s="3" t="s">
        <v>20</v>
      </c>
      <c r="O6" s="4">
        <v>0.05</v>
      </c>
      <c r="P6" s="26" t="str">
        <f t="shared" si="3"/>
        <v>公斤</v>
      </c>
      <c r="Q6" s="184"/>
      <c r="R6" s="185"/>
      <c r="S6" s="209"/>
      <c r="T6" s="209"/>
      <c r="U6" s="209"/>
      <c r="V6" s="209"/>
      <c r="W6" s="210"/>
      <c r="X6" s="210"/>
      <c r="Y6" s="210"/>
      <c r="Z6" s="73"/>
      <c r="AA6" s="46"/>
      <c r="AB6" s="46"/>
      <c r="AC6" s="46"/>
    </row>
    <row r="7" spans="1:49" ht="22.7" customHeight="1">
      <c r="A7" s="199"/>
      <c r="B7" s="314"/>
      <c r="C7" s="1"/>
      <c r="D7" s="2"/>
      <c r="E7" s="1"/>
      <c r="F7" s="2"/>
      <c r="G7" s="26" t="str">
        <f t="shared" si="0"/>
        <v/>
      </c>
      <c r="H7" s="1" t="s">
        <v>299</v>
      </c>
      <c r="I7" s="2">
        <v>0.6</v>
      </c>
      <c r="J7" s="26" t="str">
        <f t="shared" si="1"/>
        <v>公斤</v>
      </c>
      <c r="K7" s="561"/>
      <c r="L7" s="562"/>
      <c r="M7" s="26" t="str">
        <f t="shared" si="2"/>
        <v/>
      </c>
      <c r="N7" s="3"/>
      <c r="O7" s="4"/>
      <c r="P7" s="26" t="str">
        <f t="shared" si="3"/>
        <v/>
      </c>
      <c r="Q7" s="184"/>
      <c r="R7" s="185"/>
      <c r="S7" s="209"/>
      <c r="T7" s="209"/>
      <c r="U7" s="209"/>
      <c r="V7" s="209"/>
      <c r="W7" s="210"/>
      <c r="X7" s="210"/>
      <c r="Y7" s="210"/>
      <c r="Z7" s="74"/>
      <c r="AA7" s="46"/>
      <c r="AB7" s="46"/>
      <c r="AC7" s="46"/>
    </row>
    <row r="8" spans="1:49" ht="22.7" customHeight="1">
      <c r="A8" s="199"/>
      <c r="B8" s="314"/>
      <c r="C8" s="1"/>
      <c r="D8" s="2"/>
      <c r="E8" s="1"/>
      <c r="F8" s="2"/>
      <c r="G8" s="26" t="str">
        <f t="shared" si="0"/>
        <v/>
      </c>
      <c r="H8" s="1" t="s">
        <v>29</v>
      </c>
      <c r="I8" s="2">
        <v>0.05</v>
      </c>
      <c r="J8" s="26" t="str">
        <f t="shared" si="1"/>
        <v>公斤</v>
      </c>
      <c r="K8" s="561"/>
      <c r="L8" s="562"/>
      <c r="M8" s="26" t="str">
        <f t="shared" si="2"/>
        <v/>
      </c>
      <c r="N8" s="3"/>
      <c r="O8" s="4"/>
      <c r="P8" s="26" t="str">
        <f t="shared" si="3"/>
        <v/>
      </c>
      <c r="Q8" s="184"/>
      <c r="R8" s="185"/>
      <c r="S8" s="209"/>
      <c r="T8" s="209"/>
      <c r="U8" s="209"/>
      <c r="V8" s="209"/>
      <c r="W8" s="210"/>
      <c r="X8" s="210"/>
      <c r="Y8" s="210"/>
      <c r="Z8" s="73"/>
      <c r="AA8" s="46"/>
      <c r="AB8" s="46"/>
      <c r="AC8" s="46"/>
    </row>
    <row r="9" spans="1:49" ht="22.7" customHeight="1" thickBot="1">
      <c r="A9" s="199"/>
      <c r="B9" s="315"/>
      <c r="C9" s="1"/>
      <c r="D9" s="2"/>
      <c r="E9" s="1"/>
      <c r="F9" s="2"/>
      <c r="G9" s="26" t="str">
        <f t="shared" si="0"/>
        <v/>
      </c>
      <c r="H9" s="330"/>
      <c r="I9" s="549"/>
      <c r="J9" s="26" t="str">
        <f t="shared" si="1"/>
        <v/>
      </c>
      <c r="K9" s="561"/>
      <c r="L9" s="562"/>
      <c r="M9" s="26" t="str">
        <f t="shared" si="2"/>
        <v/>
      </c>
      <c r="N9" s="3"/>
      <c r="O9" s="4"/>
      <c r="P9" s="26" t="str">
        <f t="shared" si="3"/>
        <v/>
      </c>
      <c r="Q9" s="184"/>
      <c r="R9" s="185"/>
      <c r="S9" s="211"/>
      <c r="T9" s="211"/>
      <c r="U9" s="211"/>
      <c r="V9" s="211"/>
      <c r="W9" s="212"/>
      <c r="X9" s="212"/>
      <c r="Y9" s="212"/>
      <c r="Z9" s="73"/>
      <c r="AA9" s="46"/>
      <c r="AB9" s="46"/>
      <c r="AC9" s="46"/>
    </row>
    <row r="10" spans="1:49" s="143" customFormat="1" ht="22.7" customHeight="1" thickBot="1">
      <c r="A10" s="312">
        <f>A3+1</f>
        <v>45414</v>
      </c>
      <c r="B10" s="313" t="s">
        <v>101</v>
      </c>
      <c r="C10" s="628" t="s">
        <v>21</v>
      </c>
      <c r="D10" s="620"/>
      <c r="E10" s="619" t="s">
        <v>273</v>
      </c>
      <c r="F10" s="620"/>
      <c r="G10" s="24" t="str">
        <f t="shared" si="0"/>
        <v/>
      </c>
      <c r="H10" s="629" t="s">
        <v>172</v>
      </c>
      <c r="I10" s="620"/>
      <c r="J10" s="24" t="str">
        <f t="shared" si="1"/>
        <v/>
      </c>
      <c r="K10" s="379" t="s">
        <v>14</v>
      </c>
      <c r="L10" s="563"/>
      <c r="M10" s="24" t="str">
        <f t="shared" si="2"/>
        <v/>
      </c>
      <c r="N10" s="630" t="s">
        <v>232</v>
      </c>
      <c r="O10" s="620"/>
      <c r="P10" s="24" t="str">
        <f t="shared" si="3"/>
        <v/>
      </c>
      <c r="Q10" s="188" t="s">
        <v>40</v>
      </c>
      <c r="R10" s="239"/>
      <c r="S10" s="574">
        <v>5.8</v>
      </c>
      <c r="T10" s="574">
        <v>2.2142857142857144</v>
      </c>
      <c r="U10" s="575">
        <v>1.4</v>
      </c>
      <c r="V10" s="575">
        <v>2.0071428571428571</v>
      </c>
      <c r="W10" s="577"/>
      <c r="X10" s="577"/>
      <c r="Y10" s="576">
        <v>697.39285714285711</v>
      </c>
      <c r="Z10" s="149"/>
      <c r="AA10" s="137">
        <f>A10</f>
        <v>45414</v>
      </c>
      <c r="AB10" s="137" t="str">
        <f>A11</f>
        <v>四</v>
      </c>
      <c r="AC10" s="137" t="str">
        <f>B10</f>
        <v>L4</v>
      </c>
      <c r="AD10" s="138" t="str">
        <f>C10</f>
        <v>糙米飯</v>
      </c>
      <c r="AE10" s="139" t="str">
        <f>C11&amp;" "&amp;C12&amp;" "&amp;C13&amp;" "&amp;C14&amp;" "&amp;C15&amp;" "&amp;C16</f>
        <v xml:space="preserve">米 糙米    </v>
      </c>
      <c r="AF10" s="138" t="str">
        <f>E10</f>
        <v>南瓜麵腸</v>
      </c>
      <c r="AG10" s="139" t="str">
        <f>E11&amp;" "&amp;E12&amp;" "&amp;E13&amp;" "&amp;E14&amp;" "&amp;E15&amp;" "&amp;E16</f>
        <v xml:space="preserve">麵腸 南瓜 胡蘿蔔 薑  </v>
      </c>
      <c r="AH10" s="138" t="str">
        <f>H10</f>
        <v>豆瓣海根</v>
      </c>
      <c r="AI10" s="139" t="str">
        <f>H11&amp;" "&amp;H12&amp;" "&amp;H13&amp;" "&amp;H14&amp;" "&amp;H15&amp;" "&amp;H16</f>
        <v xml:space="preserve">海帶根 素肉 胡蘿蔔 薑 豆瓣醬 </v>
      </c>
      <c r="AJ10" s="138" t="str">
        <f>K10</f>
        <v>時蔬</v>
      </c>
      <c r="AK10" s="139" t="str">
        <f>K11&amp;" "&amp;K12&amp;" "&amp;K13&amp;" "&amp;K14&amp;" "&amp;K15&amp;" "&amp;K16</f>
        <v xml:space="preserve">蔬菜 薑    </v>
      </c>
      <c r="AL10" s="138" t="str">
        <f>N10</f>
        <v>綠豆粉圓湯</v>
      </c>
      <c r="AM10" s="139" t="str">
        <f>N11&amp;" "&amp;N12&amp;" "&amp;N13&amp;" "&amp;N14&amp;" "&amp;N15&amp;" "&amp;N16</f>
        <v xml:space="preserve">綠豆 二砂糖 粉圓   </v>
      </c>
      <c r="AN10" s="140" t="str">
        <f t="shared" ref="AN10" si="7">Q10</f>
        <v>果汁</v>
      </c>
      <c r="AO10" s="150">
        <f t="shared" ref="AO10" si="8">R10</f>
        <v>0</v>
      </c>
      <c r="AP10" s="60">
        <f t="shared" ref="AP10:AV10" si="9">S10</f>
        <v>5.8</v>
      </c>
      <c r="AQ10" s="60">
        <f t="shared" si="9"/>
        <v>2.2142857142857144</v>
      </c>
      <c r="AR10" s="60">
        <f t="shared" si="9"/>
        <v>1.4</v>
      </c>
      <c r="AS10" s="60">
        <f t="shared" si="9"/>
        <v>2.0071428571428571</v>
      </c>
      <c r="AT10" s="60">
        <f t="shared" si="9"/>
        <v>0</v>
      </c>
      <c r="AU10" s="60">
        <f t="shared" si="9"/>
        <v>0</v>
      </c>
      <c r="AV10" s="60">
        <f t="shared" si="9"/>
        <v>697.39285714285711</v>
      </c>
      <c r="AW10" s="151"/>
    </row>
    <row r="11" spans="1:49" ht="22.7" customHeight="1" thickBot="1">
      <c r="A11" s="199" t="s">
        <v>72</v>
      </c>
      <c r="B11" s="314"/>
      <c r="C11" s="323" t="s">
        <v>15</v>
      </c>
      <c r="D11" s="324">
        <v>8</v>
      </c>
      <c r="E11" s="331" t="s">
        <v>178</v>
      </c>
      <c r="F11" s="327">
        <v>6</v>
      </c>
      <c r="G11" s="26" t="str">
        <f t="shared" si="0"/>
        <v>公斤</v>
      </c>
      <c r="H11" s="324" t="s">
        <v>173</v>
      </c>
      <c r="I11" s="324">
        <v>6</v>
      </c>
      <c r="J11" s="26" t="str">
        <f t="shared" si="1"/>
        <v>公斤</v>
      </c>
      <c r="K11" s="564" t="s">
        <v>12</v>
      </c>
      <c r="L11" s="565">
        <v>7</v>
      </c>
      <c r="M11" s="26" t="str">
        <f t="shared" si="2"/>
        <v>公斤</v>
      </c>
      <c r="N11" s="359" t="s">
        <v>233</v>
      </c>
      <c r="O11" s="324">
        <v>1</v>
      </c>
      <c r="P11" s="26" t="str">
        <f t="shared" si="3"/>
        <v>公斤</v>
      </c>
      <c r="Q11" s="182"/>
      <c r="R11" s="183"/>
      <c r="S11" s="209"/>
      <c r="T11" s="209"/>
      <c r="U11" s="209"/>
      <c r="V11" s="209"/>
      <c r="W11" s="210"/>
      <c r="X11" s="210"/>
      <c r="Y11" s="209"/>
      <c r="Z11" s="73"/>
      <c r="AA11" s="46"/>
      <c r="AB11" s="46"/>
      <c r="AC11" s="46"/>
    </row>
    <row r="12" spans="1:49" ht="22.7" customHeight="1" thickBot="1">
      <c r="A12" s="199"/>
      <c r="B12" s="314"/>
      <c r="C12" s="323" t="s">
        <v>24</v>
      </c>
      <c r="D12" s="324">
        <v>2</v>
      </c>
      <c r="E12" s="331" t="s">
        <v>141</v>
      </c>
      <c r="F12" s="324">
        <v>4</v>
      </c>
      <c r="G12" s="26" t="str">
        <f t="shared" si="0"/>
        <v>公斤</v>
      </c>
      <c r="H12" s="324" t="s">
        <v>299</v>
      </c>
      <c r="I12" s="324">
        <v>0.6</v>
      </c>
      <c r="J12" s="26" t="str">
        <f t="shared" si="1"/>
        <v>公斤</v>
      </c>
      <c r="K12" s="561" t="s">
        <v>20</v>
      </c>
      <c r="L12" s="562">
        <v>0.05</v>
      </c>
      <c r="M12" s="26" t="str">
        <f t="shared" si="2"/>
        <v>公斤</v>
      </c>
      <c r="N12" s="324" t="s">
        <v>30</v>
      </c>
      <c r="O12" s="324">
        <v>1</v>
      </c>
      <c r="P12" s="26" t="str">
        <f t="shared" si="3"/>
        <v>公斤</v>
      </c>
      <c r="Q12" s="184"/>
      <c r="R12" s="185"/>
      <c r="S12" s="209">
        <v>5</v>
      </c>
      <c r="T12" s="207">
        <v>2.1857142857142855</v>
      </c>
      <c r="U12" s="207">
        <v>2.0049999999999999</v>
      </c>
      <c r="V12" s="207">
        <v>2.2953571428571431</v>
      </c>
      <c r="W12" s="210"/>
      <c r="X12" s="210"/>
      <c r="Y12" s="207">
        <v>667.34464285714284</v>
      </c>
      <c r="Z12" s="73"/>
      <c r="AA12" s="46"/>
      <c r="AB12" s="46"/>
      <c r="AC12" s="46"/>
    </row>
    <row r="13" spans="1:49" ht="22.7" customHeight="1">
      <c r="A13" s="199"/>
      <c r="B13" s="314"/>
      <c r="C13" s="323"/>
      <c r="D13" s="324"/>
      <c r="E13" s="331" t="s">
        <v>19</v>
      </c>
      <c r="F13" s="324">
        <v>0.5</v>
      </c>
      <c r="G13" s="26" t="str">
        <f t="shared" si="0"/>
        <v>公斤</v>
      </c>
      <c r="H13" s="324" t="s">
        <v>19</v>
      </c>
      <c r="I13" s="324">
        <v>0.5</v>
      </c>
      <c r="J13" s="26" t="str">
        <f t="shared" si="1"/>
        <v>公斤</v>
      </c>
      <c r="K13" s="561"/>
      <c r="L13" s="562"/>
      <c r="M13" s="26" t="str">
        <f t="shared" si="2"/>
        <v/>
      </c>
      <c r="N13" s="324" t="s">
        <v>234</v>
      </c>
      <c r="O13" s="324">
        <v>1</v>
      </c>
      <c r="P13" s="26" t="str">
        <f t="shared" si="3"/>
        <v>公斤</v>
      </c>
      <c r="Q13" s="184"/>
      <c r="R13" s="185"/>
      <c r="S13" s="209"/>
      <c r="T13" s="209"/>
      <c r="U13" s="209"/>
      <c r="V13" s="209"/>
      <c r="W13" s="210"/>
      <c r="X13" s="210"/>
      <c r="Y13" s="210"/>
      <c r="Z13" s="73"/>
      <c r="AA13" s="46"/>
      <c r="AB13" s="46"/>
      <c r="AC13" s="46"/>
    </row>
    <row r="14" spans="1:49" ht="22.7" customHeight="1">
      <c r="A14" s="199"/>
      <c r="B14" s="314"/>
      <c r="C14" s="323"/>
      <c r="D14" s="324"/>
      <c r="E14" s="1" t="s">
        <v>20</v>
      </c>
      <c r="F14" s="2">
        <v>0.05</v>
      </c>
      <c r="G14" s="26" t="str">
        <f t="shared" si="0"/>
        <v>公斤</v>
      </c>
      <c r="H14" s="344" t="s">
        <v>20</v>
      </c>
      <c r="I14" s="344">
        <v>0.05</v>
      </c>
      <c r="J14" s="26" t="str">
        <f t="shared" si="1"/>
        <v>公斤</v>
      </c>
      <c r="K14" s="561"/>
      <c r="L14" s="562"/>
      <c r="M14" s="26" t="str">
        <f t="shared" si="2"/>
        <v/>
      </c>
      <c r="N14" s="324"/>
      <c r="O14" s="324"/>
      <c r="P14" s="26" t="str">
        <f t="shared" si="3"/>
        <v/>
      </c>
      <c r="Q14" s="184"/>
      <c r="R14" s="185"/>
      <c r="S14" s="209"/>
      <c r="T14" s="209"/>
      <c r="U14" s="209"/>
      <c r="V14" s="209"/>
      <c r="W14" s="210"/>
      <c r="X14" s="210"/>
      <c r="Y14" s="210"/>
      <c r="Z14" s="73"/>
      <c r="AA14" s="46"/>
      <c r="AB14" s="46"/>
      <c r="AC14" s="46"/>
    </row>
    <row r="15" spans="1:49" ht="22.7" customHeight="1">
      <c r="A15" s="199"/>
      <c r="B15" s="314"/>
      <c r="C15" s="323"/>
      <c r="D15" s="324"/>
      <c r="E15" s="331"/>
      <c r="F15" s="324"/>
      <c r="G15" s="26" t="str">
        <f t="shared" si="0"/>
        <v/>
      </c>
      <c r="H15" s="345" t="s">
        <v>174</v>
      </c>
      <c r="I15" s="345"/>
      <c r="J15" s="26" t="str">
        <f t="shared" si="1"/>
        <v/>
      </c>
      <c r="K15" s="561"/>
      <c r="L15" s="562"/>
      <c r="M15" s="26" t="str">
        <f t="shared" si="2"/>
        <v/>
      </c>
      <c r="N15" s="324"/>
      <c r="O15" s="324"/>
      <c r="P15" s="26" t="str">
        <f t="shared" si="3"/>
        <v/>
      </c>
      <c r="Q15" s="184"/>
      <c r="R15" s="185"/>
      <c r="S15" s="209"/>
      <c r="T15" s="209"/>
      <c r="U15" s="209"/>
      <c r="V15" s="209"/>
      <c r="W15" s="210"/>
      <c r="X15" s="210"/>
      <c r="Y15" s="210"/>
      <c r="Z15" s="73"/>
      <c r="AA15" s="46"/>
      <c r="AB15" s="46"/>
      <c r="AC15" s="46"/>
    </row>
    <row r="16" spans="1:49" ht="22.7" customHeight="1" thickBot="1">
      <c r="A16" s="199"/>
      <c r="B16" s="315"/>
      <c r="C16" s="323"/>
      <c r="D16" s="324"/>
      <c r="E16" s="1"/>
      <c r="F16" s="2"/>
      <c r="G16" s="26" t="str">
        <f t="shared" si="0"/>
        <v/>
      </c>
      <c r="H16" s="344"/>
      <c r="I16" s="344"/>
      <c r="J16" s="26" t="str">
        <f t="shared" si="1"/>
        <v/>
      </c>
      <c r="K16" s="561"/>
      <c r="L16" s="562"/>
      <c r="M16" s="26" t="str">
        <f t="shared" si="2"/>
        <v/>
      </c>
      <c r="N16" s="324"/>
      <c r="O16" s="324"/>
      <c r="P16" s="26" t="str">
        <f t="shared" si="3"/>
        <v/>
      </c>
      <c r="Q16" s="184"/>
      <c r="R16" s="185"/>
      <c r="S16" s="211"/>
      <c r="T16" s="211"/>
      <c r="U16" s="211"/>
      <c r="V16" s="211"/>
      <c r="W16" s="210"/>
      <c r="X16" s="210"/>
      <c r="Y16" s="212"/>
      <c r="Z16" s="73"/>
      <c r="AA16" s="46"/>
      <c r="AB16" s="46"/>
      <c r="AC16" s="46"/>
    </row>
    <row r="17" spans="1:49" s="143" customFormat="1" ht="22.7" customHeight="1" thickBot="1">
      <c r="A17" s="312">
        <f>A10+1</f>
        <v>45415</v>
      </c>
      <c r="B17" s="313" t="s">
        <v>102</v>
      </c>
      <c r="C17" s="628" t="s">
        <v>126</v>
      </c>
      <c r="D17" s="620"/>
      <c r="E17" s="633" t="s">
        <v>274</v>
      </c>
      <c r="F17" s="632"/>
      <c r="G17" s="24" t="str">
        <f t="shared" si="0"/>
        <v/>
      </c>
      <c r="H17" s="625" t="s">
        <v>95</v>
      </c>
      <c r="I17" s="626"/>
      <c r="J17" s="24" t="str">
        <f t="shared" si="1"/>
        <v/>
      </c>
      <c r="K17" s="379" t="s">
        <v>14</v>
      </c>
      <c r="L17" s="563"/>
      <c r="M17" s="24" t="str">
        <f t="shared" si="2"/>
        <v/>
      </c>
      <c r="N17" s="619" t="s">
        <v>311</v>
      </c>
      <c r="O17" s="620"/>
      <c r="P17" s="24" t="str">
        <f t="shared" si="3"/>
        <v/>
      </c>
      <c r="Q17" s="189" t="s">
        <v>60</v>
      </c>
      <c r="R17" s="181" t="s">
        <v>42</v>
      </c>
      <c r="S17" s="574">
        <v>5.2</v>
      </c>
      <c r="T17" s="574">
        <v>2.75</v>
      </c>
      <c r="U17" s="575">
        <v>1.405</v>
      </c>
      <c r="V17" s="575">
        <v>2.2775000000000003</v>
      </c>
      <c r="W17" s="577"/>
      <c r="X17" s="577"/>
      <c r="Y17" s="576">
        <v>707.86249999999995</v>
      </c>
      <c r="Z17" s="149"/>
      <c r="AA17" s="137">
        <f>A17</f>
        <v>45415</v>
      </c>
      <c r="AB17" s="137" t="str">
        <f>A18</f>
        <v>五</v>
      </c>
      <c r="AC17" s="137" t="str">
        <f>B17</f>
        <v>L5</v>
      </c>
      <c r="AD17" s="138" t="str">
        <f>C17</f>
        <v>麥仁飯</v>
      </c>
      <c r="AE17" s="139" t="str">
        <f>C18&amp;" "&amp;C19&amp;" "&amp;C20&amp;" "&amp;C21&amp;" "&amp;C22&amp;" "&amp;C23</f>
        <v xml:space="preserve">米 大麥仁    </v>
      </c>
      <c r="AF17" s="138" t="str">
        <f>E17</f>
        <v>香滷素排</v>
      </c>
      <c r="AG17" s="139" t="str">
        <f>E18&amp;" "&amp;E19&amp;" "&amp;E20&amp;" "&amp;E21&amp;" "&amp;E22&amp;" "&amp;E23</f>
        <v xml:space="preserve">素排     </v>
      </c>
      <c r="AH17" s="138" t="str">
        <f>H17</f>
        <v>番茄炒蛋</v>
      </c>
      <c r="AI17" s="139" t="str">
        <f>H18&amp;" "&amp;H19&amp;" "&amp;H20&amp;" "&amp;H21&amp;" "&amp;H22&amp;" "&amp;H23</f>
        <v xml:space="preserve">大番茄 雞蛋 薑   </v>
      </c>
      <c r="AJ17" s="138" t="str">
        <f>K17</f>
        <v>時蔬</v>
      </c>
      <c r="AK17" s="139" t="str">
        <f>K18&amp;" "&amp;K19&amp;" "&amp;K20&amp;" "&amp;K21&amp;" "&amp;K22&amp;" "&amp;K23</f>
        <v xml:space="preserve">蔬菜 薑    </v>
      </c>
      <c r="AL17" s="138" t="str">
        <f>N17</f>
        <v>時蔬豆腐湯</v>
      </c>
      <c r="AM17" s="139" t="str">
        <f>N18&amp;" "&amp;N19&amp;" "&amp;N20&amp;" "&amp;N21&amp;" "&amp;N22&amp;" "&amp;N23</f>
        <v xml:space="preserve">時蔬 豆腐 薑   </v>
      </c>
      <c r="AN17" s="140" t="str">
        <f t="shared" ref="AN17" si="10">Q17</f>
        <v>綜合堅果</v>
      </c>
      <c r="AO17" s="150" t="str">
        <f t="shared" ref="AO17" si="11">R17</f>
        <v>有機豆奶</v>
      </c>
      <c r="AP17" s="60">
        <f t="shared" ref="AP17:AV17" si="12">S17</f>
        <v>5.2</v>
      </c>
      <c r="AQ17" s="60">
        <f t="shared" si="12"/>
        <v>2.75</v>
      </c>
      <c r="AR17" s="60">
        <f t="shared" si="12"/>
        <v>1.405</v>
      </c>
      <c r="AS17" s="60">
        <f t="shared" si="12"/>
        <v>2.2775000000000003</v>
      </c>
      <c r="AT17" s="60">
        <f t="shared" si="12"/>
        <v>0</v>
      </c>
      <c r="AU17" s="60">
        <f t="shared" si="12"/>
        <v>0</v>
      </c>
      <c r="AV17" s="60">
        <f t="shared" si="12"/>
        <v>707.86249999999995</v>
      </c>
      <c r="AW17" s="151"/>
    </row>
    <row r="18" spans="1:49" ht="22.7" customHeight="1" thickBot="1">
      <c r="A18" s="199" t="s">
        <v>68</v>
      </c>
      <c r="B18" s="314"/>
      <c r="C18" s="323" t="s">
        <v>15</v>
      </c>
      <c r="D18" s="324">
        <v>10</v>
      </c>
      <c r="E18" s="1" t="s">
        <v>275</v>
      </c>
      <c r="F18" s="204">
        <v>6</v>
      </c>
      <c r="G18" s="26" t="str">
        <f t="shared" si="0"/>
        <v>公斤</v>
      </c>
      <c r="H18" s="1" t="s">
        <v>82</v>
      </c>
      <c r="I18" s="2">
        <v>4</v>
      </c>
      <c r="J18" s="26" t="str">
        <f t="shared" si="1"/>
        <v>公斤</v>
      </c>
      <c r="K18" s="564" t="s">
        <v>12</v>
      </c>
      <c r="L18" s="565">
        <v>7</v>
      </c>
      <c r="M18" s="26" t="str">
        <f t="shared" si="2"/>
        <v>公斤</v>
      </c>
      <c r="N18" s="324" t="s">
        <v>14</v>
      </c>
      <c r="O18" s="324">
        <v>3</v>
      </c>
      <c r="P18" s="26" t="str">
        <f t="shared" si="3"/>
        <v>公斤</v>
      </c>
      <c r="Q18" s="182"/>
      <c r="R18" s="183"/>
      <c r="S18" s="209"/>
      <c r="T18" s="209"/>
      <c r="U18" s="209"/>
      <c r="V18" s="209"/>
      <c r="W18" s="210"/>
      <c r="X18" s="210"/>
      <c r="Y18" s="209"/>
      <c r="Z18" s="73"/>
      <c r="AA18" s="46"/>
      <c r="AB18" s="46"/>
      <c r="AC18" s="46"/>
    </row>
    <row r="19" spans="1:49" ht="22.7" customHeight="1" thickBot="1">
      <c r="A19" s="199"/>
      <c r="B19" s="314"/>
      <c r="C19" s="323" t="s">
        <v>127</v>
      </c>
      <c r="D19" s="324">
        <v>0.4</v>
      </c>
      <c r="E19" s="1"/>
      <c r="F19" s="2"/>
      <c r="G19" s="26" t="str">
        <f t="shared" si="0"/>
        <v/>
      </c>
      <c r="H19" s="1" t="s">
        <v>17</v>
      </c>
      <c r="I19" s="4">
        <v>5.5</v>
      </c>
      <c r="J19" s="26" t="str">
        <f t="shared" si="1"/>
        <v>公斤</v>
      </c>
      <c r="K19" s="561" t="s">
        <v>20</v>
      </c>
      <c r="L19" s="562">
        <v>0.05</v>
      </c>
      <c r="M19" s="26" t="str">
        <f t="shared" si="2"/>
        <v>公斤</v>
      </c>
      <c r="N19" s="327" t="s">
        <v>87</v>
      </c>
      <c r="O19" s="327">
        <v>2</v>
      </c>
      <c r="P19" s="26" t="str">
        <f t="shared" si="3"/>
        <v>公斤</v>
      </c>
      <c r="Q19" s="184"/>
      <c r="R19" s="185"/>
      <c r="S19" s="209">
        <v>5.3</v>
      </c>
      <c r="T19" s="207">
        <v>2.9318181818181817</v>
      </c>
      <c r="U19" s="207">
        <v>1.1499999999999999</v>
      </c>
      <c r="V19" s="207">
        <v>2.5</v>
      </c>
      <c r="W19" s="210"/>
      <c r="X19" s="210"/>
      <c r="Y19" s="207">
        <v>732.13636363636363</v>
      </c>
      <c r="Z19" s="73"/>
      <c r="AA19" s="46"/>
      <c r="AB19" s="46"/>
      <c r="AC19" s="46"/>
    </row>
    <row r="20" spans="1:49" ht="22.7" customHeight="1">
      <c r="A20" s="199"/>
      <c r="B20" s="314"/>
      <c r="C20" s="323"/>
      <c r="D20" s="324"/>
      <c r="E20" s="1"/>
      <c r="F20" s="2"/>
      <c r="G20" s="26" t="str">
        <f t="shared" si="0"/>
        <v/>
      </c>
      <c r="H20" s="1" t="s">
        <v>20</v>
      </c>
      <c r="I20" s="2">
        <v>0.05</v>
      </c>
      <c r="J20" s="26" t="str">
        <f t="shared" si="1"/>
        <v>公斤</v>
      </c>
      <c r="K20" s="561"/>
      <c r="L20" s="562"/>
      <c r="M20" s="26" t="str">
        <f t="shared" si="2"/>
        <v/>
      </c>
      <c r="N20" s="324" t="s">
        <v>20</v>
      </c>
      <c r="O20" s="324">
        <v>0.05</v>
      </c>
      <c r="P20" s="26" t="str">
        <f t="shared" si="3"/>
        <v>公斤</v>
      </c>
      <c r="Q20" s="184"/>
      <c r="R20" s="185"/>
      <c r="S20" s="209"/>
      <c r="T20" s="209"/>
      <c r="U20" s="209"/>
      <c r="V20" s="209"/>
      <c r="W20" s="210"/>
      <c r="X20" s="210"/>
      <c r="Y20" s="210"/>
      <c r="Z20" s="73"/>
      <c r="AA20" s="46"/>
      <c r="AB20" s="46"/>
      <c r="AC20" s="46"/>
    </row>
    <row r="21" spans="1:49" ht="22.7" customHeight="1">
      <c r="A21" s="199"/>
      <c r="B21" s="314"/>
      <c r="C21" s="323"/>
      <c r="D21" s="324"/>
      <c r="E21" s="1"/>
      <c r="F21" s="2"/>
      <c r="G21" s="26" t="str">
        <f t="shared" si="0"/>
        <v/>
      </c>
      <c r="H21" s="1"/>
      <c r="I21" s="4"/>
      <c r="J21" s="26" t="str">
        <f t="shared" si="1"/>
        <v/>
      </c>
      <c r="K21" s="561"/>
      <c r="L21" s="562"/>
      <c r="M21" s="26" t="str">
        <f t="shared" si="2"/>
        <v/>
      </c>
      <c r="N21" s="324"/>
      <c r="O21" s="324"/>
      <c r="P21" s="26" t="str">
        <f t="shared" si="3"/>
        <v/>
      </c>
      <c r="Q21" s="184"/>
      <c r="R21" s="185"/>
      <c r="S21" s="209"/>
      <c r="T21" s="209"/>
      <c r="U21" s="209"/>
      <c r="V21" s="209"/>
      <c r="W21" s="210"/>
      <c r="X21" s="210"/>
      <c r="Y21" s="210"/>
      <c r="Z21" s="73"/>
      <c r="AA21" s="46"/>
      <c r="AB21" s="46"/>
      <c r="AC21" s="46"/>
    </row>
    <row r="22" spans="1:49" ht="22.7" customHeight="1">
      <c r="A22" s="199"/>
      <c r="B22" s="314"/>
      <c r="C22" s="323"/>
      <c r="D22" s="324"/>
      <c r="E22" s="1"/>
      <c r="F22" s="2"/>
      <c r="G22" s="26" t="str">
        <f t="shared" si="0"/>
        <v/>
      </c>
      <c r="H22" s="1"/>
      <c r="I22" s="4"/>
      <c r="J22" s="26" t="str">
        <f t="shared" si="1"/>
        <v/>
      </c>
      <c r="K22" s="561"/>
      <c r="L22" s="562"/>
      <c r="M22" s="26" t="str">
        <f t="shared" si="2"/>
        <v/>
      </c>
      <c r="N22" s="324"/>
      <c r="O22" s="324"/>
      <c r="P22" s="26" t="str">
        <f t="shared" si="3"/>
        <v/>
      </c>
      <c r="Q22" s="184"/>
      <c r="R22" s="185"/>
      <c r="S22" s="209"/>
      <c r="T22" s="209"/>
      <c r="U22" s="209"/>
      <c r="V22" s="209"/>
      <c r="W22" s="210"/>
      <c r="X22" s="210"/>
      <c r="Y22" s="210"/>
      <c r="Z22" s="73"/>
      <c r="AA22" s="46"/>
      <c r="AB22" s="46"/>
      <c r="AC22" s="46"/>
    </row>
    <row r="23" spans="1:49" ht="22.7" customHeight="1" thickBot="1">
      <c r="A23" s="199"/>
      <c r="B23" s="315"/>
      <c r="C23" s="323"/>
      <c r="D23" s="324"/>
      <c r="E23" s="331"/>
      <c r="F23" s="324"/>
      <c r="G23" s="26" t="str">
        <f t="shared" si="0"/>
        <v/>
      </c>
      <c r="H23" s="324"/>
      <c r="I23" s="324"/>
      <c r="J23" s="26" t="str">
        <f t="shared" si="1"/>
        <v/>
      </c>
      <c r="K23" s="561"/>
      <c r="L23" s="562"/>
      <c r="M23" s="26" t="str">
        <f t="shared" si="2"/>
        <v/>
      </c>
      <c r="N23" s="324"/>
      <c r="O23" s="324"/>
      <c r="P23" s="26" t="str">
        <f t="shared" si="3"/>
        <v/>
      </c>
      <c r="Q23" s="184"/>
      <c r="R23" s="185"/>
      <c r="S23" s="211"/>
      <c r="T23" s="211"/>
      <c r="U23" s="211"/>
      <c r="V23" s="211"/>
      <c r="W23" s="210"/>
      <c r="X23" s="210"/>
      <c r="Y23" s="212"/>
      <c r="Z23" s="73"/>
      <c r="AA23" s="46"/>
      <c r="AB23" s="46"/>
      <c r="AC23" s="46"/>
    </row>
    <row r="24" spans="1:49" s="143" customFormat="1" ht="22.7" customHeight="1" thickBot="1">
      <c r="A24" s="312">
        <v>45052</v>
      </c>
      <c r="B24" s="313" t="s">
        <v>103</v>
      </c>
      <c r="C24" s="628" t="s">
        <v>13</v>
      </c>
      <c r="D24" s="620"/>
      <c r="E24" s="619" t="s">
        <v>276</v>
      </c>
      <c r="F24" s="620"/>
      <c r="G24" s="24" t="str">
        <f t="shared" si="0"/>
        <v/>
      </c>
      <c r="H24" s="639" t="s">
        <v>175</v>
      </c>
      <c r="I24" s="620"/>
      <c r="J24" s="24" t="str">
        <f t="shared" si="1"/>
        <v/>
      </c>
      <c r="K24" s="379" t="s">
        <v>14</v>
      </c>
      <c r="L24" s="563"/>
      <c r="M24" s="24" t="str">
        <f t="shared" si="2"/>
        <v/>
      </c>
      <c r="N24" s="619" t="s">
        <v>236</v>
      </c>
      <c r="O24" s="620"/>
      <c r="P24" s="24" t="str">
        <f t="shared" si="3"/>
        <v/>
      </c>
      <c r="Q24" s="186" t="s">
        <v>41</v>
      </c>
      <c r="R24" s="181"/>
      <c r="S24" s="574">
        <v>5</v>
      </c>
      <c r="T24" s="574">
        <v>2.2272727272727275</v>
      </c>
      <c r="U24" s="575">
        <v>2.105</v>
      </c>
      <c r="V24" s="575">
        <v>2.3661363636363637</v>
      </c>
      <c r="W24" s="577"/>
      <c r="X24" s="577"/>
      <c r="Y24" s="576">
        <v>676.14659090909083</v>
      </c>
      <c r="Z24" s="149"/>
      <c r="AA24" s="137">
        <f>A24</f>
        <v>45052</v>
      </c>
      <c r="AB24" s="137" t="str">
        <f>A25</f>
        <v>一</v>
      </c>
      <c r="AC24" s="137" t="str">
        <f>B24</f>
        <v>M1</v>
      </c>
      <c r="AD24" s="138" t="str">
        <f>C24</f>
        <v>白米飯</v>
      </c>
      <c r="AE24" s="139" t="str">
        <f>C25&amp;" "&amp;C26&amp;" "&amp;C27&amp;" "&amp;C28&amp;" "&amp;C29&amp;" "&amp;C30</f>
        <v xml:space="preserve">米     </v>
      </c>
      <c r="AF24" s="138" t="str">
        <f>E24</f>
        <v>梅干豆干</v>
      </c>
      <c r="AG24" s="139" t="str">
        <f>E25&amp;" "&amp;E26&amp;" "&amp;E27&amp;" "&amp;E28&amp;" "&amp;E29&amp;" "&amp;E30</f>
        <v xml:space="preserve">豆干 麻竹筍干 薑 梅乾菜  </v>
      </c>
      <c r="AH24" s="138" t="str">
        <f>H24</f>
        <v>花椰炒蛋</v>
      </c>
      <c r="AI24" s="139" t="str">
        <f>H25&amp;" "&amp;H26&amp;" "&amp;H27&amp;" "&amp;H28&amp;" "&amp;H29&amp;" "&amp;H30</f>
        <v xml:space="preserve">雞蛋 冷凍青花菜 薑 胡蘿蔔  </v>
      </c>
      <c r="AJ24" s="138" t="str">
        <f>K24</f>
        <v>時蔬</v>
      </c>
      <c r="AK24" s="139" t="str">
        <f>K25&amp;" "&amp;K26&amp;" "&amp;K27&amp;" "&amp;K28&amp;" "&amp;K29&amp;" "&amp;K30</f>
        <v xml:space="preserve">蔬菜 薑    </v>
      </c>
      <c r="AL24" s="138" t="str">
        <f>N24</f>
        <v>時瓜湯</v>
      </c>
      <c r="AM24" s="139" t="str">
        <f>N25&amp;" "&amp;N26&amp;" "&amp;N27&amp;" "&amp;N28&amp;" "&amp;N29&amp;" "&amp;N30</f>
        <v xml:space="preserve">時瓜 薑 素羊肉   </v>
      </c>
      <c r="AN24" s="140" t="str">
        <f t="shared" ref="AN24" si="13">Q24</f>
        <v>水果</v>
      </c>
      <c r="AO24" s="150">
        <f t="shared" ref="AO24" si="14">R24</f>
        <v>0</v>
      </c>
      <c r="AP24" s="60">
        <f t="shared" ref="AP24:AV24" si="15">S24</f>
        <v>5</v>
      </c>
      <c r="AQ24" s="60">
        <f t="shared" si="15"/>
        <v>2.2272727272727275</v>
      </c>
      <c r="AR24" s="60">
        <f t="shared" si="15"/>
        <v>2.105</v>
      </c>
      <c r="AS24" s="60">
        <f t="shared" si="15"/>
        <v>2.3661363636363637</v>
      </c>
      <c r="AT24" s="60">
        <f t="shared" si="15"/>
        <v>0</v>
      </c>
      <c r="AU24" s="60">
        <f t="shared" si="15"/>
        <v>0</v>
      </c>
      <c r="AV24" s="60">
        <f t="shared" si="15"/>
        <v>676.14659090909083</v>
      </c>
      <c r="AW24" s="151"/>
    </row>
    <row r="25" spans="1:49" ht="22.7" customHeight="1" thickBot="1">
      <c r="A25" s="199" t="s">
        <v>69</v>
      </c>
      <c r="B25" s="314"/>
      <c r="C25" s="323" t="s">
        <v>15</v>
      </c>
      <c r="D25" s="324">
        <v>10</v>
      </c>
      <c r="E25" s="331" t="s">
        <v>186</v>
      </c>
      <c r="F25" s="327">
        <v>6</v>
      </c>
      <c r="G25" s="26" t="str">
        <f t="shared" si="0"/>
        <v>公斤</v>
      </c>
      <c r="H25" s="324" t="s">
        <v>17</v>
      </c>
      <c r="I25" s="324">
        <v>4</v>
      </c>
      <c r="J25" s="26" t="str">
        <f t="shared" si="1"/>
        <v>公斤</v>
      </c>
      <c r="K25" s="564" t="s">
        <v>12</v>
      </c>
      <c r="L25" s="565">
        <v>7</v>
      </c>
      <c r="M25" s="26" t="str">
        <f t="shared" si="2"/>
        <v>公斤</v>
      </c>
      <c r="N25" s="324" t="s">
        <v>86</v>
      </c>
      <c r="O25" s="324">
        <v>5</v>
      </c>
      <c r="P25" s="26" t="str">
        <f t="shared" si="3"/>
        <v>公斤</v>
      </c>
      <c r="Q25" s="182"/>
      <c r="R25" s="183"/>
      <c r="S25" s="209"/>
      <c r="T25" s="209"/>
      <c r="U25" s="209"/>
      <c r="V25" s="209"/>
      <c r="W25" s="210"/>
      <c r="X25" s="210"/>
      <c r="Y25" s="209"/>
      <c r="Z25" s="73"/>
      <c r="AA25" s="46"/>
      <c r="AB25" s="46"/>
      <c r="AC25" s="46"/>
    </row>
    <row r="26" spans="1:49" ht="22.7" customHeight="1" thickBot="1">
      <c r="A26" s="199"/>
      <c r="B26" s="314"/>
      <c r="C26" s="323"/>
      <c r="D26" s="324"/>
      <c r="E26" s="545" t="s">
        <v>75</v>
      </c>
      <c r="F26" s="393">
        <v>2.5</v>
      </c>
      <c r="G26" s="26" t="str">
        <f t="shared" si="0"/>
        <v>公斤</v>
      </c>
      <c r="H26" s="361" t="s">
        <v>176</v>
      </c>
      <c r="I26" s="324">
        <v>6</v>
      </c>
      <c r="J26" s="26" t="str">
        <f t="shared" si="1"/>
        <v>公斤</v>
      </c>
      <c r="K26" s="561" t="s">
        <v>20</v>
      </c>
      <c r="L26" s="562">
        <v>0.05</v>
      </c>
      <c r="M26" s="26" t="str">
        <f t="shared" si="2"/>
        <v>公斤</v>
      </c>
      <c r="N26" s="324" t="s">
        <v>20</v>
      </c>
      <c r="O26" s="324">
        <v>0.05</v>
      </c>
      <c r="P26" s="26" t="str">
        <f t="shared" si="3"/>
        <v>公斤</v>
      </c>
      <c r="Q26" s="184"/>
      <c r="R26" s="185"/>
      <c r="S26" s="209">
        <v>5.5</v>
      </c>
      <c r="T26" s="207">
        <v>2.0272727272727273</v>
      </c>
      <c r="U26" s="207">
        <v>1.06</v>
      </c>
      <c r="V26" s="207">
        <v>1.5436363636363637</v>
      </c>
      <c r="W26" s="210"/>
      <c r="X26" s="210"/>
      <c r="Y26" s="207">
        <v>633.0090909090909</v>
      </c>
      <c r="Z26" s="73"/>
      <c r="AA26" s="46"/>
      <c r="AB26" s="46"/>
      <c r="AC26" s="46"/>
    </row>
    <row r="27" spans="1:49" ht="22.7" customHeight="1">
      <c r="A27" s="199"/>
      <c r="B27" s="314"/>
      <c r="C27" s="323"/>
      <c r="D27" s="324"/>
      <c r="E27" s="331" t="s">
        <v>20</v>
      </c>
      <c r="F27" s="324">
        <v>0.05</v>
      </c>
      <c r="G27" s="26" t="str">
        <f t="shared" si="0"/>
        <v>公斤</v>
      </c>
      <c r="H27" s="324" t="s">
        <v>20</v>
      </c>
      <c r="I27" s="324">
        <v>0.05</v>
      </c>
      <c r="J27" s="26" t="str">
        <f t="shared" si="1"/>
        <v>公斤</v>
      </c>
      <c r="K27" s="561"/>
      <c r="L27" s="562"/>
      <c r="M27" s="26" t="str">
        <f t="shared" si="2"/>
        <v/>
      </c>
      <c r="N27" s="327" t="s">
        <v>312</v>
      </c>
      <c r="O27" s="327">
        <v>1</v>
      </c>
      <c r="P27" s="26" t="str">
        <f t="shared" si="3"/>
        <v>公斤</v>
      </c>
      <c r="Q27" s="184"/>
      <c r="R27" s="185"/>
      <c r="S27" s="209"/>
      <c r="T27" s="209"/>
      <c r="U27" s="209"/>
      <c r="V27" s="209"/>
      <c r="W27" s="210"/>
      <c r="X27" s="210"/>
      <c r="Y27" s="210"/>
      <c r="Z27" s="73"/>
      <c r="AA27" s="46"/>
      <c r="AB27" s="46"/>
      <c r="AC27" s="46"/>
    </row>
    <row r="28" spans="1:49" ht="22.7" customHeight="1">
      <c r="A28" s="199"/>
      <c r="B28" s="314"/>
      <c r="C28" s="323"/>
      <c r="D28" s="324"/>
      <c r="E28" s="1" t="s">
        <v>145</v>
      </c>
      <c r="F28" s="2">
        <v>0.5</v>
      </c>
      <c r="G28" s="26" t="str">
        <f t="shared" si="0"/>
        <v>公斤</v>
      </c>
      <c r="H28" s="324" t="s">
        <v>19</v>
      </c>
      <c r="I28" s="324">
        <v>0.5</v>
      </c>
      <c r="J28" s="26" t="str">
        <f t="shared" si="1"/>
        <v>公斤</v>
      </c>
      <c r="K28" s="561"/>
      <c r="L28" s="562"/>
      <c r="M28" s="26" t="str">
        <f t="shared" si="2"/>
        <v/>
      </c>
      <c r="N28" s="324"/>
      <c r="O28" s="324"/>
      <c r="P28" s="26" t="str">
        <f t="shared" si="3"/>
        <v/>
      </c>
      <c r="Q28" s="184"/>
      <c r="R28" s="185"/>
      <c r="S28" s="209"/>
      <c r="T28" s="209"/>
      <c r="U28" s="209"/>
      <c r="V28" s="209"/>
      <c r="W28" s="210"/>
      <c r="X28" s="210"/>
      <c r="Y28" s="210"/>
      <c r="Z28" s="73"/>
      <c r="AA28" s="46"/>
      <c r="AB28" s="46"/>
      <c r="AC28" s="46"/>
    </row>
    <row r="29" spans="1:49" ht="22.7" customHeight="1">
      <c r="A29" s="199"/>
      <c r="B29" s="314"/>
      <c r="C29" s="323"/>
      <c r="D29" s="324"/>
      <c r="E29" s="331"/>
      <c r="F29" s="324"/>
      <c r="G29" s="26" t="str">
        <f t="shared" si="0"/>
        <v/>
      </c>
      <c r="H29" s="324"/>
      <c r="I29" s="324"/>
      <c r="J29" s="26" t="str">
        <f t="shared" si="1"/>
        <v/>
      </c>
      <c r="K29" s="561"/>
      <c r="L29" s="562"/>
      <c r="M29" s="26" t="str">
        <f t="shared" si="2"/>
        <v/>
      </c>
      <c r="N29" s="324"/>
      <c r="O29" s="324"/>
      <c r="P29" s="26" t="str">
        <f t="shared" si="3"/>
        <v/>
      </c>
      <c r="Q29" s="184"/>
      <c r="R29" s="185"/>
      <c r="S29" s="209"/>
      <c r="T29" s="209"/>
      <c r="U29" s="209"/>
      <c r="V29" s="209"/>
      <c r="W29" s="210"/>
      <c r="X29" s="210"/>
      <c r="Y29" s="210"/>
      <c r="Z29" s="73"/>
      <c r="AA29" s="46"/>
      <c r="AB29" s="46"/>
      <c r="AC29" s="46"/>
    </row>
    <row r="30" spans="1:49" ht="22.7" customHeight="1" thickBot="1">
      <c r="A30" s="199"/>
      <c r="B30" s="315"/>
      <c r="C30" s="323"/>
      <c r="D30" s="324"/>
      <c r="E30" s="331"/>
      <c r="F30" s="324"/>
      <c r="G30" s="26" t="str">
        <f t="shared" si="0"/>
        <v/>
      </c>
      <c r="H30" s="346"/>
      <c r="I30" s="346"/>
      <c r="J30" s="26" t="str">
        <f t="shared" si="1"/>
        <v/>
      </c>
      <c r="K30" s="561"/>
      <c r="L30" s="562"/>
      <c r="M30" s="26" t="str">
        <f t="shared" si="2"/>
        <v/>
      </c>
      <c r="N30" s="324"/>
      <c r="O30" s="324"/>
      <c r="P30" s="26" t="str">
        <f t="shared" si="3"/>
        <v/>
      </c>
      <c r="Q30" s="184"/>
      <c r="R30" s="185"/>
      <c r="S30" s="211"/>
      <c r="T30" s="211"/>
      <c r="U30" s="211"/>
      <c r="V30" s="211"/>
      <c r="W30" s="210"/>
      <c r="X30" s="210"/>
      <c r="Y30" s="212"/>
      <c r="Z30" s="73"/>
      <c r="AA30" s="46"/>
      <c r="AB30" s="46"/>
      <c r="AC30" s="46"/>
    </row>
    <row r="31" spans="1:49" s="143" customFormat="1" ht="22.7" customHeight="1" thickBot="1">
      <c r="A31" s="312">
        <f>A24+1</f>
        <v>45053</v>
      </c>
      <c r="B31" s="313" t="s">
        <v>104</v>
      </c>
      <c r="C31" s="628" t="s">
        <v>21</v>
      </c>
      <c r="D31" s="620"/>
      <c r="E31" s="331" t="s">
        <v>277</v>
      </c>
      <c r="F31" s="332"/>
      <c r="G31" s="24" t="str">
        <f t="shared" si="0"/>
        <v/>
      </c>
      <c r="H31" s="619" t="s">
        <v>177</v>
      </c>
      <c r="I31" s="620"/>
      <c r="J31" s="24" t="str">
        <f t="shared" si="1"/>
        <v/>
      </c>
      <c r="K31" s="379" t="s">
        <v>14</v>
      </c>
      <c r="L31" s="563"/>
      <c r="M31" s="24" t="str">
        <f t="shared" si="2"/>
        <v/>
      </c>
      <c r="N31" s="619" t="s">
        <v>237</v>
      </c>
      <c r="O31" s="620"/>
      <c r="P31" s="24" t="str">
        <f t="shared" si="3"/>
        <v/>
      </c>
      <c r="Q31" s="188" t="s">
        <v>61</v>
      </c>
      <c r="R31" s="187"/>
      <c r="S31" s="574">
        <v>5</v>
      </c>
      <c r="T31" s="574">
        <v>2.7532467532467528</v>
      </c>
      <c r="U31" s="575">
        <v>1.075</v>
      </c>
      <c r="V31" s="575">
        <v>2.1141233766233767</v>
      </c>
      <c r="W31" s="577"/>
      <c r="X31" s="577"/>
      <c r="Y31" s="576">
        <v>678.5040584415583</v>
      </c>
      <c r="Z31" s="149"/>
      <c r="AA31" s="137">
        <f>A31</f>
        <v>45053</v>
      </c>
      <c r="AB31" s="137" t="str">
        <f>A32</f>
        <v>二</v>
      </c>
      <c r="AC31" s="137" t="str">
        <f>B31</f>
        <v>M2</v>
      </c>
      <c r="AD31" s="138" t="str">
        <f>C31</f>
        <v>糙米飯</v>
      </c>
      <c r="AE31" s="139" t="str">
        <f>C32&amp;" "&amp;C33&amp;" "&amp;C34&amp;" "&amp;C35&amp;" "&amp;C36&amp;" "&amp;C37</f>
        <v xml:space="preserve">米 糙米    </v>
      </c>
      <c r="AF31" s="138" t="str">
        <f>E31</f>
        <v>香滷豆包</v>
      </c>
      <c r="AG31" s="139" t="str">
        <f>E32&amp;" "&amp;E33&amp;" "&amp;E34&amp;" "&amp;E35&amp;" "&amp;E36&amp;" "&amp;E37</f>
        <v xml:space="preserve">豆包     </v>
      </c>
      <c r="AH31" s="138" t="str">
        <f>H31</f>
        <v>三杯杏鮑菇</v>
      </c>
      <c r="AI31" s="139" t="str">
        <f>H32&amp;" "&amp;H33&amp;" "&amp;H34&amp;" "&amp;H35&amp;" "&amp;H36&amp;" "&amp;H37</f>
        <v xml:space="preserve">杏鮑菇 麵腸 胡蘿蔔 九層塔 薑 </v>
      </c>
      <c r="AJ31" s="138" t="str">
        <f>K31</f>
        <v>時蔬</v>
      </c>
      <c r="AK31" s="139" t="str">
        <f>K32&amp;" "&amp;K33&amp;" "&amp;K34&amp;" "&amp;K35&amp;" "&amp;K36&amp;" "&amp;K37</f>
        <v xml:space="preserve">蔬菜 薑    </v>
      </c>
      <c r="AL31" s="138" t="str">
        <f>N31</f>
        <v>海芽蛋花湯</v>
      </c>
      <c r="AM31" s="139" t="str">
        <f>N32&amp;" "&amp;N33&amp;" "&amp;N34&amp;" "&amp;N35&amp;" "&amp;N36&amp;" "&amp;N37</f>
        <v xml:space="preserve">乾裙帶菜 雞蛋 薑   </v>
      </c>
      <c r="AN31" s="140" t="str">
        <f t="shared" ref="AN31" si="16">Q31</f>
        <v>TAP豆漿</v>
      </c>
      <c r="AO31" s="150">
        <f t="shared" ref="AO31" si="17">R31</f>
        <v>0</v>
      </c>
      <c r="AP31" s="60">
        <f t="shared" ref="AP31:AV31" si="18">S31</f>
        <v>5</v>
      </c>
      <c r="AQ31" s="60">
        <f t="shared" si="18"/>
        <v>2.7532467532467528</v>
      </c>
      <c r="AR31" s="60">
        <f t="shared" si="18"/>
        <v>1.075</v>
      </c>
      <c r="AS31" s="60">
        <f t="shared" si="18"/>
        <v>2.1141233766233767</v>
      </c>
      <c r="AT31" s="60">
        <f t="shared" si="18"/>
        <v>0</v>
      </c>
      <c r="AU31" s="60">
        <f t="shared" si="18"/>
        <v>0</v>
      </c>
      <c r="AV31" s="60">
        <f t="shared" si="18"/>
        <v>678.5040584415583</v>
      </c>
      <c r="AW31" s="151"/>
    </row>
    <row r="32" spans="1:49" ht="22.7" customHeight="1" thickBot="1">
      <c r="A32" s="199" t="s">
        <v>70</v>
      </c>
      <c r="B32" s="314"/>
      <c r="C32" s="323" t="s">
        <v>15</v>
      </c>
      <c r="D32" s="324">
        <v>8</v>
      </c>
      <c r="E32" s="331" t="s">
        <v>181</v>
      </c>
      <c r="F32" s="324">
        <v>6</v>
      </c>
      <c r="G32" s="26" t="str">
        <f t="shared" si="0"/>
        <v>公斤</v>
      </c>
      <c r="H32" s="331" t="s">
        <v>161</v>
      </c>
      <c r="I32" s="324">
        <v>3</v>
      </c>
      <c r="J32" s="26" t="str">
        <f t="shared" si="1"/>
        <v>公斤</v>
      </c>
      <c r="K32" s="564" t="s">
        <v>12</v>
      </c>
      <c r="L32" s="565">
        <v>7</v>
      </c>
      <c r="M32" s="26" t="str">
        <f t="shared" si="2"/>
        <v>公斤</v>
      </c>
      <c r="N32" s="324" t="s">
        <v>23</v>
      </c>
      <c r="O32" s="324">
        <v>0.05</v>
      </c>
      <c r="P32" s="26" t="str">
        <f t="shared" si="3"/>
        <v>公斤</v>
      </c>
      <c r="Q32" s="182"/>
      <c r="R32" s="183"/>
      <c r="S32" s="209"/>
      <c r="T32" s="209"/>
      <c r="U32" s="209"/>
      <c r="V32" s="209"/>
      <c r="W32" s="210"/>
      <c r="X32" s="210"/>
      <c r="Y32" s="209"/>
      <c r="Z32" s="73"/>
      <c r="AA32" s="46"/>
      <c r="AB32" s="46"/>
      <c r="AC32" s="46"/>
    </row>
    <row r="33" spans="1:49" ht="22.7" customHeight="1" thickBot="1">
      <c r="A33" s="199"/>
      <c r="B33" s="314"/>
      <c r="C33" s="323" t="s">
        <v>24</v>
      </c>
      <c r="D33" s="324">
        <v>2</v>
      </c>
      <c r="E33" s="331"/>
      <c r="F33" s="324"/>
      <c r="G33" s="26" t="str">
        <f t="shared" si="0"/>
        <v/>
      </c>
      <c r="H33" s="331" t="s">
        <v>178</v>
      </c>
      <c r="I33" s="324">
        <v>2</v>
      </c>
      <c r="J33" s="26" t="str">
        <f t="shared" si="1"/>
        <v>公斤</v>
      </c>
      <c r="K33" s="561" t="s">
        <v>20</v>
      </c>
      <c r="L33" s="562">
        <v>0.05</v>
      </c>
      <c r="M33" s="26" t="str">
        <f t="shared" si="2"/>
        <v>公斤</v>
      </c>
      <c r="N33" s="324" t="s">
        <v>17</v>
      </c>
      <c r="O33" s="324">
        <v>1</v>
      </c>
      <c r="P33" s="26" t="str">
        <f t="shared" si="3"/>
        <v>公斤</v>
      </c>
      <c r="Q33" s="184"/>
      <c r="R33" s="185"/>
      <c r="S33" s="209">
        <v>5</v>
      </c>
      <c r="T33" s="207">
        <v>2.5</v>
      </c>
      <c r="U33" s="207">
        <v>1.45</v>
      </c>
      <c r="V33" s="207">
        <v>1.9750000000000001</v>
      </c>
      <c r="W33" s="210"/>
      <c r="X33" s="210"/>
      <c r="Y33" s="207">
        <v>662.625</v>
      </c>
      <c r="Z33" s="73"/>
      <c r="AA33" s="46"/>
      <c r="AB33" s="46"/>
      <c r="AC33" s="46"/>
    </row>
    <row r="34" spans="1:49" ht="22.7" customHeight="1">
      <c r="A34" s="199"/>
      <c r="B34" s="314"/>
      <c r="C34" s="323"/>
      <c r="D34" s="324"/>
      <c r="E34" s="331"/>
      <c r="F34" s="324"/>
      <c r="G34" s="26" t="str">
        <f t="shared" si="0"/>
        <v/>
      </c>
      <c r="H34" s="331" t="s">
        <v>19</v>
      </c>
      <c r="I34" s="324">
        <v>0.5</v>
      </c>
      <c r="J34" s="26" t="str">
        <f t="shared" si="1"/>
        <v>公斤</v>
      </c>
      <c r="K34" s="561"/>
      <c r="L34" s="562"/>
      <c r="M34" s="26" t="str">
        <f t="shared" si="2"/>
        <v/>
      </c>
      <c r="N34" s="324" t="s">
        <v>20</v>
      </c>
      <c r="O34" s="324">
        <v>0.05</v>
      </c>
      <c r="P34" s="26" t="str">
        <f t="shared" si="3"/>
        <v>公斤</v>
      </c>
      <c r="Q34" s="184"/>
      <c r="R34" s="185"/>
      <c r="S34" s="209"/>
      <c r="T34" s="209"/>
      <c r="U34" s="209"/>
      <c r="V34" s="209"/>
      <c r="W34" s="210"/>
      <c r="X34" s="210"/>
      <c r="Y34" s="210"/>
      <c r="Z34" s="73"/>
      <c r="AA34" s="46"/>
      <c r="AB34" s="46"/>
      <c r="AC34" s="46"/>
    </row>
    <row r="35" spans="1:49" ht="22.7" customHeight="1">
      <c r="A35" s="199"/>
      <c r="B35" s="314"/>
      <c r="C35" s="323"/>
      <c r="D35" s="324"/>
      <c r="E35" s="331"/>
      <c r="F35" s="324"/>
      <c r="G35" s="26" t="str">
        <f t="shared" si="0"/>
        <v/>
      </c>
      <c r="H35" s="324" t="s">
        <v>59</v>
      </c>
      <c r="I35" s="324">
        <v>0.2</v>
      </c>
      <c r="J35" s="26" t="str">
        <f t="shared" si="1"/>
        <v>公斤</v>
      </c>
      <c r="K35" s="561"/>
      <c r="L35" s="562"/>
      <c r="M35" s="26" t="str">
        <f t="shared" si="2"/>
        <v/>
      </c>
      <c r="N35" s="324"/>
      <c r="O35" s="324"/>
      <c r="P35" s="26" t="str">
        <f t="shared" si="3"/>
        <v/>
      </c>
      <c r="Q35" s="184"/>
      <c r="R35" s="185"/>
      <c r="S35" s="209"/>
      <c r="T35" s="209"/>
      <c r="U35" s="209"/>
      <c r="V35" s="209"/>
      <c r="W35" s="210"/>
      <c r="X35" s="210"/>
      <c r="Y35" s="210"/>
      <c r="Z35" s="73"/>
      <c r="AA35" s="46"/>
      <c r="AB35" s="46"/>
      <c r="AC35" s="46"/>
    </row>
    <row r="36" spans="1:49" ht="22.7" customHeight="1">
      <c r="A36" s="199"/>
      <c r="B36" s="314"/>
      <c r="C36" s="323"/>
      <c r="D36" s="324"/>
      <c r="E36" s="331"/>
      <c r="F36" s="324"/>
      <c r="G36" s="26" t="str">
        <f t="shared" si="0"/>
        <v/>
      </c>
      <c r="H36" s="347" t="s">
        <v>20</v>
      </c>
      <c r="I36" s="154">
        <v>0.01</v>
      </c>
      <c r="J36" s="26" t="str">
        <f t="shared" si="1"/>
        <v>公斤</v>
      </c>
      <c r="K36" s="561"/>
      <c r="L36" s="562"/>
      <c r="M36" s="26" t="str">
        <f t="shared" si="2"/>
        <v/>
      </c>
      <c r="N36" s="324"/>
      <c r="O36" s="324"/>
      <c r="P36" s="26" t="str">
        <f t="shared" si="3"/>
        <v/>
      </c>
      <c r="Q36" s="184"/>
      <c r="R36" s="185"/>
      <c r="S36" s="209"/>
      <c r="T36" s="209"/>
      <c r="U36" s="209"/>
      <c r="V36" s="209"/>
      <c r="W36" s="210"/>
      <c r="X36" s="210"/>
      <c r="Y36" s="210"/>
      <c r="Z36" s="73"/>
      <c r="AA36" s="46"/>
      <c r="AB36" s="46"/>
      <c r="AC36" s="46"/>
    </row>
    <row r="37" spans="1:49" ht="22.7" customHeight="1" thickBot="1">
      <c r="A37" s="199"/>
      <c r="B37" s="315"/>
      <c r="C37" s="323"/>
      <c r="D37" s="324"/>
      <c r="E37" s="331"/>
      <c r="F37" s="324"/>
      <c r="G37" s="26" t="str">
        <f t="shared" si="0"/>
        <v/>
      </c>
      <c r="H37" s="331"/>
      <c r="I37" s="324"/>
      <c r="J37" s="26" t="str">
        <f t="shared" si="1"/>
        <v/>
      </c>
      <c r="K37" s="561"/>
      <c r="L37" s="562"/>
      <c r="M37" s="26" t="str">
        <f t="shared" si="2"/>
        <v/>
      </c>
      <c r="N37" s="324"/>
      <c r="O37" s="324"/>
      <c r="P37" s="26" t="str">
        <f t="shared" si="3"/>
        <v/>
      </c>
      <c r="Q37" s="184"/>
      <c r="R37" s="185"/>
      <c r="S37" s="211"/>
      <c r="T37" s="211"/>
      <c r="U37" s="211"/>
      <c r="V37" s="211"/>
      <c r="W37" s="210"/>
      <c r="X37" s="210"/>
      <c r="Y37" s="212"/>
      <c r="Z37" s="73"/>
      <c r="AA37" s="46"/>
      <c r="AB37" s="46"/>
      <c r="AC37" s="46"/>
    </row>
    <row r="38" spans="1:49" s="143" customFormat="1" ht="22.7" customHeight="1" thickBot="1">
      <c r="A38" s="538">
        <f>A31+1</f>
        <v>45054</v>
      </c>
      <c r="B38" s="539" t="s">
        <v>271</v>
      </c>
      <c r="C38" s="631" t="s">
        <v>128</v>
      </c>
      <c r="D38" s="632"/>
      <c r="E38" s="333" t="s">
        <v>278</v>
      </c>
      <c r="F38" s="334"/>
      <c r="G38" s="24" t="str">
        <f t="shared" si="0"/>
        <v/>
      </c>
      <c r="H38" s="633" t="s">
        <v>84</v>
      </c>
      <c r="I38" s="632"/>
      <c r="J38" s="24" t="str">
        <f t="shared" si="1"/>
        <v/>
      </c>
      <c r="K38" s="379" t="s">
        <v>14</v>
      </c>
      <c r="L38" s="563"/>
      <c r="M38" s="24" t="str">
        <f t="shared" si="2"/>
        <v/>
      </c>
      <c r="N38" s="619" t="s">
        <v>313</v>
      </c>
      <c r="O38" s="620"/>
      <c r="P38" s="24" t="str">
        <f t="shared" si="3"/>
        <v/>
      </c>
      <c r="Q38" s="186" t="s">
        <v>41</v>
      </c>
      <c r="R38" s="187"/>
      <c r="S38" s="574">
        <v>2.75</v>
      </c>
      <c r="T38" s="574">
        <v>2.3809523809523809</v>
      </c>
      <c r="U38" s="575">
        <v>1.6</v>
      </c>
      <c r="V38" s="575">
        <v>2.6</v>
      </c>
      <c r="W38" s="577"/>
      <c r="X38" s="577"/>
      <c r="Y38" s="576">
        <v>528.07142857142856</v>
      </c>
      <c r="Z38" s="149"/>
      <c r="AA38" s="137">
        <f>A38</f>
        <v>45054</v>
      </c>
      <c r="AB38" s="137" t="str">
        <f>A39</f>
        <v>三</v>
      </c>
      <c r="AC38" s="137" t="str">
        <f>B38</f>
        <v>D3</v>
      </c>
      <c r="AD38" s="138" t="str">
        <f>C38</f>
        <v>南瓜米粉</v>
      </c>
      <c r="AE38" s="139" t="str">
        <f>C39&amp;" "&amp;C40&amp;" "&amp;C41&amp;" "&amp;C42&amp;" "&amp;C43&amp;" "&amp;C44</f>
        <v xml:space="preserve">米粉     </v>
      </c>
      <c r="AF38" s="138" t="str">
        <f>E38</f>
        <v>香菇麵腸</v>
      </c>
      <c r="AG38" s="139" t="str">
        <f>E39&amp;" "&amp;E40&amp;" "&amp;E41&amp;" "&amp;E42&amp;" "&amp;E43&amp;" "&amp;E44</f>
        <v xml:space="preserve">麵腸 乾香菇 時蔬 薑  </v>
      </c>
      <c r="AH38" s="138" t="str">
        <f>H38</f>
        <v>特餐配料</v>
      </c>
      <c r="AI38" s="139" t="str">
        <f>H39&amp;" "&amp;H40&amp;" "&amp;H41&amp;" "&amp;H42&amp;" "&amp;H43&amp;" "&amp;H44</f>
        <v xml:space="preserve">素肉絲 時蔬 南瓜 胡蘿蔔 乾香菇 </v>
      </c>
      <c r="AJ38" s="138" t="str">
        <f>K38</f>
        <v>時蔬</v>
      </c>
      <c r="AK38" s="139" t="str">
        <f>K39&amp;" "&amp;K40&amp;" "&amp;K41&amp;" "&amp;K42&amp;" "&amp;K43&amp;" "&amp;K44</f>
        <v xml:space="preserve">蔬菜 薑    </v>
      </c>
      <c r="AL38" s="138" t="str">
        <f>N38</f>
        <v>酸菜豆腐湯</v>
      </c>
      <c r="AM38" s="139" t="str">
        <f>N39&amp;" "&amp;N40&amp;" "&amp;N41&amp;" "&amp;N42&amp;" "&amp;N43&amp;" "&amp;N44</f>
        <v xml:space="preserve">酸菜 豆腐 薑   </v>
      </c>
      <c r="AN38" s="140" t="str">
        <f t="shared" ref="AN38" si="19">Q38</f>
        <v>水果</v>
      </c>
      <c r="AO38" s="150">
        <f t="shared" ref="AO38" si="20">R38</f>
        <v>0</v>
      </c>
      <c r="AP38" s="60">
        <f t="shared" ref="AP38:AV38" si="21">S38</f>
        <v>2.75</v>
      </c>
      <c r="AQ38" s="60">
        <f t="shared" si="21"/>
        <v>2.3809523809523809</v>
      </c>
      <c r="AR38" s="60">
        <f t="shared" si="21"/>
        <v>1.6</v>
      </c>
      <c r="AS38" s="60">
        <f t="shared" si="21"/>
        <v>2.6</v>
      </c>
      <c r="AT38" s="60">
        <f t="shared" si="21"/>
        <v>0</v>
      </c>
      <c r="AU38" s="60">
        <f t="shared" si="21"/>
        <v>0</v>
      </c>
      <c r="AV38" s="60">
        <f t="shared" si="21"/>
        <v>528.07142857142856</v>
      </c>
      <c r="AW38" s="151"/>
    </row>
    <row r="39" spans="1:49" ht="22.7" customHeight="1" thickBot="1">
      <c r="A39" s="317" t="s">
        <v>71</v>
      </c>
      <c r="B39" s="540"/>
      <c r="C39" s="325" t="s">
        <v>73</v>
      </c>
      <c r="D39" s="204">
        <v>5</v>
      </c>
      <c r="E39" s="3" t="s">
        <v>178</v>
      </c>
      <c r="F39" s="2">
        <v>6</v>
      </c>
      <c r="G39" s="26" t="str">
        <f t="shared" si="0"/>
        <v>公斤</v>
      </c>
      <c r="H39" s="1" t="s">
        <v>300</v>
      </c>
      <c r="I39" s="2">
        <v>0.8</v>
      </c>
      <c r="J39" s="26" t="str">
        <f t="shared" si="1"/>
        <v>公斤</v>
      </c>
      <c r="K39" s="564" t="s">
        <v>12</v>
      </c>
      <c r="L39" s="565">
        <v>7</v>
      </c>
      <c r="M39" s="26" t="str">
        <f t="shared" si="2"/>
        <v>公斤</v>
      </c>
      <c r="N39" s="324" t="s">
        <v>202</v>
      </c>
      <c r="O39" s="324">
        <v>2</v>
      </c>
      <c r="P39" s="26" t="str">
        <f t="shared" si="3"/>
        <v>公斤</v>
      </c>
      <c r="Q39" s="182"/>
      <c r="R39" s="183"/>
      <c r="S39" s="209"/>
      <c r="T39" s="209"/>
      <c r="U39" s="209"/>
      <c r="V39" s="209"/>
      <c r="W39" s="210"/>
      <c r="X39" s="210"/>
      <c r="Y39" s="209"/>
      <c r="Z39" s="73"/>
      <c r="AA39" s="46"/>
      <c r="AB39" s="46"/>
      <c r="AC39" s="46"/>
    </row>
    <row r="40" spans="1:49" ht="22.7" customHeight="1" thickBot="1">
      <c r="A40" s="317"/>
      <c r="B40" s="540"/>
      <c r="C40" s="325"/>
      <c r="D40" s="204"/>
      <c r="E40" s="3" t="s">
        <v>29</v>
      </c>
      <c r="F40" s="2">
        <v>0.1</v>
      </c>
      <c r="G40" s="26" t="str">
        <f t="shared" si="0"/>
        <v>公斤</v>
      </c>
      <c r="H40" s="1" t="s">
        <v>14</v>
      </c>
      <c r="I40" s="2">
        <v>2</v>
      </c>
      <c r="J40" s="26" t="str">
        <f t="shared" si="1"/>
        <v>公斤</v>
      </c>
      <c r="K40" s="561" t="s">
        <v>20</v>
      </c>
      <c r="L40" s="562">
        <v>0.05</v>
      </c>
      <c r="M40" s="26" t="str">
        <f t="shared" si="2"/>
        <v>公斤</v>
      </c>
      <c r="N40" s="327" t="s">
        <v>87</v>
      </c>
      <c r="O40" s="327">
        <v>4</v>
      </c>
      <c r="P40" s="26" t="str">
        <f t="shared" si="3"/>
        <v>公斤</v>
      </c>
      <c r="Q40" s="184"/>
      <c r="R40" s="185"/>
      <c r="S40" s="209">
        <v>5</v>
      </c>
      <c r="T40" s="207">
        <v>3.0090909090909093</v>
      </c>
      <c r="U40" s="207">
        <v>1.51</v>
      </c>
      <c r="V40" s="207">
        <v>2.2595454545454547</v>
      </c>
      <c r="W40" s="210"/>
      <c r="X40" s="210"/>
      <c r="Y40" s="207">
        <v>715.11136363636365</v>
      </c>
      <c r="Z40" s="73"/>
      <c r="AA40" s="46"/>
      <c r="AB40" s="46"/>
      <c r="AC40" s="46"/>
    </row>
    <row r="41" spans="1:49" ht="22.7" customHeight="1">
      <c r="A41" s="317"/>
      <c r="B41" s="540"/>
      <c r="C41" s="326"/>
      <c r="D41" s="327"/>
      <c r="E41" s="1" t="s">
        <v>14</v>
      </c>
      <c r="F41" s="2">
        <v>2</v>
      </c>
      <c r="G41" s="26" t="str">
        <f t="shared" si="0"/>
        <v>公斤</v>
      </c>
      <c r="H41" s="1" t="s">
        <v>141</v>
      </c>
      <c r="I41" s="154">
        <v>2</v>
      </c>
      <c r="J41" s="26" t="str">
        <f t="shared" si="1"/>
        <v>公斤</v>
      </c>
      <c r="K41" s="561"/>
      <c r="L41" s="562"/>
      <c r="M41" s="26" t="str">
        <f t="shared" si="2"/>
        <v/>
      </c>
      <c r="N41" s="324" t="s">
        <v>20</v>
      </c>
      <c r="O41" s="324">
        <v>0.05</v>
      </c>
      <c r="P41" s="26" t="str">
        <f t="shared" si="3"/>
        <v>公斤</v>
      </c>
      <c r="Q41" s="184"/>
      <c r="R41" s="185"/>
      <c r="S41" s="209"/>
      <c r="T41" s="209"/>
      <c r="U41" s="209"/>
      <c r="V41" s="209"/>
      <c r="W41" s="210"/>
      <c r="X41" s="210"/>
      <c r="Y41" s="210"/>
      <c r="Z41" s="73"/>
      <c r="AA41" s="46"/>
      <c r="AB41" s="46"/>
      <c r="AC41" s="46"/>
    </row>
    <row r="42" spans="1:49" ht="22.7" customHeight="1">
      <c r="A42" s="317"/>
      <c r="B42" s="540"/>
      <c r="C42" s="326"/>
      <c r="D42" s="327"/>
      <c r="E42" s="1" t="s">
        <v>20</v>
      </c>
      <c r="F42" s="2">
        <v>0.05</v>
      </c>
      <c r="G42" s="26" t="str">
        <f t="shared" si="0"/>
        <v>公斤</v>
      </c>
      <c r="H42" s="1" t="s">
        <v>19</v>
      </c>
      <c r="I42" s="2">
        <v>0.5</v>
      </c>
      <c r="J42" s="26" t="str">
        <f t="shared" si="1"/>
        <v>公斤</v>
      </c>
      <c r="K42" s="561"/>
      <c r="L42" s="562"/>
      <c r="M42" s="26" t="str">
        <f t="shared" si="2"/>
        <v/>
      </c>
      <c r="N42" s="324"/>
      <c r="O42" s="324"/>
      <c r="P42" s="26" t="str">
        <f t="shared" si="3"/>
        <v/>
      </c>
      <c r="Q42" s="184"/>
      <c r="R42" s="185"/>
      <c r="S42" s="209"/>
      <c r="T42" s="209"/>
      <c r="U42" s="209"/>
      <c r="V42" s="209"/>
      <c r="W42" s="210"/>
      <c r="X42" s="210"/>
      <c r="Y42" s="210"/>
      <c r="Z42" s="73"/>
      <c r="AA42" s="46"/>
      <c r="AB42" s="46"/>
      <c r="AC42" s="46"/>
    </row>
    <row r="43" spans="1:49" ht="22.7" customHeight="1">
      <c r="A43" s="317"/>
      <c r="B43" s="540"/>
      <c r="C43" s="326"/>
      <c r="D43" s="327"/>
      <c r="E43" s="3"/>
      <c r="F43" s="2"/>
      <c r="G43" s="26" t="str">
        <f t="shared" si="0"/>
        <v/>
      </c>
      <c r="H43" s="1" t="s">
        <v>29</v>
      </c>
      <c r="I43" s="2">
        <v>0.01</v>
      </c>
      <c r="J43" s="26" t="str">
        <f t="shared" si="1"/>
        <v>公斤</v>
      </c>
      <c r="K43" s="561"/>
      <c r="L43" s="562"/>
      <c r="M43" s="26" t="str">
        <f t="shared" si="2"/>
        <v/>
      </c>
      <c r="N43" s="324"/>
      <c r="O43" s="324"/>
      <c r="P43" s="26" t="str">
        <f t="shared" si="3"/>
        <v/>
      </c>
      <c r="Q43" s="184"/>
      <c r="R43" s="185"/>
      <c r="S43" s="209"/>
      <c r="T43" s="209"/>
      <c r="U43" s="209"/>
      <c r="V43" s="209"/>
      <c r="W43" s="210"/>
      <c r="X43" s="210"/>
      <c r="Y43" s="210"/>
      <c r="Z43" s="73"/>
      <c r="AA43" s="46"/>
      <c r="AB43" s="46"/>
      <c r="AC43" s="46"/>
    </row>
    <row r="44" spans="1:49" ht="22.7" customHeight="1" thickBot="1">
      <c r="A44" s="317"/>
      <c r="B44" s="540"/>
      <c r="C44" s="326"/>
      <c r="D44" s="327"/>
      <c r="E44" s="3"/>
      <c r="F44" s="2"/>
      <c r="G44" s="26" t="str">
        <f t="shared" si="0"/>
        <v/>
      </c>
      <c r="H44" s="1"/>
      <c r="I44" s="2"/>
      <c r="J44" s="26" t="str">
        <f t="shared" si="1"/>
        <v/>
      </c>
      <c r="K44" s="561"/>
      <c r="L44" s="562"/>
      <c r="M44" s="26" t="str">
        <f t="shared" si="2"/>
        <v/>
      </c>
      <c r="N44" s="324"/>
      <c r="O44" s="324"/>
      <c r="P44" s="26" t="str">
        <f t="shared" si="3"/>
        <v/>
      </c>
      <c r="Q44" s="184"/>
      <c r="R44" s="185"/>
      <c r="S44" s="211"/>
      <c r="T44" s="211"/>
      <c r="U44" s="211"/>
      <c r="V44" s="211"/>
      <c r="W44" s="210"/>
      <c r="X44" s="210"/>
      <c r="Y44" s="212"/>
      <c r="Z44" s="73"/>
      <c r="AA44" s="46"/>
      <c r="AB44" s="46"/>
      <c r="AC44" s="46"/>
    </row>
    <row r="45" spans="1:49" s="143" customFormat="1" ht="22.7" customHeight="1" thickBot="1">
      <c r="A45" s="312">
        <f>A38+1</f>
        <v>45055</v>
      </c>
      <c r="B45" s="313" t="s">
        <v>106</v>
      </c>
      <c r="C45" s="628" t="s">
        <v>21</v>
      </c>
      <c r="D45" s="620"/>
      <c r="E45" s="324" t="s">
        <v>279</v>
      </c>
      <c r="F45" s="324"/>
      <c r="G45" s="24" t="str">
        <f t="shared" si="0"/>
        <v/>
      </c>
      <c r="H45" s="636" t="s">
        <v>179</v>
      </c>
      <c r="I45" s="626"/>
      <c r="J45" s="24" t="str">
        <f t="shared" si="1"/>
        <v/>
      </c>
      <c r="K45" s="379" t="s">
        <v>14</v>
      </c>
      <c r="L45" s="563"/>
      <c r="M45" s="24" t="str">
        <f t="shared" si="2"/>
        <v/>
      </c>
      <c r="N45" s="625" t="s">
        <v>239</v>
      </c>
      <c r="O45" s="626"/>
      <c r="P45" s="24" t="str">
        <f t="shared" si="3"/>
        <v/>
      </c>
      <c r="Q45" s="188" t="s">
        <v>40</v>
      </c>
      <c r="R45" s="187"/>
      <c r="S45" s="577">
        <v>5.4</v>
      </c>
      <c r="T45" s="574">
        <v>2</v>
      </c>
      <c r="U45" s="575">
        <v>1.1000000000000001</v>
      </c>
      <c r="V45" s="575">
        <v>2</v>
      </c>
      <c r="W45" s="574"/>
      <c r="X45" s="577"/>
      <c r="Y45" s="576">
        <v>645.5</v>
      </c>
      <c r="Z45" s="149"/>
      <c r="AA45" s="137">
        <f>A45</f>
        <v>45055</v>
      </c>
      <c r="AB45" s="137" t="str">
        <f>A46</f>
        <v>四</v>
      </c>
      <c r="AC45" s="137" t="str">
        <f>B45</f>
        <v>M4</v>
      </c>
      <c r="AD45" s="138" t="str">
        <f>C45</f>
        <v>糙米飯</v>
      </c>
      <c r="AE45" s="139" t="str">
        <f>C46&amp;" "&amp;C47&amp;" "&amp;C48&amp;" "&amp;C49&amp;" "&amp;C50&amp;" "&amp;C51</f>
        <v xml:space="preserve">米 糙米    </v>
      </c>
      <c r="AF45" s="138" t="str">
        <f>E45</f>
        <v>紅燒凍腐</v>
      </c>
      <c r="AG45" s="139" t="str">
        <f>E46&amp;" "&amp;E47&amp;" "&amp;E48&amp;" "&amp;E49&amp;" "&amp;E50&amp;" "&amp;E51</f>
        <v xml:space="preserve">凍豆腐 白蘿蔔 胡蘿蔔 薑  </v>
      </c>
      <c r="AH45" s="138" t="str">
        <f>H45</f>
        <v>玉米炒蛋</v>
      </c>
      <c r="AI45" s="139" t="str">
        <f>H46&amp;" "&amp;H47&amp;" "&amp;H48&amp;" "&amp;H49&amp;" "&amp;H50&amp;" "&amp;H51</f>
        <v xml:space="preserve">雞蛋 胡蘿蔔 冷凍玉米粒 薑  </v>
      </c>
      <c r="AJ45" s="138" t="str">
        <f>K45</f>
        <v>時蔬</v>
      </c>
      <c r="AK45" s="139" t="str">
        <f>K46&amp;" "&amp;K47&amp;" "&amp;K48&amp;" "&amp;K49&amp;" "&amp;K50&amp;" "&amp;K51</f>
        <v xml:space="preserve">蔬菜 薑    </v>
      </c>
      <c r="AL45" s="138" t="str">
        <f>N45</f>
        <v>黑糖山粉圓</v>
      </c>
      <c r="AM45" s="139" t="str">
        <f>N46&amp;" "&amp;N47&amp;" "&amp;N48&amp;" "&amp;N49&amp;" "&amp;N50&amp;" "&amp;N51</f>
        <v xml:space="preserve">黑糖 山粉圓 二砂糖   </v>
      </c>
      <c r="AN45" s="140" t="str">
        <f t="shared" ref="AN45" si="22">Q45</f>
        <v>果汁</v>
      </c>
      <c r="AO45" s="150">
        <f t="shared" ref="AO45" si="23">R45</f>
        <v>0</v>
      </c>
      <c r="AP45" s="60">
        <f t="shared" ref="AP45:AV45" si="24">S45</f>
        <v>5.4</v>
      </c>
      <c r="AQ45" s="60">
        <f t="shared" si="24"/>
        <v>2</v>
      </c>
      <c r="AR45" s="60">
        <f t="shared" si="24"/>
        <v>1.1000000000000001</v>
      </c>
      <c r="AS45" s="60">
        <f t="shared" si="24"/>
        <v>2</v>
      </c>
      <c r="AT45" s="60">
        <f t="shared" si="24"/>
        <v>0</v>
      </c>
      <c r="AU45" s="60">
        <f t="shared" si="24"/>
        <v>0</v>
      </c>
      <c r="AV45" s="60">
        <f t="shared" si="24"/>
        <v>645.5</v>
      </c>
      <c r="AW45" s="151"/>
    </row>
    <row r="46" spans="1:49" ht="22.7" customHeight="1" thickBot="1">
      <c r="A46" s="199" t="s">
        <v>72</v>
      </c>
      <c r="B46" s="314"/>
      <c r="C46" s="323" t="s">
        <v>15</v>
      </c>
      <c r="D46" s="324">
        <v>8</v>
      </c>
      <c r="E46" s="324" t="s">
        <v>205</v>
      </c>
      <c r="F46" s="327">
        <v>8</v>
      </c>
      <c r="G46" s="26" t="str">
        <f t="shared" si="0"/>
        <v>公斤</v>
      </c>
      <c r="H46" s="3" t="s">
        <v>17</v>
      </c>
      <c r="I46" s="2">
        <v>5.5</v>
      </c>
      <c r="J46" s="26" t="str">
        <f t="shared" si="1"/>
        <v>公斤</v>
      </c>
      <c r="K46" s="564" t="s">
        <v>12</v>
      </c>
      <c r="L46" s="565">
        <v>7</v>
      </c>
      <c r="M46" s="26" t="str">
        <f t="shared" si="2"/>
        <v>公斤</v>
      </c>
      <c r="N46" s="1" t="s">
        <v>240</v>
      </c>
      <c r="O46" s="2">
        <v>0.5</v>
      </c>
      <c r="P46" s="26" t="str">
        <f t="shared" si="3"/>
        <v>公斤</v>
      </c>
      <c r="Q46" s="182"/>
      <c r="R46" s="183"/>
      <c r="S46" s="209"/>
      <c r="T46" s="209"/>
      <c r="U46" s="209"/>
      <c r="V46" s="209"/>
      <c r="W46" s="210"/>
      <c r="X46" s="210"/>
      <c r="Y46" s="209"/>
      <c r="Z46" s="73"/>
      <c r="AA46" s="46"/>
      <c r="AB46" s="46"/>
      <c r="AC46" s="46"/>
    </row>
    <row r="47" spans="1:49" ht="22.7" customHeight="1" thickBot="1">
      <c r="A47" s="199"/>
      <c r="B47" s="314"/>
      <c r="C47" s="323" t="s">
        <v>24</v>
      </c>
      <c r="D47" s="324">
        <v>2</v>
      </c>
      <c r="E47" s="324" t="s">
        <v>25</v>
      </c>
      <c r="F47" s="324">
        <v>3</v>
      </c>
      <c r="G47" s="26" t="str">
        <f t="shared" si="0"/>
        <v>公斤</v>
      </c>
      <c r="H47" s="345" t="s">
        <v>19</v>
      </c>
      <c r="I47" s="345">
        <v>0.5</v>
      </c>
      <c r="J47" s="26" t="str">
        <f t="shared" si="1"/>
        <v>公斤</v>
      </c>
      <c r="K47" s="561" t="s">
        <v>20</v>
      </c>
      <c r="L47" s="562">
        <v>0.05</v>
      </c>
      <c r="M47" s="26" t="str">
        <f t="shared" si="2"/>
        <v>公斤</v>
      </c>
      <c r="N47" s="3" t="s">
        <v>241</v>
      </c>
      <c r="O47" s="2">
        <v>0.5</v>
      </c>
      <c r="P47" s="26" t="str">
        <f t="shared" si="3"/>
        <v>公斤</v>
      </c>
      <c r="Q47" s="184"/>
      <c r="R47" s="185"/>
      <c r="S47" s="209">
        <v>5.4</v>
      </c>
      <c r="T47" s="207">
        <v>2.4415584415584415</v>
      </c>
      <c r="U47" s="207">
        <v>1.1000000000000001</v>
      </c>
      <c r="V47" s="207">
        <v>2.5</v>
      </c>
      <c r="W47" s="210"/>
      <c r="X47" s="210">
        <v>0.3</v>
      </c>
      <c r="Y47" s="207">
        <v>719.11688311688317</v>
      </c>
      <c r="Z47" s="73"/>
      <c r="AA47" s="46"/>
      <c r="AB47" s="46"/>
      <c r="AC47" s="46"/>
    </row>
    <row r="48" spans="1:49" ht="22.7" customHeight="1">
      <c r="A48" s="199"/>
      <c r="B48" s="314"/>
      <c r="C48" s="323"/>
      <c r="D48" s="324"/>
      <c r="E48" s="324" t="s">
        <v>19</v>
      </c>
      <c r="F48" s="324">
        <v>0.5</v>
      </c>
      <c r="G48" s="26" t="str">
        <f t="shared" si="0"/>
        <v>公斤</v>
      </c>
      <c r="H48" s="349" t="s">
        <v>83</v>
      </c>
      <c r="I48" s="204">
        <v>3</v>
      </c>
      <c r="J48" s="26" t="str">
        <f t="shared" si="1"/>
        <v>公斤</v>
      </c>
      <c r="K48" s="561"/>
      <c r="L48" s="562"/>
      <c r="M48" s="26" t="str">
        <f t="shared" si="2"/>
        <v/>
      </c>
      <c r="N48" s="3" t="s">
        <v>30</v>
      </c>
      <c r="O48" s="2">
        <v>1</v>
      </c>
      <c r="P48" s="26" t="str">
        <f t="shared" si="3"/>
        <v>公斤</v>
      </c>
      <c r="Q48" s="184"/>
      <c r="R48" s="185"/>
      <c r="S48" s="209"/>
      <c r="T48" s="209"/>
      <c r="U48" s="209"/>
      <c r="V48" s="209"/>
      <c r="W48" s="210"/>
      <c r="X48" s="210"/>
      <c r="Y48" s="210"/>
      <c r="Z48" s="73"/>
      <c r="AA48" s="46"/>
      <c r="AB48" s="46"/>
      <c r="AC48" s="46"/>
    </row>
    <row r="49" spans="1:49" ht="22.7" customHeight="1">
      <c r="A49" s="199"/>
      <c r="B49" s="314"/>
      <c r="C49" s="323"/>
      <c r="D49" s="324"/>
      <c r="E49" s="324" t="s">
        <v>20</v>
      </c>
      <c r="F49" s="324">
        <v>0.05</v>
      </c>
      <c r="G49" s="26" t="str">
        <f t="shared" si="0"/>
        <v>公斤</v>
      </c>
      <c r="H49" s="3" t="s">
        <v>20</v>
      </c>
      <c r="I49" s="2">
        <v>0.05</v>
      </c>
      <c r="J49" s="26" t="str">
        <f t="shared" si="1"/>
        <v>公斤</v>
      </c>
      <c r="K49" s="561"/>
      <c r="L49" s="562"/>
      <c r="M49" s="26" t="str">
        <f t="shared" si="2"/>
        <v/>
      </c>
      <c r="N49" s="3"/>
      <c r="O49" s="2"/>
      <c r="P49" s="26" t="str">
        <f t="shared" si="3"/>
        <v/>
      </c>
      <c r="Q49" s="184"/>
      <c r="R49" s="185"/>
      <c r="S49" s="209"/>
      <c r="T49" s="209"/>
      <c r="U49" s="209"/>
      <c r="V49" s="209"/>
      <c r="W49" s="210"/>
      <c r="X49" s="210"/>
      <c r="Y49" s="210"/>
      <c r="Z49" s="73"/>
      <c r="AA49" s="46"/>
      <c r="AB49" s="46"/>
      <c r="AC49" s="46"/>
    </row>
    <row r="50" spans="1:49" ht="22.7" customHeight="1">
      <c r="A50" s="199"/>
      <c r="B50" s="314"/>
      <c r="C50" s="323"/>
      <c r="D50" s="324"/>
      <c r="E50" s="324"/>
      <c r="F50" s="324"/>
      <c r="G50" s="26" t="str">
        <f t="shared" si="0"/>
        <v/>
      </c>
      <c r="H50" s="1"/>
      <c r="I50" s="2"/>
      <c r="J50" s="26" t="str">
        <f t="shared" si="1"/>
        <v/>
      </c>
      <c r="K50" s="561"/>
      <c r="L50" s="562"/>
      <c r="M50" s="26" t="str">
        <f t="shared" si="2"/>
        <v/>
      </c>
      <c r="N50" s="3"/>
      <c r="O50" s="2"/>
      <c r="P50" s="26" t="str">
        <f t="shared" si="3"/>
        <v/>
      </c>
      <c r="Q50" s="184"/>
      <c r="R50" s="185"/>
      <c r="S50" s="209"/>
      <c r="T50" s="209"/>
      <c r="U50" s="209"/>
      <c r="V50" s="209"/>
      <c r="W50" s="210"/>
      <c r="X50" s="210"/>
      <c r="Y50" s="210"/>
      <c r="Z50" s="73"/>
      <c r="AA50" s="46"/>
      <c r="AB50" s="46"/>
      <c r="AC50" s="46"/>
    </row>
    <row r="51" spans="1:49" ht="22.7" customHeight="1" thickBot="1">
      <c r="A51" s="199"/>
      <c r="B51" s="315"/>
      <c r="C51" s="323"/>
      <c r="D51" s="324"/>
      <c r="E51" s="331"/>
      <c r="F51" s="324"/>
      <c r="G51" s="26" t="str">
        <f t="shared" si="0"/>
        <v/>
      </c>
      <c r="H51" s="324"/>
      <c r="I51" s="324"/>
      <c r="J51" s="26" t="str">
        <f t="shared" si="1"/>
        <v/>
      </c>
      <c r="K51" s="561"/>
      <c r="L51" s="562"/>
      <c r="M51" s="26" t="str">
        <f t="shared" si="2"/>
        <v/>
      </c>
      <c r="N51" s="324"/>
      <c r="O51" s="324"/>
      <c r="P51" s="26" t="str">
        <f t="shared" si="3"/>
        <v/>
      </c>
      <c r="Q51" s="184"/>
      <c r="R51" s="185"/>
      <c r="S51" s="211"/>
      <c r="T51" s="211"/>
      <c r="U51" s="211"/>
      <c r="V51" s="211"/>
      <c r="W51" s="210"/>
      <c r="X51" s="210"/>
      <c r="Y51" s="212"/>
      <c r="Z51" s="73"/>
      <c r="AA51" s="46"/>
      <c r="AB51" s="46"/>
      <c r="AC51" s="46"/>
    </row>
    <row r="52" spans="1:49" s="143" customFormat="1" ht="22.7" customHeight="1" thickBot="1">
      <c r="A52" s="312">
        <f>A45+1</f>
        <v>45056</v>
      </c>
      <c r="B52" s="313" t="s">
        <v>107</v>
      </c>
      <c r="C52" s="628" t="s">
        <v>129</v>
      </c>
      <c r="D52" s="620"/>
      <c r="E52" s="637" t="s">
        <v>280</v>
      </c>
      <c r="F52" s="638"/>
      <c r="G52" s="24" t="str">
        <f t="shared" si="0"/>
        <v/>
      </c>
      <c r="H52" s="350" t="s">
        <v>180</v>
      </c>
      <c r="I52" s="351"/>
      <c r="J52" s="24" t="str">
        <f t="shared" si="1"/>
        <v/>
      </c>
      <c r="K52" s="379" t="s">
        <v>14</v>
      </c>
      <c r="L52" s="563"/>
      <c r="M52" s="24" t="str">
        <f t="shared" si="2"/>
        <v/>
      </c>
      <c r="N52" s="635" t="s">
        <v>314</v>
      </c>
      <c r="O52" s="620"/>
      <c r="P52" s="24" t="str">
        <f t="shared" si="3"/>
        <v/>
      </c>
      <c r="Q52" s="188" t="s">
        <v>99</v>
      </c>
      <c r="R52" s="181" t="s">
        <v>42</v>
      </c>
      <c r="S52" s="577">
        <v>5.2</v>
      </c>
      <c r="T52" s="574">
        <v>2.2000000000000002</v>
      </c>
      <c r="U52" s="575">
        <v>1.2</v>
      </c>
      <c r="V52" s="575">
        <v>1.9000000000000001</v>
      </c>
      <c r="W52" s="577"/>
      <c r="X52" s="577"/>
      <c r="Y52" s="576">
        <v>644.5</v>
      </c>
      <c r="Z52" s="149"/>
      <c r="AA52" s="137">
        <f>A52</f>
        <v>45056</v>
      </c>
      <c r="AB52" s="137" t="str">
        <f>A53</f>
        <v>五</v>
      </c>
      <c r="AC52" s="137" t="str">
        <f>B52</f>
        <v>M5</v>
      </c>
      <c r="AD52" s="138" t="str">
        <f>C52</f>
        <v>紫米飯</v>
      </c>
      <c r="AE52" s="139" t="str">
        <f>C53&amp;" "&amp;C54&amp;" "&amp;C55&amp;" "&amp;C56&amp;" "&amp;C57&amp;" "&amp;C58</f>
        <v xml:space="preserve">米 黑糯米    </v>
      </c>
      <c r="AF52" s="138" t="str">
        <f>E52</f>
        <v>滷煎蒸炒滑蛋</v>
      </c>
      <c r="AG52" s="139" t="str">
        <f>E53&amp;" "&amp;E54&amp;" "&amp;E55&amp;" "&amp;E56&amp;" "&amp;E57&amp;" "&amp;E58</f>
        <v xml:space="preserve">雞蛋     </v>
      </c>
      <c r="AH52" s="138" t="str">
        <f>H52</f>
        <v>蔬香豆包</v>
      </c>
      <c r="AI52" s="139" t="str">
        <f>H53&amp;" "&amp;H54&amp;" "&amp;H55&amp;" "&amp;H56&amp;" "&amp;H57&amp;" "&amp;H58</f>
        <v xml:space="preserve">豆包 時蔬 胡蘿蔔 乾木耳 薑 </v>
      </c>
      <c r="AJ52" s="138" t="str">
        <f>K52</f>
        <v>時蔬</v>
      </c>
      <c r="AK52" s="139" t="str">
        <f>K53&amp;" "&amp;K54&amp;" "&amp;K55&amp;" "&amp;K56&amp;" "&amp;K57&amp;" "&amp;K58</f>
        <v xml:space="preserve">蔬菜 薑    </v>
      </c>
      <c r="AL52" s="138" t="str">
        <f>N52</f>
        <v>味噌豆皮湯</v>
      </c>
      <c r="AM52" s="139" t="str">
        <f>N53&amp;" "&amp;N54&amp;" "&amp;N55&amp;" "&amp;N56&amp;" "&amp;N57&amp;" "&amp;N58</f>
        <v xml:space="preserve">乾裙帶菜 味噌 薑 豆皮  </v>
      </c>
      <c r="AN52" s="140" t="str">
        <f t="shared" ref="AN52" si="25">Q52</f>
        <v>葡萄乾</v>
      </c>
      <c r="AO52" s="150" t="str">
        <f t="shared" ref="AO52" si="26">R52</f>
        <v>有機豆奶</v>
      </c>
      <c r="AP52" s="60">
        <f t="shared" ref="AP52:AV52" si="27">S52</f>
        <v>5.2</v>
      </c>
      <c r="AQ52" s="60">
        <f t="shared" si="27"/>
        <v>2.2000000000000002</v>
      </c>
      <c r="AR52" s="60">
        <f t="shared" si="27"/>
        <v>1.2</v>
      </c>
      <c r="AS52" s="60">
        <f t="shared" si="27"/>
        <v>1.9000000000000001</v>
      </c>
      <c r="AT52" s="60">
        <f t="shared" si="27"/>
        <v>0</v>
      </c>
      <c r="AU52" s="60">
        <f t="shared" si="27"/>
        <v>0</v>
      </c>
      <c r="AV52" s="60">
        <f t="shared" si="27"/>
        <v>644.5</v>
      </c>
      <c r="AW52" s="151"/>
    </row>
    <row r="53" spans="1:49" ht="22.7" customHeight="1" thickBot="1">
      <c r="A53" s="199" t="s">
        <v>68</v>
      </c>
      <c r="B53" s="314"/>
      <c r="C53" s="323" t="s">
        <v>15</v>
      </c>
      <c r="D53" s="324">
        <v>10</v>
      </c>
      <c r="E53" s="331" t="s">
        <v>17</v>
      </c>
      <c r="F53" s="324">
        <v>5.5</v>
      </c>
      <c r="G53" s="26" t="str">
        <f t="shared" ref="G53:G116" si="28">IF(F53,"公斤","")</f>
        <v>公斤</v>
      </c>
      <c r="H53" s="352" t="s">
        <v>181</v>
      </c>
      <c r="I53" s="353">
        <v>3</v>
      </c>
      <c r="J53" s="26" t="str">
        <f t="shared" ref="J53:J116" si="29">IF(I53,"公斤","")</f>
        <v>公斤</v>
      </c>
      <c r="K53" s="564" t="s">
        <v>12</v>
      </c>
      <c r="L53" s="565">
        <v>7</v>
      </c>
      <c r="M53" s="26" t="str">
        <f t="shared" ref="M53:M116" si="30">IF(L53,"公斤","")</f>
        <v>公斤</v>
      </c>
      <c r="N53" s="324" t="s">
        <v>23</v>
      </c>
      <c r="O53" s="324">
        <v>0.05</v>
      </c>
      <c r="P53" s="26" t="str">
        <f t="shared" ref="P53:P116" si="31">IF(O53,"公斤","")</f>
        <v>公斤</v>
      </c>
      <c r="Q53" s="182"/>
      <c r="R53" s="183"/>
      <c r="S53" s="209"/>
      <c r="T53" s="209"/>
      <c r="U53" s="209"/>
      <c r="V53" s="209"/>
      <c r="W53" s="210"/>
      <c r="X53" s="210"/>
      <c r="Y53" s="209"/>
      <c r="Z53" s="73"/>
      <c r="AA53" s="46"/>
      <c r="AB53" s="46"/>
      <c r="AC53" s="46"/>
    </row>
    <row r="54" spans="1:49" ht="22.7" customHeight="1" thickBot="1">
      <c r="A54" s="199"/>
      <c r="B54" s="314"/>
      <c r="C54" s="323" t="s">
        <v>130</v>
      </c>
      <c r="D54" s="324">
        <v>0.4</v>
      </c>
      <c r="E54" s="331"/>
      <c r="F54" s="324"/>
      <c r="G54" s="26" t="str">
        <f t="shared" si="28"/>
        <v/>
      </c>
      <c r="H54" s="324" t="s">
        <v>14</v>
      </c>
      <c r="I54" s="324">
        <v>4</v>
      </c>
      <c r="J54" s="26" t="str">
        <f t="shared" si="29"/>
        <v>公斤</v>
      </c>
      <c r="K54" s="561" t="s">
        <v>20</v>
      </c>
      <c r="L54" s="562">
        <v>0.05</v>
      </c>
      <c r="M54" s="26" t="str">
        <f t="shared" si="30"/>
        <v>公斤</v>
      </c>
      <c r="N54" s="324" t="s">
        <v>27</v>
      </c>
      <c r="O54" s="324">
        <v>0.6</v>
      </c>
      <c r="P54" s="26" t="str">
        <f t="shared" si="31"/>
        <v>公斤</v>
      </c>
      <c r="Q54" s="184"/>
      <c r="R54" s="185"/>
      <c r="S54" s="209">
        <v>5.2</v>
      </c>
      <c r="T54" s="207">
        <v>2.796103896103896</v>
      </c>
      <c r="U54" s="207">
        <v>1.75</v>
      </c>
      <c r="V54" s="207">
        <v>2.2730519480519478</v>
      </c>
      <c r="W54" s="210"/>
      <c r="X54" s="210"/>
      <c r="Y54" s="207">
        <v>719.74512987012986</v>
      </c>
      <c r="Z54" s="73"/>
      <c r="AA54" s="46"/>
      <c r="AB54" s="46"/>
      <c r="AC54" s="46"/>
    </row>
    <row r="55" spans="1:49" ht="22.7" customHeight="1">
      <c r="A55" s="199"/>
      <c r="B55" s="314"/>
      <c r="C55" s="323"/>
      <c r="D55" s="324"/>
      <c r="E55" s="331"/>
      <c r="F55" s="324"/>
      <c r="G55" s="26" t="str">
        <f t="shared" si="28"/>
        <v/>
      </c>
      <c r="H55" s="324" t="s">
        <v>19</v>
      </c>
      <c r="I55" s="324">
        <v>0.5</v>
      </c>
      <c r="J55" s="26" t="str">
        <f t="shared" si="29"/>
        <v>公斤</v>
      </c>
      <c r="K55" s="561"/>
      <c r="L55" s="562"/>
      <c r="M55" s="26" t="str">
        <f t="shared" si="30"/>
        <v/>
      </c>
      <c r="N55" s="324" t="s">
        <v>20</v>
      </c>
      <c r="O55" s="324">
        <v>0.05</v>
      </c>
      <c r="P55" s="26" t="str">
        <f t="shared" si="31"/>
        <v>公斤</v>
      </c>
      <c r="Q55" s="184"/>
      <c r="R55" s="185"/>
      <c r="S55" s="209"/>
      <c r="T55" s="209"/>
      <c r="U55" s="209"/>
      <c r="V55" s="209"/>
      <c r="W55" s="210"/>
      <c r="X55" s="210"/>
      <c r="Y55" s="210"/>
      <c r="Z55" s="73"/>
      <c r="AA55" s="46"/>
      <c r="AB55" s="46"/>
      <c r="AC55" s="46"/>
    </row>
    <row r="56" spans="1:49" ht="22.7" customHeight="1">
      <c r="A56" s="199"/>
      <c r="B56" s="314"/>
      <c r="C56" s="323"/>
      <c r="D56" s="324"/>
      <c r="E56" s="331"/>
      <c r="F56" s="324"/>
      <c r="G56" s="26" t="str">
        <f t="shared" si="28"/>
        <v/>
      </c>
      <c r="H56" s="344" t="s">
        <v>28</v>
      </c>
      <c r="I56" s="344">
        <v>0.01</v>
      </c>
      <c r="J56" s="26" t="str">
        <f t="shared" si="29"/>
        <v>公斤</v>
      </c>
      <c r="K56" s="561"/>
      <c r="L56" s="562"/>
      <c r="M56" s="26" t="str">
        <f t="shared" si="30"/>
        <v/>
      </c>
      <c r="N56" s="327" t="s">
        <v>217</v>
      </c>
      <c r="O56" s="327">
        <v>0.3</v>
      </c>
      <c r="P56" s="26" t="str">
        <f t="shared" si="31"/>
        <v>公斤</v>
      </c>
      <c r="Q56" s="184"/>
      <c r="R56" s="185"/>
      <c r="S56" s="209"/>
      <c r="T56" s="209"/>
      <c r="U56" s="209"/>
      <c r="V56" s="209"/>
      <c r="W56" s="210"/>
      <c r="X56" s="210"/>
      <c r="Y56" s="210"/>
      <c r="Z56" s="73"/>
      <c r="AA56" s="46"/>
      <c r="AB56" s="46"/>
      <c r="AC56" s="46"/>
    </row>
    <row r="57" spans="1:49" ht="22.7" customHeight="1">
      <c r="A57" s="199"/>
      <c r="B57" s="314"/>
      <c r="C57" s="323"/>
      <c r="D57" s="324"/>
      <c r="E57" s="324"/>
      <c r="F57" s="324"/>
      <c r="G57" s="26" t="str">
        <f t="shared" si="28"/>
        <v/>
      </c>
      <c r="H57" s="345" t="s">
        <v>20</v>
      </c>
      <c r="I57" s="345">
        <v>0.05</v>
      </c>
      <c r="J57" s="26" t="str">
        <f t="shared" si="29"/>
        <v>公斤</v>
      </c>
      <c r="K57" s="561"/>
      <c r="L57" s="562"/>
      <c r="M57" s="26" t="str">
        <f t="shared" si="30"/>
        <v/>
      </c>
      <c r="N57" s="324"/>
      <c r="O57" s="324"/>
      <c r="P57" s="26" t="str">
        <f t="shared" si="31"/>
        <v/>
      </c>
      <c r="Q57" s="184"/>
      <c r="R57" s="185"/>
      <c r="S57" s="209"/>
      <c r="T57" s="209"/>
      <c r="U57" s="209"/>
      <c r="V57" s="209"/>
      <c r="W57" s="210"/>
      <c r="X57" s="210"/>
      <c r="Y57" s="210"/>
      <c r="Z57" s="73"/>
      <c r="AA57" s="46"/>
      <c r="AB57" s="46"/>
      <c r="AC57" s="46"/>
    </row>
    <row r="58" spans="1:49" ht="22.7" customHeight="1" thickBot="1">
      <c r="A58" s="199"/>
      <c r="B58" s="315"/>
      <c r="C58" s="323"/>
      <c r="D58" s="324"/>
      <c r="E58" s="331"/>
      <c r="F58" s="324"/>
      <c r="G58" s="26" t="str">
        <f t="shared" si="28"/>
        <v/>
      </c>
      <c r="H58" s="324"/>
      <c r="I58" s="324"/>
      <c r="J58" s="26" t="str">
        <f t="shared" si="29"/>
        <v/>
      </c>
      <c r="K58" s="561"/>
      <c r="L58" s="562"/>
      <c r="M58" s="26" t="str">
        <f t="shared" si="30"/>
        <v/>
      </c>
      <c r="N58" s="324"/>
      <c r="O58" s="324"/>
      <c r="P58" s="26" t="str">
        <f t="shared" si="31"/>
        <v/>
      </c>
      <c r="Q58" s="184"/>
      <c r="R58" s="185"/>
      <c r="S58" s="211"/>
      <c r="T58" s="210"/>
      <c r="U58" s="211"/>
      <c r="V58" s="211"/>
      <c r="W58" s="210"/>
      <c r="X58" s="210"/>
      <c r="Y58" s="212"/>
      <c r="Z58" s="73"/>
      <c r="AA58" s="46"/>
      <c r="AB58" s="46"/>
      <c r="AC58" s="46"/>
    </row>
    <row r="59" spans="1:49" s="143" customFormat="1" ht="22.7" customHeight="1" thickBot="1">
      <c r="A59" s="312">
        <v>45059</v>
      </c>
      <c r="B59" s="313" t="s">
        <v>108</v>
      </c>
      <c r="C59" s="628" t="s">
        <v>13</v>
      </c>
      <c r="D59" s="620"/>
      <c r="E59" s="619" t="s">
        <v>281</v>
      </c>
      <c r="F59" s="620"/>
      <c r="G59" s="24" t="str">
        <f t="shared" si="28"/>
        <v/>
      </c>
      <c r="H59" s="619" t="s">
        <v>182</v>
      </c>
      <c r="I59" s="620"/>
      <c r="J59" s="24" t="str">
        <f t="shared" si="29"/>
        <v/>
      </c>
      <c r="K59" s="379" t="s">
        <v>14</v>
      </c>
      <c r="L59" s="563"/>
      <c r="M59" s="24" t="str">
        <f t="shared" si="30"/>
        <v/>
      </c>
      <c r="N59" s="345" t="s">
        <v>242</v>
      </c>
      <c r="O59" s="345"/>
      <c r="P59" s="24" t="str">
        <f t="shared" si="31"/>
        <v/>
      </c>
      <c r="Q59" s="186" t="s">
        <v>41</v>
      </c>
      <c r="R59" s="181"/>
      <c r="S59" s="574">
        <v>5</v>
      </c>
      <c r="T59" s="574">
        <v>2.2000000000000002</v>
      </c>
      <c r="U59" s="575">
        <v>1.9</v>
      </c>
      <c r="V59" s="575">
        <v>2.25</v>
      </c>
      <c r="W59" s="577"/>
      <c r="X59" s="577"/>
      <c r="Y59" s="576">
        <v>663.75</v>
      </c>
      <c r="Z59" s="149"/>
      <c r="AA59" s="137">
        <f>A59</f>
        <v>45059</v>
      </c>
      <c r="AB59" s="137" t="str">
        <f>A60</f>
        <v>一</v>
      </c>
      <c r="AC59" s="137" t="str">
        <f>B59</f>
        <v>N1</v>
      </c>
      <c r="AD59" s="138" t="str">
        <f>C59</f>
        <v>白米飯</v>
      </c>
      <c r="AE59" s="139" t="str">
        <f>C60&amp;" "&amp;C61&amp;" "&amp;C62&amp;" "&amp;C63&amp;" "&amp;C64&amp;" "&amp;C65</f>
        <v xml:space="preserve">米     </v>
      </c>
      <c r="AF59" s="138" t="str">
        <f>E59</f>
        <v>芹香豆包</v>
      </c>
      <c r="AG59" s="139" t="str">
        <f>E60&amp;" "&amp;E61&amp;" "&amp;E62&amp;" "&amp;E63&amp;" "&amp;E64&amp;" "&amp;E65</f>
        <v xml:space="preserve">豆包 芹菜 胡蘿蔔 薑  </v>
      </c>
      <c r="AH59" s="138" t="str">
        <f>H59</f>
        <v>火腿花椰</v>
      </c>
      <c r="AI59" s="139" t="str">
        <f>H60&amp;" "&amp;H61&amp;" "&amp;H62&amp;" "&amp;H63&amp;" "&amp;H64&amp;" "&amp;H65</f>
        <v xml:space="preserve">素火腿 冷凍青花菜 胡蘿蔔 薑  </v>
      </c>
      <c r="AJ59" s="138" t="str">
        <f>K59</f>
        <v>時蔬</v>
      </c>
      <c r="AK59" s="139" t="str">
        <f>K60&amp;" "&amp;K61&amp;" "&amp;K62&amp;" "&amp;K63&amp;" "&amp;K64&amp;" "&amp;K65</f>
        <v xml:space="preserve">蔬菜 薑    </v>
      </c>
      <c r="AL59" s="138" t="str">
        <f>N59</f>
        <v>針菇蔬湯</v>
      </c>
      <c r="AM59" s="139" t="str">
        <f>N60&amp;" "&amp;N61&amp;" "&amp;N62&amp;" "&amp;N63&amp;" "&amp;N64&amp;" "&amp;N65</f>
        <v xml:space="preserve">金針菇 時蔬 薑 素羊肉  </v>
      </c>
      <c r="AN59" s="140" t="str">
        <f t="shared" ref="AN59" si="32">Q59</f>
        <v>水果</v>
      </c>
      <c r="AO59" s="150">
        <f t="shared" ref="AO59" si="33">R59</f>
        <v>0</v>
      </c>
      <c r="AP59" s="60">
        <f t="shared" ref="AP59:AV59" si="34">S59</f>
        <v>5</v>
      </c>
      <c r="AQ59" s="60">
        <f t="shared" si="34"/>
        <v>2.2000000000000002</v>
      </c>
      <c r="AR59" s="60">
        <f t="shared" si="34"/>
        <v>1.9</v>
      </c>
      <c r="AS59" s="60">
        <f t="shared" si="34"/>
        <v>2.25</v>
      </c>
      <c r="AT59" s="60">
        <f t="shared" si="34"/>
        <v>0</v>
      </c>
      <c r="AU59" s="60">
        <f t="shared" si="34"/>
        <v>0</v>
      </c>
      <c r="AV59" s="60">
        <f t="shared" si="34"/>
        <v>663.75</v>
      </c>
      <c r="AW59" s="151"/>
    </row>
    <row r="60" spans="1:49" ht="22.7" customHeight="1" thickBot="1">
      <c r="A60" s="199" t="s">
        <v>69</v>
      </c>
      <c r="B60" s="314"/>
      <c r="C60" s="323" t="s">
        <v>15</v>
      </c>
      <c r="D60" s="324">
        <v>10</v>
      </c>
      <c r="E60" s="331" t="s">
        <v>181</v>
      </c>
      <c r="F60" s="327">
        <v>6</v>
      </c>
      <c r="G60" s="26" t="str">
        <f t="shared" si="28"/>
        <v>公斤</v>
      </c>
      <c r="H60" s="354" t="s">
        <v>301</v>
      </c>
      <c r="I60" s="355">
        <v>1</v>
      </c>
      <c r="J60" s="26" t="str">
        <f t="shared" si="29"/>
        <v>公斤</v>
      </c>
      <c r="K60" s="564" t="s">
        <v>12</v>
      </c>
      <c r="L60" s="565">
        <v>7</v>
      </c>
      <c r="M60" s="26" t="str">
        <f t="shared" si="30"/>
        <v>公斤</v>
      </c>
      <c r="N60" s="324" t="s">
        <v>243</v>
      </c>
      <c r="O60" s="324">
        <v>1</v>
      </c>
      <c r="P60" s="26" t="str">
        <f t="shared" si="31"/>
        <v>公斤</v>
      </c>
      <c r="Q60" s="182"/>
      <c r="R60" s="183"/>
      <c r="S60" s="209"/>
      <c r="T60" s="209"/>
      <c r="U60" s="209"/>
      <c r="V60" s="209"/>
      <c r="W60" s="215"/>
      <c r="X60" s="215"/>
      <c r="Y60" s="209"/>
      <c r="Z60" s="73"/>
      <c r="AA60" s="46"/>
      <c r="AB60" s="46"/>
      <c r="AC60" s="46"/>
    </row>
    <row r="61" spans="1:49" ht="22.7" customHeight="1" thickBot="1">
      <c r="A61" s="199"/>
      <c r="B61" s="314"/>
      <c r="C61" s="323"/>
      <c r="D61" s="324"/>
      <c r="E61" s="331" t="s">
        <v>282</v>
      </c>
      <c r="F61" s="324">
        <v>1</v>
      </c>
      <c r="G61" s="26" t="str">
        <f t="shared" si="28"/>
        <v>公斤</v>
      </c>
      <c r="H61" s="356" t="s">
        <v>176</v>
      </c>
      <c r="I61" s="357">
        <v>7</v>
      </c>
      <c r="J61" s="26" t="str">
        <f t="shared" si="29"/>
        <v>公斤</v>
      </c>
      <c r="K61" s="561" t="s">
        <v>20</v>
      </c>
      <c r="L61" s="562">
        <v>0.05</v>
      </c>
      <c r="M61" s="26" t="str">
        <f t="shared" si="30"/>
        <v>公斤</v>
      </c>
      <c r="N61" s="324" t="s">
        <v>14</v>
      </c>
      <c r="O61" s="324">
        <v>2</v>
      </c>
      <c r="P61" s="26" t="str">
        <f t="shared" si="31"/>
        <v>公斤</v>
      </c>
      <c r="Q61" s="184"/>
      <c r="R61" s="185"/>
      <c r="S61" s="209">
        <v>5.0999999999999996</v>
      </c>
      <c r="T61" s="207">
        <v>1.9870129870129869</v>
      </c>
      <c r="U61" s="207">
        <v>1.72</v>
      </c>
      <c r="V61" s="207">
        <v>2</v>
      </c>
      <c r="W61" s="216"/>
      <c r="X61" s="216"/>
      <c r="Y61" s="207">
        <v>639.02597402597405</v>
      </c>
      <c r="Z61" s="73"/>
      <c r="AA61" s="46"/>
      <c r="AB61" s="46"/>
      <c r="AC61" s="46"/>
    </row>
    <row r="62" spans="1:49" ht="22.7" customHeight="1">
      <c r="A62" s="199"/>
      <c r="B62" s="314"/>
      <c r="C62" s="323"/>
      <c r="D62" s="324"/>
      <c r="E62" s="331" t="s">
        <v>19</v>
      </c>
      <c r="F62" s="324">
        <v>1</v>
      </c>
      <c r="G62" s="26" t="str">
        <f t="shared" si="28"/>
        <v>公斤</v>
      </c>
      <c r="H62" s="356" t="s">
        <v>19</v>
      </c>
      <c r="I62" s="357">
        <v>0.5</v>
      </c>
      <c r="J62" s="26" t="str">
        <f t="shared" si="29"/>
        <v>公斤</v>
      </c>
      <c r="K62" s="561"/>
      <c r="L62" s="562"/>
      <c r="M62" s="26" t="str">
        <f t="shared" si="30"/>
        <v/>
      </c>
      <c r="N62" s="324" t="s">
        <v>20</v>
      </c>
      <c r="O62" s="324">
        <v>0.05</v>
      </c>
      <c r="P62" s="26" t="str">
        <f t="shared" si="31"/>
        <v>公斤</v>
      </c>
      <c r="Q62" s="184"/>
      <c r="R62" s="185"/>
      <c r="S62" s="209"/>
      <c r="T62" s="209"/>
      <c r="U62" s="209"/>
      <c r="V62" s="209"/>
      <c r="W62" s="216"/>
      <c r="X62" s="216"/>
      <c r="Y62" s="210"/>
      <c r="Z62" s="73"/>
      <c r="AA62" s="46"/>
      <c r="AB62" s="46"/>
      <c r="AC62" s="46"/>
    </row>
    <row r="63" spans="1:49" ht="22.7" customHeight="1">
      <c r="A63" s="199"/>
      <c r="B63" s="314"/>
      <c r="C63" s="323"/>
      <c r="D63" s="324"/>
      <c r="E63" s="324" t="s">
        <v>20</v>
      </c>
      <c r="F63" s="324">
        <v>0.05</v>
      </c>
      <c r="G63" s="26" t="str">
        <f t="shared" si="28"/>
        <v>公斤</v>
      </c>
      <c r="H63" s="324" t="s">
        <v>20</v>
      </c>
      <c r="I63" s="324">
        <v>0.05</v>
      </c>
      <c r="J63" s="26" t="str">
        <f t="shared" si="29"/>
        <v>公斤</v>
      </c>
      <c r="K63" s="561"/>
      <c r="L63" s="562"/>
      <c r="M63" s="26" t="str">
        <f t="shared" si="30"/>
        <v/>
      </c>
      <c r="N63" s="327" t="s">
        <v>312</v>
      </c>
      <c r="O63" s="327">
        <v>1</v>
      </c>
      <c r="P63" s="26" t="str">
        <f t="shared" si="31"/>
        <v>公斤</v>
      </c>
      <c r="Q63" s="184"/>
      <c r="R63" s="185"/>
      <c r="S63" s="209"/>
      <c r="T63" s="209"/>
      <c r="U63" s="209"/>
      <c r="V63" s="209"/>
      <c r="W63" s="216"/>
      <c r="X63" s="216"/>
      <c r="Y63" s="210"/>
      <c r="Z63" s="73"/>
      <c r="AA63" s="46"/>
      <c r="AB63" s="46"/>
      <c r="AC63" s="46"/>
    </row>
    <row r="64" spans="1:49" ht="22.7" customHeight="1">
      <c r="A64" s="199"/>
      <c r="B64" s="314"/>
      <c r="C64" s="323"/>
      <c r="D64" s="324"/>
      <c r="E64" s="331"/>
      <c r="F64" s="324"/>
      <c r="G64" s="26" t="str">
        <f t="shared" si="28"/>
        <v/>
      </c>
      <c r="H64" s="358"/>
      <c r="I64" s="357"/>
      <c r="J64" s="26" t="str">
        <f t="shared" si="29"/>
        <v/>
      </c>
      <c r="K64" s="561"/>
      <c r="L64" s="562"/>
      <c r="M64" s="26" t="str">
        <f t="shared" si="30"/>
        <v/>
      </c>
      <c r="N64" s="324"/>
      <c r="O64" s="324"/>
      <c r="P64" s="26" t="str">
        <f t="shared" si="31"/>
        <v/>
      </c>
      <c r="Q64" s="184"/>
      <c r="R64" s="185"/>
      <c r="S64" s="209"/>
      <c r="T64" s="209"/>
      <c r="U64" s="209"/>
      <c r="V64" s="209"/>
      <c r="W64" s="216"/>
      <c r="X64" s="216"/>
      <c r="Y64" s="210"/>
      <c r="Z64" s="73"/>
      <c r="AA64" s="46"/>
      <c r="AB64" s="46"/>
      <c r="AC64" s="46"/>
    </row>
    <row r="65" spans="1:49" ht="22.7" customHeight="1" thickBot="1">
      <c r="A65" s="199"/>
      <c r="B65" s="315"/>
      <c r="C65" s="323"/>
      <c r="D65" s="324"/>
      <c r="E65" s="331"/>
      <c r="F65" s="324"/>
      <c r="G65" s="26" t="str">
        <f t="shared" si="28"/>
        <v/>
      </c>
      <c r="H65" s="324"/>
      <c r="I65" s="324"/>
      <c r="J65" s="26" t="str">
        <f t="shared" si="29"/>
        <v/>
      </c>
      <c r="K65" s="561"/>
      <c r="L65" s="562"/>
      <c r="M65" s="26" t="str">
        <f t="shared" si="30"/>
        <v/>
      </c>
      <c r="N65" s="324"/>
      <c r="O65" s="324"/>
      <c r="P65" s="26" t="str">
        <f t="shared" si="31"/>
        <v/>
      </c>
      <c r="Q65" s="184"/>
      <c r="R65" s="185"/>
      <c r="S65" s="211"/>
      <c r="T65" s="211"/>
      <c r="U65" s="211"/>
      <c r="V65" s="211"/>
      <c r="W65" s="212"/>
      <c r="X65" s="212"/>
      <c r="Y65" s="212"/>
      <c r="Z65" s="73"/>
      <c r="AA65" s="46"/>
      <c r="AB65" s="46"/>
      <c r="AC65" s="46"/>
    </row>
    <row r="66" spans="1:49" s="143" customFormat="1" ht="22.7" customHeight="1" thickBot="1">
      <c r="A66" s="312">
        <f>A59+1</f>
        <v>45060</v>
      </c>
      <c r="B66" s="313" t="s">
        <v>109</v>
      </c>
      <c r="C66" s="628" t="s">
        <v>21</v>
      </c>
      <c r="D66" s="620"/>
      <c r="E66" s="331" t="s">
        <v>283</v>
      </c>
      <c r="F66" s="324"/>
      <c r="G66" s="24" t="str">
        <f t="shared" si="28"/>
        <v/>
      </c>
      <c r="H66" s="650" t="s">
        <v>184</v>
      </c>
      <c r="I66" s="620"/>
      <c r="J66" s="24" t="str">
        <f t="shared" si="29"/>
        <v/>
      </c>
      <c r="K66" s="379" t="s">
        <v>14</v>
      </c>
      <c r="L66" s="563"/>
      <c r="M66" s="24" t="str">
        <f t="shared" si="30"/>
        <v/>
      </c>
      <c r="N66" s="619" t="s">
        <v>236</v>
      </c>
      <c r="O66" s="620"/>
      <c r="P66" s="24" t="str">
        <f t="shared" si="31"/>
        <v/>
      </c>
      <c r="Q66" s="188" t="s">
        <v>61</v>
      </c>
      <c r="R66" s="187"/>
      <c r="S66" s="574">
        <v>5.4</v>
      </c>
      <c r="T66" s="574">
        <v>2.7142857142857144</v>
      </c>
      <c r="U66" s="575">
        <v>1.65</v>
      </c>
      <c r="V66" s="575">
        <v>2.3821428571428571</v>
      </c>
      <c r="W66" s="577"/>
      <c r="X66" s="577"/>
      <c r="Y66" s="576">
        <v>730.01785714285711</v>
      </c>
      <c r="Z66" s="149"/>
      <c r="AA66" s="137">
        <f>A66</f>
        <v>45060</v>
      </c>
      <c r="AB66" s="137" t="str">
        <f>A67</f>
        <v>二</v>
      </c>
      <c r="AC66" s="137" t="str">
        <f>B66</f>
        <v>N2</v>
      </c>
      <c r="AD66" s="138" t="str">
        <f>C66</f>
        <v>糙米飯</v>
      </c>
      <c r="AE66" s="139" t="str">
        <f>C67&amp;" "&amp;C68&amp;" "&amp;C69&amp;" "&amp;C70&amp;" "&amp;C71&amp;" "&amp;C72</f>
        <v xml:space="preserve">米 糙米    </v>
      </c>
      <c r="AF66" s="138" t="str">
        <f>E66</f>
        <v>塔香麵輪</v>
      </c>
      <c r="AG66" s="139" t="str">
        <f>E67&amp;" "&amp;E68&amp;" "&amp;E69&amp;" "&amp;E70&amp;" "&amp;E71&amp;" "&amp;E72</f>
        <v xml:space="preserve">麵輪 時蔬 胡蘿蔔 九層塔 薑 </v>
      </c>
      <c r="AH66" s="138" t="str">
        <f>H66</f>
        <v>海結滷豆干</v>
      </c>
      <c r="AI66" s="139" t="str">
        <f>H67&amp;" "&amp;H68&amp;" "&amp;H69&amp;" "&amp;H70&amp;" "&amp;H71&amp;" "&amp;H72</f>
        <v xml:space="preserve">豆干 胡蘿蔔 海帶結   </v>
      </c>
      <c r="AJ66" s="138" t="str">
        <f>K66</f>
        <v>時蔬</v>
      </c>
      <c r="AK66" s="139" t="str">
        <f>K67&amp;" "&amp;K68&amp;" "&amp;K69&amp;" "&amp;K70&amp;" "&amp;K71&amp;" "&amp;K72</f>
        <v xml:space="preserve">蔬菜 薑    </v>
      </c>
      <c r="AL66" s="138" t="str">
        <f>N66</f>
        <v>時瓜湯</v>
      </c>
      <c r="AM66" s="139" t="str">
        <f>N67&amp;" "&amp;N68&amp;" "&amp;N69&amp;" "&amp;N70&amp;" "&amp;N71&amp;" "&amp;N72</f>
        <v xml:space="preserve">時瓜 薑 素羊肉   </v>
      </c>
      <c r="AN66" s="140" t="str">
        <f t="shared" ref="AN66" si="35">Q66</f>
        <v>TAP豆漿</v>
      </c>
      <c r="AO66" s="150">
        <f t="shared" ref="AO66" si="36">R66</f>
        <v>0</v>
      </c>
      <c r="AP66" s="60">
        <f t="shared" ref="AP66:AV66" si="37">S66</f>
        <v>5.4</v>
      </c>
      <c r="AQ66" s="60">
        <f t="shared" si="37"/>
        <v>2.7142857142857144</v>
      </c>
      <c r="AR66" s="60">
        <f t="shared" si="37"/>
        <v>1.65</v>
      </c>
      <c r="AS66" s="60">
        <f t="shared" si="37"/>
        <v>2.3821428571428571</v>
      </c>
      <c r="AT66" s="60">
        <f t="shared" si="37"/>
        <v>0</v>
      </c>
      <c r="AU66" s="60">
        <f t="shared" si="37"/>
        <v>0</v>
      </c>
      <c r="AV66" s="60">
        <f t="shared" si="37"/>
        <v>730.01785714285711</v>
      </c>
      <c r="AW66" s="151"/>
    </row>
    <row r="67" spans="1:49" ht="22.7" customHeight="1" thickBot="1">
      <c r="A67" s="199" t="s">
        <v>70</v>
      </c>
      <c r="B67" s="314"/>
      <c r="C67" s="323" t="s">
        <v>15</v>
      </c>
      <c r="D67" s="324">
        <v>8</v>
      </c>
      <c r="E67" s="336" t="s">
        <v>284</v>
      </c>
      <c r="F67" s="327">
        <v>6</v>
      </c>
      <c r="G67" s="26" t="str">
        <f t="shared" si="28"/>
        <v>公斤</v>
      </c>
      <c r="H67" s="361" t="s">
        <v>186</v>
      </c>
      <c r="I67" s="360">
        <v>4</v>
      </c>
      <c r="J67" s="26" t="str">
        <f t="shared" si="29"/>
        <v>公斤</v>
      </c>
      <c r="K67" s="564" t="s">
        <v>12</v>
      </c>
      <c r="L67" s="565">
        <v>7</v>
      </c>
      <c r="M67" s="26" t="str">
        <f t="shared" si="30"/>
        <v>公斤</v>
      </c>
      <c r="N67" s="324" t="s">
        <v>86</v>
      </c>
      <c r="O67" s="324">
        <v>5</v>
      </c>
      <c r="P67" s="26" t="str">
        <f t="shared" si="31"/>
        <v>公斤</v>
      </c>
      <c r="Q67" s="182"/>
      <c r="R67" s="183"/>
      <c r="S67" s="209"/>
      <c r="T67" s="209"/>
      <c r="U67" s="209"/>
      <c r="V67" s="209"/>
      <c r="W67" s="209"/>
      <c r="X67" s="209"/>
      <c r="Y67" s="209"/>
      <c r="Z67" s="73"/>
      <c r="AA67" s="46"/>
      <c r="AB67" s="46"/>
      <c r="AC67" s="46"/>
    </row>
    <row r="68" spans="1:49" ht="22.7" customHeight="1" thickBot="1">
      <c r="A68" s="199"/>
      <c r="B68" s="314"/>
      <c r="C68" s="323" t="s">
        <v>24</v>
      </c>
      <c r="D68" s="324">
        <v>2</v>
      </c>
      <c r="E68" s="331" t="s">
        <v>14</v>
      </c>
      <c r="F68" s="324">
        <v>2</v>
      </c>
      <c r="G68" s="26" t="str">
        <f t="shared" si="28"/>
        <v>公斤</v>
      </c>
      <c r="H68" s="550" t="s">
        <v>19</v>
      </c>
      <c r="I68" s="551">
        <v>0.5</v>
      </c>
      <c r="J68" s="26" t="str">
        <f t="shared" si="29"/>
        <v>公斤</v>
      </c>
      <c r="K68" s="561" t="s">
        <v>20</v>
      </c>
      <c r="L68" s="562">
        <v>0.05</v>
      </c>
      <c r="M68" s="26" t="str">
        <f t="shared" si="30"/>
        <v>公斤</v>
      </c>
      <c r="N68" s="324" t="s">
        <v>20</v>
      </c>
      <c r="O68" s="324">
        <v>0.05</v>
      </c>
      <c r="P68" s="26" t="str">
        <f t="shared" si="31"/>
        <v>公斤</v>
      </c>
      <c r="Q68" s="184"/>
      <c r="R68" s="185"/>
      <c r="S68" s="209">
        <v>5.770833333333333</v>
      </c>
      <c r="T68" s="207">
        <v>2.5</v>
      </c>
      <c r="U68" s="207">
        <v>1.4510000000000001</v>
      </c>
      <c r="V68" s="207">
        <v>1.9755</v>
      </c>
      <c r="W68" s="209"/>
      <c r="X68" s="207"/>
      <c r="Y68" s="207">
        <v>716.63083333333327</v>
      </c>
      <c r="Z68" s="73"/>
      <c r="AA68" s="46"/>
      <c r="AB68" s="46"/>
      <c r="AC68" s="46"/>
    </row>
    <row r="69" spans="1:49" ht="22.7" customHeight="1">
      <c r="A69" s="199"/>
      <c r="B69" s="314"/>
      <c r="C69" s="323"/>
      <c r="D69" s="324"/>
      <c r="E69" s="331" t="s">
        <v>19</v>
      </c>
      <c r="F69" s="324">
        <v>0.5</v>
      </c>
      <c r="G69" s="26" t="str">
        <f t="shared" si="28"/>
        <v>公斤</v>
      </c>
      <c r="H69" s="360" t="s">
        <v>185</v>
      </c>
      <c r="I69" s="360">
        <v>2</v>
      </c>
      <c r="J69" s="26" t="str">
        <f t="shared" si="29"/>
        <v>公斤</v>
      </c>
      <c r="K69" s="561"/>
      <c r="L69" s="562"/>
      <c r="M69" s="26" t="str">
        <f t="shared" si="30"/>
        <v/>
      </c>
      <c r="N69" s="327" t="s">
        <v>312</v>
      </c>
      <c r="O69" s="327">
        <v>1</v>
      </c>
      <c r="P69" s="26" t="str">
        <f t="shared" si="31"/>
        <v>公斤</v>
      </c>
      <c r="Q69" s="184"/>
      <c r="R69" s="185"/>
      <c r="S69" s="209"/>
      <c r="T69" s="209"/>
      <c r="U69" s="209"/>
      <c r="V69" s="209"/>
      <c r="W69" s="209"/>
      <c r="X69" s="209"/>
      <c r="Y69" s="210"/>
      <c r="Z69" s="73"/>
      <c r="AA69" s="46"/>
      <c r="AB69" s="46"/>
      <c r="AC69" s="46"/>
    </row>
    <row r="70" spans="1:49" ht="22.7" customHeight="1">
      <c r="A70" s="199"/>
      <c r="B70" s="314"/>
      <c r="C70" s="323"/>
      <c r="D70" s="324"/>
      <c r="E70" s="331" t="s">
        <v>59</v>
      </c>
      <c r="F70" s="324">
        <v>0.2</v>
      </c>
      <c r="G70" s="26" t="str">
        <f t="shared" si="28"/>
        <v>公斤</v>
      </c>
      <c r="H70" s="360"/>
      <c r="I70" s="360"/>
      <c r="J70" s="26" t="str">
        <f t="shared" si="29"/>
        <v/>
      </c>
      <c r="K70" s="561"/>
      <c r="L70" s="562"/>
      <c r="M70" s="26" t="str">
        <f t="shared" si="30"/>
        <v/>
      </c>
      <c r="N70" s="324"/>
      <c r="O70" s="324"/>
      <c r="P70" s="26" t="str">
        <f t="shared" si="31"/>
        <v/>
      </c>
      <c r="Q70" s="184"/>
      <c r="R70" s="185"/>
      <c r="S70" s="209"/>
      <c r="T70" s="209"/>
      <c r="U70" s="209"/>
      <c r="V70" s="209"/>
      <c r="W70" s="209"/>
      <c r="X70" s="209"/>
      <c r="Y70" s="210"/>
      <c r="Z70" s="73"/>
      <c r="AA70" s="46"/>
      <c r="AB70" s="46"/>
      <c r="AC70" s="46"/>
    </row>
    <row r="71" spans="1:49" ht="22.7" customHeight="1">
      <c r="A71" s="199"/>
      <c r="B71" s="314"/>
      <c r="C71" s="323"/>
      <c r="D71" s="324"/>
      <c r="E71" s="331" t="s">
        <v>20</v>
      </c>
      <c r="F71" s="324">
        <v>0.05</v>
      </c>
      <c r="G71" s="26" t="str">
        <f t="shared" si="28"/>
        <v>公斤</v>
      </c>
      <c r="H71" s="345"/>
      <c r="I71" s="345"/>
      <c r="J71" s="26" t="str">
        <f t="shared" si="29"/>
        <v/>
      </c>
      <c r="K71" s="561"/>
      <c r="L71" s="562"/>
      <c r="M71" s="26" t="str">
        <f t="shared" si="30"/>
        <v/>
      </c>
      <c r="N71" s="324"/>
      <c r="O71" s="324"/>
      <c r="P71" s="26" t="str">
        <f t="shared" si="31"/>
        <v/>
      </c>
      <c r="Q71" s="184"/>
      <c r="R71" s="185"/>
      <c r="S71" s="209"/>
      <c r="T71" s="209"/>
      <c r="U71" s="209"/>
      <c r="V71" s="209"/>
      <c r="W71" s="209"/>
      <c r="X71" s="209"/>
      <c r="Y71" s="210"/>
      <c r="Z71" s="73"/>
      <c r="AA71" s="46"/>
      <c r="AB71" s="46"/>
      <c r="AC71" s="46"/>
    </row>
    <row r="72" spans="1:49" ht="22.7" customHeight="1" thickBot="1">
      <c r="A72" s="199"/>
      <c r="B72" s="315"/>
      <c r="C72" s="323"/>
      <c r="D72" s="324"/>
      <c r="E72" s="331"/>
      <c r="F72" s="324"/>
      <c r="G72" s="26" t="str">
        <f t="shared" si="28"/>
        <v/>
      </c>
      <c r="H72" s="345"/>
      <c r="I72" s="344"/>
      <c r="J72" s="26" t="str">
        <f t="shared" si="29"/>
        <v/>
      </c>
      <c r="K72" s="561"/>
      <c r="L72" s="562"/>
      <c r="M72" s="26" t="str">
        <f t="shared" si="30"/>
        <v/>
      </c>
      <c r="N72" s="324"/>
      <c r="O72" s="324"/>
      <c r="P72" s="26" t="str">
        <f t="shared" si="31"/>
        <v/>
      </c>
      <c r="Q72" s="184"/>
      <c r="R72" s="185"/>
      <c r="S72" s="211"/>
      <c r="T72" s="211"/>
      <c r="U72" s="211"/>
      <c r="V72" s="211"/>
      <c r="W72" s="211"/>
      <c r="X72" s="211"/>
      <c r="Y72" s="212"/>
      <c r="Z72" s="73"/>
      <c r="AA72" s="46"/>
      <c r="AB72" s="46"/>
      <c r="AC72" s="46"/>
    </row>
    <row r="73" spans="1:49" s="143" customFormat="1" ht="22.7" customHeight="1" thickBot="1">
      <c r="A73" s="312">
        <f>A66+1</f>
        <v>45061</v>
      </c>
      <c r="B73" s="313" t="s">
        <v>110</v>
      </c>
      <c r="C73" s="628" t="s">
        <v>131</v>
      </c>
      <c r="D73" s="620"/>
      <c r="E73" s="619" t="s">
        <v>285</v>
      </c>
      <c r="F73" s="620"/>
      <c r="G73" s="24" t="str">
        <f t="shared" si="28"/>
        <v/>
      </c>
      <c r="H73" s="619" t="s">
        <v>187</v>
      </c>
      <c r="I73" s="620"/>
      <c r="J73" s="24" t="str">
        <f t="shared" si="29"/>
        <v/>
      </c>
      <c r="K73" s="379" t="s">
        <v>14</v>
      </c>
      <c r="L73" s="563"/>
      <c r="M73" s="24" t="str">
        <f t="shared" si="30"/>
        <v/>
      </c>
      <c r="N73" s="619" t="s">
        <v>244</v>
      </c>
      <c r="O73" s="620"/>
      <c r="P73" s="24" t="str">
        <f t="shared" si="31"/>
        <v/>
      </c>
      <c r="Q73" s="186" t="s">
        <v>41</v>
      </c>
      <c r="R73" s="187"/>
      <c r="S73" s="577">
        <v>5</v>
      </c>
      <c r="T73" s="574">
        <v>2.1818181818181817</v>
      </c>
      <c r="U73" s="575">
        <v>1.4</v>
      </c>
      <c r="V73" s="575">
        <v>1.9909090909090907</v>
      </c>
      <c r="W73" s="577"/>
      <c r="X73" s="577"/>
      <c r="Y73" s="576">
        <v>638.22727272727275</v>
      </c>
      <c r="Z73" s="149"/>
      <c r="AA73" s="137">
        <f>A73</f>
        <v>45061</v>
      </c>
      <c r="AB73" s="137" t="str">
        <f>A74</f>
        <v>三</v>
      </c>
      <c r="AC73" s="137" t="str">
        <f>B73</f>
        <v>N3</v>
      </c>
      <c r="AD73" s="138" t="str">
        <f>C73</f>
        <v>油飯特餐</v>
      </c>
      <c r="AE73" s="139" t="str">
        <f>C74&amp;" "&amp;C75&amp;" "&amp;C76&amp;" "&amp;C77&amp;" "&amp;C78&amp;" "&amp;C79</f>
        <v xml:space="preserve">米 糯米    </v>
      </c>
      <c r="AF73" s="138" t="str">
        <f>E73</f>
        <v>美味素排</v>
      </c>
      <c r="AG73" s="139" t="str">
        <f>E74&amp;" "&amp;E75&amp;" "&amp;E76&amp;" "&amp;E77&amp;" "&amp;E78&amp;" "&amp;E79</f>
        <v xml:space="preserve">素排     </v>
      </c>
      <c r="AH73" s="138" t="str">
        <f>H73</f>
        <v>油飯配料</v>
      </c>
      <c r="AI73" s="139" t="str">
        <f>H74&amp;" "&amp;H75&amp;" "&amp;H76&amp;" "&amp;H77&amp;" "&amp;H78&amp;" "&amp;H79</f>
        <v xml:space="preserve">素肉 蘿蔔乾 時蔬 乾香菇 薑 </v>
      </c>
      <c r="AJ73" s="138" t="str">
        <f>K73</f>
        <v>時蔬</v>
      </c>
      <c r="AK73" s="139" t="str">
        <f>K74&amp;" "&amp;K75&amp;" "&amp;K76&amp;" "&amp;K77&amp;" "&amp;K78&amp;" "&amp;K79</f>
        <v xml:space="preserve">蔬菜 薑    </v>
      </c>
      <c r="AL73" s="138" t="str">
        <f>N73</f>
        <v>時蔬蛋花湯</v>
      </c>
      <c r="AM73" s="139" t="str">
        <f>N74&amp;" "&amp;N75&amp;" "&amp;N76&amp;" "&amp;N77&amp;" "&amp;N78&amp;" "&amp;N79</f>
        <v xml:space="preserve">時蔬 雞蛋 薑   </v>
      </c>
      <c r="AN73" s="140" t="str">
        <f t="shared" ref="AN73" si="38">Q73</f>
        <v>水果</v>
      </c>
      <c r="AO73" s="150">
        <f t="shared" ref="AO73" si="39">R73</f>
        <v>0</v>
      </c>
      <c r="AP73" s="60">
        <f t="shared" ref="AP73:AV73" si="40">S73</f>
        <v>5</v>
      </c>
      <c r="AQ73" s="60">
        <f t="shared" si="40"/>
        <v>2.1818181818181817</v>
      </c>
      <c r="AR73" s="60">
        <f t="shared" si="40"/>
        <v>1.4</v>
      </c>
      <c r="AS73" s="60">
        <f t="shared" si="40"/>
        <v>1.9909090909090907</v>
      </c>
      <c r="AT73" s="60">
        <f t="shared" si="40"/>
        <v>0</v>
      </c>
      <c r="AU73" s="60">
        <f t="shared" si="40"/>
        <v>0</v>
      </c>
      <c r="AV73" s="60">
        <f t="shared" si="40"/>
        <v>638.22727272727275</v>
      </c>
      <c r="AW73" s="151"/>
    </row>
    <row r="74" spans="1:49" ht="22.7" customHeight="1" thickBot="1">
      <c r="A74" s="199" t="s">
        <v>71</v>
      </c>
      <c r="B74" s="314"/>
      <c r="C74" s="323" t="s">
        <v>15</v>
      </c>
      <c r="D74" s="324">
        <v>8</v>
      </c>
      <c r="E74" s="331" t="s">
        <v>275</v>
      </c>
      <c r="F74" s="324">
        <v>6</v>
      </c>
      <c r="G74" s="26" t="str">
        <f t="shared" si="28"/>
        <v>公斤</v>
      </c>
      <c r="H74" s="324" t="s">
        <v>299</v>
      </c>
      <c r="I74" s="324">
        <v>0.6</v>
      </c>
      <c r="J74" s="26" t="str">
        <f t="shared" si="29"/>
        <v>公斤</v>
      </c>
      <c r="K74" s="564" t="s">
        <v>12</v>
      </c>
      <c r="L74" s="565">
        <v>7</v>
      </c>
      <c r="M74" s="26" t="str">
        <f t="shared" si="30"/>
        <v>公斤</v>
      </c>
      <c r="N74" s="331" t="s">
        <v>14</v>
      </c>
      <c r="O74" s="324">
        <v>3</v>
      </c>
      <c r="P74" s="26" t="str">
        <f t="shared" si="31"/>
        <v>公斤</v>
      </c>
      <c r="Q74" s="182"/>
      <c r="R74" s="183"/>
      <c r="S74" s="209"/>
      <c r="T74" s="209"/>
      <c r="U74" s="209"/>
      <c r="V74" s="209"/>
      <c r="W74" s="209"/>
      <c r="X74" s="209"/>
      <c r="Y74" s="209"/>
      <c r="Z74" s="73"/>
      <c r="AA74" s="46"/>
      <c r="AB74" s="46"/>
      <c r="AC74" s="46"/>
    </row>
    <row r="75" spans="1:49" ht="22.7" customHeight="1" thickBot="1">
      <c r="A75" s="199"/>
      <c r="B75" s="314"/>
      <c r="C75" s="323" t="s">
        <v>132</v>
      </c>
      <c r="D75" s="324">
        <v>3</v>
      </c>
      <c r="E75" s="331"/>
      <c r="F75" s="324"/>
      <c r="G75" s="26" t="str">
        <f t="shared" si="28"/>
        <v/>
      </c>
      <c r="H75" s="324" t="s">
        <v>188</v>
      </c>
      <c r="I75" s="324">
        <v>1</v>
      </c>
      <c r="J75" s="26" t="str">
        <f t="shared" si="29"/>
        <v>公斤</v>
      </c>
      <c r="K75" s="561" t="s">
        <v>20</v>
      </c>
      <c r="L75" s="562">
        <v>0.05</v>
      </c>
      <c r="M75" s="26" t="str">
        <f t="shared" si="30"/>
        <v>公斤</v>
      </c>
      <c r="N75" s="331" t="s">
        <v>17</v>
      </c>
      <c r="O75" s="324">
        <v>1</v>
      </c>
      <c r="P75" s="26" t="str">
        <f t="shared" si="31"/>
        <v>公斤</v>
      </c>
      <c r="Q75" s="184"/>
      <c r="R75" s="185"/>
      <c r="S75" s="209">
        <v>2.5</v>
      </c>
      <c r="T75" s="207">
        <v>2.7272727272727275</v>
      </c>
      <c r="U75" s="207">
        <v>1.5100000000000002</v>
      </c>
      <c r="V75" s="207">
        <v>2.3186363636363643</v>
      </c>
      <c r="W75" s="209"/>
      <c r="X75" s="207"/>
      <c r="Y75" s="207">
        <v>521.6340909090909</v>
      </c>
      <c r="Z75" s="73"/>
      <c r="AA75" s="46"/>
      <c r="AB75" s="46"/>
      <c r="AC75" s="46"/>
    </row>
    <row r="76" spans="1:49" ht="22.7" customHeight="1">
      <c r="A76" s="199"/>
      <c r="B76" s="314"/>
      <c r="C76" s="323"/>
      <c r="D76" s="324"/>
      <c r="E76" s="324"/>
      <c r="F76" s="324"/>
      <c r="G76" s="26" t="str">
        <f t="shared" si="28"/>
        <v/>
      </c>
      <c r="H76" s="324" t="s">
        <v>14</v>
      </c>
      <c r="I76" s="324">
        <v>3</v>
      </c>
      <c r="J76" s="26" t="str">
        <f t="shared" si="29"/>
        <v>公斤</v>
      </c>
      <c r="K76" s="561"/>
      <c r="L76" s="562"/>
      <c r="M76" s="26" t="str">
        <f t="shared" si="30"/>
        <v/>
      </c>
      <c r="N76" s="331" t="s">
        <v>20</v>
      </c>
      <c r="O76" s="324">
        <v>0.05</v>
      </c>
      <c r="P76" s="26" t="str">
        <f t="shared" si="31"/>
        <v>公斤</v>
      </c>
      <c r="Q76" s="184"/>
      <c r="R76" s="185"/>
      <c r="S76" s="209"/>
      <c r="T76" s="209"/>
      <c r="U76" s="209"/>
      <c r="V76" s="209"/>
      <c r="W76" s="209"/>
      <c r="X76" s="209"/>
      <c r="Y76" s="210"/>
      <c r="Z76" s="73"/>
      <c r="AA76" s="46"/>
      <c r="AB76" s="46"/>
      <c r="AC76" s="46"/>
    </row>
    <row r="77" spans="1:49" ht="22.7" customHeight="1">
      <c r="A77" s="199"/>
      <c r="B77" s="314"/>
      <c r="C77" s="323"/>
      <c r="D77" s="324"/>
      <c r="E77" s="324"/>
      <c r="F77" s="324"/>
      <c r="G77" s="26" t="str">
        <f t="shared" si="28"/>
        <v/>
      </c>
      <c r="H77" s="324" t="s">
        <v>29</v>
      </c>
      <c r="I77" s="324">
        <v>0.1</v>
      </c>
      <c r="J77" s="26" t="str">
        <f t="shared" si="29"/>
        <v>公斤</v>
      </c>
      <c r="K77" s="561"/>
      <c r="L77" s="562"/>
      <c r="M77" s="26" t="str">
        <f t="shared" si="30"/>
        <v/>
      </c>
      <c r="N77" s="331"/>
      <c r="O77" s="324"/>
      <c r="P77" s="26" t="str">
        <f t="shared" si="31"/>
        <v/>
      </c>
      <c r="Q77" s="184"/>
      <c r="R77" s="185"/>
      <c r="S77" s="209"/>
      <c r="T77" s="209"/>
      <c r="U77" s="209"/>
      <c r="V77" s="209"/>
      <c r="W77" s="209"/>
      <c r="X77" s="209"/>
      <c r="Y77" s="210"/>
      <c r="Z77" s="73"/>
      <c r="AA77" s="46"/>
      <c r="AB77" s="46"/>
      <c r="AC77" s="46"/>
    </row>
    <row r="78" spans="1:49" ht="22.7" customHeight="1">
      <c r="A78" s="199"/>
      <c r="B78" s="314"/>
      <c r="C78" s="323"/>
      <c r="D78" s="324"/>
      <c r="E78" s="331"/>
      <c r="F78" s="324"/>
      <c r="G78" s="26" t="str">
        <f t="shared" si="28"/>
        <v/>
      </c>
      <c r="H78" s="324" t="s">
        <v>20</v>
      </c>
      <c r="I78" s="324">
        <v>0.05</v>
      </c>
      <c r="J78" s="26" t="str">
        <f t="shared" si="29"/>
        <v>公斤</v>
      </c>
      <c r="K78" s="561"/>
      <c r="L78" s="562"/>
      <c r="M78" s="26" t="str">
        <f t="shared" si="30"/>
        <v/>
      </c>
      <c r="N78" s="331"/>
      <c r="O78" s="324"/>
      <c r="P78" s="26" t="str">
        <f t="shared" si="31"/>
        <v/>
      </c>
      <c r="Q78" s="184"/>
      <c r="R78" s="185"/>
      <c r="S78" s="209"/>
      <c r="T78" s="209"/>
      <c r="U78" s="209"/>
      <c r="V78" s="209"/>
      <c r="W78" s="209"/>
      <c r="X78" s="209"/>
      <c r="Y78" s="210"/>
      <c r="Z78" s="73"/>
      <c r="AA78" s="46"/>
      <c r="AB78" s="46"/>
      <c r="AC78" s="46"/>
    </row>
    <row r="79" spans="1:49" ht="22.7" customHeight="1" thickBot="1">
      <c r="A79" s="199"/>
      <c r="B79" s="315"/>
      <c r="C79" s="323"/>
      <c r="D79" s="324"/>
      <c r="E79" s="324"/>
      <c r="F79" s="324"/>
      <c r="G79" s="26" t="str">
        <f t="shared" si="28"/>
        <v/>
      </c>
      <c r="H79" s="324"/>
      <c r="I79" s="324"/>
      <c r="J79" s="26" t="str">
        <f t="shared" si="29"/>
        <v/>
      </c>
      <c r="K79" s="561"/>
      <c r="L79" s="562"/>
      <c r="M79" s="26" t="str">
        <f t="shared" si="30"/>
        <v/>
      </c>
      <c r="N79" s="331"/>
      <c r="O79" s="324"/>
      <c r="P79" s="26" t="str">
        <f t="shared" si="31"/>
        <v/>
      </c>
      <c r="Q79" s="184"/>
      <c r="R79" s="185"/>
      <c r="S79" s="211"/>
      <c r="T79" s="211"/>
      <c r="U79" s="211"/>
      <c r="V79" s="211"/>
      <c r="W79" s="211"/>
      <c r="X79" s="211"/>
      <c r="Y79" s="212"/>
      <c r="Z79" s="73"/>
      <c r="AA79" s="46"/>
      <c r="AB79" s="46"/>
      <c r="AC79" s="46"/>
    </row>
    <row r="80" spans="1:49" s="143" customFormat="1" ht="22.7" customHeight="1" thickBot="1">
      <c r="A80" s="312">
        <f>A73+1</f>
        <v>45062</v>
      </c>
      <c r="B80" s="313" t="s">
        <v>111</v>
      </c>
      <c r="C80" s="628" t="s">
        <v>21</v>
      </c>
      <c r="D80" s="620"/>
      <c r="E80" s="619" t="s">
        <v>286</v>
      </c>
      <c r="F80" s="620"/>
      <c r="G80" s="24" t="str">
        <f t="shared" si="28"/>
        <v/>
      </c>
      <c r="H80" s="360" t="s">
        <v>189</v>
      </c>
      <c r="I80" s="346"/>
      <c r="J80" s="24" t="str">
        <f t="shared" si="29"/>
        <v/>
      </c>
      <c r="K80" s="379" t="s">
        <v>14</v>
      </c>
      <c r="L80" s="563"/>
      <c r="M80" s="24" t="str">
        <f t="shared" si="30"/>
        <v/>
      </c>
      <c r="N80" s="392" t="s">
        <v>245</v>
      </c>
      <c r="O80" s="392"/>
      <c r="P80" s="24" t="str">
        <f t="shared" si="31"/>
        <v/>
      </c>
      <c r="Q80" s="188" t="s">
        <v>40</v>
      </c>
      <c r="R80" s="187"/>
      <c r="S80" s="577">
        <v>7</v>
      </c>
      <c r="T80" s="574">
        <v>1.9833333333333334</v>
      </c>
      <c r="U80" s="575">
        <v>1.2</v>
      </c>
      <c r="V80" s="575">
        <v>1.7916666666666667</v>
      </c>
      <c r="W80" s="577"/>
      <c r="X80" s="577">
        <v>0.1</v>
      </c>
      <c r="Y80" s="576">
        <v>755.375</v>
      </c>
      <c r="Z80" s="149"/>
      <c r="AA80" s="137">
        <f>A80</f>
        <v>45062</v>
      </c>
      <c r="AB80" s="137" t="str">
        <f>A81</f>
        <v>四</v>
      </c>
      <c r="AC80" s="137" t="str">
        <f>B80</f>
        <v>N4</v>
      </c>
      <c r="AD80" s="138" t="str">
        <f>C80</f>
        <v>糙米飯</v>
      </c>
      <c r="AE80" s="139" t="str">
        <f>C81&amp;" "&amp;C82&amp;" "&amp;C83&amp;" "&amp;C84&amp;" "&amp;C85&amp;" "&amp;C86</f>
        <v xml:space="preserve">米 糙米    </v>
      </c>
      <c r="AF80" s="138" t="str">
        <f>E80</f>
        <v>咕咾凍腐</v>
      </c>
      <c r="AG80" s="139" t="str">
        <f>E81&amp;" "&amp;E82&amp;" "&amp;E83&amp;" "&amp;E84&amp;" "&amp;E85&amp;" "&amp;E86</f>
        <v xml:space="preserve">凍豆腐 鳳梨豆醬 時蔬 番茄醬 薑 </v>
      </c>
      <c r="AH80" s="138" t="str">
        <f>H80</f>
        <v>蔬香寬粉</v>
      </c>
      <c r="AI80" s="139" t="str">
        <f>H81&amp;" "&amp;H82&amp;" "&amp;H83&amp;" "&amp;H84&amp;" "&amp;H85&amp;" "&amp;H86</f>
        <v>素肉 冬粉 時蔬 乾木耳 薑 冷凍毛豆仁</v>
      </c>
      <c r="AJ80" s="138" t="str">
        <f>K80</f>
        <v>時蔬</v>
      </c>
      <c r="AK80" s="139" t="str">
        <f>K81&amp;" "&amp;K82&amp;" "&amp;K83&amp;" "&amp;K84&amp;" "&amp;K85&amp;" "&amp;K86</f>
        <v xml:space="preserve">蔬菜 薑    </v>
      </c>
      <c r="AL80" s="138" t="str">
        <f>N80</f>
        <v>冬瓜脆圓湯</v>
      </c>
      <c r="AM80" s="139" t="str">
        <f>N81&amp;" "&amp;N82&amp;" "&amp;N83&amp;" "&amp;N84&amp;" "&amp;N85&amp;" "&amp;N86</f>
        <v xml:space="preserve">脆圓 冬瓜糖磚 二砂糖   </v>
      </c>
      <c r="AN80" s="140" t="str">
        <f t="shared" ref="AN80" si="41">Q80</f>
        <v>果汁</v>
      </c>
      <c r="AO80" s="150">
        <f t="shared" ref="AO80" si="42">R80</f>
        <v>0</v>
      </c>
      <c r="AP80" s="60">
        <f t="shared" ref="AP80:AV80" si="43">S80</f>
        <v>7</v>
      </c>
      <c r="AQ80" s="60">
        <f t="shared" si="43"/>
        <v>1.9833333333333334</v>
      </c>
      <c r="AR80" s="60">
        <f t="shared" si="43"/>
        <v>1.2</v>
      </c>
      <c r="AS80" s="60">
        <f t="shared" si="43"/>
        <v>1.7916666666666667</v>
      </c>
      <c r="AT80" s="60">
        <f t="shared" si="43"/>
        <v>0</v>
      </c>
      <c r="AU80" s="60">
        <f t="shared" si="43"/>
        <v>0.1</v>
      </c>
      <c r="AV80" s="60">
        <f t="shared" si="43"/>
        <v>755.375</v>
      </c>
      <c r="AW80" s="151"/>
    </row>
    <row r="81" spans="1:49" ht="22.7" customHeight="1" thickBot="1">
      <c r="A81" s="199" t="s">
        <v>72</v>
      </c>
      <c r="B81" s="314"/>
      <c r="C81" s="323" t="s">
        <v>15</v>
      </c>
      <c r="D81" s="324">
        <v>8</v>
      </c>
      <c r="E81" s="337" t="s">
        <v>205</v>
      </c>
      <c r="F81" s="338">
        <v>8</v>
      </c>
      <c r="G81" s="26" t="str">
        <f t="shared" si="28"/>
        <v>公斤</v>
      </c>
      <c r="H81" s="324" t="s">
        <v>299</v>
      </c>
      <c r="I81" s="346">
        <v>0.7</v>
      </c>
      <c r="J81" s="26" t="str">
        <f t="shared" si="29"/>
        <v>公斤</v>
      </c>
      <c r="K81" s="564" t="s">
        <v>12</v>
      </c>
      <c r="L81" s="565">
        <v>7</v>
      </c>
      <c r="M81" s="26" t="str">
        <f t="shared" si="30"/>
        <v>公斤</v>
      </c>
      <c r="N81" s="324" t="s">
        <v>246</v>
      </c>
      <c r="O81" s="324">
        <v>2</v>
      </c>
      <c r="P81" s="26" t="str">
        <f t="shared" si="31"/>
        <v>公斤</v>
      </c>
      <c r="Q81" s="182"/>
      <c r="R81" s="183"/>
      <c r="S81" s="209"/>
      <c r="T81" s="209"/>
      <c r="U81" s="209"/>
      <c r="V81" s="209"/>
      <c r="W81" s="209"/>
      <c r="X81" s="209"/>
      <c r="Y81" s="209"/>
      <c r="Z81" s="73"/>
      <c r="AA81" s="46"/>
      <c r="AB81" s="46"/>
      <c r="AC81" s="46"/>
    </row>
    <row r="82" spans="1:49" ht="22.7" customHeight="1" thickBot="1">
      <c r="A82" s="199"/>
      <c r="B82" s="314"/>
      <c r="C82" s="323" t="s">
        <v>24</v>
      </c>
      <c r="D82" s="324">
        <v>2</v>
      </c>
      <c r="E82" s="331" t="s">
        <v>156</v>
      </c>
      <c r="F82" s="339">
        <v>1.5</v>
      </c>
      <c r="G82" s="26" t="str">
        <f t="shared" si="28"/>
        <v>公斤</v>
      </c>
      <c r="H82" s="346" t="s">
        <v>33</v>
      </c>
      <c r="I82" s="346">
        <v>1.5</v>
      </c>
      <c r="J82" s="26" t="str">
        <f t="shared" si="29"/>
        <v>公斤</v>
      </c>
      <c r="K82" s="561" t="s">
        <v>20</v>
      </c>
      <c r="L82" s="562">
        <v>0.05</v>
      </c>
      <c r="M82" s="26" t="str">
        <f t="shared" si="30"/>
        <v>公斤</v>
      </c>
      <c r="N82" s="324" t="s">
        <v>247</v>
      </c>
      <c r="O82" s="324">
        <v>0.1</v>
      </c>
      <c r="P82" s="26" t="str">
        <f t="shared" si="31"/>
        <v>公斤</v>
      </c>
      <c r="Q82" s="184"/>
      <c r="R82" s="185"/>
      <c r="S82" s="209">
        <v>5.55</v>
      </c>
      <c r="T82" s="209">
        <v>2</v>
      </c>
      <c r="U82" s="207">
        <v>1.5</v>
      </c>
      <c r="V82" s="207">
        <v>1.95</v>
      </c>
      <c r="W82" s="209"/>
      <c r="X82" s="207"/>
      <c r="Y82" s="207">
        <v>663.75</v>
      </c>
      <c r="Z82" s="73"/>
      <c r="AA82" s="46"/>
      <c r="AB82" s="46"/>
      <c r="AC82" s="46"/>
    </row>
    <row r="83" spans="1:49" ht="22.7" customHeight="1">
      <c r="A83" s="199"/>
      <c r="B83" s="314"/>
      <c r="C83" s="323"/>
      <c r="D83" s="324"/>
      <c r="E83" s="331" t="s">
        <v>14</v>
      </c>
      <c r="F83" s="339">
        <v>2</v>
      </c>
      <c r="G83" s="26" t="str">
        <f t="shared" si="28"/>
        <v>公斤</v>
      </c>
      <c r="H83" s="346" t="s">
        <v>14</v>
      </c>
      <c r="I83" s="346">
        <v>3</v>
      </c>
      <c r="J83" s="26" t="str">
        <f t="shared" si="29"/>
        <v>公斤</v>
      </c>
      <c r="K83" s="566"/>
      <c r="L83" s="567"/>
      <c r="M83" s="26" t="str">
        <f t="shared" si="30"/>
        <v/>
      </c>
      <c r="N83" s="324" t="s">
        <v>30</v>
      </c>
      <c r="O83" s="324">
        <v>0.5</v>
      </c>
      <c r="P83" s="26" t="str">
        <f t="shared" si="31"/>
        <v>公斤</v>
      </c>
      <c r="Q83" s="184"/>
      <c r="R83" s="185"/>
      <c r="S83" s="209"/>
      <c r="T83" s="209"/>
      <c r="U83" s="209"/>
      <c r="V83" s="209"/>
      <c r="W83" s="209"/>
      <c r="X83" s="209"/>
      <c r="Y83" s="210"/>
      <c r="Z83" s="73"/>
      <c r="AA83" s="46"/>
      <c r="AB83" s="46"/>
      <c r="AC83" s="46"/>
    </row>
    <row r="84" spans="1:49" ht="22.7" customHeight="1">
      <c r="A84" s="199"/>
      <c r="B84" s="314"/>
      <c r="C84" s="323"/>
      <c r="D84" s="324"/>
      <c r="E84" s="331" t="s">
        <v>81</v>
      </c>
      <c r="F84" s="339"/>
      <c r="G84" s="26" t="str">
        <f t="shared" si="28"/>
        <v/>
      </c>
      <c r="H84" s="324" t="s">
        <v>28</v>
      </c>
      <c r="I84" s="324">
        <v>0.01</v>
      </c>
      <c r="J84" s="26" t="str">
        <f t="shared" si="29"/>
        <v>公斤</v>
      </c>
      <c r="K84" s="566"/>
      <c r="L84" s="567"/>
      <c r="M84" s="26" t="str">
        <f t="shared" si="30"/>
        <v/>
      </c>
      <c r="N84" s="324"/>
      <c r="O84" s="324"/>
      <c r="P84" s="26" t="str">
        <f t="shared" si="31"/>
        <v/>
      </c>
      <c r="Q84" s="184"/>
      <c r="R84" s="185"/>
      <c r="S84" s="209"/>
      <c r="T84" s="209"/>
      <c r="U84" s="209"/>
      <c r="V84" s="209"/>
      <c r="W84" s="209"/>
      <c r="X84" s="209"/>
      <c r="Y84" s="210"/>
      <c r="Z84" s="73"/>
      <c r="AA84" s="46"/>
      <c r="AB84" s="46"/>
      <c r="AC84" s="46"/>
    </row>
    <row r="85" spans="1:49" ht="22.7" customHeight="1">
      <c r="A85" s="199"/>
      <c r="B85" s="314"/>
      <c r="C85" s="323"/>
      <c r="D85" s="324"/>
      <c r="E85" s="331" t="s">
        <v>20</v>
      </c>
      <c r="F85" s="324">
        <v>0.05</v>
      </c>
      <c r="G85" s="26" t="str">
        <f t="shared" si="28"/>
        <v>公斤</v>
      </c>
      <c r="H85" s="324" t="s">
        <v>20</v>
      </c>
      <c r="I85" s="324">
        <v>0.05</v>
      </c>
      <c r="J85" s="26" t="str">
        <f t="shared" si="29"/>
        <v>公斤</v>
      </c>
      <c r="K85" s="566"/>
      <c r="L85" s="567"/>
      <c r="M85" s="26" t="str">
        <f t="shared" si="30"/>
        <v/>
      </c>
      <c r="N85" s="324"/>
      <c r="O85" s="324"/>
      <c r="P85" s="26" t="str">
        <f t="shared" si="31"/>
        <v/>
      </c>
      <c r="Q85" s="184"/>
      <c r="R85" s="185"/>
      <c r="S85" s="209"/>
      <c r="T85" s="209"/>
      <c r="U85" s="209"/>
      <c r="V85" s="209"/>
      <c r="W85" s="209"/>
      <c r="X85" s="209"/>
      <c r="Y85" s="210"/>
      <c r="Z85" s="73"/>
      <c r="AA85" s="46"/>
      <c r="AB85" s="46"/>
      <c r="AC85" s="46"/>
    </row>
    <row r="86" spans="1:49" ht="22.7" customHeight="1" thickBot="1">
      <c r="A86" s="199"/>
      <c r="B86" s="315"/>
      <c r="C86" s="323"/>
      <c r="D86" s="324"/>
      <c r="E86" s="340"/>
      <c r="F86" s="341"/>
      <c r="G86" s="26" t="str">
        <f t="shared" si="28"/>
        <v/>
      </c>
      <c r="H86" s="324" t="s">
        <v>193</v>
      </c>
      <c r="I86" s="324">
        <v>2</v>
      </c>
      <c r="J86" s="26" t="str">
        <f t="shared" si="29"/>
        <v>公斤</v>
      </c>
      <c r="K86" s="566"/>
      <c r="L86" s="567"/>
      <c r="M86" s="26" t="str">
        <f t="shared" si="30"/>
        <v/>
      </c>
      <c r="N86" s="324"/>
      <c r="O86" s="324"/>
      <c r="P86" s="26" t="str">
        <f t="shared" si="31"/>
        <v/>
      </c>
      <c r="Q86" s="184"/>
      <c r="R86" s="185"/>
      <c r="S86" s="211"/>
      <c r="T86" s="211"/>
      <c r="U86" s="211"/>
      <c r="V86" s="211"/>
      <c r="W86" s="211"/>
      <c r="X86" s="211"/>
      <c r="Y86" s="212"/>
      <c r="Z86" s="73"/>
      <c r="AA86" s="46"/>
      <c r="AB86" s="46"/>
      <c r="AC86" s="46"/>
    </row>
    <row r="87" spans="1:49" s="143" customFormat="1" ht="22.7" customHeight="1" thickBot="1">
      <c r="A87" s="312">
        <f>A80+1</f>
        <v>45063</v>
      </c>
      <c r="B87" s="313" t="s">
        <v>112</v>
      </c>
      <c r="C87" s="628" t="s">
        <v>62</v>
      </c>
      <c r="D87" s="620"/>
      <c r="E87" s="637" t="s">
        <v>287</v>
      </c>
      <c r="F87" s="638"/>
      <c r="G87" s="24" t="str">
        <f t="shared" si="28"/>
        <v/>
      </c>
      <c r="H87" s="619" t="s">
        <v>302</v>
      </c>
      <c r="I87" s="620"/>
      <c r="J87" s="24" t="str">
        <f t="shared" si="29"/>
        <v/>
      </c>
      <c r="K87" s="568" t="s">
        <v>14</v>
      </c>
      <c r="L87" s="569"/>
      <c r="M87" s="24" t="str">
        <f t="shared" si="30"/>
        <v/>
      </c>
      <c r="N87" s="331" t="s">
        <v>315</v>
      </c>
      <c r="O87" s="324"/>
      <c r="P87" s="24" t="str">
        <f t="shared" si="31"/>
        <v/>
      </c>
      <c r="Q87" s="188" t="s">
        <v>58</v>
      </c>
      <c r="R87" s="181" t="s">
        <v>42</v>
      </c>
      <c r="S87" s="575">
        <v>5</v>
      </c>
      <c r="T87" s="575">
        <v>2</v>
      </c>
      <c r="U87" s="575">
        <v>1.75</v>
      </c>
      <c r="V87" s="575">
        <v>2.0750000000000002</v>
      </c>
      <c r="W87" s="577"/>
      <c r="X87" s="577"/>
      <c r="Y87" s="576">
        <v>637.125</v>
      </c>
      <c r="Z87" s="149"/>
      <c r="AA87" s="137">
        <f>A87</f>
        <v>45063</v>
      </c>
      <c r="AB87" s="137" t="str">
        <f>A88</f>
        <v>五</v>
      </c>
      <c r="AC87" s="137" t="str">
        <f>B87</f>
        <v>N5</v>
      </c>
      <c r="AD87" s="138" t="str">
        <f>C87</f>
        <v>燕麥飯</v>
      </c>
      <c r="AE87" s="139" t="str">
        <f>C88&amp;" "&amp;C89&amp;" "&amp;C90&amp;" "&amp;C91&amp;" "&amp;C92&amp;" "&amp;C93</f>
        <v xml:space="preserve">米 燕麥    </v>
      </c>
      <c r="AF87" s="138" t="str">
        <f>E87</f>
        <v>香滷油腐</v>
      </c>
      <c r="AG87" s="139" t="str">
        <f>E88&amp;" "&amp;E89&amp;" "&amp;E90&amp;" "&amp;E91&amp;" "&amp;E92&amp;" "&amp;E93</f>
        <v xml:space="preserve">油豆腐     </v>
      </c>
      <c r="AH87" s="138" t="str">
        <f>H87</f>
        <v>時瓜燴素丸</v>
      </c>
      <c r="AI87" s="139" t="str">
        <f>H88&amp;" "&amp;H89&amp;" "&amp;H90&amp;" "&amp;H91&amp;" "&amp;H92&amp;" "&amp;H93</f>
        <v xml:space="preserve">素丸子 時瓜 胡蘿蔔 薑  </v>
      </c>
      <c r="AJ87" s="138" t="str">
        <f>K87</f>
        <v>時蔬</v>
      </c>
      <c r="AK87" s="139" t="str">
        <f>K88&amp;" "&amp;K89&amp;" "&amp;K90&amp;" "&amp;K91&amp;" "&amp;K92&amp;" "&amp;K93</f>
        <v xml:space="preserve">蔬菜 薑    </v>
      </c>
      <c r="AL87" s="138" t="str">
        <f>N87</f>
        <v>榨菜蛋花湯</v>
      </c>
      <c r="AM87" s="139" t="str">
        <f>N88&amp;" "&amp;N89&amp;" "&amp;N90&amp;" "&amp;N91&amp;" "&amp;N92&amp;" "&amp;N93</f>
        <v xml:space="preserve">榨菜 雞蛋 薑   </v>
      </c>
      <c r="AN87" s="140" t="str">
        <f t="shared" ref="AN87" si="44">Q87</f>
        <v>海苔</v>
      </c>
      <c r="AO87" s="150" t="str">
        <f t="shared" ref="AO87" si="45">R87</f>
        <v>有機豆奶</v>
      </c>
      <c r="AP87" s="60">
        <f t="shared" ref="AP87:AV87" si="46">S87</f>
        <v>5</v>
      </c>
      <c r="AQ87" s="60">
        <f t="shared" si="46"/>
        <v>2</v>
      </c>
      <c r="AR87" s="60">
        <f t="shared" si="46"/>
        <v>1.75</v>
      </c>
      <c r="AS87" s="60">
        <f t="shared" si="46"/>
        <v>2.0750000000000002</v>
      </c>
      <c r="AT87" s="60">
        <f t="shared" si="46"/>
        <v>0</v>
      </c>
      <c r="AU87" s="60">
        <f t="shared" si="46"/>
        <v>0</v>
      </c>
      <c r="AV87" s="60">
        <f t="shared" si="46"/>
        <v>637.125</v>
      </c>
      <c r="AW87" s="151"/>
    </row>
    <row r="88" spans="1:49" ht="22.7" customHeight="1" thickBot="1">
      <c r="A88" s="199" t="s">
        <v>68</v>
      </c>
      <c r="B88" s="314"/>
      <c r="C88" s="323" t="s">
        <v>15</v>
      </c>
      <c r="D88" s="324">
        <v>10</v>
      </c>
      <c r="E88" s="331" t="s">
        <v>288</v>
      </c>
      <c r="F88" s="324">
        <v>7</v>
      </c>
      <c r="G88" s="26" t="str">
        <f t="shared" si="28"/>
        <v>公斤</v>
      </c>
      <c r="H88" s="336" t="s">
        <v>303</v>
      </c>
      <c r="I88" s="327">
        <v>1</v>
      </c>
      <c r="J88" s="26" t="str">
        <f t="shared" si="29"/>
        <v>公斤</v>
      </c>
      <c r="K88" s="564" t="s">
        <v>12</v>
      </c>
      <c r="L88" s="565">
        <v>7</v>
      </c>
      <c r="M88" s="26" t="str">
        <f t="shared" si="30"/>
        <v>公斤</v>
      </c>
      <c r="N88" s="331" t="s">
        <v>92</v>
      </c>
      <c r="O88" s="324">
        <v>2</v>
      </c>
      <c r="P88" s="26" t="str">
        <f t="shared" si="31"/>
        <v>公斤</v>
      </c>
      <c r="Q88" s="182"/>
      <c r="R88" s="183"/>
      <c r="S88" s="209"/>
      <c r="T88" s="209"/>
      <c r="U88" s="209"/>
      <c r="V88" s="209"/>
      <c r="W88" s="209"/>
      <c r="X88" s="209"/>
      <c r="Y88" s="209"/>
      <c r="Z88" s="73"/>
      <c r="AA88" s="46"/>
      <c r="AB88" s="46"/>
      <c r="AC88" s="46"/>
    </row>
    <row r="89" spans="1:49" ht="22.7" customHeight="1" thickBot="1">
      <c r="A89" s="199"/>
      <c r="B89" s="314"/>
      <c r="C89" s="323" t="s">
        <v>63</v>
      </c>
      <c r="D89" s="324">
        <v>0.4</v>
      </c>
      <c r="E89" s="331"/>
      <c r="F89" s="324"/>
      <c r="G89" s="26" t="str">
        <f t="shared" si="28"/>
        <v/>
      </c>
      <c r="H89" s="331" t="s">
        <v>86</v>
      </c>
      <c r="I89" s="324">
        <v>8</v>
      </c>
      <c r="J89" s="26" t="str">
        <f t="shared" si="29"/>
        <v>公斤</v>
      </c>
      <c r="K89" s="561" t="s">
        <v>20</v>
      </c>
      <c r="L89" s="562">
        <v>0.05</v>
      </c>
      <c r="M89" s="26" t="str">
        <f t="shared" si="30"/>
        <v>公斤</v>
      </c>
      <c r="N89" s="331" t="s">
        <v>17</v>
      </c>
      <c r="O89" s="324">
        <v>4</v>
      </c>
      <c r="P89" s="26" t="str">
        <f t="shared" si="31"/>
        <v>公斤</v>
      </c>
      <c r="Q89" s="184"/>
      <c r="R89" s="185"/>
      <c r="S89" s="209">
        <v>5.666666666666667</v>
      </c>
      <c r="T89" s="207">
        <v>2</v>
      </c>
      <c r="U89" s="207">
        <v>1.55</v>
      </c>
      <c r="V89" s="207">
        <v>1.9749999999999999</v>
      </c>
      <c r="W89" s="209"/>
      <c r="X89" s="207"/>
      <c r="Y89" s="207">
        <v>674.29166666666674</v>
      </c>
      <c r="Z89" s="73"/>
      <c r="AA89" s="46"/>
      <c r="AB89" s="46"/>
      <c r="AC89" s="46"/>
    </row>
    <row r="90" spans="1:49" ht="22.7" customHeight="1">
      <c r="A90" s="199"/>
      <c r="B90" s="314"/>
      <c r="C90" s="323"/>
      <c r="D90" s="324"/>
      <c r="E90" s="331"/>
      <c r="F90" s="324"/>
      <c r="G90" s="26" t="str">
        <f t="shared" si="28"/>
        <v/>
      </c>
      <c r="H90" s="331" t="s">
        <v>19</v>
      </c>
      <c r="I90" s="324">
        <v>0.5</v>
      </c>
      <c r="J90" s="26" t="str">
        <f t="shared" si="29"/>
        <v>公斤</v>
      </c>
      <c r="K90" s="561"/>
      <c r="L90" s="562"/>
      <c r="M90" s="26" t="str">
        <f t="shared" si="30"/>
        <v/>
      </c>
      <c r="N90" s="331" t="s">
        <v>20</v>
      </c>
      <c r="O90" s="324">
        <v>0.05</v>
      </c>
      <c r="P90" s="26" t="str">
        <f t="shared" si="31"/>
        <v>公斤</v>
      </c>
      <c r="Q90" s="184"/>
      <c r="R90" s="185"/>
      <c r="S90" s="209"/>
      <c r="T90" s="209"/>
      <c r="U90" s="209"/>
      <c r="V90" s="209"/>
      <c r="W90" s="209"/>
      <c r="X90" s="209"/>
      <c r="Y90" s="210"/>
      <c r="Z90" s="73"/>
      <c r="AA90" s="46"/>
      <c r="AB90" s="46"/>
      <c r="AC90" s="46"/>
    </row>
    <row r="91" spans="1:49" ht="22.7" customHeight="1">
      <c r="A91" s="199"/>
      <c r="B91" s="314"/>
      <c r="C91" s="323"/>
      <c r="D91" s="324"/>
      <c r="E91" s="331"/>
      <c r="F91" s="324"/>
      <c r="G91" s="26" t="str">
        <f t="shared" si="28"/>
        <v/>
      </c>
      <c r="H91" s="331" t="s">
        <v>20</v>
      </c>
      <c r="I91" s="324">
        <v>0.05</v>
      </c>
      <c r="J91" s="26" t="str">
        <f t="shared" si="29"/>
        <v>公斤</v>
      </c>
      <c r="K91" s="561"/>
      <c r="L91" s="562"/>
      <c r="M91" s="26" t="str">
        <f t="shared" si="30"/>
        <v/>
      </c>
      <c r="N91" s="331"/>
      <c r="O91" s="324"/>
      <c r="P91" s="26" t="str">
        <f t="shared" si="31"/>
        <v/>
      </c>
      <c r="Q91" s="184"/>
      <c r="R91" s="185"/>
      <c r="S91" s="209"/>
      <c r="T91" s="209"/>
      <c r="U91" s="209"/>
      <c r="V91" s="209"/>
      <c r="W91" s="209"/>
      <c r="X91" s="209"/>
      <c r="Y91" s="210"/>
      <c r="Z91" s="73"/>
      <c r="AA91" s="46"/>
      <c r="AB91" s="46"/>
      <c r="AC91" s="46"/>
    </row>
    <row r="92" spans="1:49" ht="22.7" customHeight="1">
      <c r="A92" s="199"/>
      <c r="B92" s="314"/>
      <c r="C92" s="323"/>
      <c r="D92" s="324"/>
      <c r="E92" s="324"/>
      <c r="F92" s="324"/>
      <c r="G92" s="26" t="str">
        <f t="shared" si="28"/>
        <v/>
      </c>
      <c r="H92" s="331"/>
      <c r="I92" s="324"/>
      <c r="J92" s="26" t="str">
        <f t="shared" si="29"/>
        <v/>
      </c>
      <c r="K92" s="561"/>
      <c r="L92" s="562"/>
      <c r="M92" s="26" t="str">
        <f t="shared" si="30"/>
        <v/>
      </c>
      <c r="N92" s="324"/>
      <c r="O92" s="324"/>
      <c r="P92" s="26" t="str">
        <f t="shared" si="31"/>
        <v/>
      </c>
      <c r="Q92" s="184"/>
      <c r="R92" s="185"/>
      <c r="S92" s="209"/>
      <c r="T92" s="209"/>
      <c r="U92" s="209"/>
      <c r="V92" s="209"/>
      <c r="W92" s="209"/>
      <c r="X92" s="209"/>
      <c r="Y92" s="210"/>
      <c r="Z92" s="73"/>
      <c r="AA92" s="46"/>
      <c r="AB92" s="46"/>
      <c r="AC92" s="46"/>
    </row>
    <row r="93" spans="1:49" ht="22.7" customHeight="1" thickBot="1">
      <c r="A93" s="199"/>
      <c r="B93" s="314"/>
      <c r="C93" s="323"/>
      <c r="D93" s="324"/>
      <c r="E93" s="324"/>
      <c r="F93" s="324"/>
      <c r="G93" s="26" t="str">
        <f t="shared" si="28"/>
        <v/>
      </c>
      <c r="H93" s="331"/>
      <c r="I93" s="324"/>
      <c r="J93" s="26" t="str">
        <f t="shared" si="29"/>
        <v/>
      </c>
      <c r="K93" s="561"/>
      <c r="L93" s="562"/>
      <c r="M93" s="26" t="str">
        <f t="shared" si="30"/>
        <v/>
      </c>
      <c r="N93" s="331"/>
      <c r="O93" s="324"/>
      <c r="P93" s="26" t="str">
        <f t="shared" si="31"/>
        <v/>
      </c>
      <c r="Q93" s="184"/>
      <c r="R93" s="185"/>
      <c r="S93" s="211"/>
      <c r="T93" s="211"/>
      <c r="U93" s="211"/>
      <c r="V93" s="211"/>
      <c r="W93" s="211"/>
      <c r="X93" s="211"/>
      <c r="Y93" s="212"/>
      <c r="Z93" s="73"/>
      <c r="AA93" s="46"/>
      <c r="AB93" s="46"/>
      <c r="AC93" s="46"/>
    </row>
    <row r="94" spans="1:49" s="143" customFormat="1" ht="22.7" customHeight="1" thickBot="1">
      <c r="A94" s="312">
        <v>45066</v>
      </c>
      <c r="B94" s="313" t="s">
        <v>113</v>
      </c>
      <c r="C94" s="628" t="s">
        <v>13</v>
      </c>
      <c r="D94" s="620"/>
      <c r="E94" s="619" t="s">
        <v>289</v>
      </c>
      <c r="F94" s="620"/>
      <c r="G94" s="24" t="str">
        <f t="shared" si="28"/>
        <v/>
      </c>
      <c r="H94" s="619" t="s">
        <v>192</v>
      </c>
      <c r="I94" s="620"/>
      <c r="J94" s="24" t="str">
        <f t="shared" si="29"/>
        <v/>
      </c>
      <c r="K94" s="379" t="s">
        <v>14</v>
      </c>
      <c r="L94" s="563"/>
      <c r="M94" s="24" t="str">
        <f t="shared" si="30"/>
        <v/>
      </c>
      <c r="N94" s="331" t="s">
        <v>235</v>
      </c>
      <c r="O94" s="324"/>
      <c r="P94" s="24" t="str">
        <f t="shared" si="31"/>
        <v/>
      </c>
      <c r="Q94" s="186" t="s">
        <v>41</v>
      </c>
      <c r="R94" s="181"/>
      <c r="S94" s="574">
        <v>5</v>
      </c>
      <c r="T94" s="574">
        <v>2.5272727272727273</v>
      </c>
      <c r="U94" s="575">
        <v>1.8</v>
      </c>
      <c r="V94" s="575">
        <v>2.5636363636363635</v>
      </c>
      <c r="W94" s="577"/>
      <c r="X94" s="577"/>
      <c r="Y94" s="576">
        <v>699.90909090909088</v>
      </c>
      <c r="Z94" s="149"/>
      <c r="AA94" s="137">
        <f>A94</f>
        <v>45066</v>
      </c>
      <c r="AB94" s="137" t="str">
        <f>A95</f>
        <v>一</v>
      </c>
      <c r="AC94" s="137" t="str">
        <f>B94</f>
        <v>O1</v>
      </c>
      <c r="AD94" s="138" t="str">
        <f>C94</f>
        <v>白米飯</v>
      </c>
      <c r="AE94" s="139" t="str">
        <f>C95&amp;" "&amp;C96&amp;" "&amp;C97&amp;" "&amp;C98&amp;" "&amp;C99&amp;" "&amp;C100</f>
        <v xml:space="preserve">米     </v>
      </c>
      <c r="AF94" s="138" t="str">
        <f>E94</f>
        <v>花生豆干</v>
      </c>
      <c r="AG94" s="139" t="str">
        <f>E95&amp;" "&amp;E96&amp;" "&amp;E97&amp;" "&amp;E98&amp;" "&amp;E99&amp;" "&amp;E100</f>
        <v xml:space="preserve">豆干 胡蘿蔔 時蔬 油花生 薑 </v>
      </c>
      <c r="AH94" s="138" t="str">
        <f>H94</f>
        <v>番茄毛豆炒蛋</v>
      </c>
      <c r="AI94" s="139" t="str">
        <f>H95&amp;" "&amp;H96&amp;" "&amp;H97&amp;" "&amp;H98&amp;" "&amp;H99&amp;" "&amp;H100</f>
        <v xml:space="preserve">冷凍毛豆仁 大番茄 雞蛋 薑 番茄醬 </v>
      </c>
      <c r="AJ94" s="138" t="str">
        <f>K94</f>
        <v>時蔬</v>
      </c>
      <c r="AK94" s="139" t="str">
        <f>K95&amp;" "&amp;K96&amp;" "&amp;K97&amp;" "&amp;K98&amp;" "&amp;K99&amp;" "&amp;K100</f>
        <v xml:space="preserve">蔬菜 薑    </v>
      </c>
      <c r="AL94" s="138" t="str">
        <f>N94</f>
        <v>時蔬湯</v>
      </c>
      <c r="AM94" s="139" t="str">
        <f>N95&amp;" "&amp;N96&amp;" "&amp;N97&amp;" "&amp;N98&amp;" "&amp;N99&amp;" "&amp;N100</f>
        <v xml:space="preserve">時蔬 素羊肉 薑   </v>
      </c>
      <c r="AN94" s="140" t="str">
        <f t="shared" ref="AN94" si="47">Q94</f>
        <v>水果</v>
      </c>
      <c r="AO94" s="150">
        <f t="shared" ref="AO94" si="48">R94</f>
        <v>0</v>
      </c>
      <c r="AP94" s="60">
        <f t="shared" ref="AP94:AV94" si="49">S94</f>
        <v>5</v>
      </c>
      <c r="AQ94" s="60">
        <f t="shared" si="49"/>
        <v>2.5272727272727273</v>
      </c>
      <c r="AR94" s="60">
        <f t="shared" si="49"/>
        <v>1.8</v>
      </c>
      <c r="AS94" s="60">
        <f t="shared" si="49"/>
        <v>2.5636363636363635</v>
      </c>
      <c r="AT94" s="60">
        <f t="shared" si="49"/>
        <v>0</v>
      </c>
      <c r="AU94" s="60">
        <f t="shared" si="49"/>
        <v>0</v>
      </c>
      <c r="AV94" s="60">
        <f t="shared" si="49"/>
        <v>699.90909090909088</v>
      </c>
      <c r="AW94" s="151"/>
    </row>
    <row r="95" spans="1:49" ht="22.7" customHeight="1" thickBot="1">
      <c r="A95" s="199" t="s">
        <v>69</v>
      </c>
      <c r="B95" s="314"/>
      <c r="C95" s="323" t="s">
        <v>15</v>
      </c>
      <c r="D95" s="324">
        <v>10</v>
      </c>
      <c r="E95" s="324" t="s">
        <v>186</v>
      </c>
      <c r="F95" s="327">
        <v>6</v>
      </c>
      <c r="G95" s="26" t="str">
        <f t="shared" si="28"/>
        <v>公斤</v>
      </c>
      <c r="H95" s="331" t="s">
        <v>193</v>
      </c>
      <c r="I95" s="361">
        <v>1.5</v>
      </c>
      <c r="J95" s="26" t="str">
        <f t="shared" si="29"/>
        <v>公斤</v>
      </c>
      <c r="K95" s="564" t="s">
        <v>12</v>
      </c>
      <c r="L95" s="565">
        <v>7</v>
      </c>
      <c r="M95" s="26" t="str">
        <f t="shared" si="30"/>
        <v>公斤</v>
      </c>
      <c r="N95" s="331" t="s">
        <v>14</v>
      </c>
      <c r="O95" s="324">
        <v>3</v>
      </c>
      <c r="P95" s="26" t="str">
        <f t="shared" si="31"/>
        <v>公斤</v>
      </c>
      <c r="Q95" s="182"/>
      <c r="R95" s="183"/>
      <c r="S95" s="209"/>
      <c r="T95" s="209"/>
      <c r="U95" s="209"/>
      <c r="V95" s="209"/>
      <c r="W95" s="209"/>
      <c r="X95" s="209"/>
      <c r="Y95" s="209"/>
      <c r="Z95" s="73"/>
      <c r="AA95" s="46"/>
      <c r="AB95" s="46"/>
      <c r="AC95" s="46"/>
    </row>
    <row r="96" spans="1:49" ht="22.7" customHeight="1" thickBot="1">
      <c r="A96" s="199"/>
      <c r="B96" s="314"/>
      <c r="C96" s="323"/>
      <c r="D96" s="324"/>
      <c r="E96" s="324" t="s">
        <v>19</v>
      </c>
      <c r="F96" s="324">
        <v>0.5</v>
      </c>
      <c r="G96" s="26" t="str">
        <f t="shared" si="28"/>
        <v>公斤</v>
      </c>
      <c r="H96" s="331" t="s">
        <v>82</v>
      </c>
      <c r="I96" s="361">
        <v>3.5</v>
      </c>
      <c r="J96" s="26" t="str">
        <f t="shared" si="29"/>
        <v>公斤</v>
      </c>
      <c r="K96" s="561" t="s">
        <v>20</v>
      </c>
      <c r="L96" s="562">
        <v>0.05</v>
      </c>
      <c r="M96" s="26" t="str">
        <f t="shared" si="30"/>
        <v>公斤</v>
      </c>
      <c r="N96" s="354" t="s">
        <v>312</v>
      </c>
      <c r="O96" s="361">
        <v>1</v>
      </c>
      <c r="P96" s="26" t="str">
        <f t="shared" si="31"/>
        <v>公斤</v>
      </c>
      <c r="Q96" s="184"/>
      <c r="R96" s="185"/>
      <c r="S96" s="209">
        <v>5.375</v>
      </c>
      <c r="T96" s="207">
        <v>2.4476190476190474</v>
      </c>
      <c r="U96" s="207">
        <v>1.9</v>
      </c>
      <c r="V96" s="207">
        <v>2.3738095238095238</v>
      </c>
      <c r="W96" s="209"/>
      <c r="X96" s="207"/>
      <c r="Y96" s="207">
        <v>714.14285714285711</v>
      </c>
      <c r="Z96" s="73"/>
      <c r="AA96" s="46"/>
      <c r="AB96" s="46"/>
      <c r="AC96" s="46"/>
    </row>
    <row r="97" spans="1:49" ht="22.7" customHeight="1">
      <c r="A97" s="199"/>
      <c r="B97" s="314"/>
      <c r="C97" s="323"/>
      <c r="D97" s="324"/>
      <c r="E97" s="324" t="s">
        <v>14</v>
      </c>
      <c r="F97" s="324">
        <v>3</v>
      </c>
      <c r="G97" s="26" t="str">
        <f t="shared" si="28"/>
        <v>公斤</v>
      </c>
      <c r="H97" s="331" t="s">
        <v>17</v>
      </c>
      <c r="I97" s="324">
        <v>4</v>
      </c>
      <c r="J97" s="26" t="str">
        <f t="shared" si="29"/>
        <v>公斤</v>
      </c>
      <c r="K97" s="561"/>
      <c r="L97" s="562"/>
      <c r="M97" s="26" t="str">
        <f t="shared" si="30"/>
        <v/>
      </c>
      <c r="N97" s="331" t="s">
        <v>20</v>
      </c>
      <c r="O97" s="324">
        <v>0.05</v>
      </c>
      <c r="P97" s="26" t="str">
        <f t="shared" si="31"/>
        <v>公斤</v>
      </c>
      <c r="Q97" s="184"/>
      <c r="R97" s="185"/>
      <c r="S97" s="209"/>
      <c r="T97" s="209"/>
      <c r="U97" s="209"/>
      <c r="V97" s="209"/>
      <c r="W97" s="209"/>
      <c r="X97" s="209"/>
      <c r="Y97" s="210"/>
      <c r="Z97" s="73"/>
      <c r="AA97" s="46"/>
      <c r="AB97" s="46"/>
      <c r="AC97" s="46"/>
    </row>
    <row r="98" spans="1:49" ht="22.7" customHeight="1">
      <c r="A98" s="199"/>
      <c r="B98" s="314"/>
      <c r="C98" s="323"/>
      <c r="D98" s="324"/>
      <c r="E98" s="324" t="s">
        <v>80</v>
      </c>
      <c r="F98" s="324">
        <v>0.1</v>
      </c>
      <c r="G98" s="26" t="str">
        <f t="shared" si="28"/>
        <v>公斤</v>
      </c>
      <c r="H98" s="331" t="s">
        <v>20</v>
      </c>
      <c r="I98" s="324">
        <v>0.05</v>
      </c>
      <c r="J98" s="26" t="str">
        <f t="shared" si="29"/>
        <v>公斤</v>
      </c>
      <c r="K98" s="561"/>
      <c r="L98" s="562"/>
      <c r="M98" s="26" t="str">
        <f t="shared" si="30"/>
        <v/>
      </c>
      <c r="N98" s="331"/>
      <c r="O98" s="324"/>
      <c r="P98" s="26" t="str">
        <f t="shared" si="31"/>
        <v/>
      </c>
      <c r="Q98" s="184"/>
      <c r="R98" s="185"/>
      <c r="S98" s="209"/>
      <c r="T98" s="209"/>
      <c r="U98" s="209"/>
      <c r="V98" s="209"/>
      <c r="W98" s="209"/>
      <c r="X98" s="209"/>
      <c r="Y98" s="210"/>
      <c r="Z98" s="73"/>
      <c r="AA98" s="46"/>
      <c r="AB98" s="46"/>
      <c r="AC98" s="46"/>
    </row>
    <row r="99" spans="1:49" ht="22.7" customHeight="1">
      <c r="A99" s="199"/>
      <c r="B99" s="314"/>
      <c r="C99" s="323"/>
      <c r="D99" s="324"/>
      <c r="E99" s="324" t="s">
        <v>20</v>
      </c>
      <c r="F99" s="324">
        <v>0.05</v>
      </c>
      <c r="G99" s="26" t="str">
        <f t="shared" si="28"/>
        <v>公斤</v>
      </c>
      <c r="H99" s="331" t="s">
        <v>81</v>
      </c>
      <c r="I99" s="324"/>
      <c r="J99" s="26" t="str">
        <f t="shared" si="29"/>
        <v/>
      </c>
      <c r="K99" s="561"/>
      <c r="L99" s="562"/>
      <c r="M99" s="26" t="str">
        <f t="shared" si="30"/>
        <v/>
      </c>
      <c r="N99" s="331"/>
      <c r="O99" s="324"/>
      <c r="P99" s="26" t="str">
        <f t="shared" si="31"/>
        <v/>
      </c>
      <c r="Q99" s="184"/>
      <c r="R99" s="185"/>
      <c r="S99" s="209"/>
      <c r="T99" s="209"/>
      <c r="U99" s="209"/>
      <c r="V99" s="209"/>
      <c r="W99" s="209"/>
      <c r="X99" s="209"/>
      <c r="Y99" s="210"/>
      <c r="Z99" s="73"/>
      <c r="AA99" s="46"/>
      <c r="AB99" s="46"/>
      <c r="AC99" s="46"/>
    </row>
    <row r="100" spans="1:49" ht="22.7" customHeight="1" thickBot="1">
      <c r="A100" s="199"/>
      <c r="B100" s="315"/>
      <c r="C100" s="323"/>
      <c r="D100" s="324"/>
      <c r="E100" s="324"/>
      <c r="F100" s="324"/>
      <c r="G100" s="26" t="str">
        <f t="shared" si="28"/>
        <v/>
      </c>
      <c r="H100" s="331"/>
      <c r="I100" s="324"/>
      <c r="J100" s="26" t="str">
        <f t="shared" si="29"/>
        <v/>
      </c>
      <c r="K100" s="561"/>
      <c r="L100" s="562"/>
      <c r="M100" s="26" t="str">
        <f t="shared" si="30"/>
        <v/>
      </c>
      <c r="N100" s="331"/>
      <c r="O100" s="324"/>
      <c r="P100" s="26" t="str">
        <f t="shared" si="31"/>
        <v/>
      </c>
      <c r="Q100" s="184"/>
      <c r="R100" s="185"/>
      <c r="S100" s="209"/>
      <c r="T100" s="209"/>
      <c r="U100" s="209"/>
      <c r="V100" s="211"/>
      <c r="W100" s="209"/>
      <c r="X100" s="209"/>
      <c r="Y100" s="212"/>
      <c r="Z100" s="73"/>
      <c r="AA100" s="46"/>
      <c r="AB100" s="46"/>
      <c r="AC100" s="46"/>
    </row>
    <row r="101" spans="1:49" s="143" customFormat="1" ht="22.7" customHeight="1" thickBot="1">
      <c r="A101" s="312">
        <f>A94+1</f>
        <v>45067</v>
      </c>
      <c r="B101" s="313" t="s">
        <v>114</v>
      </c>
      <c r="C101" s="628" t="s">
        <v>21</v>
      </c>
      <c r="D101" s="620"/>
      <c r="E101" s="619" t="s">
        <v>290</v>
      </c>
      <c r="F101" s="620"/>
      <c r="G101" s="24" t="str">
        <f t="shared" si="28"/>
        <v/>
      </c>
      <c r="H101" s="619" t="s">
        <v>194</v>
      </c>
      <c r="I101" s="620"/>
      <c r="J101" s="24" t="str">
        <f t="shared" si="29"/>
        <v/>
      </c>
      <c r="K101" s="379" t="s">
        <v>14</v>
      </c>
      <c r="L101" s="563"/>
      <c r="M101" s="24" t="str">
        <f t="shared" si="30"/>
        <v/>
      </c>
      <c r="N101" s="619" t="s">
        <v>250</v>
      </c>
      <c r="O101" s="620"/>
      <c r="P101" s="24" t="str">
        <f t="shared" si="31"/>
        <v/>
      </c>
      <c r="Q101" s="188" t="s">
        <v>90</v>
      </c>
      <c r="R101" s="187"/>
      <c r="S101" s="574">
        <v>5</v>
      </c>
      <c r="T101" s="574">
        <v>2.9318181818181817</v>
      </c>
      <c r="U101" s="575">
        <v>0.96299999999999986</v>
      </c>
      <c r="V101" s="575">
        <v>2.147409090909091</v>
      </c>
      <c r="W101" s="577"/>
      <c r="X101" s="577"/>
      <c r="Y101" s="576">
        <v>690.59477272727281</v>
      </c>
      <c r="Z101" s="149"/>
      <c r="AA101" s="137">
        <f>A101</f>
        <v>45067</v>
      </c>
      <c r="AB101" s="137" t="str">
        <f>A102</f>
        <v>二</v>
      </c>
      <c r="AC101" s="137" t="str">
        <f>B101</f>
        <v>O2</v>
      </c>
      <c r="AD101" s="138" t="str">
        <f>C101</f>
        <v>糙米飯</v>
      </c>
      <c r="AE101" s="139" t="str">
        <f>C102&amp;" "&amp;C103&amp;" "&amp;C104&amp;" "&amp;C105&amp;" "&amp;C106&amp;" "&amp;C107</f>
        <v xml:space="preserve">米 糙米    </v>
      </c>
      <c r="AF101" s="138" t="str">
        <f>E101</f>
        <v>塔香豆包</v>
      </c>
      <c r="AG101" s="139" t="str">
        <f>E102&amp;" "&amp;E103&amp;" "&amp;E104&amp;" "&amp;E105&amp;" "&amp;E106&amp;" "&amp;E107</f>
        <v xml:space="preserve">豆包 九層塔    </v>
      </c>
      <c r="AH101" s="138" t="str">
        <f>H101</f>
        <v>紅燒豆腐</v>
      </c>
      <c r="AI101" s="139" t="str">
        <f>H102&amp;" "&amp;H103&amp;" "&amp;H104&amp;" "&amp;H105&amp;" "&amp;H106&amp;" "&amp;H107</f>
        <v xml:space="preserve">豆腐 時蔬 胡蘿蔔 薑  </v>
      </c>
      <c r="AJ101" s="138" t="str">
        <f>K101</f>
        <v>時蔬</v>
      </c>
      <c r="AK101" s="139" t="str">
        <f>K102&amp;" "&amp;K103&amp;" "&amp;K104&amp;" "&amp;K105&amp;" "&amp;K106&amp;" "&amp;K107</f>
        <v xml:space="preserve">蔬菜 薑    </v>
      </c>
      <c r="AL101" s="138" t="str">
        <f>N101</f>
        <v>紫菜蛋花湯</v>
      </c>
      <c r="AM101" s="139" t="str">
        <f>N102&amp;" "&amp;N103&amp;" "&amp;N104&amp;" "&amp;N105&amp;" "&amp;N106&amp;" "&amp;N107</f>
        <v xml:space="preserve">紫菜 雞蛋 薑   </v>
      </c>
      <c r="AN101" s="140" t="str">
        <f t="shared" ref="AN101" si="50">Q101</f>
        <v>保久乳</v>
      </c>
      <c r="AO101" s="150">
        <f t="shared" ref="AO101" si="51">R101</f>
        <v>0</v>
      </c>
      <c r="AP101" s="60">
        <f t="shared" ref="AP101:AV101" si="52">S101</f>
        <v>5</v>
      </c>
      <c r="AQ101" s="60">
        <f t="shared" si="52"/>
        <v>2.9318181818181817</v>
      </c>
      <c r="AR101" s="60">
        <f t="shared" si="52"/>
        <v>0.96299999999999986</v>
      </c>
      <c r="AS101" s="60">
        <f t="shared" si="52"/>
        <v>2.147409090909091</v>
      </c>
      <c r="AT101" s="60">
        <f t="shared" si="52"/>
        <v>0</v>
      </c>
      <c r="AU101" s="60">
        <f t="shared" si="52"/>
        <v>0</v>
      </c>
      <c r="AV101" s="60">
        <f t="shared" si="52"/>
        <v>690.59477272727281</v>
      </c>
      <c r="AW101" s="151"/>
    </row>
    <row r="102" spans="1:49" ht="22.7" customHeight="1" thickBot="1">
      <c r="A102" s="199" t="s">
        <v>70</v>
      </c>
      <c r="B102" s="314"/>
      <c r="C102" s="323" t="s">
        <v>15</v>
      </c>
      <c r="D102" s="324">
        <v>8</v>
      </c>
      <c r="E102" s="324" t="s">
        <v>181</v>
      </c>
      <c r="F102" s="327">
        <v>6</v>
      </c>
      <c r="G102" s="26" t="str">
        <f t="shared" si="28"/>
        <v>公斤</v>
      </c>
      <c r="H102" s="331" t="s">
        <v>87</v>
      </c>
      <c r="I102" s="324">
        <v>6</v>
      </c>
      <c r="J102" s="26" t="str">
        <f t="shared" si="29"/>
        <v>公斤</v>
      </c>
      <c r="K102" s="564" t="s">
        <v>12</v>
      </c>
      <c r="L102" s="565">
        <v>7</v>
      </c>
      <c r="M102" s="26" t="str">
        <f t="shared" si="30"/>
        <v>公斤</v>
      </c>
      <c r="N102" s="331" t="s">
        <v>89</v>
      </c>
      <c r="O102" s="324">
        <v>0.03</v>
      </c>
      <c r="P102" s="26" t="str">
        <f t="shared" si="31"/>
        <v>公斤</v>
      </c>
      <c r="Q102" s="190"/>
      <c r="R102" s="183"/>
      <c r="S102" s="209"/>
      <c r="T102" s="209"/>
      <c r="U102" s="209"/>
      <c r="V102" s="209"/>
      <c r="W102" s="209"/>
      <c r="X102" s="209"/>
      <c r="Y102" s="209"/>
      <c r="Z102" s="73"/>
      <c r="AA102" s="46"/>
      <c r="AB102" s="46"/>
      <c r="AC102" s="46"/>
    </row>
    <row r="103" spans="1:49" ht="22.7" customHeight="1" thickBot="1">
      <c r="A103" s="199"/>
      <c r="B103" s="314"/>
      <c r="C103" s="323" t="s">
        <v>24</v>
      </c>
      <c r="D103" s="324">
        <v>2</v>
      </c>
      <c r="E103" s="324" t="s">
        <v>59</v>
      </c>
      <c r="F103" s="324">
        <v>0.1</v>
      </c>
      <c r="G103" s="26" t="str">
        <f t="shared" si="28"/>
        <v>公斤</v>
      </c>
      <c r="H103" s="331" t="s">
        <v>14</v>
      </c>
      <c r="I103" s="324">
        <v>2</v>
      </c>
      <c r="J103" s="26" t="str">
        <f t="shared" si="29"/>
        <v>公斤</v>
      </c>
      <c r="K103" s="561" t="s">
        <v>20</v>
      </c>
      <c r="L103" s="562">
        <v>0.05</v>
      </c>
      <c r="M103" s="26" t="str">
        <f t="shared" si="30"/>
        <v>公斤</v>
      </c>
      <c r="N103" s="331" t="s">
        <v>17</v>
      </c>
      <c r="O103" s="324">
        <v>1</v>
      </c>
      <c r="P103" s="26" t="str">
        <f t="shared" si="31"/>
        <v>公斤</v>
      </c>
      <c r="Q103" s="191"/>
      <c r="R103" s="185"/>
      <c r="S103" s="209">
        <v>5</v>
      </c>
      <c r="T103" s="209">
        <v>2.9724025974025974</v>
      </c>
      <c r="U103" s="207">
        <v>1.17</v>
      </c>
      <c r="V103" s="207">
        <v>2.2712012987012988</v>
      </c>
      <c r="W103" s="209"/>
      <c r="X103" s="207"/>
      <c r="Y103" s="207">
        <v>704.38425324675325</v>
      </c>
      <c r="Z103" s="73"/>
      <c r="AA103" s="46"/>
      <c r="AB103" s="46"/>
      <c r="AC103" s="46"/>
    </row>
    <row r="104" spans="1:49" ht="22.7" customHeight="1">
      <c r="A104" s="199"/>
      <c r="B104" s="314"/>
      <c r="C104" s="323"/>
      <c r="D104" s="324"/>
      <c r="E104" s="324"/>
      <c r="F104" s="324"/>
      <c r="G104" s="26" t="str">
        <f t="shared" si="28"/>
        <v/>
      </c>
      <c r="H104" s="324" t="s">
        <v>19</v>
      </c>
      <c r="I104" s="324">
        <v>0.5</v>
      </c>
      <c r="J104" s="26" t="str">
        <f t="shared" si="29"/>
        <v>公斤</v>
      </c>
      <c r="K104" s="561"/>
      <c r="L104" s="562"/>
      <c r="M104" s="26" t="str">
        <f t="shared" si="30"/>
        <v/>
      </c>
      <c r="N104" s="331" t="s">
        <v>20</v>
      </c>
      <c r="O104" s="324">
        <v>0.05</v>
      </c>
      <c r="P104" s="26" t="str">
        <f t="shared" si="31"/>
        <v>公斤</v>
      </c>
      <c r="Q104" s="191"/>
      <c r="R104" s="185"/>
      <c r="S104" s="209"/>
      <c r="T104" s="209"/>
      <c r="U104" s="209"/>
      <c r="V104" s="209"/>
      <c r="W104" s="209"/>
      <c r="X104" s="209"/>
      <c r="Y104" s="210"/>
      <c r="Z104" s="73"/>
      <c r="AA104" s="46"/>
      <c r="AB104" s="46"/>
      <c r="AC104" s="46"/>
    </row>
    <row r="105" spans="1:49" ht="22.7" customHeight="1">
      <c r="A105" s="199"/>
      <c r="B105" s="314"/>
      <c r="C105" s="323"/>
      <c r="D105" s="324"/>
      <c r="E105" s="324"/>
      <c r="F105" s="324"/>
      <c r="G105" s="26" t="str">
        <f t="shared" si="28"/>
        <v/>
      </c>
      <c r="H105" s="324" t="s">
        <v>20</v>
      </c>
      <c r="I105" s="324">
        <v>0.05</v>
      </c>
      <c r="J105" s="26" t="str">
        <f t="shared" si="29"/>
        <v>公斤</v>
      </c>
      <c r="K105" s="561"/>
      <c r="L105" s="562"/>
      <c r="M105" s="26" t="str">
        <f t="shared" si="30"/>
        <v/>
      </c>
      <c r="N105" s="331"/>
      <c r="O105" s="324"/>
      <c r="P105" s="26" t="str">
        <f t="shared" si="31"/>
        <v/>
      </c>
      <c r="Q105" s="191"/>
      <c r="R105" s="185"/>
      <c r="S105" s="209"/>
      <c r="T105" s="209"/>
      <c r="U105" s="209"/>
      <c r="V105" s="209"/>
      <c r="W105" s="209"/>
      <c r="X105" s="209"/>
      <c r="Y105" s="210"/>
      <c r="Z105" s="73"/>
      <c r="AA105" s="46"/>
      <c r="AB105" s="46"/>
      <c r="AC105" s="46"/>
    </row>
    <row r="106" spans="1:49" ht="22.7" customHeight="1">
      <c r="A106" s="199"/>
      <c r="B106" s="314"/>
      <c r="C106" s="323"/>
      <c r="D106" s="324"/>
      <c r="E106" s="324"/>
      <c r="F106" s="324"/>
      <c r="G106" s="26" t="str">
        <f t="shared" si="28"/>
        <v/>
      </c>
      <c r="H106" s="331"/>
      <c r="I106" s="324"/>
      <c r="J106" s="26" t="str">
        <f t="shared" si="29"/>
        <v/>
      </c>
      <c r="K106" s="561"/>
      <c r="L106" s="562"/>
      <c r="M106" s="26" t="str">
        <f t="shared" si="30"/>
        <v/>
      </c>
      <c r="N106" s="331"/>
      <c r="O106" s="324"/>
      <c r="P106" s="26" t="str">
        <f t="shared" si="31"/>
        <v/>
      </c>
      <c r="Q106" s="191"/>
      <c r="R106" s="185"/>
      <c r="S106" s="209"/>
      <c r="T106" s="209"/>
      <c r="U106" s="209"/>
      <c r="V106" s="209"/>
      <c r="W106" s="209"/>
      <c r="X106" s="209"/>
      <c r="Y106" s="210"/>
      <c r="Z106" s="73"/>
      <c r="AA106" s="46"/>
      <c r="AB106" s="46"/>
      <c r="AC106" s="46"/>
    </row>
    <row r="107" spans="1:49" ht="22.7" customHeight="1" thickBot="1">
      <c r="A107" s="199"/>
      <c r="B107" s="315"/>
      <c r="C107" s="323"/>
      <c r="D107" s="324"/>
      <c r="E107" s="324"/>
      <c r="F107" s="324"/>
      <c r="G107" s="26" t="str">
        <f t="shared" si="28"/>
        <v/>
      </c>
      <c r="H107" s="331"/>
      <c r="I107" s="324"/>
      <c r="J107" s="26" t="str">
        <f t="shared" si="29"/>
        <v/>
      </c>
      <c r="K107" s="561"/>
      <c r="L107" s="562"/>
      <c r="M107" s="26" t="str">
        <f t="shared" si="30"/>
        <v/>
      </c>
      <c r="N107" s="331"/>
      <c r="O107" s="324"/>
      <c r="P107" s="26" t="str">
        <f t="shared" si="31"/>
        <v/>
      </c>
      <c r="Q107" s="192"/>
      <c r="R107" s="185"/>
      <c r="S107" s="211"/>
      <c r="T107" s="211"/>
      <c r="U107" s="211"/>
      <c r="V107" s="211"/>
      <c r="W107" s="211"/>
      <c r="X107" s="211"/>
      <c r="Y107" s="212"/>
      <c r="Z107" s="73"/>
      <c r="AA107" s="46"/>
      <c r="AB107" s="46"/>
      <c r="AC107" s="46"/>
    </row>
    <row r="108" spans="1:49" s="143" customFormat="1" ht="22.7" customHeight="1" thickBot="1">
      <c r="A108" s="312">
        <f>A101+1</f>
        <v>45068</v>
      </c>
      <c r="B108" s="313" t="s">
        <v>115</v>
      </c>
      <c r="C108" s="628" t="s">
        <v>133</v>
      </c>
      <c r="D108" s="620"/>
      <c r="E108" s="324" t="s">
        <v>291</v>
      </c>
      <c r="F108" s="324"/>
      <c r="G108" s="24" t="str">
        <f t="shared" si="28"/>
        <v/>
      </c>
      <c r="H108" s="619" t="s">
        <v>195</v>
      </c>
      <c r="I108" s="620"/>
      <c r="J108" s="24" t="str">
        <f t="shared" si="29"/>
        <v/>
      </c>
      <c r="K108" s="379" t="s">
        <v>14</v>
      </c>
      <c r="L108" s="563"/>
      <c r="M108" s="24" t="str">
        <f t="shared" si="30"/>
        <v/>
      </c>
      <c r="N108" s="619" t="s">
        <v>235</v>
      </c>
      <c r="O108" s="620"/>
      <c r="P108" s="24" t="str">
        <f t="shared" si="31"/>
        <v/>
      </c>
      <c r="Q108" s="186" t="s">
        <v>41</v>
      </c>
      <c r="R108" s="187"/>
      <c r="S108" s="577">
        <v>5.125</v>
      </c>
      <c r="T108" s="574">
        <v>2</v>
      </c>
      <c r="U108" s="575">
        <v>1.6</v>
      </c>
      <c r="V108" s="575">
        <v>2.2999999999999998</v>
      </c>
      <c r="W108" s="577"/>
      <c r="X108" s="577"/>
      <c r="Y108" s="576">
        <v>652.25</v>
      </c>
      <c r="Z108" s="149"/>
      <c r="AA108" s="137">
        <f>A108</f>
        <v>45068</v>
      </c>
      <c r="AB108" s="137" t="str">
        <f>A109</f>
        <v>三</v>
      </c>
      <c r="AC108" s="137" t="str">
        <f>B108</f>
        <v>O3</v>
      </c>
      <c r="AD108" s="138" t="str">
        <f>C108</f>
        <v>培根拌飯</v>
      </c>
      <c r="AE108" s="139" t="str">
        <f>C109&amp;" "&amp;C110&amp;" "&amp;C111&amp;" "&amp;C112&amp;" "&amp;C113&amp;" "&amp;C114</f>
        <v xml:space="preserve">米 糙米    </v>
      </c>
      <c r="AF108" s="138" t="str">
        <f>E108</f>
        <v>鮮菇凍腐</v>
      </c>
      <c r="AG108" s="139" t="str">
        <f>E109&amp;" "&amp;E110&amp;" "&amp;E111&amp;" "&amp;E112&amp;" "&amp;E113&amp;" "&amp;E114</f>
        <v xml:space="preserve">凍豆腐 杏鮑菇 胡蘿蔔 薑  </v>
      </c>
      <c r="AH108" s="138" t="str">
        <f>H108</f>
        <v>拌飯配料</v>
      </c>
      <c r="AI108" s="139" t="str">
        <f>H109&amp;" "&amp;H110&amp;" "&amp;H111&amp;" "&amp;H112&amp;" "&amp;H113&amp;" "&amp;H114</f>
        <v xml:space="preserve">素培根 豆干 時蔬 冷凍玉米粒 鳳梨罐頭 </v>
      </c>
      <c r="AJ108" s="138" t="str">
        <f>K108</f>
        <v>時蔬</v>
      </c>
      <c r="AK108" s="139" t="str">
        <f>K109&amp;" "&amp;K110&amp;" "&amp;K111&amp;" "&amp;K112&amp;" "&amp;K113&amp;" "&amp;K114</f>
        <v xml:space="preserve">蔬菜 薑    </v>
      </c>
      <c r="AL108" s="138" t="str">
        <f>N108</f>
        <v>時蔬湯</v>
      </c>
      <c r="AM108" s="139" t="str">
        <f>N109&amp;" "&amp;N110&amp;" "&amp;N111&amp;" "&amp;N112&amp;" "&amp;N113&amp;" "&amp;N114</f>
        <v xml:space="preserve">時蔬 素羊肉 薑   </v>
      </c>
      <c r="AN108" s="140" t="str">
        <f t="shared" ref="AN108" si="53">Q108</f>
        <v>水果</v>
      </c>
      <c r="AO108" s="150">
        <f t="shared" ref="AO108" si="54">R108</f>
        <v>0</v>
      </c>
      <c r="AP108" s="60">
        <f t="shared" ref="AP108:AV108" si="55">S108</f>
        <v>5.125</v>
      </c>
      <c r="AQ108" s="60">
        <f t="shared" si="55"/>
        <v>2</v>
      </c>
      <c r="AR108" s="60">
        <f t="shared" si="55"/>
        <v>1.6</v>
      </c>
      <c r="AS108" s="60">
        <f t="shared" si="55"/>
        <v>2.2999999999999998</v>
      </c>
      <c r="AT108" s="60">
        <f t="shared" si="55"/>
        <v>0</v>
      </c>
      <c r="AU108" s="60">
        <f t="shared" si="55"/>
        <v>0</v>
      </c>
      <c r="AV108" s="60">
        <f t="shared" si="55"/>
        <v>652.25</v>
      </c>
      <c r="AW108" s="151"/>
    </row>
    <row r="109" spans="1:49" ht="22.7" customHeight="1" thickBot="1">
      <c r="A109" s="199" t="s">
        <v>71</v>
      </c>
      <c r="B109" s="314"/>
      <c r="C109" s="323" t="s">
        <v>15</v>
      </c>
      <c r="D109" s="324">
        <v>8</v>
      </c>
      <c r="E109" s="324" t="s">
        <v>205</v>
      </c>
      <c r="F109" s="327">
        <v>8</v>
      </c>
      <c r="G109" s="26" t="str">
        <f t="shared" si="28"/>
        <v>公斤</v>
      </c>
      <c r="H109" s="336" t="s">
        <v>304</v>
      </c>
      <c r="I109" s="355">
        <v>1</v>
      </c>
      <c r="J109" s="26" t="str">
        <f t="shared" si="29"/>
        <v>公斤</v>
      </c>
      <c r="K109" s="564" t="s">
        <v>12</v>
      </c>
      <c r="L109" s="565">
        <v>7</v>
      </c>
      <c r="M109" s="26" t="str">
        <f t="shared" si="30"/>
        <v>公斤</v>
      </c>
      <c r="N109" s="324" t="s">
        <v>14</v>
      </c>
      <c r="O109" s="324">
        <v>3</v>
      </c>
      <c r="P109" s="26" t="str">
        <f t="shared" si="31"/>
        <v>公斤</v>
      </c>
      <c r="Q109" s="182"/>
      <c r="R109" s="183"/>
      <c r="S109" s="209"/>
      <c r="T109" s="209"/>
      <c r="U109" s="209"/>
      <c r="V109" s="209"/>
      <c r="W109" s="209"/>
      <c r="X109" s="209"/>
      <c r="Y109" s="209"/>
      <c r="Z109" s="73"/>
      <c r="AA109" s="46"/>
      <c r="AB109" s="46"/>
      <c r="AC109" s="46"/>
    </row>
    <row r="110" spans="1:49" ht="22.7" customHeight="1" thickBot="1">
      <c r="A110" s="199"/>
      <c r="B110" s="314"/>
      <c r="C110" s="323" t="s">
        <v>24</v>
      </c>
      <c r="D110" s="324">
        <v>2</v>
      </c>
      <c r="E110" s="324" t="s">
        <v>161</v>
      </c>
      <c r="F110" s="324">
        <v>3</v>
      </c>
      <c r="G110" s="26" t="str">
        <f t="shared" si="28"/>
        <v>公斤</v>
      </c>
      <c r="H110" s="331" t="s">
        <v>186</v>
      </c>
      <c r="I110" s="324">
        <v>4</v>
      </c>
      <c r="J110" s="26" t="str">
        <f t="shared" si="29"/>
        <v>公斤</v>
      </c>
      <c r="K110" s="561" t="s">
        <v>20</v>
      </c>
      <c r="L110" s="562">
        <v>0.05</v>
      </c>
      <c r="M110" s="26" t="str">
        <f t="shared" si="30"/>
        <v>公斤</v>
      </c>
      <c r="N110" s="327" t="s">
        <v>312</v>
      </c>
      <c r="O110" s="327">
        <v>1</v>
      </c>
      <c r="P110" s="26" t="str">
        <f t="shared" si="31"/>
        <v>公斤</v>
      </c>
      <c r="Q110" s="184"/>
      <c r="R110" s="185"/>
      <c r="S110" s="209">
        <v>5.25</v>
      </c>
      <c r="T110" s="207">
        <v>2.9642857142857144</v>
      </c>
      <c r="U110" s="207">
        <v>1.1000000000000001</v>
      </c>
      <c r="V110" s="207">
        <v>2.5321428571428575</v>
      </c>
      <c r="W110" s="209"/>
      <c r="X110" s="207"/>
      <c r="Y110" s="207">
        <v>731.26785714285711</v>
      </c>
      <c r="Z110" s="73"/>
      <c r="AA110" s="46"/>
      <c r="AB110" s="46"/>
      <c r="AC110" s="46"/>
    </row>
    <row r="111" spans="1:49" ht="22.7" customHeight="1">
      <c r="A111" s="199"/>
      <c r="B111" s="314"/>
      <c r="C111" s="323"/>
      <c r="D111" s="324"/>
      <c r="E111" s="324" t="s">
        <v>19</v>
      </c>
      <c r="F111" s="324">
        <v>0.5</v>
      </c>
      <c r="G111" s="26" t="str">
        <f t="shared" si="28"/>
        <v>公斤</v>
      </c>
      <c r="H111" s="331" t="s">
        <v>14</v>
      </c>
      <c r="I111" s="324">
        <v>2.5</v>
      </c>
      <c r="J111" s="26" t="str">
        <f t="shared" si="29"/>
        <v>公斤</v>
      </c>
      <c r="K111" s="561"/>
      <c r="L111" s="562"/>
      <c r="M111" s="26" t="str">
        <f t="shared" si="30"/>
        <v/>
      </c>
      <c r="N111" s="324" t="s">
        <v>20</v>
      </c>
      <c r="O111" s="324">
        <v>0.05</v>
      </c>
      <c r="P111" s="26" t="str">
        <f t="shared" si="31"/>
        <v>公斤</v>
      </c>
      <c r="Q111" s="184"/>
      <c r="R111" s="185"/>
      <c r="S111" s="209"/>
      <c r="T111" s="209"/>
      <c r="U111" s="209"/>
      <c r="V111" s="209"/>
      <c r="W111" s="209"/>
      <c r="X111" s="209"/>
      <c r="Y111" s="210"/>
      <c r="Z111" s="73"/>
      <c r="AA111" s="46"/>
      <c r="AB111" s="46"/>
      <c r="AC111" s="46"/>
    </row>
    <row r="112" spans="1:49" ht="22.7" customHeight="1">
      <c r="A112" s="199"/>
      <c r="B112" s="314"/>
      <c r="C112" s="323"/>
      <c r="D112" s="324"/>
      <c r="E112" s="324" t="s">
        <v>20</v>
      </c>
      <c r="F112" s="324">
        <v>0.05</v>
      </c>
      <c r="G112" s="26" t="str">
        <f t="shared" si="28"/>
        <v>公斤</v>
      </c>
      <c r="H112" s="331" t="s">
        <v>83</v>
      </c>
      <c r="I112" s="324">
        <v>1</v>
      </c>
      <c r="J112" s="26" t="str">
        <f t="shared" si="29"/>
        <v>公斤</v>
      </c>
      <c r="K112" s="561"/>
      <c r="L112" s="562"/>
      <c r="M112" s="26" t="str">
        <f t="shared" si="30"/>
        <v/>
      </c>
      <c r="N112" s="324"/>
      <c r="O112" s="324"/>
      <c r="P112" s="26" t="str">
        <f t="shared" si="31"/>
        <v/>
      </c>
      <c r="Q112" s="184"/>
      <c r="R112" s="185"/>
      <c r="S112" s="209"/>
      <c r="T112" s="209"/>
      <c r="U112" s="209"/>
      <c r="V112" s="209"/>
      <c r="W112" s="209"/>
      <c r="X112" s="209"/>
      <c r="Y112" s="210"/>
      <c r="Z112" s="73"/>
      <c r="AA112" s="46"/>
      <c r="AB112" s="46"/>
      <c r="AC112" s="46"/>
    </row>
    <row r="113" spans="1:49" ht="22.7" customHeight="1">
      <c r="A113" s="199"/>
      <c r="B113" s="314"/>
      <c r="C113" s="323"/>
      <c r="D113" s="324"/>
      <c r="E113" s="324"/>
      <c r="F113" s="324"/>
      <c r="G113" s="26" t="str">
        <f t="shared" si="28"/>
        <v/>
      </c>
      <c r="H113" s="331" t="s">
        <v>196</v>
      </c>
      <c r="I113" s="324">
        <v>1</v>
      </c>
      <c r="J113" s="26" t="str">
        <f t="shared" si="29"/>
        <v>公斤</v>
      </c>
      <c r="K113" s="561"/>
      <c r="L113" s="562"/>
      <c r="M113" s="26" t="str">
        <f t="shared" si="30"/>
        <v/>
      </c>
      <c r="N113" s="324"/>
      <c r="O113" s="324"/>
      <c r="P113" s="26" t="str">
        <f t="shared" si="31"/>
        <v/>
      </c>
      <c r="Q113" s="184"/>
      <c r="R113" s="185"/>
      <c r="S113" s="209"/>
      <c r="T113" s="209"/>
      <c r="U113" s="209"/>
      <c r="V113" s="209"/>
      <c r="W113" s="209"/>
      <c r="X113" s="209"/>
      <c r="Y113" s="210"/>
      <c r="Z113" s="73"/>
      <c r="AA113" s="46"/>
      <c r="AB113" s="46"/>
      <c r="AC113" s="46"/>
    </row>
    <row r="114" spans="1:49" ht="22.7" customHeight="1" thickBot="1">
      <c r="A114" s="199"/>
      <c r="B114" s="315"/>
      <c r="C114" s="323"/>
      <c r="D114" s="324"/>
      <c r="E114" s="324"/>
      <c r="F114" s="324"/>
      <c r="G114" s="26" t="str">
        <f t="shared" si="28"/>
        <v/>
      </c>
      <c r="H114" s="331"/>
      <c r="I114" s="324"/>
      <c r="J114" s="26" t="str">
        <f t="shared" si="29"/>
        <v/>
      </c>
      <c r="K114" s="561"/>
      <c r="L114" s="562"/>
      <c r="M114" s="26" t="str">
        <f t="shared" si="30"/>
        <v/>
      </c>
      <c r="N114" s="331"/>
      <c r="O114" s="324"/>
      <c r="P114" s="26" t="str">
        <f t="shared" si="31"/>
        <v/>
      </c>
      <c r="Q114" s="184"/>
      <c r="R114" s="185"/>
      <c r="S114" s="211"/>
      <c r="T114" s="211"/>
      <c r="U114" s="211"/>
      <c r="V114" s="211"/>
      <c r="W114" s="211"/>
      <c r="X114" s="211"/>
      <c r="Y114" s="212"/>
      <c r="Z114" s="73"/>
      <c r="AA114" s="46"/>
      <c r="AB114" s="46"/>
      <c r="AC114" s="46"/>
    </row>
    <row r="115" spans="1:49" s="143" customFormat="1" ht="22.7" customHeight="1" thickBot="1">
      <c r="A115" s="312">
        <f>A108+1</f>
        <v>45069</v>
      </c>
      <c r="B115" s="313" t="s">
        <v>116</v>
      </c>
      <c r="C115" s="628" t="s">
        <v>21</v>
      </c>
      <c r="D115" s="620"/>
      <c r="E115" s="641" t="s">
        <v>292</v>
      </c>
      <c r="F115" s="642"/>
      <c r="G115" s="24" t="str">
        <f t="shared" si="28"/>
        <v/>
      </c>
      <c r="H115" s="643" t="s">
        <v>215</v>
      </c>
      <c r="I115" s="626"/>
      <c r="J115" s="24" t="str">
        <f t="shared" si="29"/>
        <v/>
      </c>
      <c r="K115" s="379" t="s">
        <v>14</v>
      </c>
      <c r="L115" s="563"/>
      <c r="M115" s="24" t="str">
        <f t="shared" si="30"/>
        <v/>
      </c>
      <c r="N115" s="619" t="s">
        <v>253</v>
      </c>
      <c r="O115" s="620"/>
      <c r="P115" s="24" t="str">
        <f t="shared" si="31"/>
        <v/>
      </c>
      <c r="Q115" s="188" t="s">
        <v>40</v>
      </c>
      <c r="R115" s="187"/>
      <c r="S115" s="574">
        <v>6.1124999999999998</v>
      </c>
      <c r="T115" s="574">
        <v>2</v>
      </c>
      <c r="U115" s="575">
        <v>1</v>
      </c>
      <c r="V115" s="575">
        <v>2</v>
      </c>
      <c r="W115" s="577"/>
      <c r="X115" s="577"/>
      <c r="Y115" s="576">
        <v>692.875</v>
      </c>
      <c r="Z115" s="149"/>
      <c r="AA115" s="137">
        <f>A115</f>
        <v>45069</v>
      </c>
      <c r="AB115" s="137" t="str">
        <f>A116</f>
        <v>四</v>
      </c>
      <c r="AC115" s="137" t="str">
        <f>B115</f>
        <v>O4</v>
      </c>
      <c r="AD115" s="138" t="str">
        <f>C115</f>
        <v>糙米飯</v>
      </c>
      <c r="AE115" s="139" t="str">
        <f>C116&amp;" "&amp;C117&amp;" "&amp;C118&amp;" "&amp;C119&amp;" "&amp;C120&amp;" "&amp;C121</f>
        <v xml:space="preserve">米 糙米    </v>
      </c>
      <c r="AF115" s="138" t="str">
        <f>E115</f>
        <v>筍香油腐</v>
      </c>
      <c r="AG115" s="139" t="str">
        <f>E116&amp;" "&amp;E117&amp;" "&amp;E118&amp;" "&amp;E119&amp;" "&amp;E120&amp;" "&amp;E121</f>
        <v xml:space="preserve">油豆腐 筍絲 胡蘿蔔 薑  </v>
      </c>
      <c r="AH115" s="138" t="str">
        <f>H115</f>
        <v>三色炒蛋</v>
      </c>
      <c r="AI115" s="139" t="str">
        <f>H116&amp;" "&amp;H117&amp;" "&amp;H118&amp;" "&amp;H119&amp;" "&amp;H120&amp;" "&amp;H121</f>
        <v xml:space="preserve">蛋 三色豆 薑   </v>
      </c>
      <c r="AJ115" s="138" t="str">
        <f>K115</f>
        <v>時蔬</v>
      </c>
      <c r="AK115" s="139" t="str">
        <f>K116&amp;" "&amp;K117&amp;" "&amp;K118&amp;" "&amp;K119&amp;" "&amp;K120&amp;" "&amp;K121</f>
        <v xml:space="preserve">蔬菜 薑    </v>
      </c>
      <c r="AL115" s="138" t="str">
        <f>N115</f>
        <v>綠豆湯</v>
      </c>
      <c r="AM115" s="139" t="str">
        <f>N116&amp;" "&amp;N117&amp;" "&amp;N118&amp;" "&amp;N119&amp;" "&amp;N120&amp;" "&amp;N121</f>
        <v xml:space="preserve">綠豆 二砂糖    </v>
      </c>
      <c r="AN115" s="140" t="str">
        <f t="shared" ref="AN115" si="56">Q115</f>
        <v>果汁</v>
      </c>
      <c r="AO115" s="150">
        <f t="shared" ref="AO115" si="57">R115</f>
        <v>0</v>
      </c>
      <c r="AP115" s="60">
        <f t="shared" ref="AP115:AV115" si="58">S115</f>
        <v>6.1124999999999998</v>
      </c>
      <c r="AQ115" s="60">
        <f t="shared" si="58"/>
        <v>2</v>
      </c>
      <c r="AR115" s="60">
        <f t="shared" si="58"/>
        <v>1</v>
      </c>
      <c r="AS115" s="60">
        <f t="shared" si="58"/>
        <v>2</v>
      </c>
      <c r="AT115" s="60">
        <f t="shared" si="58"/>
        <v>0</v>
      </c>
      <c r="AU115" s="60">
        <f t="shared" si="58"/>
        <v>0</v>
      </c>
      <c r="AV115" s="60">
        <f t="shared" si="58"/>
        <v>692.875</v>
      </c>
      <c r="AW115" s="151"/>
    </row>
    <row r="116" spans="1:49" ht="22.7" customHeight="1" thickBot="1">
      <c r="A116" s="199" t="s">
        <v>72</v>
      </c>
      <c r="B116" s="314"/>
      <c r="C116" s="323" t="s">
        <v>15</v>
      </c>
      <c r="D116" s="324">
        <v>8</v>
      </c>
      <c r="E116" s="342" t="s">
        <v>288</v>
      </c>
      <c r="F116" s="343">
        <v>5.5</v>
      </c>
      <c r="G116" s="26" t="str">
        <f t="shared" si="28"/>
        <v>公斤</v>
      </c>
      <c r="H116" s="552" t="s">
        <v>97</v>
      </c>
      <c r="I116" s="553">
        <v>5.5</v>
      </c>
      <c r="J116" s="26" t="str">
        <f t="shared" si="29"/>
        <v>公斤</v>
      </c>
      <c r="K116" s="564" t="s">
        <v>12</v>
      </c>
      <c r="L116" s="565">
        <v>7</v>
      </c>
      <c r="M116" s="26" t="str">
        <f t="shared" si="30"/>
        <v>公斤</v>
      </c>
      <c r="N116" s="331" t="s">
        <v>233</v>
      </c>
      <c r="O116" s="324">
        <v>2</v>
      </c>
      <c r="P116" s="26" t="str">
        <f t="shared" si="31"/>
        <v>公斤</v>
      </c>
      <c r="Q116" s="182"/>
      <c r="R116" s="183"/>
      <c r="S116" s="209"/>
      <c r="T116" s="209"/>
      <c r="U116" s="209"/>
      <c r="V116" s="209"/>
      <c r="W116" s="209"/>
      <c r="X116" s="209"/>
      <c r="Y116" s="209"/>
      <c r="Z116" s="73"/>
      <c r="AA116" s="46"/>
      <c r="AB116" s="46"/>
      <c r="AC116" s="46"/>
    </row>
    <row r="117" spans="1:49" ht="22.7" customHeight="1" thickBot="1">
      <c r="A117" s="199"/>
      <c r="B117" s="314"/>
      <c r="C117" s="323" t="s">
        <v>24</v>
      </c>
      <c r="D117" s="324">
        <v>2</v>
      </c>
      <c r="E117" s="324" t="s">
        <v>163</v>
      </c>
      <c r="F117" s="324">
        <v>2.5</v>
      </c>
      <c r="G117" s="26" t="str">
        <f t="shared" ref="G117:G283" si="59">IF(F117,"公斤","")</f>
        <v>公斤</v>
      </c>
      <c r="H117" s="366" t="s">
        <v>198</v>
      </c>
      <c r="I117" s="367">
        <v>2.5</v>
      </c>
      <c r="J117" s="26" t="str">
        <f t="shared" ref="J117:J283" si="60">IF(I117,"公斤","")</f>
        <v>公斤</v>
      </c>
      <c r="K117" s="561" t="s">
        <v>20</v>
      </c>
      <c r="L117" s="562">
        <v>0.05</v>
      </c>
      <c r="M117" s="26" t="str">
        <f t="shared" ref="M117:M283" si="61">IF(L117,"公斤","")</f>
        <v>公斤</v>
      </c>
      <c r="N117" s="331" t="s">
        <v>30</v>
      </c>
      <c r="O117" s="324">
        <v>1</v>
      </c>
      <c r="P117" s="26" t="str">
        <f t="shared" ref="P117:P283" si="62">IF(O117,"公斤","")</f>
        <v>公斤</v>
      </c>
      <c r="Q117" s="184"/>
      <c r="R117" s="185"/>
      <c r="S117" s="209">
        <v>5.08</v>
      </c>
      <c r="T117" s="207">
        <v>2</v>
      </c>
      <c r="U117" s="207">
        <v>1.375</v>
      </c>
      <c r="V117" s="207">
        <v>1.8875</v>
      </c>
      <c r="W117" s="209"/>
      <c r="X117" s="207"/>
      <c r="Y117" s="207">
        <v>624.91250000000002</v>
      </c>
      <c r="Z117" s="73"/>
      <c r="AA117" s="46"/>
      <c r="AB117" s="46"/>
      <c r="AC117" s="46"/>
    </row>
    <row r="118" spans="1:49" ht="22.7" customHeight="1">
      <c r="A118" s="199"/>
      <c r="B118" s="314"/>
      <c r="C118" s="323"/>
      <c r="D118" s="324"/>
      <c r="E118" s="324" t="s">
        <v>19</v>
      </c>
      <c r="F118" s="324">
        <v>0.5</v>
      </c>
      <c r="G118" s="26" t="str">
        <f t="shared" si="59"/>
        <v>公斤</v>
      </c>
      <c r="H118" s="545" t="s">
        <v>20</v>
      </c>
      <c r="I118" s="554">
        <v>0.05</v>
      </c>
      <c r="J118" s="26" t="str">
        <f t="shared" si="60"/>
        <v>公斤</v>
      </c>
      <c r="K118" s="561"/>
      <c r="L118" s="562"/>
      <c r="M118" s="26" t="str">
        <f t="shared" si="61"/>
        <v/>
      </c>
      <c r="N118" s="331"/>
      <c r="O118" s="324"/>
      <c r="P118" s="26" t="str">
        <f t="shared" si="62"/>
        <v/>
      </c>
      <c r="Q118" s="184"/>
      <c r="R118" s="185"/>
      <c r="S118" s="209"/>
      <c r="T118" s="209"/>
      <c r="U118" s="209"/>
      <c r="V118" s="209"/>
      <c r="W118" s="209"/>
      <c r="X118" s="209"/>
      <c r="Y118" s="210"/>
      <c r="Z118" s="73"/>
      <c r="AA118" s="46"/>
      <c r="AB118" s="46"/>
      <c r="AC118" s="46"/>
    </row>
    <row r="119" spans="1:49" ht="22.7" customHeight="1">
      <c r="A119" s="199"/>
      <c r="B119" s="314"/>
      <c r="C119" s="323"/>
      <c r="D119" s="324"/>
      <c r="E119" s="324" t="s">
        <v>20</v>
      </c>
      <c r="F119" s="324">
        <v>0.05</v>
      </c>
      <c r="G119" s="26" t="str">
        <f t="shared" si="59"/>
        <v>公斤</v>
      </c>
      <c r="H119" s="331"/>
      <c r="I119" s="324"/>
      <c r="J119" s="26" t="str">
        <f t="shared" si="60"/>
        <v/>
      </c>
      <c r="K119" s="561"/>
      <c r="L119" s="562"/>
      <c r="M119" s="26" t="str">
        <f t="shared" si="61"/>
        <v/>
      </c>
      <c r="N119" s="331"/>
      <c r="O119" s="324"/>
      <c r="P119" s="26" t="str">
        <f t="shared" si="62"/>
        <v/>
      </c>
      <c r="Q119" s="184"/>
      <c r="R119" s="185"/>
      <c r="S119" s="209"/>
      <c r="T119" s="209"/>
      <c r="U119" s="209"/>
      <c r="V119" s="209"/>
      <c r="W119" s="209"/>
      <c r="X119" s="209"/>
      <c r="Y119" s="210"/>
      <c r="Z119" s="73"/>
      <c r="AA119" s="46"/>
      <c r="AB119" s="46"/>
      <c r="AC119" s="46"/>
    </row>
    <row r="120" spans="1:49" ht="22.7" customHeight="1">
      <c r="A120" s="199"/>
      <c r="B120" s="314"/>
      <c r="C120" s="323"/>
      <c r="D120" s="324"/>
      <c r="E120" s="324"/>
      <c r="F120" s="324"/>
      <c r="G120" s="26" t="str">
        <f t="shared" si="59"/>
        <v/>
      </c>
      <c r="H120" s="331"/>
      <c r="I120" s="324"/>
      <c r="J120" s="26" t="str">
        <f t="shared" si="60"/>
        <v/>
      </c>
      <c r="K120" s="561"/>
      <c r="L120" s="562"/>
      <c r="M120" s="26" t="str">
        <f t="shared" si="61"/>
        <v/>
      </c>
      <c r="N120" s="331"/>
      <c r="O120" s="324"/>
      <c r="P120" s="26" t="str">
        <f t="shared" si="62"/>
        <v/>
      </c>
      <c r="Q120" s="184"/>
      <c r="R120" s="185"/>
      <c r="S120" s="209"/>
      <c r="T120" s="209"/>
      <c r="U120" s="209"/>
      <c r="V120" s="209"/>
      <c r="W120" s="209"/>
      <c r="X120" s="209"/>
      <c r="Y120" s="210"/>
      <c r="Z120" s="73"/>
      <c r="AA120" s="46"/>
      <c r="AB120" s="46"/>
      <c r="AC120" s="46"/>
    </row>
    <row r="121" spans="1:49" ht="22.7" customHeight="1" thickBot="1">
      <c r="A121" s="199"/>
      <c r="B121" s="315"/>
      <c r="C121" s="323"/>
      <c r="D121" s="324"/>
      <c r="E121" s="324"/>
      <c r="F121" s="324"/>
      <c r="G121" s="26" t="str">
        <f t="shared" si="59"/>
        <v/>
      </c>
      <c r="H121" s="331"/>
      <c r="I121" s="324"/>
      <c r="J121" s="26" t="str">
        <f t="shared" si="60"/>
        <v/>
      </c>
      <c r="K121" s="561"/>
      <c r="L121" s="562"/>
      <c r="M121" s="26" t="str">
        <f t="shared" si="61"/>
        <v/>
      </c>
      <c r="N121" s="331"/>
      <c r="O121" s="324"/>
      <c r="P121" s="26" t="str">
        <f t="shared" si="62"/>
        <v/>
      </c>
      <c r="Q121" s="184"/>
      <c r="R121" s="185"/>
      <c r="S121" s="211"/>
      <c r="T121" s="211"/>
      <c r="U121" s="211"/>
      <c r="V121" s="211"/>
      <c r="W121" s="211"/>
      <c r="X121" s="211"/>
      <c r="Y121" s="212"/>
      <c r="Z121" s="73"/>
      <c r="AA121" s="46"/>
      <c r="AB121" s="46"/>
      <c r="AC121" s="46"/>
    </row>
    <row r="122" spans="1:49" s="143" customFormat="1" ht="22.7" customHeight="1" thickBot="1">
      <c r="A122" s="312">
        <f>A115+1</f>
        <v>45070</v>
      </c>
      <c r="B122" s="313" t="s">
        <v>117</v>
      </c>
      <c r="C122" s="628" t="s">
        <v>93</v>
      </c>
      <c r="D122" s="620"/>
      <c r="E122" s="645" t="s">
        <v>293</v>
      </c>
      <c r="F122" s="620"/>
      <c r="G122" s="24" t="str">
        <f t="shared" si="59"/>
        <v/>
      </c>
      <c r="H122" s="639" t="s">
        <v>305</v>
      </c>
      <c r="I122" s="620"/>
      <c r="J122" s="24" t="str">
        <f t="shared" si="60"/>
        <v/>
      </c>
      <c r="K122" s="379" t="s">
        <v>14</v>
      </c>
      <c r="L122" s="563"/>
      <c r="M122" s="24" t="str">
        <f t="shared" si="61"/>
        <v/>
      </c>
      <c r="N122" s="331" t="s">
        <v>254</v>
      </c>
      <c r="O122" s="324"/>
      <c r="P122" s="24" t="str">
        <f t="shared" si="62"/>
        <v/>
      </c>
      <c r="Q122" s="189" t="s">
        <v>60</v>
      </c>
      <c r="R122" s="181" t="s">
        <v>42</v>
      </c>
      <c r="S122" s="574">
        <v>5</v>
      </c>
      <c r="T122" s="574">
        <v>2.1309523809523809</v>
      </c>
      <c r="U122" s="575">
        <v>1.85</v>
      </c>
      <c r="V122" s="575">
        <v>2.1904761904761907</v>
      </c>
      <c r="W122" s="577"/>
      <c r="X122" s="577"/>
      <c r="Y122" s="576">
        <v>654.64285714285711</v>
      </c>
      <c r="Z122" s="149"/>
      <c r="AA122" s="137">
        <f t="shared" ref="AA122" si="63">A122</f>
        <v>45070</v>
      </c>
      <c r="AB122" s="137" t="str">
        <f t="shared" ref="AB122" si="64">A123</f>
        <v>五</v>
      </c>
      <c r="AC122" s="137" t="str">
        <f t="shared" ref="AC122" si="65">B122</f>
        <v>O5</v>
      </c>
      <c r="AD122" s="138" t="str">
        <f t="shared" ref="AD122" si="66">C122</f>
        <v>芝麻飯</v>
      </c>
      <c r="AE122" s="139" t="str">
        <f t="shared" ref="AE122" si="67">C123&amp;" "&amp;C124&amp;" "&amp;C125&amp;" "&amp;C126&amp;" "&amp;C127&amp;" "&amp;C128</f>
        <v xml:space="preserve">米 芝麻(熟)    </v>
      </c>
      <c r="AF122" s="138" t="str">
        <f t="shared" ref="AF122" si="68">E122</f>
        <v>美味麵腸</v>
      </c>
      <c r="AG122" s="139" t="str">
        <f t="shared" ref="AG122" si="69">E123&amp;" "&amp;E124&amp;" "&amp;E125&amp;" "&amp;E126&amp;" "&amp;E127&amp;" "&amp;E128</f>
        <v xml:space="preserve">麵腸     </v>
      </c>
      <c r="AH122" s="138" t="str">
        <f t="shared" ref="AH122" si="70">H122</f>
        <v>若絲花椰</v>
      </c>
      <c r="AI122" s="139" t="str">
        <f t="shared" ref="AI122" si="71">H123&amp;" "&amp;H124&amp;" "&amp;H125&amp;" "&amp;H126&amp;" "&amp;H127&amp;" "&amp;H128</f>
        <v xml:space="preserve">冷凍青花菜 素肉 胡蘿蔔 薑  </v>
      </c>
      <c r="AJ122" s="138" t="str">
        <f t="shared" ref="AJ122" si="72">K122</f>
        <v>時蔬</v>
      </c>
      <c r="AK122" s="139" t="str">
        <f t="shared" ref="AK122" si="73">K123&amp;" "&amp;K124&amp;" "&amp;K125&amp;" "&amp;K126&amp;" "&amp;K127&amp;" "&amp;K128</f>
        <v xml:space="preserve">蔬菜 薑    </v>
      </c>
      <c r="AL122" s="138" t="str">
        <f t="shared" ref="AL122" si="74">N122</f>
        <v>時蔬鮮菇湯</v>
      </c>
      <c r="AM122" s="139" t="str">
        <f t="shared" ref="AM122" si="75">N123&amp;" "&amp;N124&amp;" "&amp;N125&amp;" "&amp;N126&amp;" "&amp;N127&amp;" "&amp;N128</f>
        <v xml:space="preserve">時蔬 香菇 胡蘿蔔 薑  </v>
      </c>
      <c r="AN122" s="140" t="str">
        <f t="shared" ref="AN122" si="76">Q122</f>
        <v>綜合堅果</v>
      </c>
      <c r="AO122" s="150" t="str">
        <f t="shared" ref="AO122" si="77">R122</f>
        <v>有機豆奶</v>
      </c>
      <c r="AP122" s="60">
        <f t="shared" ref="AP122" si="78">S122</f>
        <v>5</v>
      </c>
      <c r="AQ122" s="60">
        <f t="shared" ref="AQ122" si="79">T122</f>
        <v>2.1309523809523809</v>
      </c>
      <c r="AR122" s="60">
        <f t="shared" ref="AR122" si="80">U122</f>
        <v>1.85</v>
      </c>
      <c r="AS122" s="60">
        <f t="shared" ref="AS122" si="81">V122</f>
        <v>2.1904761904761907</v>
      </c>
      <c r="AT122" s="60">
        <f t="shared" ref="AT122" si="82">W122</f>
        <v>0</v>
      </c>
      <c r="AU122" s="60">
        <f t="shared" ref="AU122" si="83">X122</f>
        <v>0</v>
      </c>
      <c r="AV122" s="60">
        <f t="shared" ref="AV122" si="84">Y122</f>
        <v>654.64285714285711</v>
      </c>
      <c r="AW122" s="151"/>
    </row>
    <row r="123" spans="1:49" ht="22.7" customHeight="1" thickBot="1">
      <c r="A123" s="199" t="s">
        <v>68</v>
      </c>
      <c r="B123" s="314"/>
      <c r="C123" s="323" t="s">
        <v>15</v>
      </c>
      <c r="D123" s="324">
        <v>10</v>
      </c>
      <c r="E123" s="331" t="s">
        <v>178</v>
      </c>
      <c r="F123" s="324">
        <v>6</v>
      </c>
      <c r="G123" s="26" t="str">
        <f t="shared" si="59"/>
        <v>公斤</v>
      </c>
      <c r="H123" s="361" t="s">
        <v>176</v>
      </c>
      <c r="I123" s="361">
        <v>7</v>
      </c>
      <c r="J123" s="26" t="str">
        <f t="shared" si="60"/>
        <v>公斤</v>
      </c>
      <c r="K123" s="564" t="s">
        <v>12</v>
      </c>
      <c r="L123" s="565">
        <v>7</v>
      </c>
      <c r="M123" s="26" t="str">
        <f t="shared" si="61"/>
        <v>公斤</v>
      </c>
      <c r="N123" s="331" t="s">
        <v>14</v>
      </c>
      <c r="O123" s="361">
        <v>3</v>
      </c>
      <c r="P123" s="26" t="str">
        <f t="shared" si="62"/>
        <v>公斤</v>
      </c>
      <c r="Q123" s="182"/>
      <c r="R123" s="183"/>
      <c r="S123" s="209"/>
      <c r="T123" s="209"/>
      <c r="U123" s="209"/>
      <c r="V123" s="209"/>
      <c r="W123" s="209"/>
      <c r="X123" s="209"/>
      <c r="Y123" s="209"/>
      <c r="Z123" s="73"/>
      <c r="AA123" s="46"/>
      <c r="AB123" s="46"/>
      <c r="AC123" s="46"/>
    </row>
    <row r="124" spans="1:49" ht="22.7" customHeight="1" thickBot="1">
      <c r="A124" s="199"/>
      <c r="B124" s="314"/>
      <c r="C124" s="323" t="s">
        <v>94</v>
      </c>
      <c r="D124" s="324">
        <v>0.05</v>
      </c>
      <c r="E124" s="331"/>
      <c r="F124" s="324"/>
      <c r="G124" s="26" t="str">
        <f t="shared" si="59"/>
        <v/>
      </c>
      <c r="H124" s="361" t="s">
        <v>299</v>
      </c>
      <c r="I124" s="360">
        <v>0.5</v>
      </c>
      <c r="J124" s="26" t="str">
        <f t="shared" si="60"/>
        <v>公斤</v>
      </c>
      <c r="K124" s="561" t="s">
        <v>20</v>
      </c>
      <c r="L124" s="562">
        <v>0.05</v>
      </c>
      <c r="M124" s="26" t="str">
        <f t="shared" si="61"/>
        <v>公斤</v>
      </c>
      <c r="N124" s="349" t="s">
        <v>255</v>
      </c>
      <c r="O124" s="204">
        <v>1</v>
      </c>
      <c r="P124" s="26" t="str">
        <f t="shared" si="62"/>
        <v>公斤</v>
      </c>
      <c r="Q124" s="184"/>
      <c r="R124" s="185"/>
      <c r="S124" s="209">
        <v>5.2</v>
      </c>
      <c r="T124" s="207">
        <v>2.5357142857142856</v>
      </c>
      <c r="U124" s="207">
        <v>1.7100000000000002</v>
      </c>
      <c r="V124" s="207">
        <v>2.322857142857143</v>
      </c>
      <c r="W124" s="209"/>
      <c r="X124" s="207"/>
      <c r="Y124" s="207">
        <v>701.45714285714291</v>
      </c>
      <c r="Z124" s="73"/>
      <c r="AA124" s="46"/>
      <c r="AB124" s="46"/>
      <c r="AC124" s="46"/>
    </row>
    <row r="125" spans="1:49" ht="22.7" customHeight="1">
      <c r="A125" s="199"/>
      <c r="B125" s="314"/>
      <c r="C125" s="323"/>
      <c r="D125" s="324"/>
      <c r="E125" s="331"/>
      <c r="F125" s="324"/>
      <c r="G125" s="26" t="str">
        <f t="shared" si="59"/>
        <v/>
      </c>
      <c r="H125" s="361" t="s">
        <v>19</v>
      </c>
      <c r="I125" s="361">
        <v>0.5</v>
      </c>
      <c r="J125" s="26" t="str">
        <f t="shared" si="60"/>
        <v>公斤</v>
      </c>
      <c r="K125" s="566"/>
      <c r="L125" s="567"/>
      <c r="M125" s="26" t="str">
        <f t="shared" si="61"/>
        <v/>
      </c>
      <c r="N125" s="324" t="s">
        <v>19</v>
      </c>
      <c r="O125" s="324">
        <v>0.5</v>
      </c>
      <c r="P125" s="26" t="str">
        <f t="shared" si="62"/>
        <v>公斤</v>
      </c>
      <c r="Q125" s="184"/>
      <c r="R125" s="185"/>
      <c r="S125" s="209"/>
      <c r="T125" s="209"/>
      <c r="U125" s="209"/>
      <c r="V125" s="209"/>
      <c r="W125" s="209"/>
      <c r="X125" s="209"/>
      <c r="Y125" s="210"/>
      <c r="Z125" s="73"/>
      <c r="AA125" s="46"/>
      <c r="AB125" s="46"/>
      <c r="AC125" s="46"/>
    </row>
    <row r="126" spans="1:49" ht="22.7" customHeight="1">
      <c r="A126" s="199"/>
      <c r="B126" s="314"/>
      <c r="C126" s="323"/>
      <c r="D126" s="324"/>
      <c r="E126" s="331"/>
      <c r="F126" s="324"/>
      <c r="G126" s="26" t="str">
        <f t="shared" si="59"/>
        <v/>
      </c>
      <c r="H126" s="361" t="s">
        <v>20</v>
      </c>
      <c r="I126" s="361">
        <v>0.05</v>
      </c>
      <c r="J126" s="26" t="str">
        <f t="shared" si="60"/>
        <v>公斤</v>
      </c>
      <c r="K126" s="566"/>
      <c r="L126" s="567"/>
      <c r="M126" s="26" t="str">
        <f t="shared" si="61"/>
        <v/>
      </c>
      <c r="N126" s="3" t="s">
        <v>20</v>
      </c>
      <c r="O126" s="4">
        <v>0.05</v>
      </c>
      <c r="P126" s="26" t="str">
        <f t="shared" si="62"/>
        <v>公斤</v>
      </c>
      <c r="Q126" s="184"/>
      <c r="R126" s="185"/>
      <c r="S126" s="209"/>
      <c r="T126" s="209"/>
      <c r="U126" s="209"/>
      <c r="V126" s="209"/>
      <c r="W126" s="209"/>
      <c r="X126" s="209"/>
      <c r="Y126" s="210"/>
      <c r="Z126" s="73"/>
      <c r="AA126" s="46"/>
      <c r="AB126" s="46"/>
      <c r="AC126" s="46"/>
    </row>
    <row r="127" spans="1:49" ht="18" customHeight="1" thickBot="1">
      <c r="A127" s="199"/>
      <c r="B127" s="314"/>
      <c r="C127" s="323"/>
      <c r="D127" s="324"/>
      <c r="E127" s="324"/>
      <c r="F127" s="324"/>
      <c r="G127" s="26" t="str">
        <f t="shared" si="59"/>
        <v/>
      </c>
      <c r="H127" s="331"/>
      <c r="I127" s="324"/>
      <c r="J127" s="26" t="str">
        <f t="shared" si="60"/>
        <v/>
      </c>
      <c r="K127" s="566"/>
      <c r="L127" s="567"/>
      <c r="M127" s="26" t="str">
        <f t="shared" si="61"/>
        <v/>
      </c>
      <c r="N127" s="331"/>
      <c r="O127" s="324"/>
      <c r="P127" s="26" t="str">
        <f t="shared" si="62"/>
        <v/>
      </c>
      <c r="Q127" s="184"/>
      <c r="R127" s="185"/>
      <c r="S127" s="209"/>
      <c r="T127" s="209"/>
      <c r="U127" s="209"/>
      <c r="V127" s="209"/>
      <c r="W127" s="209"/>
      <c r="X127" s="209"/>
      <c r="Y127" s="210"/>
      <c r="Z127" s="73"/>
      <c r="AA127" s="46"/>
      <c r="AB127" s="46"/>
      <c r="AC127" s="46"/>
    </row>
    <row r="128" spans="1:49" ht="15" customHeight="1" thickBot="1">
      <c r="A128" s="199"/>
      <c r="B128" s="315"/>
      <c r="C128" s="323"/>
      <c r="D128" s="324"/>
      <c r="E128" s="324"/>
      <c r="F128" s="324"/>
      <c r="G128" s="24" t="str">
        <f t="shared" si="59"/>
        <v/>
      </c>
      <c r="H128" s="331"/>
      <c r="I128" s="324"/>
      <c r="J128" s="24" t="str">
        <f t="shared" si="60"/>
        <v/>
      </c>
      <c r="K128" s="566"/>
      <c r="L128" s="567"/>
      <c r="M128" s="24" t="str">
        <f t="shared" si="61"/>
        <v/>
      </c>
      <c r="N128" s="331"/>
      <c r="O128" s="324"/>
      <c r="P128" s="24" t="str">
        <f t="shared" si="62"/>
        <v/>
      </c>
      <c r="Q128" s="184"/>
      <c r="R128" s="185"/>
      <c r="S128" s="211"/>
      <c r="T128" s="211"/>
      <c r="U128" s="211"/>
      <c r="V128" s="211"/>
      <c r="W128" s="211"/>
      <c r="X128" s="211"/>
      <c r="Y128" s="212"/>
      <c r="Z128" s="75"/>
      <c r="AA128" s="46"/>
      <c r="AB128" s="46"/>
      <c r="AC128" s="46"/>
    </row>
    <row r="129" spans="1:48" ht="15" customHeight="1" thickBot="1">
      <c r="A129" s="312">
        <v>45073</v>
      </c>
      <c r="B129" s="313" t="s">
        <v>118</v>
      </c>
      <c r="C129" s="628" t="s">
        <v>13</v>
      </c>
      <c r="D129" s="620"/>
      <c r="E129" s="619" t="s">
        <v>294</v>
      </c>
      <c r="F129" s="620"/>
      <c r="G129" s="27"/>
      <c r="H129" s="555" t="s">
        <v>200</v>
      </c>
      <c r="I129" s="324"/>
      <c r="J129" s="27"/>
      <c r="K129" s="379" t="s">
        <v>14</v>
      </c>
      <c r="L129" s="563"/>
      <c r="M129" s="26" t="str">
        <f t="shared" si="61"/>
        <v/>
      </c>
      <c r="N129" s="331" t="s">
        <v>91</v>
      </c>
      <c r="O129" s="324"/>
      <c r="P129" s="27"/>
      <c r="Q129" s="186" t="s">
        <v>41</v>
      </c>
      <c r="R129" s="181"/>
      <c r="S129" s="574">
        <v>5</v>
      </c>
      <c r="T129" s="574">
        <v>2</v>
      </c>
      <c r="U129" s="575">
        <v>1.85</v>
      </c>
      <c r="V129" s="575">
        <v>2.125</v>
      </c>
      <c r="W129" s="577"/>
      <c r="X129" s="577"/>
      <c r="Y129" s="576">
        <v>641.875</v>
      </c>
      <c r="Z129" s="75"/>
      <c r="AA129" s="137">
        <f t="shared" ref="AA129" si="85">A129</f>
        <v>45073</v>
      </c>
      <c r="AB129" s="137" t="str">
        <f t="shared" ref="AB129" si="86">A130</f>
        <v>一</v>
      </c>
      <c r="AC129" s="137" t="str">
        <f t="shared" ref="AC129" si="87">B129</f>
        <v>P1</v>
      </c>
      <c r="AD129" s="138" t="str">
        <f t="shared" ref="AD129" si="88">C129</f>
        <v>白米飯</v>
      </c>
      <c r="AE129" s="139" t="str">
        <f t="shared" ref="AE129" si="89">C130&amp;" "&amp;C131&amp;" "&amp;C132&amp;" "&amp;C133&amp;" "&amp;C134&amp;" "&amp;C135</f>
        <v xml:space="preserve">米     </v>
      </c>
      <c r="AF129" s="138" t="str">
        <f t="shared" ref="AF129" si="90">E129</f>
        <v>番茄毛豆</v>
      </c>
      <c r="AG129" s="139" t="str">
        <f t="shared" ref="AG129" si="91">E130&amp;" "&amp;E131&amp;" "&amp;E132&amp;" "&amp;E133&amp;" "&amp;E134&amp;" "&amp;E135</f>
        <v xml:space="preserve">毛豆 豆薯 大番茄 九層塔 薑 </v>
      </c>
      <c r="AH129" s="138" t="str">
        <f t="shared" ref="AH129" si="92">H129</f>
        <v>蛋香花椰</v>
      </c>
      <c r="AI129" s="139" t="str">
        <f t="shared" ref="AI129" si="93">H130&amp;" "&amp;H131&amp;" "&amp;H132&amp;" "&amp;H133&amp;" "&amp;H134&amp;" "&amp;H135</f>
        <v xml:space="preserve">冷凍青花菜 雞蛋 胡蘿蔔 薑  </v>
      </c>
      <c r="AJ129" s="138" t="str">
        <f t="shared" ref="AJ129" si="94">K129</f>
        <v>時蔬</v>
      </c>
      <c r="AK129" s="139" t="str">
        <f t="shared" ref="AK129" si="95">K130&amp;" "&amp;K131&amp;" "&amp;K132&amp;" "&amp;K133&amp;" "&amp;K134&amp;" "&amp;K135</f>
        <v xml:space="preserve">蔬菜 薑    </v>
      </c>
      <c r="AL129" s="138" t="str">
        <f t="shared" ref="AL129" si="96">N129</f>
        <v>金針湯</v>
      </c>
      <c r="AM129" s="139" t="str">
        <f t="shared" ref="AM129" si="97">N130&amp;" "&amp;N131&amp;" "&amp;N132&amp;" "&amp;N133&amp;" "&amp;N134&amp;" "&amp;N135</f>
        <v xml:space="preserve">金針菜乾 素羊肉 薑 榨菜  </v>
      </c>
      <c r="AN129" s="140" t="str">
        <f t="shared" ref="AN129" si="98">Q129</f>
        <v>水果</v>
      </c>
      <c r="AO129" s="150">
        <f t="shared" ref="AO129" si="99">R129</f>
        <v>0</v>
      </c>
      <c r="AP129" s="60">
        <f t="shared" ref="AP129" si="100">S129</f>
        <v>5</v>
      </c>
      <c r="AQ129" s="60">
        <f t="shared" ref="AQ129" si="101">T129</f>
        <v>2</v>
      </c>
      <c r="AR129" s="60">
        <f t="shared" ref="AR129" si="102">U129</f>
        <v>1.85</v>
      </c>
      <c r="AS129" s="60">
        <f t="shared" ref="AS129" si="103">V129</f>
        <v>2.125</v>
      </c>
      <c r="AT129" s="60">
        <f t="shared" ref="AT129" si="104">W129</f>
        <v>0</v>
      </c>
      <c r="AU129" s="60">
        <f t="shared" ref="AU129" si="105">X129</f>
        <v>0</v>
      </c>
      <c r="AV129" s="60">
        <f t="shared" ref="AV129" si="106">Y129</f>
        <v>641.875</v>
      </c>
    </row>
    <row r="130" spans="1:48" ht="15" customHeight="1" thickBot="1">
      <c r="A130" s="199" t="s">
        <v>69</v>
      </c>
      <c r="B130" s="314"/>
      <c r="C130" s="323" t="s">
        <v>15</v>
      </c>
      <c r="D130" s="324">
        <v>10</v>
      </c>
      <c r="E130" s="324" t="s">
        <v>295</v>
      </c>
      <c r="F130" s="327">
        <v>5</v>
      </c>
      <c r="G130" s="27"/>
      <c r="H130" s="354" t="s">
        <v>176</v>
      </c>
      <c r="I130" s="327">
        <v>4</v>
      </c>
      <c r="J130" s="27"/>
      <c r="K130" s="564" t="s">
        <v>12</v>
      </c>
      <c r="L130" s="565">
        <v>7</v>
      </c>
      <c r="M130" s="26" t="str">
        <f t="shared" ref="M130:M140" si="107">IF(L130,"公斤","")</f>
        <v>公斤</v>
      </c>
      <c r="N130" s="331" t="s">
        <v>55</v>
      </c>
      <c r="O130" s="324">
        <v>0.2</v>
      </c>
      <c r="P130" s="27"/>
      <c r="Q130" s="182"/>
      <c r="R130" s="183"/>
      <c r="S130" s="209"/>
      <c r="T130" s="209"/>
      <c r="U130" s="209"/>
      <c r="V130" s="209"/>
      <c r="W130" s="209"/>
      <c r="X130" s="209"/>
      <c r="Y130" s="209"/>
      <c r="Z130" s="75"/>
      <c r="AA130" s="46"/>
      <c r="AB130" s="46"/>
      <c r="AC130" s="46"/>
    </row>
    <row r="131" spans="1:48" ht="15" customHeight="1" thickBot="1">
      <c r="A131" s="199"/>
      <c r="B131" s="314"/>
      <c r="C131" s="323"/>
      <c r="D131" s="324"/>
      <c r="E131" s="324" t="s">
        <v>167</v>
      </c>
      <c r="F131" s="324">
        <v>2</v>
      </c>
      <c r="G131" s="27"/>
      <c r="H131" s="331" t="s">
        <v>17</v>
      </c>
      <c r="I131" s="327">
        <v>5.5</v>
      </c>
      <c r="J131" s="27"/>
      <c r="K131" s="561" t="s">
        <v>20</v>
      </c>
      <c r="L131" s="562">
        <v>0.05</v>
      </c>
      <c r="M131" s="26" t="str">
        <f t="shared" si="107"/>
        <v>公斤</v>
      </c>
      <c r="N131" s="354" t="s">
        <v>312</v>
      </c>
      <c r="O131" s="327">
        <v>1</v>
      </c>
      <c r="P131" s="27"/>
      <c r="Q131" s="184"/>
      <c r="R131" s="185"/>
      <c r="S131" s="209">
        <v>5</v>
      </c>
      <c r="T131" s="207">
        <v>2.980952380952381</v>
      </c>
      <c r="U131" s="207">
        <v>2.2000000000000002</v>
      </c>
      <c r="V131" s="207">
        <v>2.7904761904761908</v>
      </c>
      <c r="W131" s="209"/>
      <c r="X131" s="207"/>
      <c r="Y131" s="207">
        <v>754.14285714285711</v>
      </c>
      <c r="Z131" s="75"/>
      <c r="AA131" s="46"/>
      <c r="AB131" s="46"/>
      <c r="AC131" s="46"/>
    </row>
    <row r="132" spans="1:48" ht="15" customHeight="1" thickBot="1">
      <c r="A132" s="199"/>
      <c r="B132" s="314"/>
      <c r="C132" s="323"/>
      <c r="D132" s="324"/>
      <c r="E132" s="324" t="s">
        <v>82</v>
      </c>
      <c r="F132" s="324">
        <v>2</v>
      </c>
      <c r="G132" s="27"/>
      <c r="H132" s="331" t="s">
        <v>19</v>
      </c>
      <c r="I132" s="324">
        <v>0.5</v>
      </c>
      <c r="J132" s="27"/>
      <c r="K132" s="561"/>
      <c r="L132" s="562"/>
      <c r="M132" s="26" t="str">
        <f t="shared" si="107"/>
        <v/>
      </c>
      <c r="N132" s="331" t="s">
        <v>20</v>
      </c>
      <c r="O132" s="324">
        <v>0.05</v>
      </c>
      <c r="P132" s="27"/>
      <c r="Q132" s="184"/>
      <c r="R132" s="185"/>
      <c r="S132" s="209"/>
      <c r="T132" s="209"/>
      <c r="U132" s="209"/>
      <c r="V132" s="209"/>
      <c r="W132" s="209"/>
      <c r="X132" s="209"/>
      <c r="Y132" s="210"/>
      <c r="Z132" s="75"/>
      <c r="AA132" s="46"/>
      <c r="AB132" s="46"/>
      <c r="AC132" s="46"/>
    </row>
    <row r="133" spans="1:48" ht="15" customHeight="1" thickBot="1">
      <c r="A133" s="199"/>
      <c r="B133" s="314"/>
      <c r="C133" s="323"/>
      <c r="D133" s="324"/>
      <c r="E133" s="324" t="s">
        <v>59</v>
      </c>
      <c r="F133" s="324">
        <v>0.2</v>
      </c>
      <c r="G133" s="27"/>
      <c r="H133" s="370" t="s">
        <v>20</v>
      </c>
      <c r="I133" s="346">
        <v>0.05</v>
      </c>
      <c r="J133" s="27"/>
      <c r="K133" s="561"/>
      <c r="L133" s="562"/>
      <c r="M133" s="26" t="str">
        <f t="shared" si="107"/>
        <v/>
      </c>
      <c r="N133" s="331" t="s">
        <v>92</v>
      </c>
      <c r="O133" s="324">
        <v>2</v>
      </c>
      <c r="P133" s="27"/>
      <c r="Q133" s="184"/>
      <c r="R133" s="185"/>
      <c r="S133" s="209"/>
      <c r="T133" s="209"/>
      <c r="U133" s="209"/>
      <c r="V133" s="209"/>
      <c r="W133" s="209"/>
      <c r="X133" s="209"/>
      <c r="Y133" s="210"/>
      <c r="Z133" s="75"/>
      <c r="AA133" s="46"/>
      <c r="AB133" s="46"/>
      <c r="AC133" s="46"/>
    </row>
    <row r="134" spans="1:48" ht="15" customHeight="1" thickBot="1">
      <c r="A134" s="199"/>
      <c r="B134" s="314"/>
      <c r="C134" s="323"/>
      <c r="D134" s="324"/>
      <c r="E134" s="324" t="s">
        <v>20</v>
      </c>
      <c r="F134" s="324">
        <v>0.05</v>
      </c>
      <c r="G134" s="27"/>
      <c r="H134" s="331"/>
      <c r="I134" s="324"/>
      <c r="J134" s="27"/>
      <c r="K134" s="561"/>
      <c r="L134" s="562"/>
      <c r="M134" s="26" t="str">
        <f t="shared" si="107"/>
        <v/>
      </c>
      <c r="N134" s="331"/>
      <c r="O134" s="324"/>
      <c r="P134" s="27"/>
      <c r="Q134" s="184"/>
      <c r="R134" s="185"/>
      <c r="S134" s="209"/>
      <c r="T134" s="209"/>
      <c r="U134" s="209"/>
      <c r="V134" s="209"/>
      <c r="W134" s="209"/>
      <c r="X134" s="209"/>
      <c r="Y134" s="210"/>
      <c r="Z134" s="75"/>
      <c r="AA134" s="46"/>
      <c r="AB134" s="46"/>
      <c r="AC134" s="46"/>
    </row>
    <row r="135" spans="1:48" ht="15" customHeight="1" thickBot="1">
      <c r="A135" s="199"/>
      <c r="B135" s="315"/>
      <c r="C135" s="323"/>
      <c r="D135" s="324"/>
      <c r="E135" s="324"/>
      <c r="F135" s="324"/>
      <c r="G135" s="27"/>
      <c r="H135" s="331"/>
      <c r="I135" s="324"/>
      <c r="J135" s="27"/>
      <c r="K135" s="561"/>
      <c r="L135" s="562"/>
      <c r="M135" s="24" t="str">
        <f t="shared" si="107"/>
        <v/>
      </c>
      <c r="N135" s="331"/>
      <c r="O135" s="324"/>
      <c r="P135" s="27"/>
      <c r="Q135" s="184"/>
      <c r="R135" s="185"/>
      <c r="S135" s="211"/>
      <c r="T135" s="211"/>
      <c r="U135" s="211"/>
      <c r="V135" s="211"/>
      <c r="W135" s="211"/>
      <c r="X135" s="211"/>
      <c r="Y135" s="212"/>
      <c r="Z135" s="75"/>
      <c r="AA135" s="46"/>
      <c r="AB135" s="46"/>
      <c r="AC135" s="46"/>
    </row>
    <row r="136" spans="1:48" ht="15" customHeight="1" thickBot="1">
      <c r="A136" s="312">
        <f>A129+1</f>
        <v>45074</v>
      </c>
      <c r="B136" s="313" t="s">
        <v>119</v>
      </c>
      <c r="C136" s="628" t="s">
        <v>21</v>
      </c>
      <c r="D136" s="620"/>
      <c r="E136" s="619" t="s">
        <v>296</v>
      </c>
      <c r="F136" s="620"/>
      <c r="G136" s="27"/>
      <c r="H136" s="621" t="s">
        <v>172</v>
      </c>
      <c r="I136" s="620"/>
      <c r="J136" s="27"/>
      <c r="K136" s="379" t="s">
        <v>14</v>
      </c>
      <c r="L136" s="563"/>
      <c r="M136" s="26" t="str">
        <f t="shared" si="107"/>
        <v/>
      </c>
      <c r="N136" s="644" t="s">
        <v>257</v>
      </c>
      <c r="O136" s="626"/>
      <c r="P136" s="27"/>
      <c r="Q136" s="248" t="s">
        <v>90</v>
      </c>
      <c r="R136" s="187"/>
      <c r="S136" s="574">
        <v>5.3</v>
      </c>
      <c r="T136" s="574">
        <v>1.9545454545454546</v>
      </c>
      <c r="U136" s="575">
        <v>1.21</v>
      </c>
      <c r="V136" s="575">
        <v>1.7822727272727272</v>
      </c>
      <c r="W136" s="577"/>
      <c r="X136" s="577"/>
      <c r="Y136" s="576">
        <v>628.04318181818189</v>
      </c>
      <c r="Z136" s="75"/>
      <c r="AA136" s="137">
        <f t="shared" ref="AA136" si="108">A136</f>
        <v>45074</v>
      </c>
      <c r="AB136" s="137" t="str">
        <f t="shared" ref="AB136" si="109">A137</f>
        <v>二</v>
      </c>
      <c r="AC136" s="137" t="str">
        <f t="shared" ref="AC136" si="110">B136</f>
        <v>P2</v>
      </c>
      <c r="AD136" s="138" t="str">
        <f t="shared" ref="AD136" si="111">C136</f>
        <v>糙米飯</v>
      </c>
      <c r="AE136" s="139" t="str">
        <f t="shared" ref="AE136" si="112">C137&amp;" "&amp;C138&amp;" "&amp;C139&amp;" "&amp;C140&amp;" "&amp;C141&amp;" "&amp;C142</f>
        <v xml:space="preserve">米 糙米    </v>
      </c>
      <c r="AF136" s="138" t="str">
        <f t="shared" ref="AF136" si="113">E136</f>
        <v>香滷豆腐</v>
      </c>
      <c r="AG136" s="139" t="str">
        <f t="shared" ref="AG136" si="114">E137&amp;" "&amp;E138&amp;" "&amp;E139&amp;" "&amp;E140&amp;" "&amp;E141&amp;" "&amp;E142</f>
        <v xml:space="preserve">豆腐     </v>
      </c>
      <c r="AH136" s="138" t="str">
        <f t="shared" ref="AH136" si="115">H136</f>
        <v>豆瓣海根</v>
      </c>
      <c r="AI136" s="139" t="str">
        <f t="shared" ref="AI136" si="116">H137&amp;" "&amp;H138&amp;" "&amp;H139&amp;" "&amp;H140&amp;" "&amp;H141&amp;" "&amp;H142</f>
        <v xml:space="preserve">海帶根 素肉 薑 豆瓣醬  </v>
      </c>
      <c r="AJ136" s="138" t="str">
        <f t="shared" ref="AJ136" si="117">K136</f>
        <v>時蔬</v>
      </c>
      <c r="AK136" s="139" t="str">
        <f t="shared" ref="AK136" si="118">K137&amp;" "&amp;K138&amp;" "&amp;K139&amp;" "&amp;K140&amp;" "&amp;K141&amp;" "&amp;K142</f>
        <v xml:space="preserve">蔬菜 薑    </v>
      </c>
      <c r="AL136" s="138" t="str">
        <f t="shared" ref="AL136" si="119">N136</f>
        <v>冬菜蛋花湯</v>
      </c>
      <c r="AM136" s="139" t="str">
        <f t="shared" ref="AM136" si="120">N137&amp;" "&amp;N138&amp;" "&amp;N139&amp;" "&amp;N140&amp;" "&amp;N141&amp;" "&amp;N142</f>
        <v xml:space="preserve">冬粉 醃漬冬菜 薑 雞蛋  </v>
      </c>
      <c r="AN136" s="140" t="str">
        <f t="shared" ref="AN136" si="121">Q136</f>
        <v>保久乳</v>
      </c>
      <c r="AO136" s="150">
        <f t="shared" ref="AO136" si="122">R136</f>
        <v>0</v>
      </c>
      <c r="AP136" s="60">
        <f t="shared" ref="AP136" si="123">S136</f>
        <v>5.3</v>
      </c>
      <c r="AQ136" s="60">
        <f t="shared" ref="AQ136" si="124">T136</f>
        <v>1.9545454545454546</v>
      </c>
      <c r="AR136" s="60">
        <f t="shared" ref="AR136" si="125">U136</f>
        <v>1.21</v>
      </c>
      <c r="AS136" s="60">
        <f t="shared" ref="AS136" si="126">V136</f>
        <v>1.7822727272727272</v>
      </c>
      <c r="AT136" s="60">
        <f t="shared" ref="AT136" si="127">W136</f>
        <v>0</v>
      </c>
      <c r="AU136" s="60">
        <f t="shared" ref="AU136" si="128">X136</f>
        <v>0</v>
      </c>
      <c r="AV136" s="60">
        <f t="shared" ref="AV136" si="129">Y136</f>
        <v>628.04318181818189</v>
      </c>
    </row>
    <row r="137" spans="1:48" ht="15" customHeight="1" thickBot="1">
      <c r="A137" s="199" t="s">
        <v>70</v>
      </c>
      <c r="B137" s="314"/>
      <c r="C137" s="323" t="s">
        <v>15</v>
      </c>
      <c r="D137" s="324">
        <v>8</v>
      </c>
      <c r="E137" s="331" t="s">
        <v>87</v>
      </c>
      <c r="F137" s="324">
        <v>8</v>
      </c>
      <c r="G137" s="27"/>
      <c r="H137" s="324" t="s">
        <v>173</v>
      </c>
      <c r="I137" s="346">
        <v>5</v>
      </c>
      <c r="J137" s="27"/>
      <c r="K137" s="564" t="s">
        <v>12</v>
      </c>
      <c r="L137" s="565">
        <v>7</v>
      </c>
      <c r="M137" s="26" t="str">
        <f t="shared" si="107"/>
        <v>公斤</v>
      </c>
      <c r="N137" s="394" t="s">
        <v>33</v>
      </c>
      <c r="O137" s="395">
        <v>0.5</v>
      </c>
      <c r="P137" s="27"/>
      <c r="Q137" s="182"/>
      <c r="R137" s="183"/>
      <c r="S137" s="219"/>
      <c r="T137" s="220"/>
      <c r="U137" s="220"/>
      <c r="V137" s="209"/>
      <c r="W137" s="220"/>
      <c r="X137" s="220"/>
      <c r="Y137" s="226"/>
      <c r="Z137" s="75"/>
      <c r="AA137" s="46"/>
      <c r="AB137" s="46"/>
      <c r="AC137" s="46"/>
    </row>
    <row r="138" spans="1:48" ht="15" customHeight="1" thickBot="1">
      <c r="A138" s="199"/>
      <c r="B138" s="314"/>
      <c r="C138" s="323" t="s">
        <v>24</v>
      </c>
      <c r="D138" s="324">
        <v>2</v>
      </c>
      <c r="E138" s="331"/>
      <c r="F138" s="324"/>
      <c r="G138" s="27"/>
      <c r="H138" s="346" t="s">
        <v>299</v>
      </c>
      <c r="I138" s="346">
        <v>0.6</v>
      </c>
      <c r="J138" s="27"/>
      <c r="K138" s="561" t="s">
        <v>20</v>
      </c>
      <c r="L138" s="562">
        <v>0.05</v>
      </c>
      <c r="M138" s="26" t="str">
        <f t="shared" si="107"/>
        <v>公斤</v>
      </c>
      <c r="N138" s="394" t="s">
        <v>258</v>
      </c>
      <c r="O138" s="395">
        <v>0.1</v>
      </c>
      <c r="P138" s="27"/>
      <c r="Q138" s="184"/>
      <c r="R138" s="185"/>
      <c r="S138" s="221">
        <v>5.25</v>
      </c>
      <c r="T138" s="222">
        <v>2.2597402597402594</v>
      </c>
      <c r="U138" s="222">
        <v>1.65</v>
      </c>
      <c r="V138" s="207">
        <v>2.1548701298701296</v>
      </c>
      <c r="W138" s="222"/>
      <c r="X138" s="222"/>
      <c r="Y138" s="226">
        <v>675.19967532467524</v>
      </c>
      <c r="Z138" s="75"/>
      <c r="AA138" s="46"/>
      <c r="AB138" s="46"/>
      <c r="AC138" s="46"/>
    </row>
    <row r="139" spans="1:48" ht="15" customHeight="1" thickBot="1">
      <c r="A139" s="199"/>
      <c r="B139" s="314"/>
      <c r="C139" s="323"/>
      <c r="D139" s="324"/>
      <c r="E139" s="324"/>
      <c r="F139" s="324"/>
      <c r="G139" s="27"/>
      <c r="H139" s="346" t="s">
        <v>20</v>
      </c>
      <c r="I139" s="346">
        <v>0.05</v>
      </c>
      <c r="J139" s="27"/>
      <c r="K139" s="561"/>
      <c r="L139" s="562"/>
      <c r="M139" s="26" t="str">
        <f t="shared" si="107"/>
        <v/>
      </c>
      <c r="N139" s="394" t="s">
        <v>20</v>
      </c>
      <c r="O139" s="395">
        <v>0.05</v>
      </c>
      <c r="P139" s="27"/>
      <c r="Q139" s="184"/>
      <c r="R139" s="185"/>
      <c r="S139" s="221"/>
      <c r="T139" s="222"/>
      <c r="U139" s="222"/>
      <c r="V139" s="209"/>
      <c r="W139" s="222"/>
      <c r="X139" s="222"/>
      <c r="Y139" s="226"/>
      <c r="Z139" s="75"/>
      <c r="AA139" s="46"/>
      <c r="AB139" s="46"/>
      <c r="AC139" s="46"/>
    </row>
    <row r="140" spans="1:48" ht="15" customHeight="1" thickBot="1">
      <c r="A140" s="199"/>
      <c r="B140" s="314"/>
      <c r="C140" s="323"/>
      <c r="D140" s="324"/>
      <c r="E140" s="324"/>
      <c r="F140" s="324"/>
      <c r="G140" s="27"/>
      <c r="H140" s="324" t="s">
        <v>174</v>
      </c>
      <c r="I140" s="324"/>
      <c r="J140" s="27"/>
      <c r="K140" s="561"/>
      <c r="L140" s="562"/>
      <c r="M140" s="26" t="str">
        <f t="shared" si="107"/>
        <v/>
      </c>
      <c r="N140" s="331" t="s">
        <v>17</v>
      </c>
      <c r="O140" s="324">
        <v>2.5</v>
      </c>
      <c r="P140" s="27"/>
      <c r="Q140" s="184"/>
      <c r="R140" s="185"/>
      <c r="S140" s="221"/>
      <c r="T140" s="222"/>
      <c r="U140" s="222"/>
      <c r="V140" s="209"/>
      <c r="W140" s="222"/>
      <c r="X140" s="222"/>
      <c r="Y140" s="226"/>
      <c r="Z140" s="75"/>
      <c r="AA140" s="46"/>
      <c r="AB140" s="46"/>
      <c r="AC140" s="46"/>
    </row>
    <row r="141" spans="1:48" ht="15" customHeight="1" thickBot="1">
      <c r="A141" s="199"/>
      <c r="B141" s="314"/>
      <c r="C141" s="323"/>
      <c r="D141" s="324"/>
      <c r="E141" s="324"/>
      <c r="F141" s="324"/>
      <c r="G141" s="27"/>
      <c r="H141" s="347"/>
      <c r="I141" s="154"/>
      <c r="J141" s="27"/>
      <c r="K141" s="561"/>
      <c r="L141" s="562"/>
      <c r="M141" s="27"/>
      <c r="N141" s="331"/>
      <c r="O141" s="324"/>
      <c r="P141" s="27"/>
      <c r="Q141" s="184"/>
      <c r="R141" s="185"/>
      <c r="S141" s="221"/>
      <c r="T141" s="222"/>
      <c r="U141" s="222"/>
      <c r="V141" s="209"/>
      <c r="W141" s="222"/>
      <c r="X141" s="222"/>
      <c r="Y141" s="226"/>
      <c r="Z141" s="75"/>
      <c r="AA141" s="56"/>
      <c r="AB141" s="56"/>
      <c r="AC141" s="56"/>
    </row>
    <row r="142" spans="1:48" ht="15" customHeight="1" thickBot="1">
      <c r="A142" s="199"/>
      <c r="B142" s="315"/>
      <c r="C142" s="402"/>
      <c r="D142" s="403"/>
      <c r="E142" s="324"/>
      <c r="F142" s="324"/>
      <c r="G142" s="27"/>
      <c r="H142" s="331"/>
      <c r="I142" s="324"/>
      <c r="J142" s="27"/>
      <c r="K142" s="561"/>
      <c r="L142" s="562"/>
      <c r="M142" s="27"/>
      <c r="N142" s="331"/>
      <c r="O142" s="324"/>
      <c r="P142" s="27"/>
      <c r="Q142" s="184"/>
      <c r="R142" s="185"/>
      <c r="S142" s="221"/>
      <c r="T142" s="222"/>
      <c r="U142" s="222"/>
      <c r="V142" s="211"/>
      <c r="W142" s="222"/>
      <c r="X142" s="222"/>
      <c r="Y142" s="226"/>
      <c r="Z142" s="75"/>
      <c r="AA142" s="56"/>
      <c r="AB142" s="56"/>
      <c r="AC142" s="56"/>
    </row>
    <row r="143" spans="1:48" ht="15" customHeight="1" thickBot="1">
      <c r="A143" s="312">
        <f>A136+1</f>
        <v>45075</v>
      </c>
      <c r="B143" s="313" t="s">
        <v>120</v>
      </c>
      <c r="C143" s="624" t="s">
        <v>134</v>
      </c>
      <c r="D143" s="623"/>
      <c r="E143" s="637" t="s">
        <v>272</v>
      </c>
      <c r="F143" s="638"/>
      <c r="G143" s="27"/>
      <c r="H143" s="331" t="s">
        <v>201</v>
      </c>
      <c r="I143" s="324"/>
      <c r="J143" s="27"/>
      <c r="K143" s="379" t="s">
        <v>14</v>
      </c>
      <c r="L143" s="563"/>
      <c r="M143" s="27"/>
      <c r="N143" s="331" t="s">
        <v>259</v>
      </c>
      <c r="O143" s="324"/>
      <c r="P143" s="27"/>
      <c r="Q143" s="186" t="s">
        <v>41</v>
      </c>
      <c r="R143" s="187"/>
      <c r="S143" s="574">
        <v>3.666666666666667</v>
      </c>
      <c r="T143" s="574">
        <v>3.3246753246753245</v>
      </c>
      <c r="U143" s="575">
        <v>1.28</v>
      </c>
      <c r="V143" s="575">
        <v>2.5023376623376623</v>
      </c>
      <c r="W143" s="577"/>
      <c r="X143" s="577"/>
      <c r="Y143" s="576">
        <v>650.62251082251078</v>
      </c>
      <c r="Z143" s="75"/>
      <c r="AA143" s="137">
        <f t="shared" ref="AA143" si="130">A143</f>
        <v>45075</v>
      </c>
      <c r="AB143" s="137" t="str">
        <f t="shared" ref="AB143" si="131">A144</f>
        <v>三</v>
      </c>
      <c r="AC143" s="137" t="str">
        <f t="shared" ref="AC143" si="132">B143</f>
        <v>P3</v>
      </c>
      <c r="AD143" s="138" t="str">
        <f t="shared" ref="AD143" si="133">C143</f>
        <v>刈包特餐</v>
      </c>
      <c r="AE143" s="139" t="str">
        <f t="shared" ref="AE143" si="134">C144&amp;" "&amp;C145&amp;" "&amp;C146&amp;" "&amp;C147&amp;" "&amp;C148&amp;" "&amp;C149</f>
        <v xml:space="preserve">刈包     </v>
      </c>
      <c r="AF143" s="138" t="str">
        <f t="shared" ref="AF143" si="135">E143</f>
        <v>美味豆包</v>
      </c>
      <c r="AG143" s="139" t="str">
        <f t="shared" ref="AG143" si="136">E144&amp;" "&amp;E145&amp;" "&amp;E146&amp;" "&amp;E147&amp;" "&amp;E148&amp;" "&amp;E149</f>
        <v xml:space="preserve">豆包     </v>
      </c>
      <c r="AH143" s="138" t="str">
        <f t="shared" ref="AH143" si="137">H143</f>
        <v>酸菜麵腸</v>
      </c>
      <c r="AI143" s="139" t="str">
        <f t="shared" ref="AI143" si="138">H144&amp;" "&amp;H145&amp;" "&amp;H146&amp;" "&amp;H147&amp;" "&amp;H148&amp;" "&amp;H149</f>
        <v xml:space="preserve">酸菜 麵腸 薑   </v>
      </c>
      <c r="AJ143" s="138" t="str">
        <f t="shared" ref="AJ143" si="139">K143</f>
        <v>時蔬</v>
      </c>
      <c r="AK143" s="139" t="str">
        <f t="shared" ref="AK143" si="140">K144&amp;" "&amp;K145&amp;" "&amp;K146&amp;" "&amp;K147&amp;" "&amp;K148&amp;" "&amp;K149</f>
        <v xml:space="preserve">蔬菜 薑    </v>
      </c>
      <c r="AL143" s="138" t="str">
        <f t="shared" ref="AL143" si="141">N143</f>
        <v>麵線糊</v>
      </c>
      <c r="AM143" s="139" t="str">
        <f t="shared" ref="AM143" si="142">N144&amp;" "&amp;N145&amp;" "&amp;N146&amp;" "&amp;N147&amp;" "&amp;N148&amp;" "&amp;N149</f>
        <v>麵線 雞蛋 脆筍絲 胡蘿蔔 結球白菜 乾木耳</v>
      </c>
      <c r="AN143" s="140" t="str">
        <f t="shared" ref="AN143" si="143">Q143</f>
        <v>水果</v>
      </c>
      <c r="AO143" s="150">
        <f t="shared" ref="AO143" si="144">R143</f>
        <v>0</v>
      </c>
      <c r="AP143" s="60">
        <f t="shared" ref="AP143" si="145">S143</f>
        <v>3.666666666666667</v>
      </c>
      <c r="AQ143" s="60">
        <f t="shared" ref="AQ143" si="146">T143</f>
        <v>3.3246753246753245</v>
      </c>
      <c r="AR143" s="60">
        <f t="shared" ref="AR143" si="147">U143</f>
        <v>1.28</v>
      </c>
      <c r="AS143" s="60">
        <f t="shared" ref="AS143" si="148">V143</f>
        <v>2.5023376623376623</v>
      </c>
      <c r="AT143" s="60">
        <f t="shared" ref="AT143" si="149">W143</f>
        <v>0</v>
      </c>
      <c r="AU143" s="60">
        <f t="shared" ref="AU143" si="150">X143</f>
        <v>0</v>
      </c>
      <c r="AV143" s="60">
        <f t="shared" ref="AV143" si="151">Y143</f>
        <v>650.62251082251078</v>
      </c>
    </row>
    <row r="144" spans="1:48" ht="15" customHeight="1" thickBot="1">
      <c r="A144" s="199" t="s">
        <v>71</v>
      </c>
      <c r="B144" s="314"/>
      <c r="C144" s="407" t="s">
        <v>135</v>
      </c>
      <c r="D144" s="342">
        <v>4</v>
      </c>
      <c r="E144" s="331" t="s">
        <v>181</v>
      </c>
      <c r="F144" s="324">
        <v>6</v>
      </c>
      <c r="G144" s="27"/>
      <c r="H144" s="331" t="s">
        <v>202</v>
      </c>
      <c r="I144" s="346">
        <v>3</v>
      </c>
      <c r="J144" s="27"/>
      <c r="K144" s="564" t="s">
        <v>12</v>
      </c>
      <c r="L144" s="565">
        <v>7</v>
      </c>
      <c r="M144" s="27"/>
      <c r="N144" s="396" t="s">
        <v>260</v>
      </c>
      <c r="O144" s="397">
        <v>2.5</v>
      </c>
      <c r="P144" s="27"/>
      <c r="Q144" s="190"/>
      <c r="R144" s="183"/>
      <c r="S144" s="221"/>
      <c r="T144" s="222"/>
      <c r="U144" s="222"/>
      <c r="V144" s="209"/>
      <c r="W144" s="222"/>
      <c r="X144" s="222"/>
      <c r="Y144" s="226"/>
      <c r="Z144" s="75"/>
      <c r="AA144" s="56"/>
      <c r="AB144" s="56"/>
      <c r="AC144" s="56"/>
    </row>
    <row r="145" spans="1:48" ht="15" customHeight="1" thickBot="1">
      <c r="A145" s="199"/>
      <c r="B145" s="314"/>
      <c r="C145" s="323"/>
      <c r="D145" s="324"/>
      <c r="E145" s="331"/>
      <c r="F145" s="324"/>
      <c r="G145" s="27"/>
      <c r="H145" s="331" t="s">
        <v>178</v>
      </c>
      <c r="I145" s="346">
        <v>4</v>
      </c>
      <c r="J145" s="27"/>
      <c r="K145" s="561" t="s">
        <v>20</v>
      </c>
      <c r="L145" s="562">
        <v>0.05</v>
      </c>
      <c r="M145" s="27"/>
      <c r="N145" s="396" t="s">
        <v>17</v>
      </c>
      <c r="O145" s="398">
        <v>1</v>
      </c>
      <c r="P145" s="27"/>
      <c r="Q145" s="191"/>
      <c r="R145" s="185"/>
      <c r="S145" s="221"/>
      <c r="T145" s="222"/>
      <c r="U145" s="222"/>
      <c r="V145" s="207"/>
      <c r="W145" s="222"/>
      <c r="X145" s="222"/>
      <c r="Y145" s="226"/>
      <c r="Z145" s="75"/>
      <c r="AA145" s="56"/>
      <c r="AB145" s="56"/>
      <c r="AC145" s="56"/>
    </row>
    <row r="146" spans="1:48" ht="15" customHeight="1" thickBot="1">
      <c r="A146" s="199"/>
      <c r="B146" s="314"/>
      <c r="C146" s="323"/>
      <c r="D146" s="324"/>
      <c r="E146" s="331"/>
      <c r="F146" s="324"/>
      <c r="G146" s="27"/>
      <c r="H146" s="331" t="s">
        <v>20</v>
      </c>
      <c r="I146" s="324">
        <v>0.05</v>
      </c>
      <c r="J146" s="27"/>
      <c r="K146" s="561"/>
      <c r="L146" s="562"/>
      <c r="M146" s="27"/>
      <c r="N146" s="396" t="s">
        <v>261</v>
      </c>
      <c r="O146" s="398">
        <v>0.8</v>
      </c>
      <c r="P146" s="27"/>
      <c r="Q146" s="191"/>
      <c r="R146" s="185"/>
      <c r="S146" s="221"/>
      <c r="T146" s="222"/>
      <c r="U146" s="222"/>
      <c r="V146" s="209"/>
      <c r="W146" s="222"/>
      <c r="X146" s="222"/>
      <c r="Y146" s="226"/>
      <c r="Z146" s="75"/>
      <c r="AA146" s="56"/>
      <c r="AB146" s="56"/>
      <c r="AC146" s="56"/>
    </row>
    <row r="147" spans="1:48" ht="15" customHeight="1" thickBot="1">
      <c r="A147" s="199"/>
      <c r="B147" s="314"/>
      <c r="C147" s="323"/>
      <c r="D147" s="324"/>
      <c r="E147" s="331"/>
      <c r="F147" s="324"/>
      <c r="G147" s="27"/>
      <c r="H147" s="331"/>
      <c r="I147" s="324"/>
      <c r="J147" s="27"/>
      <c r="K147" s="561"/>
      <c r="L147" s="562"/>
      <c r="M147" s="27"/>
      <c r="N147" s="396" t="s">
        <v>19</v>
      </c>
      <c r="O147" s="376">
        <v>0.5</v>
      </c>
      <c r="P147" s="27"/>
      <c r="Q147" s="191"/>
      <c r="R147" s="185"/>
      <c r="S147" s="221"/>
      <c r="T147" s="222"/>
      <c r="U147" s="222"/>
      <c r="V147" s="209"/>
      <c r="W147" s="222"/>
      <c r="X147" s="222"/>
      <c r="Y147" s="226"/>
      <c r="Z147" s="75"/>
      <c r="AA147" s="56"/>
      <c r="AB147" s="56"/>
      <c r="AC147" s="56"/>
    </row>
    <row r="148" spans="1:48" ht="15" customHeight="1" thickBot="1">
      <c r="A148" s="199"/>
      <c r="B148" s="314"/>
      <c r="C148" s="323"/>
      <c r="D148" s="324"/>
      <c r="E148" s="324"/>
      <c r="F148" s="324"/>
      <c r="G148" s="27"/>
      <c r="H148" s="331"/>
      <c r="I148" s="324"/>
      <c r="J148" s="27"/>
      <c r="K148" s="561"/>
      <c r="L148" s="562"/>
      <c r="M148" s="27"/>
      <c r="N148" s="396" t="s">
        <v>26</v>
      </c>
      <c r="O148" s="376">
        <v>1.5</v>
      </c>
      <c r="P148" s="27"/>
      <c r="Q148" s="191"/>
      <c r="R148" s="185"/>
      <c r="S148" s="221"/>
      <c r="T148" s="222"/>
      <c r="U148" s="222"/>
      <c r="V148" s="209"/>
      <c r="W148" s="222"/>
      <c r="X148" s="222"/>
      <c r="Y148" s="226"/>
      <c r="Z148" s="75"/>
      <c r="AA148" s="56"/>
      <c r="AB148" s="56"/>
      <c r="AC148" s="56"/>
    </row>
    <row r="149" spans="1:48" ht="15" customHeight="1" thickBot="1">
      <c r="A149" s="199"/>
      <c r="B149" s="315"/>
      <c r="C149" s="323"/>
      <c r="D149" s="324"/>
      <c r="E149" s="324"/>
      <c r="F149" s="324"/>
      <c r="G149" s="27"/>
      <c r="H149" s="331"/>
      <c r="I149" s="324"/>
      <c r="J149" s="27"/>
      <c r="K149" s="561"/>
      <c r="L149" s="562"/>
      <c r="M149" s="27"/>
      <c r="N149" s="399" t="s">
        <v>28</v>
      </c>
      <c r="O149" s="400">
        <v>0.01</v>
      </c>
      <c r="P149" s="27"/>
      <c r="Q149" s="192"/>
      <c r="R149" s="185"/>
      <c r="S149" s="221"/>
      <c r="T149" s="222"/>
      <c r="U149" s="222"/>
      <c r="V149" s="211"/>
      <c r="W149" s="222"/>
      <c r="X149" s="222"/>
      <c r="Y149" s="226"/>
      <c r="Z149" s="75"/>
      <c r="AA149" s="56"/>
      <c r="AB149" s="56"/>
      <c r="AC149" s="56"/>
    </row>
    <row r="150" spans="1:48" ht="15" customHeight="1" thickBot="1">
      <c r="A150" s="312">
        <f>A143+1</f>
        <v>45076</v>
      </c>
      <c r="B150" s="313" t="s">
        <v>121</v>
      </c>
      <c r="C150" s="628" t="s">
        <v>21</v>
      </c>
      <c r="D150" s="620"/>
      <c r="E150" s="324" t="s">
        <v>297</v>
      </c>
      <c r="F150" s="324"/>
      <c r="G150" s="27"/>
      <c r="H150" s="371" t="s">
        <v>203</v>
      </c>
      <c r="I150" s="372"/>
      <c r="J150" s="27"/>
      <c r="K150" s="379" t="s">
        <v>14</v>
      </c>
      <c r="L150" s="563"/>
      <c r="M150" s="27"/>
      <c r="N150" s="619" t="s">
        <v>263</v>
      </c>
      <c r="O150" s="620"/>
      <c r="P150" s="27"/>
      <c r="Q150" s="188" t="s">
        <v>40</v>
      </c>
      <c r="R150" s="187"/>
      <c r="S150" s="574">
        <v>6.2</v>
      </c>
      <c r="T150" s="574">
        <v>2</v>
      </c>
      <c r="U150" s="575">
        <v>1.5</v>
      </c>
      <c r="V150" s="575">
        <v>1.95</v>
      </c>
      <c r="W150" s="577">
        <v>0.3</v>
      </c>
      <c r="X150" s="577"/>
      <c r="Y150" s="576">
        <v>754.25</v>
      </c>
      <c r="Z150" s="75"/>
      <c r="AA150" s="137">
        <f t="shared" ref="AA150" si="152">A150</f>
        <v>45076</v>
      </c>
      <c r="AB150" s="137" t="str">
        <f t="shared" ref="AB150" si="153">A151</f>
        <v>四</v>
      </c>
      <c r="AC150" s="137" t="str">
        <f t="shared" ref="AC150" si="154">B150</f>
        <v>P4</v>
      </c>
      <c r="AD150" s="138" t="str">
        <f t="shared" ref="AD150" si="155">C150</f>
        <v>糙米飯</v>
      </c>
      <c r="AE150" s="139" t="str">
        <f t="shared" ref="AE150" si="156">C151&amp;" "&amp;C152&amp;" "&amp;C153&amp;" "&amp;C154&amp;" "&amp;C155&amp;" "&amp;C156</f>
        <v xml:space="preserve">米 糙米    </v>
      </c>
      <c r="AF150" s="138" t="str">
        <f t="shared" ref="AF150" si="157">E150</f>
        <v>紅燒豆干</v>
      </c>
      <c r="AG150" s="139" t="str">
        <f t="shared" ref="AG150" si="158">E151&amp;" "&amp;E152&amp;" "&amp;E153&amp;" "&amp;E154&amp;" "&amp;E155&amp;" "&amp;E156</f>
        <v xml:space="preserve">豆干 白蘿蔔 胡蘿蔔 薑  </v>
      </c>
      <c r="AH150" s="138" t="str">
        <f t="shared" ref="AH150" si="159">H150</f>
        <v>蔬菜佃煮</v>
      </c>
      <c r="AI150" s="139" t="str">
        <f t="shared" ref="AI150" si="160">H151&amp;" "&amp;H152&amp;" "&amp;H153&amp;" "&amp;H154&amp;" "&amp;H155&amp;" "&amp;H156</f>
        <v xml:space="preserve">素黑輪 白蘿蔔 玉米穗 凍豆腐  </v>
      </c>
      <c r="AJ150" s="138" t="str">
        <f t="shared" ref="AJ150" si="161">K150</f>
        <v>時蔬</v>
      </c>
      <c r="AK150" s="139" t="str">
        <f t="shared" ref="AK150" si="162">K151&amp;" "&amp;K152&amp;" "&amp;K153&amp;" "&amp;K154&amp;" "&amp;K155&amp;" "&amp;K156</f>
        <v xml:space="preserve">蔬菜 薑    </v>
      </c>
      <c r="AL150" s="138" t="str">
        <f t="shared" ref="AL150" si="163">N150</f>
        <v>仙草芋圓奶</v>
      </c>
      <c r="AM150" s="139" t="str">
        <f t="shared" ref="AM150" si="164">N151&amp;" "&amp;N152&amp;" "&amp;N153&amp;" "&amp;N154&amp;" "&amp;N155&amp;" "&amp;N156</f>
        <v xml:space="preserve">仙草凍 芋圓 全脂奶粉 二砂糖  </v>
      </c>
      <c r="AN150" s="140" t="str">
        <f t="shared" ref="AN150" si="165">Q150</f>
        <v>果汁</v>
      </c>
      <c r="AO150" s="150">
        <f t="shared" ref="AO150" si="166">R150</f>
        <v>0</v>
      </c>
      <c r="AP150" s="60">
        <f t="shared" ref="AP150" si="167">S150</f>
        <v>6.2</v>
      </c>
      <c r="AQ150" s="60">
        <f t="shared" ref="AQ150" si="168">T150</f>
        <v>2</v>
      </c>
      <c r="AR150" s="60">
        <f t="shared" ref="AR150" si="169">U150</f>
        <v>1.5</v>
      </c>
      <c r="AS150" s="60">
        <f t="shared" ref="AS150" si="170">V150</f>
        <v>1.95</v>
      </c>
      <c r="AT150" s="60">
        <f t="shared" ref="AT150" si="171">W150</f>
        <v>0.3</v>
      </c>
      <c r="AU150" s="60">
        <f t="shared" ref="AU150" si="172">X150</f>
        <v>0</v>
      </c>
      <c r="AV150" s="60">
        <f t="shared" ref="AV150" si="173">Y150</f>
        <v>754.25</v>
      </c>
    </row>
    <row r="151" spans="1:48" ht="15" customHeight="1" thickBot="1">
      <c r="A151" s="199" t="s">
        <v>72</v>
      </c>
      <c r="B151" s="314"/>
      <c r="C151" s="323" t="s">
        <v>15</v>
      </c>
      <c r="D151" s="324">
        <v>8</v>
      </c>
      <c r="E151" s="324" t="s">
        <v>186</v>
      </c>
      <c r="F151" s="327">
        <v>6</v>
      </c>
      <c r="G151" s="27"/>
      <c r="H151" s="373" t="s">
        <v>306</v>
      </c>
      <c r="I151" s="374">
        <v>1.5</v>
      </c>
      <c r="J151" s="27"/>
      <c r="K151" s="564" t="s">
        <v>12</v>
      </c>
      <c r="L151" s="565">
        <v>7</v>
      </c>
      <c r="M151" s="27"/>
      <c r="N151" s="324" t="s">
        <v>264</v>
      </c>
      <c r="O151" s="324">
        <v>4</v>
      </c>
      <c r="P151" s="27"/>
      <c r="Q151" s="190"/>
      <c r="R151" s="183"/>
      <c r="S151" s="221"/>
      <c r="T151" s="222"/>
      <c r="U151" s="222"/>
      <c r="V151" s="209"/>
      <c r="W151" s="222"/>
      <c r="X151" s="222"/>
      <c r="Y151" s="226"/>
      <c r="Z151" s="75"/>
      <c r="AA151" s="56"/>
      <c r="AB151" s="56"/>
      <c r="AC151" s="56"/>
    </row>
    <row r="152" spans="1:48" ht="15" customHeight="1" thickBot="1">
      <c r="A152" s="199"/>
      <c r="B152" s="314"/>
      <c r="C152" s="323" t="s">
        <v>24</v>
      </c>
      <c r="D152" s="324">
        <v>2</v>
      </c>
      <c r="E152" s="324" t="s">
        <v>25</v>
      </c>
      <c r="F152" s="324">
        <v>3.5</v>
      </c>
      <c r="G152" s="27"/>
      <c r="H152" s="375" t="s">
        <v>25</v>
      </c>
      <c r="I152" s="376">
        <v>4</v>
      </c>
      <c r="J152" s="27"/>
      <c r="K152" s="561" t="s">
        <v>20</v>
      </c>
      <c r="L152" s="562">
        <v>0.05</v>
      </c>
      <c r="M152" s="27"/>
      <c r="N152" s="324" t="s">
        <v>265</v>
      </c>
      <c r="O152" s="324">
        <v>1</v>
      </c>
      <c r="P152" s="27"/>
      <c r="Q152" s="191"/>
      <c r="R152" s="185"/>
      <c r="S152" s="221"/>
      <c r="T152" s="222"/>
      <c r="U152" s="222"/>
      <c r="V152" s="207"/>
      <c r="W152" s="222"/>
      <c r="X152" s="222"/>
      <c r="Y152" s="226"/>
      <c r="Z152" s="75"/>
      <c r="AA152" s="56"/>
      <c r="AB152" s="56"/>
      <c r="AC152" s="56"/>
    </row>
    <row r="153" spans="1:48" ht="15" customHeight="1" thickBot="1">
      <c r="A153" s="199"/>
      <c r="B153" s="314"/>
      <c r="C153" s="323"/>
      <c r="D153" s="324"/>
      <c r="E153" s="324" t="s">
        <v>19</v>
      </c>
      <c r="F153" s="324">
        <v>0.5</v>
      </c>
      <c r="G153" s="27"/>
      <c r="H153" s="375" t="s">
        <v>204</v>
      </c>
      <c r="I153" s="376">
        <v>2</v>
      </c>
      <c r="J153" s="27"/>
      <c r="K153" s="561"/>
      <c r="L153" s="562"/>
      <c r="M153" s="27"/>
      <c r="N153" s="355" t="s">
        <v>266</v>
      </c>
      <c r="O153" s="355">
        <v>1</v>
      </c>
      <c r="P153" s="27"/>
      <c r="Q153" s="191"/>
      <c r="R153" s="185"/>
      <c r="S153" s="221"/>
      <c r="T153" s="222"/>
      <c r="U153" s="222"/>
      <c r="V153" s="209"/>
      <c r="W153" s="222"/>
      <c r="X153" s="222"/>
      <c r="Y153" s="226"/>
      <c r="Z153" s="75"/>
      <c r="AA153" s="56"/>
      <c r="AB153" s="56"/>
      <c r="AC153" s="56"/>
    </row>
    <row r="154" spans="1:48" ht="15" customHeight="1" thickBot="1">
      <c r="A154" s="199"/>
      <c r="B154" s="314"/>
      <c r="C154" s="323"/>
      <c r="D154" s="324"/>
      <c r="E154" s="324" t="s">
        <v>20</v>
      </c>
      <c r="F154" s="324">
        <v>0.05</v>
      </c>
      <c r="G154" s="27"/>
      <c r="H154" s="375" t="s">
        <v>205</v>
      </c>
      <c r="I154" s="377">
        <v>4</v>
      </c>
      <c r="J154" s="27"/>
      <c r="K154" s="561"/>
      <c r="L154" s="562"/>
      <c r="M154" s="27"/>
      <c r="N154" s="324" t="s">
        <v>30</v>
      </c>
      <c r="O154" s="324">
        <v>1</v>
      </c>
      <c r="P154" s="27"/>
      <c r="Q154" s="191"/>
      <c r="R154" s="185"/>
      <c r="S154" s="221"/>
      <c r="T154" s="222"/>
      <c r="U154" s="222"/>
      <c r="V154" s="209"/>
      <c r="W154" s="222"/>
      <c r="X154" s="222"/>
      <c r="Y154" s="226"/>
      <c r="Z154" s="75"/>
      <c r="AA154" s="56"/>
      <c r="AB154" s="56"/>
      <c r="AC154" s="56"/>
    </row>
    <row r="155" spans="1:48" ht="15" customHeight="1" thickBot="1">
      <c r="A155" s="199"/>
      <c r="B155" s="314"/>
      <c r="C155" s="323"/>
      <c r="D155" s="324"/>
      <c r="E155" s="324"/>
      <c r="F155" s="324"/>
      <c r="G155" s="27"/>
      <c r="H155" s="375"/>
      <c r="I155" s="376"/>
      <c r="J155" s="27"/>
      <c r="K155" s="561"/>
      <c r="L155" s="562"/>
      <c r="M155" s="27"/>
      <c r="N155" s="324"/>
      <c r="O155" s="324"/>
      <c r="P155" s="27"/>
      <c r="Q155" s="191"/>
      <c r="R155" s="185"/>
      <c r="S155" s="221"/>
      <c r="T155" s="222"/>
      <c r="U155" s="222"/>
      <c r="V155" s="209"/>
      <c r="W155" s="222"/>
      <c r="X155" s="222"/>
      <c r="Y155" s="226"/>
      <c r="Z155" s="75"/>
      <c r="AA155" s="56"/>
      <c r="AB155" s="56"/>
      <c r="AC155" s="56"/>
    </row>
    <row r="156" spans="1:48" ht="15" customHeight="1" thickBot="1">
      <c r="A156" s="199"/>
      <c r="B156" s="315"/>
      <c r="C156" s="323"/>
      <c r="D156" s="324"/>
      <c r="E156" s="324"/>
      <c r="F156" s="324"/>
      <c r="G156" s="27"/>
      <c r="H156" s="375"/>
      <c r="I156" s="376"/>
      <c r="J156" s="27"/>
      <c r="K156" s="561"/>
      <c r="L156" s="562"/>
      <c r="M156" s="27"/>
      <c r="N156" s="331"/>
      <c r="O156" s="324"/>
      <c r="P156" s="27"/>
      <c r="Q156" s="192"/>
      <c r="R156" s="185"/>
      <c r="S156" s="221"/>
      <c r="T156" s="222"/>
      <c r="U156" s="222"/>
      <c r="V156" s="211"/>
      <c r="W156" s="222"/>
      <c r="X156" s="222"/>
      <c r="Y156" s="226"/>
      <c r="Z156" s="75"/>
      <c r="AA156" s="56"/>
      <c r="AB156" s="56"/>
      <c r="AC156" s="56"/>
    </row>
    <row r="157" spans="1:48" ht="15" customHeight="1" thickBot="1">
      <c r="A157" s="316">
        <f>A150+1</f>
        <v>45077</v>
      </c>
      <c r="B157" s="318" t="s">
        <v>122</v>
      </c>
      <c r="C157" s="628" t="s">
        <v>136</v>
      </c>
      <c r="D157" s="620"/>
      <c r="E157" s="324" t="s">
        <v>298</v>
      </c>
      <c r="F157" s="324"/>
      <c r="G157" s="27"/>
      <c r="H157" s="619" t="s">
        <v>95</v>
      </c>
      <c r="I157" s="620"/>
      <c r="J157" s="27"/>
      <c r="K157" s="379" t="s">
        <v>14</v>
      </c>
      <c r="L157" s="563"/>
      <c r="M157" s="27"/>
      <c r="N157" s="331" t="s">
        <v>311</v>
      </c>
      <c r="O157" s="324"/>
      <c r="P157" s="27"/>
      <c r="Q157" s="526" t="s">
        <v>99</v>
      </c>
      <c r="R157" s="181" t="s">
        <v>42</v>
      </c>
      <c r="S157" s="574">
        <v>5.2</v>
      </c>
      <c r="T157" s="574">
        <v>2</v>
      </c>
      <c r="U157" s="575">
        <v>1.75</v>
      </c>
      <c r="V157" s="575">
        <v>2.0750000000000002</v>
      </c>
      <c r="W157" s="577"/>
      <c r="X157" s="577"/>
      <c r="Y157" s="576">
        <v>651.125</v>
      </c>
      <c r="Z157" s="75"/>
      <c r="AA157" s="137">
        <f t="shared" ref="AA157" si="174">A157</f>
        <v>45077</v>
      </c>
      <c r="AB157" s="137" t="str">
        <f t="shared" ref="AB157" si="175">A158</f>
        <v>五</v>
      </c>
      <c r="AC157" s="137" t="str">
        <f t="shared" ref="AC157" si="176">B157</f>
        <v>P5</v>
      </c>
      <c r="AD157" s="138" t="str">
        <f t="shared" ref="AD157" si="177">C157</f>
        <v>小米飯</v>
      </c>
      <c r="AE157" s="139" t="str">
        <f t="shared" ref="AE157" si="178">C158&amp;" "&amp;C159&amp;" "&amp;C160&amp;" "&amp;C161&amp;" "&amp;C162&amp;" "&amp;C163</f>
        <v xml:space="preserve">米 小米    </v>
      </c>
      <c r="AF157" s="138" t="str">
        <f t="shared" ref="AF157" si="179">E157</f>
        <v>芹香油腐</v>
      </c>
      <c r="AG157" s="139" t="str">
        <f t="shared" ref="AG157" si="180">E158&amp;" "&amp;E159&amp;" "&amp;E160&amp;" "&amp;E161&amp;" "&amp;E162&amp;" "&amp;E163</f>
        <v xml:space="preserve">油豆腐 芹菜 胡蘿蔔 薑  </v>
      </c>
      <c r="AH157" s="138" t="str">
        <f t="shared" ref="AH157" si="181">H157</f>
        <v>番茄炒蛋</v>
      </c>
      <c r="AI157" s="139" t="str">
        <f t="shared" ref="AI157" si="182">H158&amp;" "&amp;H159&amp;" "&amp;H160&amp;" "&amp;H161&amp;" "&amp;H162&amp;" "&amp;H163</f>
        <v xml:space="preserve">大番茄 雞蛋 薑 番茄醬  </v>
      </c>
      <c r="AJ157" s="138" t="str">
        <f t="shared" ref="AJ157" si="183">K157</f>
        <v>時蔬</v>
      </c>
      <c r="AK157" s="139" t="str">
        <f t="shared" ref="AK157" si="184">K158&amp;" "&amp;K159&amp;" "&amp;K160&amp;" "&amp;K161&amp;" "&amp;K162&amp;" "&amp;K163</f>
        <v xml:space="preserve">蔬菜 薑    </v>
      </c>
      <c r="AL157" s="138" t="str">
        <f t="shared" ref="AL157" si="185">N157</f>
        <v>時蔬豆腐湯</v>
      </c>
      <c r="AM157" s="139" t="str">
        <f t="shared" ref="AM157" si="186">N158&amp;" "&amp;N159&amp;" "&amp;N160&amp;" "&amp;N161&amp;" "&amp;N162&amp;" "&amp;N163</f>
        <v xml:space="preserve">時蔬 豆腐 薑 原民雜糧豆  </v>
      </c>
      <c r="AN157" s="140" t="str">
        <f t="shared" ref="AN157" si="187">Q157</f>
        <v>葡萄乾</v>
      </c>
      <c r="AO157" s="150" t="str">
        <f t="shared" ref="AO157" si="188">R157</f>
        <v>有機豆奶</v>
      </c>
      <c r="AP157" s="60">
        <f t="shared" ref="AP157" si="189">S157</f>
        <v>5.2</v>
      </c>
      <c r="AQ157" s="60">
        <f t="shared" ref="AQ157" si="190">T157</f>
        <v>2</v>
      </c>
      <c r="AR157" s="60">
        <f t="shared" ref="AR157" si="191">U157</f>
        <v>1.75</v>
      </c>
      <c r="AS157" s="60">
        <f t="shared" ref="AS157" si="192">V157</f>
        <v>2.0750000000000002</v>
      </c>
      <c r="AT157" s="60">
        <f t="shared" ref="AT157" si="193">W157</f>
        <v>0</v>
      </c>
      <c r="AU157" s="60">
        <f t="shared" ref="AU157" si="194">X157</f>
        <v>0</v>
      </c>
      <c r="AV157" s="60">
        <f t="shared" ref="AV157" si="195">Y157</f>
        <v>651.125</v>
      </c>
    </row>
    <row r="158" spans="1:48" ht="15" customHeight="1" thickBot="1">
      <c r="A158" s="317" t="s">
        <v>68</v>
      </c>
      <c r="B158" s="319"/>
      <c r="C158" s="323" t="s">
        <v>15</v>
      </c>
      <c r="D158" s="324">
        <v>10</v>
      </c>
      <c r="E158" s="327" t="s">
        <v>288</v>
      </c>
      <c r="F158" s="327">
        <v>5.5</v>
      </c>
      <c r="G158" s="27"/>
      <c r="H158" s="331" t="s">
        <v>82</v>
      </c>
      <c r="I158" s="324">
        <v>4</v>
      </c>
      <c r="J158" s="27"/>
      <c r="K158" s="564" t="s">
        <v>12</v>
      </c>
      <c r="L158" s="565">
        <v>7</v>
      </c>
      <c r="M158" s="27"/>
      <c r="N158" s="3" t="s">
        <v>14</v>
      </c>
      <c r="O158" s="2">
        <v>3</v>
      </c>
      <c r="P158" s="27"/>
      <c r="Q158" s="190"/>
      <c r="R158" s="183"/>
      <c r="S158" s="221"/>
      <c r="T158" s="222"/>
      <c r="U158" s="222"/>
      <c r="V158" s="222"/>
      <c r="W158" s="222"/>
      <c r="X158" s="222"/>
      <c r="Y158" s="226"/>
      <c r="Z158" s="75"/>
      <c r="AA158" s="56"/>
      <c r="AB158" s="56"/>
      <c r="AC158" s="56"/>
    </row>
    <row r="159" spans="1:48" ht="15" customHeight="1" thickBot="1">
      <c r="A159" s="317"/>
      <c r="B159" s="319"/>
      <c r="C159" s="323" t="s">
        <v>137</v>
      </c>
      <c r="D159" s="324">
        <v>0.4</v>
      </c>
      <c r="E159" s="324" t="s">
        <v>282</v>
      </c>
      <c r="F159" s="324">
        <v>3</v>
      </c>
      <c r="G159" s="27"/>
      <c r="H159" s="331" t="s">
        <v>17</v>
      </c>
      <c r="I159" s="324">
        <v>5.5</v>
      </c>
      <c r="J159" s="27"/>
      <c r="K159" s="561" t="s">
        <v>20</v>
      </c>
      <c r="L159" s="562">
        <v>0.05</v>
      </c>
      <c r="M159" s="27"/>
      <c r="N159" s="349" t="s">
        <v>87</v>
      </c>
      <c r="O159" s="204">
        <v>4</v>
      </c>
      <c r="P159" s="27"/>
      <c r="Q159" s="191"/>
      <c r="R159" s="185"/>
      <c r="S159" s="221"/>
      <c r="T159" s="222"/>
      <c r="U159" s="222"/>
      <c r="V159" s="222"/>
      <c r="W159" s="222"/>
      <c r="X159" s="222"/>
      <c r="Y159" s="226"/>
      <c r="Z159" s="75"/>
      <c r="AA159" s="56"/>
      <c r="AB159" s="56"/>
      <c r="AC159" s="56"/>
    </row>
    <row r="160" spans="1:48" ht="15" customHeight="1" thickBot="1">
      <c r="A160" s="317"/>
      <c r="B160" s="319"/>
      <c r="C160" s="323"/>
      <c r="D160" s="324"/>
      <c r="E160" s="324" t="s">
        <v>19</v>
      </c>
      <c r="F160" s="324">
        <v>0.5</v>
      </c>
      <c r="G160" s="27"/>
      <c r="H160" s="331" t="s">
        <v>20</v>
      </c>
      <c r="I160" s="324">
        <v>0.05</v>
      </c>
      <c r="J160" s="27"/>
      <c r="K160" s="561"/>
      <c r="L160" s="562"/>
      <c r="M160" s="27"/>
      <c r="N160" s="3" t="s">
        <v>20</v>
      </c>
      <c r="O160" s="4">
        <v>0.05</v>
      </c>
      <c r="P160" s="27"/>
      <c r="Q160" s="191"/>
      <c r="R160" s="185"/>
      <c r="S160" s="221"/>
      <c r="T160" s="222"/>
      <c r="U160" s="222"/>
      <c r="V160" s="222"/>
      <c r="W160" s="222"/>
      <c r="X160" s="222"/>
      <c r="Y160" s="226"/>
      <c r="Z160" s="75"/>
      <c r="AA160" s="56"/>
      <c r="AB160" s="56"/>
      <c r="AC160" s="56"/>
    </row>
    <row r="161" spans="1:29" ht="15" customHeight="1" thickBot="1">
      <c r="A161" s="320" t="s">
        <v>123</v>
      </c>
      <c r="B161" s="321"/>
      <c r="C161" s="323"/>
      <c r="D161" s="324"/>
      <c r="E161" s="324" t="s">
        <v>20</v>
      </c>
      <c r="F161" s="324">
        <v>0.05</v>
      </c>
      <c r="G161" s="27"/>
      <c r="H161" s="331" t="s">
        <v>81</v>
      </c>
      <c r="I161" s="324"/>
      <c r="J161" s="27"/>
      <c r="K161" s="561"/>
      <c r="L161" s="562"/>
      <c r="M161" s="27"/>
      <c r="N161" s="349" t="s">
        <v>267</v>
      </c>
      <c r="O161" s="204">
        <v>2</v>
      </c>
      <c r="P161" s="27"/>
      <c r="Q161" s="191"/>
      <c r="R161" s="185"/>
      <c r="S161" s="221"/>
      <c r="T161" s="222"/>
      <c r="U161" s="222"/>
      <c r="V161" s="222"/>
      <c r="W161" s="222"/>
      <c r="X161" s="222"/>
      <c r="Y161" s="226"/>
      <c r="Z161" s="75"/>
      <c r="AA161" s="56"/>
      <c r="AB161" s="56"/>
      <c r="AC161" s="56"/>
    </row>
    <row r="162" spans="1:29" ht="15" customHeight="1" thickBot="1">
      <c r="A162" s="317"/>
      <c r="B162" s="319"/>
      <c r="C162" s="323"/>
      <c r="D162" s="324"/>
      <c r="E162" s="324"/>
      <c r="F162" s="324"/>
      <c r="G162" s="27"/>
      <c r="H162" s="331"/>
      <c r="I162" s="324"/>
      <c r="J162" s="27"/>
      <c r="K162" s="561"/>
      <c r="L162" s="562"/>
      <c r="M162" s="27"/>
      <c r="N162" s="331"/>
      <c r="O162" s="324"/>
      <c r="P162" s="27"/>
      <c r="Q162" s="191"/>
      <c r="R162" s="185"/>
      <c r="S162" s="221"/>
      <c r="T162" s="222"/>
      <c r="U162" s="222"/>
      <c r="V162" s="222"/>
      <c r="W162" s="222"/>
      <c r="X162" s="222"/>
      <c r="Y162" s="226"/>
      <c r="Z162" s="75"/>
      <c r="AA162" s="56"/>
      <c r="AB162" s="56"/>
      <c r="AC162" s="56"/>
    </row>
    <row r="163" spans="1:29" ht="15" customHeight="1" thickBot="1">
      <c r="A163" s="317"/>
      <c r="B163" s="322"/>
      <c r="C163" s="323"/>
      <c r="D163" s="324"/>
      <c r="E163" s="324"/>
      <c r="F163" s="324"/>
      <c r="G163" s="27"/>
      <c r="H163" s="331"/>
      <c r="I163" s="324"/>
      <c r="J163" s="27"/>
      <c r="K163" s="561"/>
      <c r="L163" s="562"/>
      <c r="M163" s="27"/>
      <c r="N163" s="331"/>
      <c r="O163" s="324"/>
      <c r="P163" s="27"/>
      <c r="Q163" s="191"/>
      <c r="R163" s="185"/>
      <c r="S163" s="221"/>
      <c r="T163" s="222"/>
      <c r="U163" s="222"/>
      <c r="V163" s="222"/>
      <c r="W163" s="222"/>
      <c r="X163" s="222"/>
      <c r="Y163" s="226"/>
      <c r="Z163" s="75"/>
      <c r="AA163" s="56"/>
      <c r="AB163" s="56"/>
      <c r="AC163" s="56"/>
    </row>
    <row r="164" spans="1:29" ht="15" customHeight="1" thickBot="1">
      <c r="A164" s="541"/>
      <c r="B164" s="542"/>
      <c r="C164" s="255"/>
      <c r="D164" s="256"/>
      <c r="E164" s="619"/>
      <c r="F164" s="620"/>
      <c r="G164" s="27"/>
      <c r="H164" s="621"/>
      <c r="I164" s="620"/>
      <c r="J164" s="27"/>
      <c r="K164" s="272"/>
      <c r="L164" s="269"/>
      <c r="M164" s="27"/>
      <c r="N164" s="644"/>
      <c r="O164" s="626"/>
      <c r="P164" s="27"/>
      <c r="Q164" s="191"/>
      <c r="R164" s="193"/>
      <c r="S164" s="221"/>
      <c r="T164" s="222"/>
      <c r="U164" s="222"/>
      <c r="V164" s="222"/>
      <c r="W164" s="222"/>
      <c r="X164" s="222"/>
      <c r="Y164" s="226"/>
      <c r="Z164" s="75"/>
      <c r="AA164" s="56"/>
      <c r="AB164" s="56"/>
      <c r="AC164" s="56"/>
    </row>
    <row r="165" spans="1:29" ht="15" customHeight="1" thickBot="1">
      <c r="A165" s="541"/>
      <c r="B165" s="542"/>
      <c r="C165" s="255"/>
      <c r="D165" s="256"/>
      <c r="E165" s="324"/>
      <c r="F165" s="324"/>
      <c r="G165" s="27"/>
      <c r="H165" s="324"/>
      <c r="I165" s="346"/>
      <c r="J165" s="27"/>
      <c r="K165" s="272"/>
      <c r="L165" s="269"/>
      <c r="M165" s="27"/>
      <c r="N165" s="394"/>
      <c r="O165" s="395"/>
      <c r="P165" s="27"/>
      <c r="Q165" s="191"/>
      <c r="R165" s="193"/>
      <c r="S165" s="221"/>
      <c r="T165" s="222"/>
      <c r="U165" s="222"/>
      <c r="V165" s="222"/>
      <c r="W165" s="222"/>
      <c r="X165" s="222"/>
      <c r="Y165" s="226"/>
      <c r="Z165" s="75"/>
      <c r="AA165" s="56"/>
      <c r="AB165" s="56"/>
      <c r="AC165" s="56"/>
    </row>
    <row r="166" spans="1:29" ht="15" customHeight="1" thickBot="1">
      <c r="A166" s="541"/>
      <c r="B166" s="542"/>
      <c r="C166" s="255"/>
      <c r="D166" s="256"/>
      <c r="E166" s="324"/>
      <c r="F166" s="324"/>
      <c r="G166" s="27"/>
      <c r="H166" s="346"/>
      <c r="I166" s="346"/>
      <c r="J166" s="27"/>
      <c r="K166" s="272"/>
      <c r="L166" s="269"/>
      <c r="M166" s="27"/>
      <c r="N166" s="394"/>
      <c r="O166" s="395"/>
      <c r="P166" s="27"/>
      <c r="Q166" s="191"/>
      <c r="R166" s="193"/>
      <c r="S166" s="221"/>
      <c r="T166" s="222"/>
      <c r="U166" s="222"/>
      <c r="V166" s="222"/>
      <c r="W166" s="222"/>
      <c r="X166" s="222"/>
      <c r="Y166" s="226"/>
      <c r="Z166" s="75"/>
      <c r="AA166" s="56"/>
      <c r="AB166" s="56"/>
      <c r="AC166" s="56"/>
    </row>
    <row r="167" spans="1:29" ht="15" customHeight="1" thickBot="1">
      <c r="A167" s="541"/>
      <c r="B167" s="542"/>
      <c r="C167" s="255"/>
      <c r="D167" s="256"/>
      <c r="E167" s="324"/>
      <c r="F167" s="324"/>
      <c r="G167" s="27"/>
      <c r="H167" s="346"/>
      <c r="I167" s="346"/>
      <c r="J167" s="27"/>
      <c r="K167" s="272"/>
      <c r="L167" s="269"/>
      <c r="M167" s="27"/>
      <c r="N167" s="394"/>
      <c r="O167" s="395"/>
      <c r="P167" s="27"/>
      <c r="Q167" s="191"/>
      <c r="R167" s="193"/>
      <c r="S167" s="221"/>
      <c r="T167" s="222"/>
      <c r="U167" s="222"/>
      <c r="V167" s="222"/>
      <c r="W167" s="222"/>
      <c r="X167" s="222"/>
      <c r="Y167" s="226"/>
      <c r="Z167" s="75"/>
      <c r="AA167" s="56"/>
      <c r="AB167" s="56"/>
      <c r="AC167" s="56"/>
    </row>
    <row r="168" spans="1:29" ht="15" customHeight="1" thickBot="1">
      <c r="A168" s="541"/>
      <c r="B168" s="542"/>
      <c r="C168" s="255"/>
      <c r="D168" s="256"/>
      <c r="E168" s="324"/>
      <c r="F168" s="324"/>
      <c r="G168" s="27"/>
      <c r="H168" s="324"/>
      <c r="I168" s="324"/>
      <c r="J168" s="27"/>
      <c r="K168" s="272"/>
      <c r="L168" s="269"/>
      <c r="M168" s="27"/>
      <c r="N168" s="331"/>
      <c r="O168" s="324"/>
      <c r="P168" s="27"/>
      <c r="Q168" s="191"/>
      <c r="R168" s="193"/>
      <c r="S168" s="221"/>
      <c r="T168" s="222"/>
      <c r="U168" s="222"/>
      <c r="V168" s="222"/>
      <c r="W168" s="222"/>
      <c r="X168" s="222"/>
      <c r="Y168" s="226"/>
      <c r="Z168" s="75"/>
      <c r="AA168" s="56"/>
      <c r="AB168" s="56"/>
      <c r="AC168" s="56"/>
    </row>
    <row r="169" spans="1:29" ht="15" customHeight="1" thickBot="1">
      <c r="A169" s="541"/>
      <c r="B169" s="542"/>
      <c r="C169" s="255"/>
      <c r="D169" s="256"/>
      <c r="E169" s="324"/>
      <c r="F169" s="324"/>
      <c r="G169" s="27"/>
      <c r="H169" s="324"/>
      <c r="I169" s="324"/>
      <c r="J169" s="27"/>
      <c r="K169" s="272"/>
      <c r="L169" s="269"/>
      <c r="M169" s="27"/>
      <c r="N169" s="394"/>
      <c r="O169" s="395"/>
      <c r="P169" s="27"/>
      <c r="Q169" s="191"/>
      <c r="R169" s="193"/>
      <c r="S169" s="221"/>
      <c r="T169" s="222"/>
      <c r="U169" s="222"/>
      <c r="V169" s="222"/>
      <c r="W169" s="222"/>
      <c r="X169" s="222"/>
      <c r="Y169" s="226"/>
      <c r="Z169" s="75"/>
      <c r="AA169" s="56"/>
      <c r="AB169" s="56"/>
      <c r="AC169" s="56"/>
    </row>
    <row r="170" spans="1:29" ht="15" customHeight="1" thickBot="1">
      <c r="A170" s="541"/>
      <c r="B170" s="542"/>
      <c r="C170" s="255"/>
      <c r="D170" s="256"/>
      <c r="E170" s="324"/>
      <c r="F170" s="324"/>
      <c r="G170" s="27"/>
      <c r="H170" s="324"/>
      <c r="I170" s="324"/>
      <c r="J170" s="27"/>
      <c r="K170" s="272"/>
      <c r="L170" s="269"/>
      <c r="M170" s="27"/>
      <c r="N170" s="272"/>
      <c r="O170" s="273"/>
      <c r="P170" s="27"/>
      <c r="Q170" s="191"/>
      <c r="R170" s="193"/>
      <c r="S170" s="221"/>
      <c r="T170" s="222"/>
      <c r="U170" s="222"/>
      <c r="V170" s="222"/>
      <c r="W170" s="222"/>
      <c r="X170" s="222"/>
      <c r="Y170" s="226"/>
      <c r="Z170" s="75"/>
      <c r="AA170" s="56"/>
      <c r="AB170" s="56"/>
      <c r="AC170" s="56"/>
    </row>
    <row r="171" spans="1:29" ht="15" customHeight="1" thickBot="1">
      <c r="A171" s="541"/>
      <c r="B171" s="542"/>
      <c r="C171" s="255"/>
      <c r="D171" s="256"/>
      <c r="E171" s="5"/>
      <c r="F171" s="269"/>
      <c r="G171" s="27"/>
      <c r="H171" s="272"/>
      <c r="I171" s="269"/>
      <c r="J171" s="27"/>
      <c r="K171" s="272"/>
      <c r="L171" s="269"/>
      <c r="M171" s="27"/>
      <c r="N171" s="272"/>
      <c r="O171" s="273"/>
      <c r="P171" s="27"/>
      <c r="Q171" s="191"/>
      <c r="R171" s="193"/>
      <c r="S171" s="221"/>
      <c r="T171" s="222"/>
      <c r="U171" s="222"/>
      <c r="V171" s="222"/>
      <c r="W171" s="222"/>
      <c r="X171" s="222"/>
      <c r="Y171" s="226"/>
      <c r="Z171" s="75"/>
      <c r="AA171" s="56"/>
      <c r="AB171" s="56"/>
      <c r="AC171" s="56"/>
    </row>
    <row r="172" spans="1:29" ht="15" customHeight="1" thickBot="1">
      <c r="A172" s="541"/>
      <c r="B172" s="542"/>
      <c r="C172" s="255"/>
      <c r="D172" s="256"/>
      <c r="E172" s="5"/>
      <c r="F172" s="269"/>
      <c r="G172" s="27"/>
      <c r="H172" s="272"/>
      <c r="I172" s="269"/>
      <c r="J172" s="27"/>
      <c r="K172" s="272"/>
      <c r="L172" s="269"/>
      <c r="M172" s="27"/>
      <c r="N172" s="272"/>
      <c r="O172" s="273"/>
      <c r="P172" s="27"/>
      <c r="Q172" s="191"/>
      <c r="R172" s="193"/>
      <c r="S172" s="221"/>
      <c r="T172" s="222"/>
      <c r="U172" s="222"/>
      <c r="V172" s="222"/>
      <c r="W172" s="222"/>
      <c r="X172" s="222"/>
      <c r="Y172" s="226"/>
      <c r="Z172" s="75"/>
      <c r="AA172" s="56"/>
      <c r="AB172" s="56"/>
      <c r="AC172" s="56"/>
    </row>
    <row r="173" spans="1:29" ht="15" customHeight="1" thickBot="1">
      <c r="A173" s="541"/>
      <c r="B173" s="542"/>
      <c r="C173" s="255"/>
      <c r="D173" s="256"/>
      <c r="E173" s="5"/>
      <c r="F173" s="269"/>
      <c r="G173" s="27"/>
      <c r="H173" s="272"/>
      <c r="I173" s="269"/>
      <c r="J173" s="27"/>
      <c r="K173" s="272"/>
      <c r="L173" s="269"/>
      <c r="M173" s="27"/>
      <c r="N173" s="272"/>
      <c r="O173" s="273"/>
      <c r="P173" s="27"/>
      <c r="Q173" s="191"/>
      <c r="R173" s="193"/>
      <c r="S173" s="221"/>
      <c r="T173" s="222"/>
      <c r="U173" s="222"/>
      <c r="V173" s="222"/>
      <c r="W173" s="222"/>
      <c r="X173" s="222"/>
      <c r="Y173" s="226"/>
      <c r="Z173" s="75"/>
      <c r="AA173" s="56"/>
      <c r="AB173" s="56"/>
      <c r="AC173" s="56"/>
    </row>
    <row r="174" spans="1:29" ht="15" customHeight="1" thickBot="1">
      <c r="A174" s="541"/>
      <c r="B174" s="542"/>
      <c r="C174" s="255"/>
      <c r="D174" s="256"/>
      <c r="E174" s="5"/>
      <c r="F174" s="269"/>
      <c r="G174" s="27"/>
      <c r="H174" s="272"/>
      <c r="I174" s="269"/>
      <c r="J174" s="27"/>
      <c r="K174" s="272"/>
      <c r="L174" s="269"/>
      <c r="M174" s="27"/>
      <c r="N174" s="272"/>
      <c r="O174" s="273"/>
      <c r="P174" s="27"/>
      <c r="Q174" s="191"/>
      <c r="R174" s="193"/>
      <c r="S174" s="221"/>
      <c r="T174" s="222"/>
      <c r="U174" s="222"/>
      <c r="V174" s="222"/>
      <c r="W174" s="222"/>
      <c r="X174" s="222"/>
      <c r="Y174" s="226"/>
      <c r="Z174" s="75"/>
      <c r="AA174" s="56"/>
      <c r="AB174" s="56"/>
      <c r="AC174" s="56"/>
    </row>
    <row r="175" spans="1:29" ht="15" customHeight="1" thickBot="1">
      <c r="A175" s="541"/>
      <c r="B175" s="542"/>
      <c r="C175" s="255"/>
      <c r="D175" s="256"/>
      <c r="E175" s="5"/>
      <c r="F175" s="269"/>
      <c r="G175" s="27"/>
      <c r="H175" s="272"/>
      <c r="I175" s="269"/>
      <c r="J175" s="27"/>
      <c r="K175" s="272"/>
      <c r="L175" s="269"/>
      <c r="M175" s="27"/>
      <c r="N175" s="272"/>
      <c r="O175" s="273"/>
      <c r="P175" s="27"/>
      <c r="Q175" s="191"/>
      <c r="R175" s="193"/>
      <c r="S175" s="221"/>
      <c r="T175" s="222"/>
      <c r="U175" s="222"/>
      <c r="V175" s="222"/>
      <c r="W175" s="222"/>
      <c r="X175" s="222"/>
      <c r="Y175" s="226"/>
      <c r="Z175" s="75"/>
      <c r="AA175" s="56"/>
      <c r="AB175" s="56"/>
      <c r="AC175" s="56"/>
    </row>
    <row r="176" spans="1:29" ht="15" customHeight="1" thickBot="1">
      <c r="A176" s="541"/>
      <c r="B176" s="542"/>
      <c r="C176" s="255"/>
      <c r="D176" s="256"/>
      <c r="E176" s="5"/>
      <c r="F176" s="269"/>
      <c r="G176" s="27"/>
      <c r="H176" s="272"/>
      <c r="I176" s="269"/>
      <c r="J176" s="27"/>
      <c r="K176" s="272"/>
      <c r="L176" s="269"/>
      <c r="M176" s="27"/>
      <c r="N176" s="272"/>
      <c r="O176" s="273"/>
      <c r="P176" s="27"/>
      <c r="Q176" s="191"/>
      <c r="R176" s="193"/>
      <c r="S176" s="221"/>
      <c r="T176" s="222"/>
      <c r="U176" s="222"/>
      <c r="V176" s="222"/>
      <c r="W176" s="222"/>
      <c r="X176" s="222"/>
      <c r="Y176" s="226"/>
      <c r="Z176" s="75"/>
      <c r="AA176" s="56"/>
      <c r="AB176" s="56"/>
      <c r="AC176" s="56"/>
    </row>
    <row r="177" spans="1:29" ht="15" customHeight="1" thickBot="1">
      <c r="A177" s="541"/>
      <c r="B177" s="542"/>
      <c r="C177" s="255"/>
      <c r="D177" s="256"/>
      <c r="E177" s="5"/>
      <c r="F177" s="269"/>
      <c r="G177" s="27"/>
      <c r="H177" s="272"/>
      <c r="I177" s="269"/>
      <c r="J177" s="27"/>
      <c r="K177" s="272"/>
      <c r="L177" s="269"/>
      <c r="M177" s="27"/>
      <c r="N177" s="272"/>
      <c r="O177" s="273"/>
      <c r="P177" s="27"/>
      <c r="Q177" s="191"/>
      <c r="R177" s="193"/>
      <c r="S177" s="221"/>
      <c r="T177" s="222"/>
      <c r="U177" s="222"/>
      <c r="V177" s="222"/>
      <c r="W177" s="222"/>
      <c r="X177" s="222"/>
      <c r="Y177" s="226"/>
      <c r="Z177" s="75"/>
      <c r="AA177" s="56"/>
      <c r="AB177" s="56"/>
      <c r="AC177" s="56"/>
    </row>
    <row r="178" spans="1:29" ht="15" customHeight="1" thickBot="1">
      <c r="A178" s="541"/>
      <c r="B178" s="542"/>
      <c r="C178" s="255"/>
      <c r="D178" s="256"/>
      <c r="E178" s="5"/>
      <c r="F178" s="269"/>
      <c r="G178" s="27"/>
      <c r="H178" s="272"/>
      <c r="I178" s="269"/>
      <c r="J178" s="27"/>
      <c r="K178" s="272"/>
      <c r="L178" s="269"/>
      <c r="M178" s="27"/>
      <c r="N178" s="272"/>
      <c r="O178" s="273"/>
      <c r="P178" s="27"/>
      <c r="Q178" s="191"/>
      <c r="R178" s="193"/>
      <c r="S178" s="221"/>
      <c r="T178" s="222"/>
      <c r="U178" s="222"/>
      <c r="V178" s="222"/>
      <c r="W178" s="222"/>
      <c r="X178" s="222"/>
      <c r="Y178" s="226"/>
      <c r="Z178" s="75"/>
      <c r="AA178" s="56"/>
      <c r="AB178" s="56"/>
      <c r="AC178" s="56"/>
    </row>
    <row r="179" spans="1:29" ht="15" customHeight="1" thickBot="1">
      <c r="A179" s="541"/>
      <c r="B179" s="542"/>
      <c r="C179" s="255"/>
      <c r="D179" s="256"/>
      <c r="E179" s="5"/>
      <c r="F179" s="269"/>
      <c r="G179" s="27"/>
      <c r="H179" s="272"/>
      <c r="I179" s="269"/>
      <c r="J179" s="27"/>
      <c r="K179" s="272"/>
      <c r="L179" s="269"/>
      <c r="M179" s="27"/>
      <c r="N179" s="272"/>
      <c r="O179" s="273"/>
      <c r="P179" s="27"/>
      <c r="Q179" s="191"/>
      <c r="R179" s="193"/>
      <c r="S179" s="221"/>
      <c r="T179" s="222"/>
      <c r="U179" s="222"/>
      <c r="V179" s="222"/>
      <c r="W179" s="222"/>
      <c r="X179" s="222"/>
      <c r="Y179" s="226"/>
      <c r="Z179" s="75"/>
      <c r="AA179" s="56"/>
      <c r="AB179" s="56"/>
      <c r="AC179" s="56"/>
    </row>
    <row r="180" spans="1:29" ht="15" customHeight="1" thickBot="1">
      <c r="A180" s="541"/>
      <c r="B180" s="542"/>
      <c r="C180" s="255"/>
      <c r="D180" s="256"/>
      <c r="E180" s="5"/>
      <c r="F180" s="269"/>
      <c r="G180" s="27"/>
      <c r="H180" s="272"/>
      <c r="I180" s="269"/>
      <c r="J180" s="27"/>
      <c r="K180" s="272"/>
      <c r="L180" s="269"/>
      <c r="M180" s="27"/>
      <c r="N180" s="272"/>
      <c r="O180" s="273"/>
      <c r="P180" s="27"/>
      <c r="Q180" s="191"/>
      <c r="R180" s="193"/>
      <c r="S180" s="221"/>
      <c r="T180" s="222"/>
      <c r="U180" s="222"/>
      <c r="V180" s="222"/>
      <c r="W180" s="222"/>
      <c r="X180" s="222"/>
      <c r="Y180" s="226"/>
      <c r="Z180" s="75"/>
      <c r="AA180" s="56"/>
      <c r="AB180" s="56"/>
      <c r="AC180" s="56"/>
    </row>
    <row r="181" spans="1:29" ht="15" customHeight="1" thickBot="1">
      <c r="A181" s="541"/>
      <c r="B181" s="542"/>
      <c r="C181" s="255"/>
      <c r="D181" s="256"/>
      <c r="E181" s="5"/>
      <c r="F181" s="269"/>
      <c r="G181" s="27"/>
      <c r="H181" s="272"/>
      <c r="I181" s="269"/>
      <c r="J181" s="27"/>
      <c r="K181" s="272"/>
      <c r="L181" s="269"/>
      <c r="M181" s="27"/>
      <c r="N181" s="272"/>
      <c r="O181" s="273"/>
      <c r="P181" s="27"/>
      <c r="Q181" s="191"/>
      <c r="R181" s="193"/>
      <c r="S181" s="221"/>
      <c r="T181" s="222"/>
      <c r="U181" s="222"/>
      <c r="V181" s="222"/>
      <c r="W181" s="222"/>
      <c r="X181" s="222"/>
      <c r="Y181" s="226"/>
      <c r="Z181" s="75"/>
      <c r="AA181" s="56"/>
      <c r="AB181" s="56"/>
      <c r="AC181" s="56"/>
    </row>
    <row r="182" spans="1:29" ht="15" customHeight="1" thickBot="1">
      <c r="A182" s="541"/>
      <c r="B182" s="542"/>
      <c r="C182" s="255"/>
      <c r="D182" s="256"/>
      <c r="E182" s="5"/>
      <c r="F182" s="269"/>
      <c r="G182" s="27"/>
      <c r="H182" s="272"/>
      <c r="I182" s="269"/>
      <c r="J182" s="27"/>
      <c r="K182" s="272"/>
      <c r="L182" s="269"/>
      <c r="M182" s="27"/>
      <c r="N182" s="272"/>
      <c r="O182" s="273"/>
      <c r="P182" s="27"/>
      <c r="Q182" s="191"/>
      <c r="R182" s="193"/>
      <c r="S182" s="221"/>
      <c r="T182" s="222"/>
      <c r="U182" s="222"/>
      <c r="V182" s="222"/>
      <c r="W182" s="222"/>
      <c r="X182" s="222"/>
      <c r="Y182" s="226"/>
      <c r="Z182" s="75"/>
      <c r="AA182" s="56"/>
      <c r="AB182" s="56"/>
      <c r="AC182" s="56"/>
    </row>
    <row r="183" spans="1:29" ht="15" customHeight="1" thickBot="1">
      <c r="A183" s="541"/>
      <c r="B183" s="542"/>
      <c r="C183" s="255"/>
      <c r="D183" s="256"/>
      <c r="E183" s="5"/>
      <c r="F183" s="269"/>
      <c r="G183" s="27"/>
      <c r="H183" s="272"/>
      <c r="I183" s="269"/>
      <c r="J183" s="27"/>
      <c r="K183" s="272"/>
      <c r="L183" s="269"/>
      <c r="M183" s="27"/>
      <c r="N183" s="272"/>
      <c r="O183" s="273"/>
      <c r="P183" s="27"/>
      <c r="Q183" s="191"/>
      <c r="R183" s="193"/>
      <c r="S183" s="221"/>
      <c r="T183" s="222"/>
      <c r="U183" s="222"/>
      <c r="V183" s="222"/>
      <c r="W183" s="222"/>
      <c r="X183" s="222"/>
      <c r="Y183" s="226"/>
      <c r="Z183" s="75"/>
      <c r="AA183" s="56"/>
      <c r="AB183" s="56"/>
      <c r="AC183" s="56"/>
    </row>
    <row r="184" spans="1:29" ht="15" customHeight="1" thickBot="1">
      <c r="A184" s="541"/>
      <c r="B184" s="542"/>
      <c r="C184" s="255"/>
      <c r="D184" s="256"/>
      <c r="E184" s="5"/>
      <c r="F184" s="269"/>
      <c r="G184" s="27"/>
      <c r="H184" s="272"/>
      <c r="I184" s="269"/>
      <c r="J184" s="27"/>
      <c r="K184" s="272"/>
      <c r="L184" s="269"/>
      <c r="M184" s="27"/>
      <c r="N184" s="272"/>
      <c r="O184" s="273"/>
      <c r="P184" s="27"/>
      <c r="Q184" s="191"/>
      <c r="R184" s="193"/>
      <c r="S184" s="221"/>
      <c r="T184" s="222"/>
      <c r="U184" s="222"/>
      <c r="V184" s="222"/>
      <c r="W184" s="222"/>
      <c r="X184" s="222"/>
      <c r="Y184" s="226"/>
      <c r="Z184" s="75"/>
      <c r="AA184" s="56"/>
      <c r="AB184" s="56"/>
      <c r="AC184" s="56"/>
    </row>
    <row r="185" spans="1:29" ht="15" customHeight="1" thickBot="1">
      <c r="A185" s="541"/>
      <c r="B185" s="542"/>
      <c r="C185" s="255"/>
      <c r="D185" s="256"/>
      <c r="E185" s="5"/>
      <c r="F185" s="269"/>
      <c r="G185" s="27"/>
      <c r="H185" s="272"/>
      <c r="I185" s="269"/>
      <c r="J185" s="27"/>
      <c r="K185" s="272"/>
      <c r="L185" s="269"/>
      <c r="M185" s="27"/>
      <c r="N185" s="272"/>
      <c r="O185" s="273"/>
      <c r="P185" s="27"/>
      <c r="Q185" s="191"/>
      <c r="R185" s="193"/>
      <c r="S185" s="221"/>
      <c r="T185" s="222"/>
      <c r="U185" s="222"/>
      <c r="V185" s="222"/>
      <c r="W185" s="222"/>
      <c r="X185" s="222"/>
      <c r="Y185" s="226"/>
      <c r="Z185" s="75"/>
      <c r="AA185" s="56"/>
      <c r="AB185" s="56"/>
      <c r="AC185" s="56"/>
    </row>
    <row r="186" spans="1:29" ht="15" customHeight="1" thickBot="1">
      <c r="A186" s="541"/>
      <c r="B186" s="542"/>
      <c r="C186" s="255"/>
      <c r="D186" s="256"/>
      <c r="E186" s="5"/>
      <c r="F186" s="269"/>
      <c r="G186" s="27"/>
      <c r="H186" s="272"/>
      <c r="I186" s="269"/>
      <c r="J186" s="27"/>
      <c r="K186" s="272"/>
      <c r="L186" s="269"/>
      <c r="M186" s="27"/>
      <c r="N186" s="272"/>
      <c r="O186" s="273"/>
      <c r="P186" s="27"/>
      <c r="Q186" s="191"/>
      <c r="R186" s="193"/>
      <c r="S186" s="221"/>
      <c r="T186" s="222"/>
      <c r="U186" s="222"/>
      <c r="V186" s="222"/>
      <c r="W186" s="222"/>
      <c r="X186" s="222"/>
      <c r="Y186" s="226"/>
      <c r="Z186" s="75"/>
      <c r="AA186" s="56"/>
      <c r="AB186" s="56"/>
      <c r="AC186" s="56"/>
    </row>
    <row r="187" spans="1:29" ht="15" customHeight="1" thickBot="1">
      <c r="A187" s="541"/>
      <c r="B187" s="542"/>
      <c r="C187" s="255"/>
      <c r="D187" s="256"/>
      <c r="E187" s="5"/>
      <c r="F187" s="269"/>
      <c r="G187" s="27"/>
      <c r="H187" s="272"/>
      <c r="I187" s="269"/>
      <c r="J187" s="27"/>
      <c r="K187" s="272"/>
      <c r="L187" s="269"/>
      <c r="M187" s="27"/>
      <c r="N187" s="272"/>
      <c r="O187" s="273"/>
      <c r="P187" s="27"/>
      <c r="Q187" s="191"/>
      <c r="R187" s="193"/>
      <c r="S187" s="221"/>
      <c r="T187" s="222"/>
      <c r="U187" s="222"/>
      <c r="V187" s="222"/>
      <c r="W187" s="222"/>
      <c r="X187" s="222"/>
      <c r="Y187" s="226"/>
      <c r="Z187" s="75"/>
      <c r="AA187" s="56"/>
      <c r="AB187" s="56"/>
      <c r="AC187" s="56"/>
    </row>
    <row r="188" spans="1:29" ht="15" customHeight="1" thickBot="1">
      <c r="A188" s="541"/>
      <c r="B188" s="542"/>
      <c r="C188" s="255"/>
      <c r="D188" s="256"/>
      <c r="E188" s="5"/>
      <c r="F188" s="269"/>
      <c r="G188" s="27"/>
      <c r="H188" s="272"/>
      <c r="I188" s="269"/>
      <c r="J188" s="27"/>
      <c r="K188" s="272"/>
      <c r="L188" s="269"/>
      <c r="M188" s="27"/>
      <c r="N188" s="272"/>
      <c r="O188" s="273"/>
      <c r="P188" s="27"/>
      <c r="Q188" s="191"/>
      <c r="R188" s="193"/>
      <c r="S188" s="221"/>
      <c r="T188" s="222"/>
      <c r="U188" s="222"/>
      <c r="V188" s="222"/>
      <c r="W188" s="222"/>
      <c r="X188" s="222"/>
      <c r="Y188" s="226"/>
      <c r="Z188" s="75"/>
      <c r="AA188" s="56"/>
      <c r="AB188" s="56"/>
      <c r="AC188" s="56"/>
    </row>
    <row r="189" spans="1:29" ht="15" customHeight="1" thickBot="1">
      <c r="A189" s="541"/>
      <c r="B189" s="542"/>
      <c r="C189" s="255"/>
      <c r="D189" s="256"/>
      <c r="E189" s="5"/>
      <c r="F189" s="269"/>
      <c r="G189" s="27"/>
      <c r="H189" s="272"/>
      <c r="I189" s="269"/>
      <c r="J189" s="27"/>
      <c r="K189" s="272"/>
      <c r="L189" s="269"/>
      <c r="M189" s="27"/>
      <c r="N189" s="272"/>
      <c r="O189" s="273"/>
      <c r="P189" s="27"/>
      <c r="Q189" s="191"/>
      <c r="R189" s="193"/>
      <c r="S189" s="221"/>
      <c r="T189" s="222"/>
      <c r="U189" s="222"/>
      <c r="V189" s="222"/>
      <c r="W189" s="222"/>
      <c r="X189" s="222"/>
      <c r="Y189" s="226"/>
      <c r="Z189" s="75"/>
      <c r="AA189" s="56"/>
      <c r="AB189" s="56"/>
      <c r="AC189" s="56"/>
    </row>
    <row r="190" spans="1:29" ht="15" customHeight="1" thickBot="1">
      <c r="A190" s="541"/>
      <c r="B190" s="542"/>
      <c r="C190" s="255"/>
      <c r="D190" s="256"/>
      <c r="E190" s="5"/>
      <c r="F190" s="269"/>
      <c r="G190" s="27"/>
      <c r="H190" s="272"/>
      <c r="I190" s="269"/>
      <c r="J190" s="27"/>
      <c r="K190" s="272"/>
      <c r="L190" s="269"/>
      <c r="M190" s="27"/>
      <c r="N190" s="272"/>
      <c r="O190" s="273"/>
      <c r="P190" s="27"/>
      <c r="Q190" s="191"/>
      <c r="R190" s="193"/>
      <c r="S190" s="221"/>
      <c r="T190" s="222"/>
      <c r="U190" s="222"/>
      <c r="V190" s="222"/>
      <c r="W190" s="222"/>
      <c r="X190" s="222"/>
      <c r="Y190" s="226"/>
      <c r="Z190" s="75"/>
      <c r="AA190" s="56"/>
      <c r="AB190" s="56"/>
      <c r="AC190" s="56"/>
    </row>
    <row r="191" spans="1:29" ht="15" customHeight="1" thickBot="1">
      <c r="A191" s="541"/>
      <c r="B191" s="542"/>
      <c r="C191" s="255"/>
      <c r="D191" s="256"/>
      <c r="E191" s="5"/>
      <c r="F191" s="269"/>
      <c r="G191" s="27"/>
      <c r="H191" s="272"/>
      <c r="I191" s="269"/>
      <c r="J191" s="27"/>
      <c r="K191" s="272"/>
      <c r="L191" s="269"/>
      <c r="M191" s="27"/>
      <c r="N191" s="272"/>
      <c r="O191" s="273"/>
      <c r="P191" s="27"/>
      <c r="Q191" s="191"/>
      <c r="R191" s="193"/>
      <c r="S191" s="221"/>
      <c r="T191" s="222"/>
      <c r="U191" s="222"/>
      <c r="V191" s="222"/>
      <c r="W191" s="222"/>
      <c r="X191" s="222"/>
      <c r="Y191" s="226"/>
      <c r="Z191" s="75"/>
      <c r="AA191" s="56"/>
      <c r="AB191" s="56"/>
      <c r="AC191" s="56"/>
    </row>
    <row r="192" spans="1:29" ht="15" customHeight="1" thickBot="1">
      <c r="A192" s="541"/>
      <c r="B192" s="542"/>
      <c r="C192" s="255"/>
      <c r="D192" s="256"/>
      <c r="E192" s="5"/>
      <c r="F192" s="269"/>
      <c r="G192" s="27"/>
      <c r="H192" s="272"/>
      <c r="I192" s="269"/>
      <c r="J192" s="27"/>
      <c r="K192" s="272"/>
      <c r="L192" s="269"/>
      <c r="M192" s="27"/>
      <c r="N192" s="272"/>
      <c r="O192" s="273"/>
      <c r="P192" s="27"/>
      <c r="Q192" s="191"/>
      <c r="R192" s="193"/>
      <c r="S192" s="221"/>
      <c r="T192" s="222"/>
      <c r="U192" s="222"/>
      <c r="V192" s="222"/>
      <c r="W192" s="222"/>
      <c r="X192" s="222"/>
      <c r="Y192" s="226"/>
      <c r="Z192" s="75"/>
      <c r="AA192" s="56"/>
      <c r="AB192" s="56"/>
      <c r="AC192" s="56"/>
    </row>
    <row r="193" spans="1:29" ht="15" customHeight="1" thickBot="1">
      <c r="A193" s="541"/>
      <c r="B193" s="542"/>
      <c r="C193" s="255"/>
      <c r="D193" s="256"/>
      <c r="E193" s="5"/>
      <c r="F193" s="269"/>
      <c r="G193" s="27"/>
      <c r="H193" s="272"/>
      <c r="I193" s="269"/>
      <c r="J193" s="27"/>
      <c r="K193" s="272"/>
      <c r="L193" s="269"/>
      <c r="M193" s="27"/>
      <c r="N193" s="272"/>
      <c r="O193" s="273"/>
      <c r="P193" s="27"/>
      <c r="Q193" s="191"/>
      <c r="R193" s="193"/>
      <c r="S193" s="221"/>
      <c r="T193" s="222"/>
      <c r="U193" s="222"/>
      <c r="V193" s="222"/>
      <c r="W193" s="222"/>
      <c r="X193" s="222"/>
      <c r="Y193" s="226"/>
      <c r="Z193" s="75"/>
      <c r="AA193" s="56"/>
      <c r="AB193" s="56"/>
      <c r="AC193" s="56"/>
    </row>
    <row r="194" spans="1:29" ht="15" customHeight="1" thickBot="1">
      <c r="A194" s="541"/>
      <c r="B194" s="542"/>
      <c r="C194" s="255"/>
      <c r="D194" s="256"/>
      <c r="E194" s="5"/>
      <c r="F194" s="269"/>
      <c r="G194" s="27"/>
      <c r="H194" s="272"/>
      <c r="I194" s="269"/>
      <c r="J194" s="27"/>
      <c r="K194" s="272"/>
      <c r="L194" s="269"/>
      <c r="M194" s="27"/>
      <c r="N194" s="272"/>
      <c r="O194" s="273"/>
      <c r="P194" s="27"/>
      <c r="Q194" s="191"/>
      <c r="R194" s="193"/>
      <c r="S194" s="221"/>
      <c r="T194" s="222"/>
      <c r="U194" s="222"/>
      <c r="V194" s="222"/>
      <c r="W194" s="222"/>
      <c r="X194" s="222"/>
      <c r="Y194" s="226"/>
      <c r="Z194" s="75"/>
      <c r="AA194" s="56"/>
      <c r="AB194" s="56"/>
      <c r="AC194" s="56"/>
    </row>
    <row r="195" spans="1:29" ht="15" customHeight="1" thickBot="1">
      <c r="A195" s="541"/>
      <c r="B195" s="542"/>
      <c r="C195" s="255"/>
      <c r="D195" s="256"/>
      <c r="E195" s="5"/>
      <c r="F195" s="269"/>
      <c r="G195" s="27"/>
      <c r="H195" s="272"/>
      <c r="I195" s="269"/>
      <c r="J195" s="27"/>
      <c r="K195" s="272"/>
      <c r="L195" s="269"/>
      <c r="M195" s="27"/>
      <c r="N195" s="272"/>
      <c r="O195" s="273"/>
      <c r="P195" s="27"/>
      <c r="Q195" s="191"/>
      <c r="R195" s="193"/>
      <c r="S195" s="221"/>
      <c r="T195" s="222"/>
      <c r="U195" s="222"/>
      <c r="V195" s="222"/>
      <c r="W195" s="222"/>
      <c r="X195" s="222"/>
      <c r="Y195" s="226"/>
      <c r="Z195" s="75"/>
      <c r="AA195" s="56"/>
      <c r="AB195" s="56"/>
      <c r="AC195" s="56"/>
    </row>
    <row r="196" spans="1:29" ht="15" customHeight="1" thickBot="1">
      <c r="A196" s="541"/>
      <c r="B196" s="542"/>
      <c r="C196" s="255"/>
      <c r="D196" s="256"/>
      <c r="E196" s="5"/>
      <c r="F196" s="269"/>
      <c r="G196" s="27"/>
      <c r="H196" s="272"/>
      <c r="I196" s="269"/>
      <c r="J196" s="27"/>
      <c r="K196" s="272"/>
      <c r="L196" s="269"/>
      <c r="M196" s="27"/>
      <c r="N196" s="272"/>
      <c r="O196" s="273"/>
      <c r="P196" s="27"/>
      <c r="Q196" s="191"/>
      <c r="R196" s="193"/>
      <c r="S196" s="221"/>
      <c r="T196" s="222"/>
      <c r="U196" s="222"/>
      <c r="V196" s="222"/>
      <c r="W196" s="222"/>
      <c r="X196" s="222"/>
      <c r="Y196" s="226"/>
      <c r="Z196" s="75"/>
      <c r="AA196" s="56"/>
      <c r="AB196" s="56"/>
      <c r="AC196" s="56"/>
    </row>
    <row r="197" spans="1:29" ht="15" customHeight="1" thickBot="1">
      <c r="A197" s="541"/>
      <c r="B197" s="542"/>
      <c r="C197" s="255"/>
      <c r="D197" s="256"/>
      <c r="E197" s="5"/>
      <c r="F197" s="269"/>
      <c r="G197" s="27"/>
      <c r="H197" s="272"/>
      <c r="I197" s="269"/>
      <c r="J197" s="27"/>
      <c r="K197" s="272"/>
      <c r="L197" s="269"/>
      <c r="M197" s="27"/>
      <c r="N197" s="272"/>
      <c r="O197" s="273"/>
      <c r="P197" s="27"/>
      <c r="Q197" s="191"/>
      <c r="R197" s="193"/>
      <c r="S197" s="221"/>
      <c r="T197" s="222"/>
      <c r="U197" s="222"/>
      <c r="V197" s="222"/>
      <c r="W197" s="222"/>
      <c r="X197" s="222"/>
      <c r="Y197" s="226"/>
      <c r="Z197" s="75"/>
      <c r="AA197" s="56"/>
      <c r="AB197" s="56"/>
      <c r="AC197" s="56"/>
    </row>
    <row r="198" spans="1:29" ht="15" customHeight="1" thickBot="1">
      <c r="A198" s="541"/>
      <c r="B198" s="542"/>
      <c r="C198" s="255"/>
      <c r="D198" s="256"/>
      <c r="E198" s="5"/>
      <c r="F198" s="269"/>
      <c r="G198" s="27"/>
      <c r="H198" s="272"/>
      <c r="I198" s="269"/>
      <c r="J198" s="27"/>
      <c r="K198" s="272"/>
      <c r="L198" s="269"/>
      <c r="M198" s="27"/>
      <c r="N198" s="272"/>
      <c r="O198" s="273"/>
      <c r="P198" s="27"/>
      <c r="Q198" s="191"/>
      <c r="R198" s="193"/>
      <c r="S198" s="221"/>
      <c r="T198" s="222"/>
      <c r="U198" s="222"/>
      <c r="V198" s="222"/>
      <c r="W198" s="222"/>
      <c r="X198" s="222"/>
      <c r="Y198" s="226"/>
      <c r="Z198" s="75"/>
      <c r="AA198" s="56"/>
      <c r="AB198" s="56"/>
      <c r="AC198" s="56"/>
    </row>
    <row r="199" spans="1:29" ht="15" customHeight="1" thickBot="1">
      <c r="A199" s="541"/>
      <c r="B199" s="542"/>
      <c r="C199" s="255"/>
      <c r="D199" s="256"/>
      <c r="E199" s="5"/>
      <c r="F199" s="269"/>
      <c r="G199" s="27"/>
      <c r="H199" s="272"/>
      <c r="I199" s="269"/>
      <c r="J199" s="27"/>
      <c r="K199" s="272"/>
      <c r="L199" s="269"/>
      <c r="M199" s="27"/>
      <c r="N199" s="272"/>
      <c r="O199" s="273"/>
      <c r="P199" s="27"/>
      <c r="Q199" s="191"/>
      <c r="R199" s="193"/>
      <c r="S199" s="221"/>
      <c r="T199" s="222"/>
      <c r="U199" s="222"/>
      <c r="V199" s="222"/>
      <c r="W199" s="222"/>
      <c r="X199" s="222"/>
      <c r="Y199" s="226"/>
      <c r="Z199" s="75"/>
      <c r="AA199" s="56"/>
      <c r="AB199" s="56"/>
      <c r="AC199" s="56"/>
    </row>
    <row r="200" spans="1:29" ht="15" customHeight="1" thickBot="1">
      <c r="A200" s="541"/>
      <c r="B200" s="542"/>
      <c r="C200" s="255"/>
      <c r="D200" s="256"/>
      <c r="E200" s="5"/>
      <c r="F200" s="269"/>
      <c r="G200" s="27"/>
      <c r="H200" s="272"/>
      <c r="I200" s="269"/>
      <c r="J200" s="27"/>
      <c r="K200" s="272"/>
      <c r="L200" s="269"/>
      <c r="M200" s="27"/>
      <c r="N200" s="272"/>
      <c r="O200" s="273"/>
      <c r="P200" s="27"/>
      <c r="Q200" s="191"/>
      <c r="R200" s="193"/>
      <c r="S200" s="221"/>
      <c r="T200" s="222"/>
      <c r="U200" s="222"/>
      <c r="V200" s="222"/>
      <c r="W200" s="222"/>
      <c r="X200" s="222"/>
      <c r="Y200" s="226"/>
      <c r="Z200" s="75"/>
      <c r="AA200" s="56"/>
      <c r="AB200" s="56"/>
      <c r="AC200" s="56"/>
    </row>
    <row r="201" spans="1:29" ht="15" customHeight="1" thickBot="1">
      <c r="A201" s="541"/>
      <c r="B201" s="542"/>
      <c r="C201" s="255"/>
      <c r="D201" s="256"/>
      <c r="E201" s="5"/>
      <c r="F201" s="269"/>
      <c r="G201" s="27"/>
      <c r="H201" s="272"/>
      <c r="I201" s="269"/>
      <c r="J201" s="27"/>
      <c r="K201" s="272"/>
      <c r="L201" s="269"/>
      <c r="M201" s="27"/>
      <c r="N201" s="272"/>
      <c r="O201" s="273"/>
      <c r="P201" s="27"/>
      <c r="Q201" s="191"/>
      <c r="R201" s="193"/>
      <c r="S201" s="221"/>
      <c r="T201" s="222"/>
      <c r="U201" s="222"/>
      <c r="V201" s="222"/>
      <c r="W201" s="222"/>
      <c r="X201" s="222"/>
      <c r="Y201" s="226"/>
      <c r="Z201" s="75"/>
      <c r="AA201" s="56"/>
      <c r="AB201" s="56"/>
      <c r="AC201" s="56"/>
    </row>
    <row r="202" spans="1:29" ht="15" customHeight="1" thickBot="1">
      <c r="A202" s="541"/>
      <c r="B202" s="542"/>
      <c r="C202" s="255"/>
      <c r="D202" s="256"/>
      <c r="E202" s="5"/>
      <c r="F202" s="269"/>
      <c r="G202" s="27"/>
      <c r="H202" s="272"/>
      <c r="I202" s="269"/>
      <c r="J202" s="27"/>
      <c r="K202" s="272"/>
      <c r="L202" s="269"/>
      <c r="M202" s="27"/>
      <c r="N202" s="272"/>
      <c r="O202" s="273"/>
      <c r="P202" s="27"/>
      <c r="Q202" s="191"/>
      <c r="R202" s="193"/>
      <c r="S202" s="221"/>
      <c r="T202" s="222"/>
      <c r="U202" s="222"/>
      <c r="V202" s="222"/>
      <c r="W202" s="222"/>
      <c r="X202" s="222"/>
      <c r="Y202" s="226"/>
      <c r="Z202" s="75"/>
      <c r="AA202" s="56"/>
      <c r="AB202" s="56"/>
      <c r="AC202" s="56"/>
    </row>
    <row r="203" spans="1:29" ht="15" customHeight="1" thickBot="1">
      <c r="A203" s="541"/>
      <c r="B203" s="542"/>
      <c r="C203" s="255"/>
      <c r="D203" s="256"/>
      <c r="E203" s="5"/>
      <c r="F203" s="269"/>
      <c r="G203" s="27"/>
      <c r="H203" s="272"/>
      <c r="I203" s="269"/>
      <c r="J203" s="27"/>
      <c r="K203" s="272"/>
      <c r="L203" s="269"/>
      <c r="M203" s="27"/>
      <c r="N203" s="272"/>
      <c r="O203" s="273"/>
      <c r="P203" s="27"/>
      <c r="Q203" s="191"/>
      <c r="R203" s="193"/>
      <c r="S203" s="221"/>
      <c r="T203" s="222"/>
      <c r="U203" s="222"/>
      <c r="V203" s="222"/>
      <c r="W203" s="222"/>
      <c r="X203" s="222"/>
      <c r="Y203" s="226"/>
      <c r="Z203" s="75"/>
      <c r="AA203" s="56"/>
      <c r="AB203" s="56"/>
      <c r="AC203" s="56"/>
    </row>
    <row r="204" spans="1:29" ht="15" customHeight="1" thickBot="1">
      <c r="A204" s="541"/>
      <c r="B204" s="542"/>
      <c r="C204" s="255"/>
      <c r="D204" s="256"/>
      <c r="E204" s="5"/>
      <c r="F204" s="269"/>
      <c r="G204" s="27"/>
      <c r="H204" s="272"/>
      <c r="I204" s="269"/>
      <c r="J204" s="27"/>
      <c r="K204" s="272"/>
      <c r="L204" s="269"/>
      <c r="M204" s="27"/>
      <c r="N204" s="272"/>
      <c r="O204" s="273"/>
      <c r="P204" s="27"/>
      <c r="Q204" s="191"/>
      <c r="R204" s="193"/>
      <c r="S204" s="221"/>
      <c r="T204" s="222"/>
      <c r="U204" s="222"/>
      <c r="V204" s="222"/>
      <c r="W204" s="222"/>
      <c r="X204" s="222"/>
      <c r="Y204" s="226"/>
      <c r="Z204" s="75"/>
      <c r="AA204" s="56"/>
      <c r="AB204" s="56"/>
      <c r="AC204" s="56"/>
    </row>
    <row r="205" spans="1:29" ht="15" customHeight="1" thickBot="1">
      <c r="A205" s="541"/>
      <c r="B205" s="542"/>
      <c r="C205" s="255"/>
      <c r="D205" s="256"/>
      <c r="E205" s="5"/>
      <c r="F205" s="269"/>
      <c r="G205" s="27"/>
      <c r="H205" s="272"/>
      <c r="I205" s="269"/>
      <c r="J205" s="27"/>
      <c r="K205" s="272"/>
      <c r="L205" s="269"/>
      <c r="M205" s="27"/>
      <c r="N205" s="272"/>
      <c r="O205" s="273"/>
      <c r="P205" s="27"/>
      <c r="Q205" s="191"/>
      <c r="R205" s="193"/>
      <c r="S205" s="221"/>
      <c r="T205" s="222"/>
      <c r="U205" s="222"/>
      <c r="V205" s="222"/>
      <c r="W205" s="222"/>
      <c r="X205" s="222"/>
      <c r="Y205" s="226"/>
      <c r="Z205" s="75"/>
      <c r="AA205" s="56"/>
      <c r="AB205" s="56"/>
      <c r="AC205" s="56"/>
    </row>
    <row r="206" spans="1:29" ht="15" customHeight="1" thickBot="1">
      <c r="A206" s="541"/>
      <c r="B206" s="542"/>
      <c r="C206" s="255"/>
      <c r="D206" s="256"/>
      <c r="E206" s="5"/>
      <c r="F206" s="269"/>
      <c r="G206" s="27"/>
      <c r="H206" s="272"/>
      <c r="I206" s="269"/>
      <c r="J206" s="27"/>
      <c r="K206" s="272"/>
      <c r="L206" s="269"/>
      <c r="M206" s="27"/>
      <c r="N206" s="272"/>
      <c r="O206" s="273"/>
      <c r="P206" s="27"/>
      <c r="Q206" s="191"/>
      <c r="R206" s="193"/>
      <c r="S206" s="221"/>
      <c r="T206" s="222"/>
      <c r="U206" s="222"/>
      <c r="V206" s="222"/>
      <c r="W206" s="222"/>
      <c r="X206" s="222"/>
      <c r="Y206" s="226"/>
      <c r="Z206" s="75"/>
      <c r="AA206" s="56"/>
      <c r="AB206" s="56"/>
      <c r="AC206" s="56"/>
    </row>
    <row r="207" spans="1:29" ht="15" customHeight="1" thickBot="1">
      <c r="A207" s="541"/>
      <c r="B207" s="542"/>
      <c r="C207" s="255"/>
      <c r="D207" s="256"/>
      <c r="E207" s="5"/>
      <c r="F207" s="269"/>
      <c r="G207" s="27"/>
      <c r="H207" s="272"/>
      <c r="I207" s="269"/>
      <c r="J207" s="27"/>
      <c r="K207" s="272"/>
      <c r="L207" s="269"/>
      <c r="M207" s="27"/>
      <c r="N207" s="272"/>
      <c r="O207" s="273"/>
      <c r="P207" s="27"/>
      <c r="Q207" s="191"/>
      <c r="R207" s="193"/>
      <c r="S207" s="221"/>
      <c r="T207" s="222"/>
      <c r="U207" s="222"/>
      <c r="V207" s="222"/>
      <c r="W207" s="222"/>
      <c r="X207" s="222"/>
      <c r="Y207" s="226"/>
      <c r="Z207" s="75"/>
      <c r="AA207" s="56"/>
      <c r="AB207" s="56"/>
      <c r="AC207" s="56"/>
    </row>
    <row r="208" spans="1:29" ht="15" customHeight="1" thickBot="1">
      <c r="A208" s="541"/>
      <c r="B208" s="542"/>
      <c r="C208" s="255"/>
      <c r="D208" s="256"/>
      <c r="E208" s="5"/>
      <c r="F208" s="269"/>
      <c r="G208" s="27"/>
      <c r="H208" s="272"/>
      <c r="I208" s="269"/>
      <c r="J208" s="27"/>
      <c r="K208" s="272"/>
      <c r="L208" s="269"/>
      <c r="M208" s="27"/>
      <c r="N208" s="272"/>
      <c r="O208" s="273"/>
      <c r="P208" s="27"/>
      <c r="Q208" s="191"/>
      <c r="R208" s="193"/>
      <c r="S208" s="221"/>
      <c r="T208" s="222"/>
      <c r="U208" s="222"/>
      <c r="V208" s="222"/>
      <c r="W208" s="222"/>
      <c r="X208" s="222"/>
      <c r="Y208" s="226"/>
      <c r="Z208" s="75"/>
      <c r="AA208" s="56"/>
      <c r="AB208" s="56"/>
      <c r="AC208" s="56"/>
    </row>
    <row r="209" spans="1:29" ht="15" customHeight="1" thickBot="1">
      <c r="A209" s="541"/>
      <c r="B209" s="542"/>
      <c r="C209" s="255"/>
      <c r="D209" s="256"/>
      <c r="E209" s="5"/>
      <c r="F209" s="269"/>
      <c r="G209" s="27"/>
      <c r="H209" s="272"/>
      <c r="I209" s="269"/>
      <c r="J209" s="27"/>
      <c r="K209" s="272"/>
      <c r="L209" s="269"/>
      <c r="M209" s="27"/>
      <c r="N209" s="272"/>
      <c r="O209" s="273"/>
      <c r="P209" s="27"/>
      <c r="Q209" s="191"/>
      <c r="R209" s="193"/>
      <c r="S209" s="221"/>
      <c r="T209" s="222"/>
      <c r="U209" s="222"/>
      <c r="V209" s="222"/>
      <c r="W209" s="222"/>
      <c r="X209" s="222"/>
      <c r="Y209" s="226"/>
      <c r="Z209" s="75"/>
      <c r="AA209" s="56"/>
      <c r="AB209" s="56"/>
      <c r="AC209" s="56"/>
    </row>
    <row r="210" spans="1:29" ht="15" customHeight="1" thickBot="1">
      <c r="A210" s="541"/>
      <c r="B210" s="542"/>
      <c r="C210" s="255"/>
      <c r="D210" s="256"/>
      <c r="E210" s="5"/>
      <c r="F210" s="269"/>
      <c r="G210" s="27"/>
      <c r="H210" s="272"/>
      <c r="I210" s="269"/>
      <c r="J210" s="27"/>
      <c r="K210" s="272"/>
      <c r="L210" s="269"/>
      <c r="M210" s="27"/>
      <c r="N210" s="272"/>
      <c r="O210" s="273"/>
      <c r="P210" s="27"/>
      <c r="Q210" s="191"/>
      <c r="R210" s="193"/>
      <c r="S210" s="221"/>
      <c r="T210" s="222"/>
      <c r="U210" s="222"/>
      <c r="V210" s="222"/>
      <c r="W210" s="222"/>
      <c r="X210" s="222"/>
      <c r="Y210" s="226"/>
      <c r="Z210" s="75"/>
      <c r="AA210" s="56"/>
      <c r="AB210" s="56"/>
      <c r="AC210" s="56"/>
    </row>
    <row r="211" spans="1:29" ht="15" customHeight="1" thickBot="1">
      <c r="A211" s="541"/>
      <c r="B211" s="542"/>
      <c r="C211" s="255"/>
      <c r="D211" s="256"/>
      <c r="E211" s="5"/>
      <c r="F211" s="269"/>
      <c r="G211" s="27"/>
      <c r="H211" s="272"/>
      <c r="I211" s="269"/>
      <c r="J211" s="27"/>
      <c r="K211" s="272"/>
      <c r="L211" s="269"/>
      <c r="M211" s="27"/>
      <c r="N211" s="272"/>
      <c r="O211" s="273"/>
      <c r="P211" s="27"/>
      <c r="Q211" s="191"/>
      <c r="R211" s="193"/>
      <c r="S211" s="221"/>
      <c r="T211" s="222"/>
      <c r="U211" s="222"/>
      <c r="V211" s="222"/>
      <c r="W211" s="222"/>
      <c r="X211" s="222"/>
      <c r="Y211" s="226"/>
      <c r="Z211" s="75"/>
      <c r="AA211" s="56"/>
      <c r="AB211" s="56"/>
      <c r="AC211" s="56"/>
    </row>
    <row r="212" spans="1:29" ht="15" customHeight="1" thickBot="1">
      <c r="A212" s="541"/>
      <c r="B212" s="542"/>
      <c r="C212" s="255"/>
      <c r="D212" s="256"/>
      <c r="E212" s="5"/>
      <c r="F212" s="269"/>
      <c r="G212" s="27"/>
      <c r="H212" s="272"/>
      <c r="I212" s="269"/>
      <c r="J212" s="27"/>
      <c r="K212" s="272"/>
      <c r="L212" s="269"/>
      <c r="M212" s="27"/>
      <c r="N212" s="272"/>
      <c r="O212" s="273"/>
      <c r="P212" s="27"/>
      <c r="Q212" s="191"/>
      <c r="R212" s="193"/>
      <c r="S212" s="221"/>
      <c r="T212" s="222"/>
      <c r="U212" s="222"/>
      <c r="V212" s="222"/>
      <c r="W212" s="222"/>
      <c r="X212" s="222"/>
      <c r="Y212" s="226"/>
      <c r="Z212" s="75"/>
      <c r="AA212" s="56"/>
      <c r="AB212" s="56"/>
      <c r="AC212" s="56"/>
    </row>
    <row r="213" spans="1:29" ht="15" customHeight="1" thickBot="1">
      <c r="A213" s="541"/>
      <c r="B213" s="542"/>
      <c r="C213" s="255"/>
      <c r="D213" s="256"/>
      <c r="E213" s="5"/>
      <c r="F213" s="269"/>
      <c r="G213" s="27"/>
      <c r="H213" s="272"/>
      <c r="I213" s="269"/>
      <c r="J213" s="27"/>
      <c r="K213" s="272"/>
      <c r="L213" s="269"/>
      <c r="M213" s="27"/>
      <c r="N213" s="272"/>
      <c r="O213" s="273"/>
      <c r="P213" s="27"/>
      <c r="Q213" s="191"/>
      <c r="R213" s="193"/>
      <c r="S213" s="221"/>
      <c r="T213" s="222"/>
      <c r="U213" s="222"/>
      <c r="V213" s="222"/>
      <c r="W213" s="222"/>
      <c r="X213" s="222"/>
      <c r="Y213" s="226"/>
      <c r="Z213" s="75"/>
      <c r="AA213" s="56"/>
      <c r="AB213" s="56"/>
      <c r="AC213" s="56"/>
    </row>
    <row r="214" spans="1:29" ht="15" customHeight="1" thickBot="1">
      <c r="A214" s="541"/>
      <c r="B214" s="542"/>
      <c r="C214" s="255"/>
      <c r="D214" s="256"/>
      <c r="E214" s="5"/>
      <c r="F214" s="269"/>
      <c r="G214" s="27"/>
      <c r="H214" s="272"/>
      <c r="I214" s="269"/>
      <c r="J214" s="27"/>
      <c r="K214" s="272"/>
      <c r="L214" s="269"/>
      <c r="M214" s="27"/>
      <c r="N214" s="272"/>
      <c r="O214" s="273"/>
      <c r="P214" s="27"/>
      <c r="Q214" s="191"/>
      <c r="R214" s="193"/>
      <c r="S214" s="221"/>
      <c r="T214" s="222"/>
      <c r="U214" s="222"/>
      <c r="V214" s="222"/>
      <c r="W214" s="222"/>
      <c r="X214" s="222"/>
      <c r="Y214" s="226"/>
      <c r="Z214" s="75"/>
      <c r="AA214" s="56"/>
      <c r="AB214" s="56"/>
      <c r="AC214" s="56"/>
    </row>
    <row r="215" spans="1:29" ht="15" customHeight="1" thickBot="1">
      <c r="A215" s="541"/>
      <c r="B215" s="542"/>
      <c r="C215" s="255"/>
      <c r="D215" s="256"/>
      <c r="E215" s="5"/>
      <c r="F215" s="269"/>
      <c r="G215" s="27"/>
      <c r="H215" s="272"/>
      <c r="I215" s="269"/>
      <c r="J215" s="27"/>
      <c r="K215" s="272"/>
      <c r="L215" s="269"/>
      <c r="M215" s="27"/>
      <c r="N215" s="272"/>
      <c r="O215" s="273"/>
      <c r="P215" s="27"/>
      <c r="Q215" s="191"/>
      <c r="R215" s="193"/>
      <c r="S215" s="221"/>
      <c r="T215" s="222"/>
      <c r="U215" s="222"/>
      <c r="V215" s="222"/>
      <c r="W215" s="222"/>
      <c r="X215" s="222"/>
      <c r="Y215" s="226"/>
      <c r="Z215" s="75"/>
      <c r="AA215" s="56"/>
      <c r="AB215" s="56"/>
      <c r="AC215" s="56"/>
    </row>
    <row r="216" spans="1:29" ht="15" customHeight="1" thickBot="1">
      <c r="A216" s="541"/>
      <c r="B216" s="542"/>
      <c r="C216" s="255"/>
      <c r="D216" s="256"/>
      <c r="E216" s="5"/>
      <c r="F216" s="269"/>
      <c r="G216" s="27"/>
      <c r="H216" s="272"/>
      <c r="I216" s="269"/>
      <c r="J216" s="27"/>
      <c r="K216" s="272"/>
      <c r="L216" s="269"/>
      <c r="M216" s="27"/>
      <c r="N216" s="272"/>
      <c r="O216" s="273"/>
      <c r="P216" s="27"/>
      <c r="Q216" s="191"/>
      <c r="R216" s="193"/>
      <c r="S216" s="221"/>
      <c r="T216" s="222"/>
      <c r="U216" s="222"/>
      <c r="V216" s="222"/>
      <c r="W216" s="222"/>
      <c r="X216" s="222"/>
      <c r="Y216" s="226"/>
      <c r="Z216" s="75"/>
      <c r="AA216" s="56"/>
      <c r="AB216" s="56"/>
      <c r="AC216" s="56"/>
    </row>
    <row r="217" spans="1:29" ht="15" customHeight="1" thickBot="1">
      <c r="A217" s="541"/>
      <c r="B217" s="542"/>
      <c r="C217" s="255"/>
      <c r="D217" s="256"/>
      <c r="E217" s="5"/>
      <c r="F217" s="269"/>
      <c r="G217" s="27"/>
      <c r="H217" s="272"/>
      <c r="I217" s="269"/>
      <c r="J217" s="27"/>
      <c r="K217" s="272"/>
      <c r="L217" s="269"/>
      <c r="M217" s="27"/>
      <c r="N217" s="272"/>
      <c r="O217" s="273"/>
      <c r="P217" s="27"/>
      <c r="Q217" s="191"/>
      <c r="R217" s="193"/>
      <c r="S217" s="221"/>
      <c r="T217" s="222"/>
      <c r="U217" s="222"/>
      <c r="V217" s="222"/>
      <c r="W217" s="222"/>
      <c r="X217" s="222"/>
      <c r="Y217" s="226"/>
      <c r="Z217" s="75"/>
      <c r="AA217" s="56"/>
      <c r="AB217" s="56"/>
      <c r="AC217" s="56"/>
    </row>
    <row r="218" spans="1:29" ht="15" customHeight="1" thickBot="1">
      <c r="A218" s="541"/>
      <c r="B218" s="542"/>
      <c r="C218" s="255"/>
      <c r="D218" s="256"/>
      <c r="E218" s="5"/>
      <c r="F218" s="269"/>
      <c r="G218" s="27"/>
      <c r="H218" s="272"/>
      <c r="I218" s="269"/>
      <c r="J218" s="27"/>
      <c r="K218" s="272"/>
      <c r="L218" s="269"/>
      <c r="M218" s="27"/>
      <c r="N218" s="272"/>
      <c r="O218" s="273"/>
      <c r="P218" s="27"/>
      <c r="Q218" s="191"/>
      <c r="R218" s="193"/>
      <c r="S218" s="221"/>
      <c r="T218" s="222"/>
      <c r="U218" s="222"/>
      <c r="V218" s="222"/>
      <c r="W218" s="222"/>
      <c r="X218" s="222"/>
      <c r="Y218" s="226"/>
      <c r="Z218" s="75"/>
      <c r="AA218" s="56"/>
      <c r="AB218" s="56"/>
      <c r="AC218" s="56"/>
    </row>
    <row r="219" spans="1:29" ht="15" customHeight="1" thickBot="1">
      <c r="A219" s="541"/>
      <c r="B219" s="542"/>
      <c r="C219" s="255"/>
      <c r="D219" s="256"/>
      <c r="E219" s="5"/>
      <c r="F219" s="269"/>
      <c r="G219" s="27"/>
      <c r="H219" s="272"/>
      <c r="I219" s="269"/>
      <c r="J219" s="27"/>
      <c r="K219" s="272"/>
      <c r="L219" s="269"/>
      <c r="M219" s="27"/>
      <c r="N219" s="272"/>
      <c r="O219" s="273"/>
      <c r="P219" s="27"/>
      <c r="Q219" s="191"/>
      <c r="R219" s="193"/>
      <c r="S219" s="221"/>
      <c r="T219" s="222"/>
      <c r="U219" s="222"/>
      <c r="V219" s="222"/>
      <c r="W219" s="222"/>
      <c r="X219" s="222"/>
      <c r="Y219" s="226"/>
      <c r="Z219" s="75"/>
      <c r="AA219" s="56"/>
      <c r="AB219" s="56"/>
      <c r="AC219" s="56"/>
    </row>
    <row r="220" spans="1:29" ht="15" customHeight="1" thickBot="1">
      <c r="A220" s="541"/>
      <c r="B220" s="542"/>
      <c r="C220" s="255"/>
      <c r="D220" s="256"/>
      <c r="E220" s="5"/>
      <c r="F220" s="269"/>
      <c r="G220" s="27"/>
      <c r="H220" s="272"/>
      <c r="I220" s="269"/>
      <c r="J220" s="27"/>
      <c r="K220" s="272"/>
      <c r="L220" s="269"/>
      <c r="M220" s="27"/>
      <c r="N220" s="272"/>
      <c r="O220" s="273"/>
      <c r="P220" s="27"/>
      <c r="Q220" s="191"/>
      <c r="R220" s="193"/>
      <c r="S220" s="221"/>
      <c r="T220" s="222"/>
      <c r="U220" s="222"/>
      <c r="V220" s="222"/>
      <c r="W220" s="222"/>
      <c r="X220" s="222"/>
      <c r="Y220" s="226"/>
      <c r="Z220" s="75"/>
      <c r="AA220" s="56"/>
      <c r="AB220" s="56"/>
      <c r="AC220" s="56"/>
    </row>
    <row r="221" spans="1:29" ht="15" customHeight="1" thickBot="1">
      <c r="A221" s="541"/>
      <c r="B221" s="542"/>
      <c r="C221" s="255"/>
      <c r="D221" s="256"/>
      <c r="E221" s="5"/>
      <c r="F221" s="269"/>
      <c r="G221" s="27"/>
      <c r="H221" s="272"/>
      <c r="I221" s="269"/>
      <c r="J221" s="27"/>
      <c r="K221" s="272"/>
      <c r="L221" s="269"/>
      <c r="M221" s="27"/>
      <c r="N221" s="272"/>
      <c r="O221" s="273"/>
      <c r="P221" s="27"/>
      <c r="Q221" s="191"/>
      <c r="R221" s="193"/>
      <c r="S221" s="221"/>
      <c r="T221" s="222"/>
      <c r="U221" s="222"/>
      <c r="V221" s="222"/>
      <c r="W221" s="222"/>
      <c r="X221" s="222"/>
      <c r="Y221" s="226"/>
      <c r="Z221" s="75"/>
      <c r="AA221" s="56"/>
      <c r="AB221" s="56"/>
      <c r="AC221" s="56"/>
    </row>
    <row r="222" spans="1:29" ht="15" customHeight="1" thickBot="1">
      <c r="A222" s="541"/>
      <c r="B222" s="542"/>
      <c r="C222" s="255"/>
      <c r="D222" s="256"/>
      <c r="E222" s="5"/>
      <c r="F222" s="269"/>
      <c r="G222" s="27"/>
      <c r="H222" s="272"/>
      <c r="I222" s="269"/>
      <c r="J222" s="27"/>
      <c r="K222" s="272"/>
      <c r="L222" s="269"/>
      <c r="M222" s="27"/>
      <c r="N222" s="272"/>
      <c r="O222" s="273"/>
      <c r="P222" s="27"/>
      <c r="Q222" s="191"/>
      <c r="R222" s="193"/>
      <c r="S222" s="221"/>
      <c r="T222" s="222"/>
      <c r="U222" s="222"/>
      <c r="V222" s="222"/>
      <c r="W222" s="222"/>
      <c r="X222" s="222"/>
      <c r="Y222" s="226"/>
      <c r="Z222" s="75"/>
      <c r="AA222" s="56"/>
      <c r="AB222" s="56"/>
      <c r="AC222" s="56"/>
    </row>
    <row r="223" spans="1:29" ht="15" customHeight="1" thickBot="1">
      <c r="A223" s="541"/>
      <c r="B223" s="542"/>
      <c r="C223" s="255"/>
      <c r="D223" s="256"/>
      <c r="E223" s="5"/>
      <c r="F223" s="269"/>
      <c r="G223" s="27"/>
      <c r="H223" s="272"/>
      <c r="I223" s="269"/>
      <c r="J223" s="27"/>
      <c r="K223" s="272"/>
      <c r="L223" s="269"/>
      <c r="M223" s="27"/>
      <c r="N223" s="272"/>
      <c r="O223" s="273"/>
      <c r="P223" s="27"/>
      <c r="Q223" s="191"/>
      <c r="R223" s="193"/>
      <c r="S223" s="221"/>
      <c r="T223" s="222"/>
      <c r="U223" s="222"/>
      <c r="V223" s="222"/>
      <c r="W223" s="222"/>
      <c r="X223" s="222"/>
      <c r="Y223" s="226"/>
      <c r="Z223" s="75"/>
      <c r="AA223" s="56"/>
      <c r="AB223" s="56"/>
      <c r="AC223" s="56"/>
    </row>
    <row r="224" spans="1:29" ht="15" customHeight="1" thickBot="1">
      <c r="A224" s="541"/>
      <c r="B224" s="542"/>
      <c r="C224" s="255"/>
      <c r="D224" s="256"/>
      <c r="E224" s="5"/>
      <c r="F224" s="269"/>
      <c r="G224" s="27"/>
      <c r="H224" s="272"/>
      <c r="I224" s="269"/>
      <c r="J224" s="27"/>
      <c r="K224" s="272"/>
      <c r="L224" s="269"/>
      <c r="M224" s="27"/>
      <c r="N224" s="272"/>
      <c r="O224" s="273"/>
      <c r="P224" s="27"/>
      <c r="Q224" s="191"/>
      <c r="R224" s="193"/>
      <c r="S224" s="221"/>
      <c r="T224" s="222"/>
      <c r="U224" s="222"/>
      <c r="V224" s="222"/>
      <c r="W224" s="222"/>
      <c r="X224" s="222"/>
      <c r="Y224" s="226"/>
      <c r="Z224" s="75"/>
      <c r="AA224" s="56"/>
      <c r="AB224" s="56"/>
      <c r="AC224" s="56"/>
    </row>
    <row r="225" spans="1:29" ht="15" customHeight="1" thickBot="1">
      <c r="A225" s="541"/>
      <c r="B225" s="542"/>
      <c r="C225" s="255"/>
      <c r="D225" s="256"/>
      <c r="E225" s="5"/>
      <c r="F225" s="269"/>
      <c r="G225" s="27"/>
      <c r="H225" s="272"/>
      <c r="I225" s="269"/>
      <c r="J225" s="27"/>
      <c r="K225" s="272"/>
      <c r="L225" s="269"/>
      <c r="M225" s="27"/>
      <c r="N225" s="272"/>
      <c r="O225" s="273"/>
      <c r="P225" s="27"/>
      <c r="Q225" s="191"/>
      <c r="R225" s="193"/>
      <c r="S225" s="221"/>
      <c r="T225" s="222"/>
      <c r="U225" s="222"/>
      <c r="V225" s="222"/>
      <c r="W225" s="222"/>
      <c r="X225" s="222"/>
      <c r="Y225" s="226"/>
      <c r="Z225" s="75"/>
      <c r="AA225" s="56"/>
      <c r="AB225" s="56"/>
      <c r="AC225" s="56"/>
    </row>
    <row r="226" spans="1:29" ht="15" customHeight="1" thickBot="1">
      <c r="A226" s="541"/>
      <c r="B226" s="542"/>
      <c r="C226" s="255"/>
      <c r="D226" s="256"/>
      <c r="E226" s="5"/>
      <c r="F226" s="269"/>
      <c r="G226" s="27"/>
      <c r="H226" s="272"/>
      <c r="I226" s="269"/>
      <c r="J226" s="27"/>
      <c r="K226" s="272"/>
      <c r="L226" s="269"/>
      <c r="M226" s="27"/>
      <c r="N226" s="272"/>
      <c r="O226" s="273"/>
      <c r="P226" s="27"/>
      <c r="Q226" s="191"/>
      <c r="R226" s="193"/>
      <c r="S226" s="221"/>
      <c r="T226" s="222"/>
      <c r="U226" s="222"/>
      <c r="V226" s="222"/>
      <c r="W226" s="222"/>
      <c r="X226" s="222"/>
      <c r="Y226" s="226"/>
      <c r="Z226" s="75"/>
      <c r="AA226" s="56"/>
      <c r="AB226" s="56"/>
      <c r="AC226" s="56"/>
    </row>
    <row r="227" spans="1:29" ht="15" customHeight="1" thickBot="1">
      <c r="A227" s="541"/>
      <c r="B227" s="542"/>
      <c r="C227" s="255"/>
      <c r="D227" s="256"/>
      <c r="E227" s="5"/>
      <c r="F227" s="269"/>
      <c r="G227" s="27"/>
      <c r="H227" s="272"/>
      <c r="I227" s="269"/>
      <c r="J227" s="27"/>
      <c r="K227" s="272"/>
      <c r="L227" s="269"/>
      <c r="M227" s="27"/>
      <c r="N227" s="272"/>
      <c r="O227" s="273"/>
      <c r="P227" s="27"/>
      <c r="Q227" s="191"/>
      <c r="R227" s="193"/>
      <c r="S227" s="221"/>
      <c r="T227" s="222"/>
      <c r="U227" s="222"/>
      <c r="V227" s="222"/>
      <c r="W227" s="222"/>
      <c r="X227" s="222"/>
      <c r="Y227" s="226"/>
      <c r="Z227" s="75"/>
      <c r="AA227" s="56"/>
      <c r="AB227" s="56"/>
      <c r="AC227" s="56"/>
    </row>
    <row r="228" spans="1:29" ht="15" customHeight="1" thickBot="1">
      <c r="A228" s="541"/>
      <c r="B228" s="542"/>
      <c r="C228" s="255"/>
      <c r="D228" s="256"/>
      <c r="E228" s="5"/>
      <c r="F228" s="269"/>
      <c r="G228" s="27"/>
      <c r="H228" s="272"/>
      <c r="I228" s="269"/>
      <c r="J228" s="27"/>
      <c r="K228" s="272"/>
      <c r="L228" s="269"/>
      <c r="M228" s="27"/>
      <c r="N228" s="272"/>
      <c r="O228" s="273"/>
      <c r="P228" s="27"/>
      <c r="Q228" s="191"/>
      <c r="R228" s="193"/>
      <c r="S228" s="221"/>
      <c r="T228" s="222"/>
      <c r="U228" s="222"/>
      <c r="V228" s="222"/>
      <c r="W228" s="222"/>
      <c r="X228" s="222"/>
      <c r="Y228" s="226"/>
      <c r="Z228" s="75"/>
      <c r="AA228" s="56"/>
      <c r="AB228" s="56"/>
      <c r="AC228" s="56"/>
    </row>
    <row r="229" spans="1:29" ht="15" customHeight="1" thickBot="1">
      <c r="A229" s="541"/>
      <c r="B229" s="542"/>
      <c r="C229" s="255"/>
      <c r="D229" s="256"/>
      <c r="E229" s="5"/>
      <c r="F229" s="269"/>
      <c r="G229" s="27"/>
      <c r="H229" s="272"/>
      <c r="I229" s="269"/>
      <c r="J229" s="27"/>
      <c r="K229" s="272"/>
      <c r="L229" s="269"/>
      <c r="M229" s="27"/>
      <c r="N229" s="272"/>
      <c r="O229" s="273"/>
      <c r="P229" s="27"/>
      <c r="Q229" s="191"/>
      <c r="R229" s="193"/>
      <c r="S229" s="221"/>
      <c r="T229" s="222"/>
      <c r="U229" s="222"/>
      <c r="V229" s="222"/>
      <c r="W229" s="222"/>
      <c r="X229" s="222"/>
      <c r="Y229" s="226"/>
      <c r="Z229" s="75"/>
      <c r="AA229" s="56"/>
      <c r="AB229" s="56"/>
      <c r="AC229" s="56"/>
    </row>
    <row r="230" spans="1:29" ht="15" customHeight="1" thickBot="1">
      <c r="A230" s="541"/>
      <c r="B230" s="542"/>
      <c r="C230" s="255"/>
      <c r="D230" s="256"/>
      <c r="E230" s="5"/>
      <c r="F230" s="269"/>
      <c r="G230" s="27"/>
      <c r="H230" s="272"/>
      <c r="I230" s="269"/>
      <c r="J230" s="27"/>
      <c r="K230" s="272"/>
      <c r="L230" s="269"/>
      <c r="M230" s="27"/>
      <c r="N230" s="272"/>
      <c r="O230" s="273"/>
      <c r="P230" s="27"/>
      <c r="Q230" s="191"/>
      <c r="R230" s="193"/>
      <c r="S230" s="221"/>
      <c r="T230" s="222"/>
      <c r="U230" s="222"/>
      <c r="V230" s="222"/>
      <c r="W230" s="222"/>
      <c r="X230" s="222"/>
      <c r="Y230" s="226"/>
      <c r="Z230" s="75"/>
      <c r="AA230" s="56"/>
      <c r="AB230" s="56"/>
      <c r="AC230" s="56"/>
    </row>
    <row r="231" spans="1:29" ht="15" customHeight="1" thickBot="1">
      <c r="A231" s="541"/>
      <c r="B231" s="542"/>
      <c r="C231" s="255"/>
      <c r="D231" s="256"/>
      <c r="E231" s="5"/>
      <c r="F231" s="269"/>
      <c r="G231" s="27"/>
      <c r="H231" s="272"/>
      <c r="I231" s="269"/>
      <c r="J231" s="27"/>
      <c r="K231" s="272"/>
      <c r="L231" s="269"/>
      <c r="M231" s="27"/>
      <c r="N231" s="272"/>
      <c r="O231" s="273"/>
      <c r="P231" s="27"/>
      <c r="Q231" s="191"/>
      <c r="R231" s="193"/>
      <c r="S231" s="221"/>
      <c r="T231" s="222"/>
      <c r="U231" s="222"/>
      <c r="V231" s="222"/>
      <c r="W231" s="222"/>
      <c r="X231" s="222"/>
      <c r="Y231" s="226"/>
      <c r="Z231" s="75"/>
      <c r="AA231" s="56"/>
      <c r="AB231" s="56"/>
      <c r="AC231" s="56"/>
    </row>
    <row r="232" spans="1:29" ht="15" customHeight="1" thickBot="1">
      <c r="A232" s="541"/>
      <c r="B232" s="542"/>
      <c r="C232" s="255"/>
      <c r="D232" s="256"/>
      <c r="E232" s="5"/>
      <c r="F232" s="269"/>
      <c r="G232" s="27"/>
      <c r="H232" s="272"/>
      <c r="I232" s="269"/>
      <c r="J232" s="27"/>
      <c r="K232" s="272"/>
      <c r="L232" s="269"/>
      <c r="M232" s="27"/>
      <c r="N232" s="272"/>
      <c r="O232" s="273"/>
      <c r="P232" s="27"/>
      <c r="Q232" s="191"/>
      <c r="R232" s="193"/>
      <c r="S232" s="221"/>
      <c r="T232" s="222"/>
      <c r="U232" s="222"/>
      <c r="V232" s="222"/>
      <c r="W232" s="222"/>
      <c r="X232" s="222"/>
      <c r="Y232" s="226"/>
      <c r="Z232" s="75"/>
      <c r="AA232" s="56"/>
      <c r="AB232" s="56"/>
      <c r="AC232" s="56"/>
    </row>
    <row r="233" spans="1:29" ht="15" customHeight="1" thickBot="1">
      <c r="A233" s="541"/>
      <c r="B233" s="542"/>
      <c r="C233" s="255"/>
      <c r="D233" s="256"/>
      <c r="E233" s="5"/>
      <c r="F233" s="269"/>
      <c r="G233" s="27"/>
      <c r="H233" s="272"/>
      <c r="I233" s="269"/>
      <c r="J233" s="27"/>
      <c r="K233" s="272"/>
      <c r="L233" s="269"/>
      <c r="M233" s="27"/>
      <c r="N233" s="272"/>
      <c r="O233" s="273"/>
      <c r="P233" s="27"/>
      <c r="Q233" s="191"/>
      <c r="R233" s="193"/>
      <c r="S233" s="221"/>
      <c r="T233" s="222"/>
      <c r="U233" s="222"/>
      <c r="V233" s="222"/>
      <c r="W233" s="222"/>
      <c r="X233" s="222"/>
      <c r="Y233" s="226"/>
      <c r="Z233" s="75"/>
      <c r="AA233" s="56"/>
      <c r="AB233" s="56"/>
      <c r="AC233" s="56"/>
    </row>
    <row r="234" spans="1:29" ht="15" customHeight="1" thickBot="1">
      <c r="A234" s="541"/>
      <c r="B234" s="542"/>
      <c r="C234" s="255"/>
      <c r="D234" s="256"/>
      <c r="E234" s="5"/>
      <c r="F234" s="269"/>
      <c r="G234" s="27"/>
      <c r="H234" s="272"/>
      <c r="I234" s="269"/>
      <c r="J234" s="27"/>
      <c r="K234" s="272"/>
      <c r="L234" s="269"/>
      <c r="M234" s="27"/>
      <c r="N234" s="272"/>
      <c r="O234" s="273"/>
      <c r="P234" s="27"/>
      <c r="Q234" s="191"/>
      <c r="R234" s="193"/>
      <c r="S234" s="221"/>
      <c r="T234" s="222"/>
      <c r="U234" s="222"/>
      <c r="V234" s="222"/>
      <c r="W234" s="222"/>
      <c r="X234" s="222"/>
      <c r="Y234" s="226"/>
      <c r="Z234" s="75"/>
      <c r="AA234" s="56"/>
      <c r="AB234" s="56"/>
      <c r="AC234" s="56"/>
    </row>
    <row r="235" spans="1:29" ht="15" customHeight="1" thickBot="1">
      <c r="A235" s="541"/>
      <c r="B235" s="542"/>
      <c r="C235" s="255"/>
      <c r="D235" s="256"/>
      <c r="E235" s="5"/>
      <c r="F235" s="269"/>
      <c r="G235" s="27"/>
      <c r="H235" s="272"/>
      <c r="I235" s="269"/>
      <c r="J235" s="27"/>
      <c r="K235" s="272"/>
      <c r="L235" s="269"/>
      <c r="M235" s="27"/>
      <c r="N235" s="272"/>
      <c r="O235" s="273"/>
      <c r="P235" s="27"/>
      <c r="Q235" s="191"/>
      <c r="R235" s="193"/>
      <c r="S235" s="221"/>
      <c r="T235" s="222"/>
      <c r="U235" s="222"/>
      <c r="V235" s="222"/>
      <c r="W235" s="222"/>
      <c r="X235" s="222"/>
      <c r="Y235" s="226"/>
      <c r="Z235" s="75"/>
      <c r="AA235" s="56"/>
      <c r="AB235" s="56"/>
      <c r="AC235" s="56"/>
    </row>
    <row r="236" spans="1:29" ht="15" customHeight="1" thickBot="1">
      <c r="A236" s="541"/>
      <c r="B236" s="542"/>
      <c r="C236" s="255"/>
      <c r="D236" s="256"/>
      <c r="E236" s="5"/>
      <c r="F236" s="269"/>
      <c r="G236" s="27"/>
      <c r="H236" s="272"/>
      <c r="I236" s="269"/>
      <c r="J236" s="27"/>
      <c r="K236" s="272"/>
      <c r="L236" s="269"/>
      <c r="M236" s="27"/>
      <c r="N236" s="272"/>
      <c r="O236" s="273"/>
      <c r="P236" s="27"/>
      <c r="Q236" s="191"/>
      <c r="R236" s="193"/>
      <c r="S236" s="221"/>
      <c r="T236" s="222"/>
      <c r="U236" s="222"/>
      <c r="V236" s="222"/>
      <c r="W236" s="222"/>
      <c r="X236" s="222"/>
      <c r="Y236" s="226"/>
      <c r="Z236" s="75"/>
      <c r="AA236" s="56"/>
      <c r="AB236" s="56"/>
      <c r="AC236" s="56"/>
    </row>
    <row r="237" spans="1:29" ht="15" customHeight="1" thickBot="1">
      <c r="A237" s="541"/>
      <c r="B237" s="542"/>
      <c r="C237" s="255"/>
      <c r="D237" s="256"/>
      <c r="E237" s="5"/>
      <c r="F237" s="269"/>
      <c r="G237" s="27"/>
      <c r="H237" s="272"/>
      <c r="I237" s="269"/>
      <c r="J237" s="27"/>
      <c r="K237" s="272"/>
      <c r="L237" s="269"/>
      <c r="M237" s="27"/>
      <c r="N237" s="272"/>
      <c r="O237" s="273"/>
      <c r="P237" s="27"/>
      <c r="Q237" s="191"/>
      <c r="R237" s="193"/>
      <c r="S237" s="221"/>
      <c r="T237" s="222"/>
      <c r="U237" s="222"/>
      <c r="V237" s="222"/>
      <c r="W237" s="222"/>
      <c r="X237" s="222"/>
      <c r="Y237" s="226"/>
      <c r="Z237" s="75"/>
      <c r="AA237" s="56"/>
      <c r="AB237" s="56"/>
      <c r="AC237" s="56"/>
    </row>
    <row r="238" spans="1:29" ht="15" customHeight="1" thickBot="1">
      <c r="A238" s="541"/>
      <c r="B238" s="542"/>
      <c r="C238" s="255"/>
      <c r="D238" s="256"/>
      <c r="E238" s="5"/>
      <c r="F238" s="269"/>
      <c r="G238" s="27"/>
      <c r="H238" s="272"/>
      <c r="I238" s="269"/>
      <c r="J238" s="27"/>
      <c r="K238" s="272"/>
      <c r="L238" s="269"/>
      <c r="M238" s="27"/>
      <c r="N238" s="272"/>
      <c r="O238" s="273"/>
      <c r="P238" s="27"/>
      <c r="Q238" s="191"/>
      <c r="R238" s="193"/>
      <c r="S238" s="221"/>
      <c r="T238" s="222"/>
      <c r="U238" s="222"/>
      <c r="V238" s="222"/>
      <c r="W238" s="222"/>
      <c r="X238" s="222"/>
      <c r="Y238" s="226"/>
      <c r="Z238" s="75"/>
      <c r="AA238" s="56"/>
      <c r="AB238" s="56"/>
      <c r="AC238" s="56"/>
    </row>
    <row r="239" spans="1:29" ht="15" customHeight="1" thickBot="1">
      <c r="A239" s="541"/>
      <c r="B239" s="542"/>
      <c r="C239" s="255"/>
      <c r="D239" s="256"/>
      <c r="E239" s="5"/>
      <c r="F239" s="269"/>
      <c r="G239" s="27"/>
      <c r="H239" s="272"/>
      <c r="I239" s="269"/>
      <c r="J239" s="27"/>
      <c r="K239" s="272"/>
      <c r="L239" s="269"/>
      <c r="M239" s="27"/>
      <c r="N239" s="272"/>
      <c r="O239" s="273"/>
      <c r="P239" s="27"/>
      <c r="Q239" s="191"/>
      <c r="R239" s="193"/>
      <c r="S239" s="221"/>
      <c r="T239" s="222"/>
      <c r="U239" s="222"/>
      <c r="V239" s="222"/>
      <c r="W239" s="222"/>
      <c r="X239" s="222"/>
      <c r="Y239" s="226"/>
      <c r="Z239" s="75"/>
      <c r="AA239" s="56"/>
      <c r="AB239" s="56"/>
      <c r="AC239" s="56"/>
    </row>
    <row r="240" spans="1:29" ht="15" customHeight="1" thickBot="1">
      <c r="A240" s="541"/>
      <c r="B240" s="542"/>
      <c r="C240" s="255"/>
      <c r="D240" s="256"/>
      <c r="E240" s="5"/>
      <c r="F240" s="269"/>
      <c r="G240" s="27"/>
      <c r="H240" s="272"/>
      <c r="I240" s="269"/>
      <c r="J240" s="27"/>
      <c r="K240" s="272"/>
      <c r="L240" s="269"/>
      <c r="M240" s="27"/>
      <c r="N240" s="272"/>
      <c r="O240" s="273"/>
      <c r="P240" s="27"/>
      <c r="Q240" s="191"/>
      <c r="R240" s="193"/>
      <c r="S240" s="221"/>
      <c r="T240" s="222"/>
      <c r="U240" s="222"/>
      <c r="V240" s="222"/>
      <c r="W240" s="222"/>
      <c r="X240" s="222"/>
      <c r="Y240" s="226"/>
      <c r="Z240" s="75"/>
      <c r="AA240" s="56"/>
      <c r="AB240" s="56"/>
      <c r="AC240" s="56"/>
    </row>
    <row r="241" spans="1:29" ht="15" customHeight="1" thickBot="1">
      <c r="A241" s="541"/>
      <c r="B241" s="542"/>
      <c r="C241" s="255"/>
      <c r="D241" s="256"/>
      <c r="E241" s="5"/>
      <c r="F241" s="269"/>
      <c r="G241" s="27"/>
      <c r="H241" s="272"/>
      <c r="I241" s="269"/>
      <c r="J241" s="27"/>
      <c r="K241" s="272"/>
      <c r="L241" s="269"/>
      <c r="M241" s="27"/>
      <c r="N241" s="272"/>
      <c r="O241" s="273"/>
      <c r="P241" s="27"/>
      <c r="Q241" s="191"/>
      <c r="R241" s="193"/>
      <c r="S241" s="221"/>
      <c r="T241" s="222"/>
      <c r="U241" s="222"/>
      <c r="V241" s="222"/>
      <c r="W241" s="222"/>
      <c r="X241" s="222"/>
      <c r="Y241" s="226"/>
      <c r="Z241" s="75"/>
      <c r="AA241" s="56"/>
      <c r="AB241" s="56"/>
      <c r="AC241" s="56"/>
    </row>
    <row r="242" spans="1:29" ht="15" customHeight="1" thickBot="1">
      <c r="A242" s="541"/>
      <c r="B242" s="542"/>
      <c r="C242" s="255"/>
      <c r="D242" s="256"/>
      <c r="E242" s="5"/>
      <c r="F242" s="269"/>
      <c r="G242" s="27"/>
      <c r="H242" s="272"/>
      <c r="I242" s="269"/>
      <c r="J242" s="27"/>
      <c r="K242" s="272"/>
      <c r="L242" s="269"/>
      <c r="M242" s="27"/>
      <c r="N242" s="272"/>
      <c r="O242" s="273"/>
      <c r="P242" s="27"/>
      <c r="Q242" s="191"/>
      <c r="R242" s="193"/>
      <c r="S242" s="221"/>
      <c r="T242" s="222"/>
      <c r="U242" s="222"/>
      <c r="V242" s="222"/>
      <c r="W242" s="222"/>
      <c r="X242" s="222"/>
      <c r="Y242" s="226"/>
      <c r="Z242" s="75"/>
      <c r="AA242" s="56"/>
      <c r="AB242" s="56"/>
      <c r="AC242" s="56"/>
    </row>
    <row r="243" spans="1:29" ht="15" customHeight="1" thickBot="1">
      <c r="A243" s="541"/>
      <c r="B243" s="542"/>
      <c r="C243" s="255"/>
      <c r="D243" s="256"/>
      <c r="E243" s="5"/>
      <c r="F243" s="269"/>
      <c r="G243" s="27"/>
      <c r="H243" s="272"/>
      <c r="I243" s="269"/>
      <c r="J243" s="27"/>
      <c r="K243" s="272"/>
      <c r="L243" s="269"/>
      <c r="M243" s="27"/>
      <c r="N243" s="272"/>
      <c r="O243" s="273"/>
      <c r="P243" s="27"/>
      <c r="Q243" s="191"/>
      <c r="R243" s="193"/>
      <c r="S243" s="221"/>
      <c r="T243" s="222"/>
      <c r="U243" s="222"/>
      <c r="V243" s="222"/>
      <c r="W243" s="222"/>
      <c r="X243" s="222"/>
      <c r="Y243" s="226"/>
      <c r="Z243" s="75"/>
      <c r="AA243" s="56"/>
      <c r="AB243" s="56"/>
      <c r="AC243" s="56"/>
    </row>
    <row r="244" spans="1:29" ht="15" customHeight="1" thickBot="1">
      <c r="A244" s="541"/>
      <c r="B244" s="542"/>
      <c r="C244" s="255"/>
      <c r="D244" s="256"/>
      <c r="E244" s="5"/>
      <c r="F244" s="269"/>
      <c r="G244" s="27"/>
      <c r="H244" s="272"/>
      <c r="I244" s="269"/>
      <c r="J244" s="27"/>
      <c r="K244" s="272"/>
      <c r="L244" s="269"/>
      <c r="M244" s="27"/>
      <c r="N244" s="272"/>
      <c r="O244" s="273"/>
      <c r="P244" s="27"/>
      <c r="Q244" s="191"/>
      <c r="R244" s="193"/>
      <c r="S244" s="221"/>
      <c r="T244" s="222"/>
      <c r="U244" s="222"/>
      <c r="V244" s="222"/>
      <c r="W244" s="222"/>
      <c r="X244" s="222"/>
      <c r="Y244" s="226"/>
      <c r="Z244" s="75"/>
      <c r="AA244" s="56"/>
      <c r="AB244" s="56"/>
      <c r="AC244" s="56"/>
    </row>
    <row r="245" spans="1:29" ht="15" customHeight="1" thickBot="1">
      <c r="A245" s="541"/>
      <c r="B245" s="542"/>
      <c r="C245" s="255"/>
      <c r="D245" s="256"/>
      <c r="E245" s="5"/>
      <c r="F245" s="269"/>
      <c r="G245" s="27"/>
      <c r="H245" s="272"/>
      <c r="I245" s="269"/>
      <c r="J245" s="27"/>
      <c r="K245" s="272"/>
      <c r="L245" s="269"/>
      <c r="M245" s="27"/>
      <c r="N245" s="272"/>
      <c r="O245" s="273"/>
      <c r="P245" s="27"/>
      <c r="Q245" s="191"/>
      <c r="R245" s="193"/>
      <c r="S245" s="221"/>
      <c r="T245" s="222"/>
      <c r="U245" s="222"/>
      <c r="V245" s="222"/>
      <c r="W245" s="222"/>
      <c r="X245" s="222"/>
      <c r="Y245" s="226"/>
      <c r="Z245" s="75"/>
      <c r="AA245" s="56"/>
      <c r="AB245" s="56"/>
      <c r="AC245" s="56"/>
    </row>
    <row r="246" spans="1:29" ht="15" customHeight="1" thickBot="1">
      <c r="A246" s="541"/>
      <c r="B246" s="542"/>
      <c r="C246" s="255"/>
      <c r="D246" s="256"/>
      <c r="E246" s="5"/>
      <c r="F246" s="269"/>
      <c r="G246" s="27"/>
      <c r="H246" s="272"/>
      <c r="I246" s="269"/>
      <c r="J246" s="27"/>
      <c r="K246" s="272"/>
      <c r="L246" s="269"/>
      <c r="M246" s="27"/>
      <c r="N246" s="272"/>
      <c r="O246" s="273"/>
      <c r="P246" s="27"/>
      <c r="Q246" s="191"/>
      <c r="R246" s="193"/>
      <c r="S246" s="221"/>
      <c r="T246" s="222"/>
      <c r="U246" s="222"/>
      <c r="V246" s="222"/>
      <c r="W246" s="222"/>
      <c r="X246" s="222"/>
      <c r="Y246" s="226"/>
      <c r="Z246" s="75"/>
      <c r="AA246" s="56"/>
      <c r="AB246" s="56"/>
      <c r="AC246" s="56"/>
    </row>
    <row r="247" spans="1:29" ht="15" customHeight="1" thickBot="1">
      <c r="A247" s="541"/>
      <c r="B247" s="542"/>
      <c r="C247" s="255"/>
      <c r="D247" s="256"/>
      <c r="E247" s="5"/>
      <c r="F247" s="269"/>
      <c r="G247" s="27"/>
      <c r="H247" s="272"/>
      <c r="I247" s="269"/>
      <c r="J247" s="27"/>
      <c r="K247" s="272"/>
      <c r="L247" s="269"/>
      <c r="M247" s="27"/>
      <c r="N247" s="272"/>
      <c r="O247" s="273"/>
      <c r="P247" s="27"/>
      <c r="Q247" s="191"/>
      <c r="R247" s="193"/>
      <c r="S247" s="221"/>
      <c r="T247" s="222"/>
      <c r="U247" s="222"/>
      <c r="V247" s="222"/>
      <c r="W247" s="222"/>
      <c r="X247" s="222"/>
      <c r="Y247" s="226"/>
      <c r="Z247" s="75"/>
      <c r="AA247" s="56"/>
      <c r="AB247" s="56"/>
      <c r="AC247" s="56"/>
    </row>
    <row r="248" spans="1:29" ht="15" customHeight="1" thickBot="1">
      <c r="A248" s="541"/>
      <c r="B248" s="542"/>
      <c r="C248" s="255"/>
      <c r="D248" s="256"/>
      <c r="E248" s="5"/>
      <c r="F248" s="269"/>
      <c r="G248" s="27"/>
      <c r="H248" s="272"/>
      <c r="I248" s="269"/>
      <c r="J248" s="27"/>
      <c r="K248" s="272"/>
      <c r="L248" s="269"/>
      <c r="M248" s="27"/>
      <c r="N248" s="272"/>
      <c r="O248" s="273"/>
      <c r="P248" s="27"/>
      <c r="Q248" s="191"/>
      <c r="R248" s="193"/>
      <c r="S248" s="221"/>
      <c r="T248" s="222"/>
      <c r="U248" s="222"/>
      <c r="V248" s="222"/>
      <c r="W248" s="222"/>
      <c r="X248" s="222"/>
      <c r="Y248" s="226"/>
      <c r="Z248" s="75"/>
      <c r="AA248" s="56"/>
      <c r="AB248" s="56"/>
      <c r="AC248" s="56"/>
    </row>
    <row r="249" spans="1:29" ht="15" customHeight="1" thickBot="1">
      <c r="A249" s="541"/>
      <c r="B249" s="542"/>
      <c r="C249" s="255"/>
      <c r="D249" s="256"/>
      <c r="E249" s="5"/>
      <c r="F249" s="269"/>
      <c r="G249" s="27"/>
      <c r="H249" s="272"/>
      <c r="I249" s="269"/>
      <c r="J249" s="27"/>
      <c r="K249" s="272"/>
      <c r="L249" s="269"/>
      <c r="M249" s="27"/>
      <c r="N249" s="272"/>
      <c r="O249" s="273"/>
      <c r="P249" s="27"/>
      <c r="Q249" s="191"/>
      <c r="R249" s="193"/>
      <c r="S249" s="221"/>
      <c r="T249" s="222"/>
      <c r="U249" s="222"/>
      <c r="V249" s="222"/>
      <c r="W249" s="222"/>
      <c r="X249" s="222"/>
      <c r="Y249" s="226"/>
      <c r="Z249" s="75"/>
      <c r="AA249" s="56"/>
      <c r="AB249" s="56"/>
      <c r="AC249" s="56"/>
    </row>
    <row r="250" spans="1:29" ht="15" customHeight="1" thickBot="1">
      <c r="A250" s="541"/>
      <c r="B250" s="542"/>
      <c r="C250" s="255"/>
      <c r="D250" s="256"/>
      <c r="E250" s="5"/>
      <c r="F250" s="269"/>
      <c r="G250" s="27"/>
      <c r="H250" s="272"/>
      <c r="I250" s="269"/>
      <c r="J250" s="27"/>
      <c r="K250" s="272"/>
      <c r="L250" s="269"/>
      <c r="M250" s="27"/>
      <c r="N250" s="272"/>
      <c r="O250" s="273"/>
      <c r="P250" s="27"/>
      <c r="Q250" s="191"/>
      <c r="R250" s="193"/>
      <c r="S250" s="221"/>
      <c r="T250" s="222"/>
      <c r="U250" s="222"/>
      <c r="V250" s="222"/>
      <c r="W250" s="222"/>
      <c r="X250" s="222"/>
      <c r="Y250" s="226"/>
      <c r="Z250" s="75"/>
      <c r="AA250" s="56"/>
      <c r="AB250" s="56"/>
      <c r="AC250" s="56"/>
    </row>
    <row r="251" spans="1:29" ht="15" customHeight="1" thickBot="1">
      <c r="A251" s="541"/>
      <c r="B251" s="542"/>
      <c r="C251" s="255"/>
      <c r="D251" s="256"/>
      <c r="E251" s="5"/>
      <c r="F251" s="269"/>
      <c r="G251" s="27"/>
      <c r="H251" s="272"/>
      <c r="I251" s="269"/>
      <c r="J251" s="27"/>
      <c r="K251" s="272"/>
      <c r="L251" s="269"/>
      <c r="M251" s="27"/>
      <c r="N251" s="272"/>
      <c r="O251" s="273"/>
      <c r="P251" s="27"/>
      <c r="Q251" s="191"/>
      <c r="R251" s="193"/>
      <c r="S251" s="221"/>
      <c r="T251" s="222"/>
      <c r="U251" s="222"/>
      <c r="V251" s="222"/>
      <c r="W251" s="222"/>
      <c r="X251" s="222"/>
      <c r="Y251" s="226"/>
      <c r="Z251" s="75"/>
      <c r="AA251" s="56"/>
      <c r="AB251" s="56"/>
      <c r="AC251" s="56"/>
    </row>
    <row r="252" spans="1:29" ht="15" customHeight="1" thickBot="1">
      <c r="A252" s="541"/>
      <c r="B252" s="542"/>
      <c r="C252" s="255"/>
      <c r="D252" s="256"/>
      <c r="E252" s="5"/>
      <c r="F252" s="269"/>
      <c r="G252" s="27"/>
      <c r="H252" s="272"/>
      <c r="I252" s="269"/>
      <c r="J252" s="27"/>
      <c r="K252" s="272"/>
      <c r="L252" s="269"/>
      <c r="M252" s="27"/>
      <c r="N252" s="272"/>
      <c r="O252" s="273"/>
      <c r="P252" s="27"/>
      <c r="Q252" s="191"/>
      <c r="R252" s="193"/>
      <c r="S252" s="221"/>
      <c r="T252" s="222"/>
      <c r="U252" s="222"/>
      <c r="V252" s="222"/>
      <c r="W252" s="222"/>
      <c r="X252" s="222"/>
      <c r="Y252" s="226"/>
      <c r="Z252" s="75"/>
      <c r="AA252" s="56"/>
      <c r="AB252" s="56"/>
      <c r="AC252" s="56"/>
    </row>
    <row r="253" spans="1:29" ht="15" customHeight="1" thickBot="1">
      <c r="A253" s="541"/>
      <c r="B253" s="542"/>
      <c r="C253" s="255"/>
      <c r="D253" s="256"/>
      <c r="E253" s="5"/>
      <c r="F253" s="269"/>
      <c r="G253" s="27"/>
      <c r="H253" s="272"/>
      <c r="I253" s="269"/>
      <c r="J253" s="27"/>
      <c r="K253" s="272"/>
      <c r="L253" s="269"/>
      <c r="M253" s="27"/>
      <c r="N253" s="272"/>
      <c r="O253" s="273"/>
      <c r="P253" s="27"/>
      <c r="Q253" s="191"/>
      <c r="R253" s="193"/>
      <c r="S253" s="221"/>
      <c r="T253" s="222"/>
      <c r="U253" s="222"/>
      <c r="V253" s="222"/>
      <c r="W253" s="222"/>
      <c r="X253" s="222"/>
      <c r="Y253" s="226"/>
      <c r="Z253" s="75"/>
      <c r="AA253" s="56"/>
      <c r="AB253" s="56"/>
      <c r="AC253" s="56"/>
    </row>
    <row r="254" spans="1:29" ht="15" customHeight="1" thickBot="1">
      <c r="A254" s="541"/>
      <c r="B254" s="542"/>
      <c r="C254" s="255"/>
      <c r="D254" s="256"/>
      <c r="E254" s="5"/>
      <c r="F254" s="269"/>
      <c r="G254" s="27"/>
      <c r="H254" s="272"/>
      <c r="I254" s="269"/>
      <c r="J254" s="27"/>
      <c r="K254" s="272"/>
      <c r="L254" s="269"/>
      <c r="M254" s="27"/>
      <c r="N254" s="272"/>
      <c r="O254" s="273"/>
      <c r="P254" s="27"/>
      <c r="Q254" s="191"/>
      <c r="R254" s="193"/>
      <c r="S254" s="221"/>
      <c r="T254" s="222"/>
      <c r="U254" s="222"/>
      <c r="V254" s="222"/>
      <c r="W254" s="222"/>
      <c r="X254" s="222"/>
      <c r="Y254" s="226"/>
      <c r="Z254" s="75"/>
      <c r="AA254" s="56"/>
      <c r="AB254" s="56"/>
      <c r="AC254" s="56"/>
    </row>
    <row r="255" spans="1:29" ht="15" customHeight="1" thickBot="1">
      <c r="A255" s="541"/>
      <c r="B255" s="542"/>
      <c r="C255" s="255"/>
      <c r="D255" s="256"/>
      <c r="E255" s="5"/>
      <c r="F255" s="269"/>
      <c r="G255" s="27"/>
      <c r="H255" s="272"/>
      <c r="I255" s="269"/>
      <c r="J255" s="27"/>
      <c r="K255" s="272"/>
      <c r="L255" s="269"/>
      <c r="M255" s="27"/>
      <c r="N255" s="272"/>
      <c r="O255" s="273"/>
      <c r="P255" s="27"/>
      <c r="Q255" s="191"/>
      <c r="R255" s="193"/>
      <c r="S255" s="221"/>
      <c r="T255" s="222"/>
      <c r="U255" s="222"/>
      <c r="V255" s="222"/>
      <c r="W255" s="222"/>
      <c r="X255" s="222"/>
      <c r="Y255" s="226"/>
      <c r="Z255" s="75"/>
      <c r="AA255" s="56"/>
      <c r="AB255" s="56"/>
      <c r="AC255" s="56"/>
    </row>
    <row r="256" spans="1:29" ht="15" customHeight="1" thickBot="1">
      <c r="A256" s="541"/>
      <c r="B256" s="542"/>
      <c r="C256" s="255"/>
      <c r="D256" s="256"/>
      <c r="E256" s="5"/>
      <c r="F256" s="269"/>
      <c r="G256" s="27"/>
      <c r="H256" s="272"/>
      <c r="I256" s="269"/>
      <c r="J256" s="27"/>
      <c r="K256" s="272"/>
      <c r="L256" s="269"/>
      <c r="M256" s="27"/>
      <c r="N256" s="272"/>
      <c r="O256" s="273"/>
      <c r="P256" s="27"/>
      <c r="Q256" s="191"/>
      <c r="R256" s="193"/>
      <c r="S256" s="221"/>
      <c r="T256" s="222"/>
      <c r="U256" s="222"/>
      <c r="V256" s="222"/>
      <c r="W256" s="222"/>
      <c r="X256" s="222"/>
      <c r="Y256" s="226"/>
      <c r="Z256" s="75"/>
      <c r="AA256" s="56"/>
      <c r="AB256" s="56"/>
      <c r="AC256" s="56"/>
    </row>
    <row r="257" spans="1:29" ht="15" customHeight="1" thickBot="1">
      <c r="A257" s="541"/>
      <c r="B257" s="542"/>
      <c r="C257" s="255"/>
      <c r="D257" s="256"/>
      <c r="E257" s="5"/>
      <c r="F257" s="269"/>
      <c r="G257" s="27"/>
      <c r="H257" s="272"/>
      <c r="I257" s="269"/>
      <c r="J257" s="27"/>
      <c r="K257" s="272"/>
      <c r="L257" s="269"/>
      <c r="M257" s="27"/>
      <c r="N257" s="272"/>
      <c r="O257" s="273"/>
      <c r="P257" s="27"/>
      <c r="Q257" s="191"/>
      <c r="R257" s="193"/>
      <c r="S257" s="221"/>
      <c r="T257" s="222"/>
      <c r="U257" s="222"/>
      <c r="V257" s="222"/>
      <c r="W257" s="222"/>
      <c r="X257" s="222"/>
      <c r="Y257" s="226"/>
      <c r="Z257" s="75"/>
      <c r="AA257" s="56"/>
      <c r="AB257" s="56"/>
      <c r="AC257" s="56"/>
    </row>
    <row r="258" spans="1:29" ht="15" customHeight="1" thickBot="1">
      <c r="A258" s="541"/>
      <c r="B258" s="542"/>
      <c r="C258" s="255"/>
      <c r="D258" s="256"/>
      <c r="E258" s="5"/>
      <c r="F258" s="269"/>
      <c r="G258" s="27"/>
      <c r="H258" s="272"/>
      <c r="I258" s="269"/>
      <c r="J258" s="27"/>
      <c r="K258" s="272"/>
      <c r="L258" s="269"/>
      <c r="M258" s="27"/>
      <c r="N258" s="272"/>
      <c r="O258" s="273"/>
      <c r="P258" s="27"/>
      <c r="Q258" s="191"/>
      <c r="R258" s="193"/>
      <c r="S258" s="221"/>
      <c r="T258" s="222"/>
      <c r="U258" s="222"/>
      <c r="V258" s="222"/>
      <c r="W258" s="222"/>
      <c r="X258" s="222"/>
      <c r="Y258" s="226"/>
      <c r="Z258" s="75"/>
      <c r="AA258" s="56"/>
      <c r="AB258" s="56"/>
      <c r="AC258" s="56"/>
    </row>
    <row r="259" spans="1:29" ht="15" customHeight="1" thickBot="1">
      <c r="A259" s="541"/>
      <c r="B259" s="542"/>
      <c r="C259" s="255"/>
      <c r="D259" s="256"/>
      <c r="E259" s="5"/>
      <c r="F259" s="269"/>
      <c r="G259" s="27"/>
      <c r="H259" s="272"/>
      <c r="I259" s="269"/>
      <c r="J259" s="27"/>
      <c r="K259" s="272"/>
      <c r="L259" s="269"/>
      <c r="M259" s="27"/>
      <c r="N259" s="272"/>
      <c r="O259" s="273"/>
      <c r="P259" s="27"/>
      <c r="Q259" s="191"/>
      <c r="R259" s="193"/>
      <c r="S259" s="221"/>
      <c r="T259" s="222"/>
      <c r="U259" s="222"/>
      <c r="V259" s="222"/>
      <c r="W259" s="222"/>
      <c r="X259" s="222"/>
      <c r="Y259" s="226"/>
      <c r="Z259" s="75"/>
      <c r="AA259" s="56"/>
      <c r="AB259" s="56"/>
      <c r="AC259" s="56"/>
    </row>
    <row r="260" spans="1:29" ht="15" customHeight="1" thickBot="1">
      <c r="A260" s="541"/>
      <c r="B260" s="542"/>
      <c r="C260" s="255"/>
      <c r="D260" s="256"/>
      <c r="E260" s="5"/>
      <c r="F260" s="269"/>
      <c r="G260" s="27"/>
      <c r="H260" s="272"/>
      <c r="I260" s="269"/>
      <c r="J260" s="27"/>
      <c r="K260" s="272"/>
      <c r="L260" s="269"/>
      <c r="M260" s="27"/>
      <c r="N260" s="272"/>
      <c r="O260" s="273"/>
      <c r="P260" s="27"/>
      <c r="Q260" s="191"/>
      <c r="R260" s="193"/>
      <c r="S260" s="221"/>
      <c r="T260" s="222"/>
      <c r="U260" s="222"/>
      <c r="V260" s="222"/>
      <c r="W260" s="222"/>
      <c r="X260" s="222"/>
      <c r="Y260" s="226"/>
      <c r="Z260" s="75"/>
      <c r="AA260" s="56"/>
      <c r="AB260" s="56"/>
      <c r="AC260" s="56"/>
    </row>
    <row r="261" spans="1:29" ht="15" customHeight="1" thickBot="1">
      <c r="A261" s="541"/>
      <c r="B261" s="542"/>
      <c r="C261" s="255"/>
      <c r="D261" s="256"/>
      <c r="E261" s="5"/>
      <c r="F261" s="269"/>
      <c r="G261" s="27"/>
      <c r="H261" s="272"/>
      <c r="I261" s="269"/>
      <c r="J261" s="27"/>
      <c r="K261" s="272"/>
      <c r="L261" s="269"/>
      <c r="M261" s="27"/>
      <c r="N261" s="272"/>
      <c r="O261" s="273"/>
      <c r="P261" s="27"/>
      <c r="Q261" s="191"/>
      <c r="R261" s="193"/>
      <c r="S261" s="221"/>
      <c r="T261" s="222"/>
      <c r="U261" s="222"/>
      <c r="V261" s="222"/>
      <c r="W261" s="222"/>
      <c r="X261" s="222"/>
      <c r="Y261" s="226"/>
      <c r="Z261" s="75"/>
      <c r="AA261" s="56"/>
      <c r="AB261" s="56"/>
      <c r="AC261" s="56"/>
    </row>
    <row r="262" spans="1:29" ht="15" customHeight="1" thickBot="1">
      <c r="A262" s="541"/>
      <c r="B262" s="542"/>
      <c r="C262" s="255"/>
      <c r="D262" s="256"/>
      <c r="E262" s="5"/>
      <c r="F262" s="269"/>
      <c r="G262" s="27" t="str">
        <f t="shared" si="59"/>
        <v/>
      </c>
      <c r="H262" s="272"/>
      <c r="I262" s="269"/>
      <c r="J262" s="27" t="str">
        <f t="shared" si="60"/>
        <v/>
      </c>
      <c r="K262" s="272"/>
      <c r="L262" s="269"/>
      <c r="M262" s="27" t="str">
        <f t="shared" si="61"/>
        <v/>
      </c>
      <c r="N262" s="272"/>
      <c r="O262" s="273"/>
      <c r="P262" s="27" t="str">
        <f t="shared" si="62"/>
        <v/>
      </c>
      <c r="Q262" s="191"/>
      <c r="R262" s="193"/>
      <c r="S262" s="221"/>
      <c r="T262" s="222"/>
      <c r="U262" s="222"/>
      <c r="V262" s="222"/>
      <c r="W262" s="222"/>
      <c r="X262" s="222"/>
      <c r="Y262" s="226"/>
      <c r="Z262" s="75"/>
      <c r="AA262" s="56"/>
      <c r="AB262" s="56"/>
      <c r="AC262" s="56"/>
    </row>
    <row r="263" spans="1:29" ht="15" customHeight="1">
      <c r="A263" s="541"/>
      <c r="B263" s="542"/>
      <c r="C263" s="255"/>
      <c r="D263" s="256"/>
      <c r="E263" s="5"/>
      <c r="F263" s="269"/>
      <c r="G263" s="25" t="str">
        <f t="shared" si="59"/>
        <v/>
      </c>
      <c r="H263" s="272"/>
      <c r="I263" s="269"/>
      <c r="J263" s="25" t="str">
        <f t="shared" si="60"/>
        <v/>
      </c>
      <c r="K263" s="272"/>
      <c r="L263" s="269"/>
      <c r="M263" s="25" t="str">
        <f t="shared" si="61"/>
        <v/>
      </c>
      <c r="N263" s="272"/>
      <c r="O263" s="273"/>
      <c r="P263" s="25" t="str">
        <f t="shared" si="62"/>
        <v/>
      </c>
      <c r="Q263" s="191"/>
      <c r="R263" s="193"/>
      <c r="S263" s="221"/>
      <c r="T263" s="222"/>
      <c r="U263" s="222"/>
      <c r="V263" s="222"/>
      <c r="W263" s="222"/>
      <c r="X263" s="222"/>
      <c r="Y263" s="226"/>
      <c r="Z263" s="75"/>
      <c r="AA263" s="56"/>
      <c r="AB263" s="56"/>
      <c r="AC263" s="56"/>
    </row>
    <row r="264" spans="1:29" ht="15" customHeight="1">
      <c r="A264" s="541"/>
      <c r="B264" s="542"/>
      <c r="C264" s="255"/>
      <c r="D264" s="256"/>
      <c r="E264" s="5"/>
      <c r="F264" s="269"/>
      <c r="G264" s="26" t="str">
        <f t="shared" si="59"/>
        <v/>
      </c>
      <c r="H264" s="272"/>
      <c r="I264" s="269"/>
      <c r="J264" s="26" t="str">
        <f t="shared" si="60"/>
        <v/>
      </c>
      <c r="K264" s="272"/>
      <c r="L264" s="269"/>
      <c r="M264" s="26" t="str">
        <f t="shared" si="61"/>
        <v/>
      </c>
      <c r="N264" s="272"/>
      <c r="O264" s="273"/>
      <c r="P264" s="26" t="str">
        <f t="shared" si="62"/>
        <v/>
      </c>
      <c r="Q264" s="191"/>
      <c r="R264" s="193"/>
      <c r="S264" s="221"/>
      <c r="T264" s="222"/>
      <c r="U264" s="222"/>
      <c r="V264" s="222"/>
      <c r="W264" s="222"/>
      <c r="X264" s="222"/>
      <c r="Y264" s="226"/>
      <c r="Z264" s="75"/>
      <c r="AA264" s="56"/>
      <c r="AB264" s="56"/>
      <c r="AC264" s="56"/>
    </row>
    <row r="265" spans="1:29" ht="15" customHeight="1">
      <c r="A265" s="541"/>
      <c r="B265" s="542"/>
      <c r="C265" s="255"/>
      <c r="D265" s="256"/>
      <c r="E265" s="5"/>
      <c r="F265" s="269"/>
      <c r="G265" s="26" t="str">
        <f t="shared" si="59"/>
        <v/>
      </c>
      <c r="H265" s="272"/>
      <c r="I265" s="269"/>
      <c r="J265" s="26" t="str">
        <f t="shared" si="60"/>
        <v/>
      </c>
      <c r="K265" s="272"/>
      <c r="L265" s="269"/>
      <c r="M265" s="26" t="str">
        <f t="shared" si="61"/>
        <v/>
      </c>
      <c r="N265" s="272"/>
      <c r="O265" s="273"/>
      <c r="P265" s="26" t="str">
        <f t="shared" si="62"/>
        <v/>
      </c>
      <c r="Q265" s="191"/>
      <c r="R265" s="193"/>
      <c r="S265" s="221"/>
      <c r="T265" s="222"/>
      <c r="U265" s="222"/>
      <c r="V265" s="222"/>
      <c r="W265" s="222"/>
      <c r="X265" s="222"/>
      <c r="Y265" s="226"/>
      <c r="Z265" s="75"/>
      <c r="AA265" s="56"/>
      <c r="AB265" s="56"/>
      <c r="AC265" s="56"/>
    </row>
    <row r="266" spans="1:29" ht="15" customHeight="1">
      <c r="A266" s="541"/>
      <c r="B266" s="542"/>
      <c r="C266" s="255"/>
      <c r="D266" s="256"/>
      <c r="E266" s="5"/>
      <c r="F266" s="269"/>
      <c r="G266" s="26" t="str">
        <f t="shared" si="59"/>
        <v/>
      </c>
      <c r="H266" s="272"/>
      <c r="I266" s="269"/>
      <c r="J266" s="26" t="str">
        <f t="shared" si="60"/>
        <v/>
      </c>
      <c r="K266" s="272"/>
      <c r="L266" s="269"/>
      <c r="M266" s="26" t="str">
        <f t="shared" si="61"/>
        <v/>
      </c>
      <c r="N266" s="272"/>
      <c r="O266" s="273"/>
      <c r="P266" s="26" t="str">
        <f t="shared" si="62"/>
        <v/>
      </c>
      <c r="Q266" s="191"/>
      <c r="R266" s="193"/>
      <c r="S266" s="221"/>
      <c r="T266" s="222"/>
      <c r="U266" s="222"/>
      <c r="V266" s="222"/>
      <c r="W266" s="222"/>
      <c r="X266" s="222"/>
      <c r="Y266" s="226"/>
      <c r="Z266" s="75"/>
      <c r="AA266" s="56"/>
      <c r="AB266" s="56"/>
      <c r="AC266" s="56"/>
    </row>
    <row r="267" spans="1:29" ht="15" customHeight="1">
      <c r="A267" s="541"/>
      <c r="B267" s="542"/>
      <c r="C267" s="255"/>
      <c r="D267" s="256"/>
      <c r="E267" s="5"/>
      <c r="F267" s="269"/>
      <c r="G267" s="26" t="str">
        <f t="shared" si="59"/>
        <v/>
      </c>
      <c r="H267" s="272"/>
      <c r="I267" s="269"/>
      <c r="J267" s="26" t="str">
        <f t="shared" si="60"/>
        <v/>
      </c>
      <c r="K267" s="272"/>
      <c r="L267" s="269"/>
      <c r="M267" s="26" t="str">
        <f t="shared" si="61"/>
        <v/>
      </c>
      <c r="N267" s="272"/>
      <c r="O267" s="273"/>
      <c r="P267" s="26" t="str">
        <f t="shared" si="62"/>
        <v/>
      </c>
      <c r="Q267" s="191"/>
      <c r="R267" s="193"/>
      <c r="S267" s="221"/>
      <c r="T267" s="222"/>
      <c r="U267" s="222"/>
      <c r="V267" s="222"/>
      <c r="W267" s="222"/>
      <c r="X267" s="222"/>
      <c r="Y267" s="226"/>
      <c r="Z267" s="75"/>
      <c r="AA267" s="56"/>
      <c r="AB267" s="56"/>
      <c r="AC267" s="56"/>
    </row>
    <row r="268" spans="1:29" ht="15" customHeight="1" thickBot="1">
      <c r="A268" s="541"/>
      <c r="B268" s="542"/>
      <c r="C268" s="255"/>
      <c r="D268" s="256"/>
      <c r="E268" s="5"/>
      <c r="F268" s="269"/>
      <c r="G268" s="27" t="str">
        <f t="shared" si="59"/>
        <v/>
      </c>
      <c r="H268" s="272"/>
      <c r="I268" s="269"/>
      <c r="J268" s="27" t="str">
        <f t="shared" si="60"/>
        <v/>
      </c>
      <c r="K268" s="272"/>
      <c r="L268" s="269"/>
      <c r="M268" s="27" t="str">
        <f t="shared" si="61"/>
        <v/>
      </c>
      <c r="N268" s="272"/>
      <c r="O268" s="273"/>
      <c r="P268" s="27" t="str">
        <f t="shared" si="62"/>
        <v/>
      </c>
      <c r="Q268" s="191"/>
      <c r="R268" s="193"/>
      <c r="S268" s="221"/>
      <c r="T268" s="222"/>
      <c r="U268" s="222"/>
      <c r="V268" s="222"/>
      <c r="W268" s="222"/>
      <c r="X268" s="222"/>
      <c r="Y268" s="226"/>
      <c r="Z268" s="75"/>
      <c r="AA268" s="56"/>
      <c r="AB268" s="56"/>
      <c r="AC268" s="56"/>
    </row>
    <row r="269" spans="1:29" ht="15" customHeight="1" thickBot="1">
      <c r="A269" s="541"/>
      <c r="B269" s="542"/>
      <c r="C269" s="255"/>
      <c r="D269" s="256"/>
      <c r="E269" s="5"/>
      <c r="F269" s="269"/>
      <c r="G269" s="24" t="str">
        <f t="shared" si="59"/>
        <v/>
      </c>
      <c r="H269" s="272"/>
      <c r="I269" s="269"/>
      <c r="J269" s="24" t="str">
        <f t="shared" si="60"/>
        <v/>
      </c>
      <c r="K269" s="272"/>
      <c r="L269" s="269"/>
      <c r="M269" s="24" t="str">
        <f t="shared" si="61"/>
        <v/>
      </c>
      <c r="N269" s="272"/>
      <c r="O269" s="273"/>
      <c r="P269" s="24" t="str">
        <f t="shared" si="62"/>
        <v/>
      </c>
      <c r="Q269" s="191"/>
      <c r="R269" s="193"/>
      <c r="S269" s="221"/>
      <c r="T269" s="222"/>
      <c r="U269" s="222"/>
      <c r="V269" s="222"/>
      <c r="W269" s="222"/>
      <c r="X269" s="222"/>
      <c r="Y269" s="226"/>
      <c r="Z269" s="75"/>
      <c r="AA269" s="56"/>
      <c r="AB269" s="56"/>
      <c r="AC269" s="56"/>
    </row>
    <row r="270" spans="1:29" ht="15" customHeight="1">
      <c r="A270" s="541"/>
      <c r="B270" s="542"/>
      <c r="C270" s="255"/>
      <c r="D270" s="256"/>
      <c r="E270" s="5"/>
      <c r="F270" s="269"/>
      <c r="G270" s="25" t="str">
        <f t="shared" si="59"/>
        <v/>
      </c>
      <c r="H270" s="272"/>
      <c r="I270" s="269"/>
      <c r="J270" s="25" t="str">
        <f t="shared" si="60"/>
        <v/>
      </c>
      <c r="K270" s="272"/>
      <c r="L270" s="269"/>
      <c r="M270" s="25" t="str">
        <f t="shared" si="61"/>
        <v/>
      </c>
      <c r="N270" s="272"/>
      <c r="O270" s="273"/>
      <c r="P270" s="25" t="str">
        <f t="shared" si="62"/>
        <v/>
      </c>
      <c r="Q270" s="191"/>
      <c r="R270" s="193"/>
      <c r="S270" s="221"/>
      <c r="T270" s="222"/>
      <c r="U270" s="222"/>
      <c r="V270" s="222"/>
      <c r="W270" s="222"/>
      <c r="X270" s="222"/>
      <c r="Y270" s="226"/>
      <c r="Z270" s="75"/>
      <c r="AA270" s="56"/>
      <c r="AB270" s="56"/>
      <c r="AC270" s="56"/>
    </row>
    <row r="271" spans="1:29" ht="15" customHeight="1">
      <c r="A271" s="541"/>
      <c r="B271" s="542"/>
      <c r="C271" s="255"/>
      <c r="D271" s="256"/>
      <c r="E271" s="5"/>
      <c r="F271" s="269"/>
      <c r="G271" s="26" t="str">
        <f t="shared" si="59"/>
        <v/>
      </c>
      <c r="H271" s="272"/>
      <c r="I271" s="269"/>
      <c r="J271" s="26" t="str">
        <f t="shared" si="60"/>
        <v/>
      </c>
      <c r="K271" s="272"/>
      <c r="L271" s="269"/>
      <c r="M271" s="26" t="str">
        <f t="shared" si="61"/>
        <v/>
      </c>
      <c r="N271" s="272"/>
      <c r="O271" s="273"/>
      <c r="P271" s="26" t="str">
        <f t="shared" si="62"/>
        <v/>
      </c>
      <c r="Q271" s="191"/>
      <c r="R271" s="193"/>
      <c r="S271" s="221"/>
      <c r="T271" s="222"/>
      <c r="U271" s="222"/>
      <c r="V271" s="222"/>
      <c r="W271" s="222"/>
      <c r="X271" s="222"/>
      <c r="Y271" s="226"/>
      <c r="Z271" s="75"/>
      <c r="AA271" s="56"/>
      <c r="AB271" s="56"/>
      <c r="AC271" s="56"/>
    </row>
    <row r="272" spans="1:29" ht="15" customHeight="1">
      <c r="A272" s="541"/>
      <c r="B272" s="542"/>
      <c r="C272" s="255"/>
      <c r="D272" s="256"/>
      <c r="E272" s="5"/>
      <c r="F272" s="269"/>
      <c r="G272" s="26" t="str">
        <f t="shared" si="59"/>
        <v/>
      </c>
      <c r="H272" s="272"/>
      <c r="I272" s="269"/>
      <c r="J272" s="26" t="str">
        <f t="shared" si="60"/>
        <v/>
      </c>
      <c r="K272" s="272"/>
      <c r="L272" s="269"/>
      <c r="M272" s="26" t="str">
        <f t="shared" si="61"/>
        <v/>
      </c>
      <c r="N272" s="272"/>
      <c r="O272" s="273"/>
      <c r="P272" s="26" t="str">
        <f t="shared" si="62"/>
        <v/>
      </c>
      <c r="Q272" s="191"/>
      <c r="R272" s="193"/>
      <c r="S272" s="221"/>
      <c r="T272" s="222"/>
      <c r="U272" s="222"/>
      <c r="V272" s="222"/>
      <c r="W272" s="222"/>
      <c r="X272" s="222"/>
      <c r="Y272" s="227"/>
      <c r="Z272" s="75"/>
      <c r="AA272" s="56"/>
      <c r="AB272" s="56"/>
      <c r="AC272" s="56"/>
    </row>
    <row r="273" spans="1:29" ht="15" customHeight="1">
      <c r="A273" s="541"/>
      <c r="B273" s="542"/>
      <c r="C273" s="255"/>
      <c r="D273" s="256"/>
      <c r="E273" s="5"/>
      <c r="F273" s="269"/>
      <c r="G273" s="26" t="str">
        <f t="shared" si="59"/>
        <v/>
      </c>
      <c r="H273" s="272"/>
      <c r="I273" s="269"/>
      <c r="J273" s="26" t="str">
        <f t="shared" si="60"/>
        <v/>
      </c>
      <c r="K273" s="272"/>
      <c r="L273" s="269"/>
      <c r="M273" s="26" t="str">
        <f t="shared" si="61"/>
        <v/>
      </c>
      <c r="N273" s="272"/>
      <c r="O273" s="273"/>
      <c r="P273" s="26" t="str">
        <f t="shared" si="62"/>
        <v/>
      </c>
      <c r="Q273" s="191"/>
      <c r="R273" s="193"/>
      <c r="S273" s="221"/>
      <c r="T273" s="222"/>
      <c r="U273" s="222"/>
      <c r="V273" s="222"/>
      <c r="W273" s="222"/>
      <c r="X273" s="222"/>
      <c r="Y273" s="227"/>
      <c r="Z273" s="75"/>
      <c r="AA273" s="56"/>
      <c r="AB273" s="56"/>
      <c r="AC273" s="56"/>
    </row>
    <row r="274" spans="1:29" ht="15" customHeight="1">
      <c r="A274" s="541"/>
      <c r="B274" s="542"/>
      <c r="C274" s="255"/>
      <c r="D274" s="256"/>
      <c r="E274" s="5"/>
      <c r="F274" s="269"/>
      <c r="G274" s="26" t="str">
        <f t="shared" si="59"/>
        <v/>
      </c>
      <c r="H274" s="272"/>
      <c r="I274" s="269"/>
      <c r="J274" s="26" t="str">
        <f t="shared" si="60"/>
        <v/>
      </c>
      <c r="K274" s="272"/>
      <c r="L274" s="269"/>
      <c r="M274" s="26" t="str">
        <f t="shared" si="61"/>
        <v/>
      </c>
      <c r="N274" s="272"/>
      <c r="O274" s="273"/>
      <c r="P274" s="26" t="str">
        <f t="shared" si="62"/>
        <v/>
      </c>
      <c r="Q274" s="191"/>
      <c r="R274" s="193"/>
      <c r="S274" s="221"/>
      <c r="T274" s="222"/>
      <c r="U274" s="222"/>
      <c r="V274" s="222"/>
      <c r="W274" s="222"/>
      <c r="X274" s="222"/>
      <c r="Y274" s="227"/>
      <c r="Z274" s="75"/>
      <c r="AA274" s="56"/>
      <c r="AB274" s="56"/>
      <c r="AC274" s="56"/>
    </row>
    <row r="275" spans="1:29" ht="15" customHeight="1" thickBot="1">
      <c r="A275" s="541"/>
      <c r="B275" s="542"/>
      <c r="C275" s="255"/>
      <c r="D275" s="256"/>
      <c r="E275" s="5"/>
      <c r="F275" s="269"/>
      <c r="G275" s="27" t="str">
        <f t="shared" si="59"/>
        <v/>
      </c>
      <c r="H275" s="272"/>
      <c r="I275" s="269"/>
      <c r="J275" s="27" t="str">
        <f t="shared" si="60"/>
        <v/>
      </c>
      <c r="K275" s="272"/>
      <c r="L275" s="269"/>
      <c r="M275" s="27" t="str">
        <f t="shared" si="61"/>
        <v/>
      </c>
      <c r="N275" s="272"/>
      <c r="O275" s="273"/>
      <c r="P275" s="27" t="str">
        <f t="shared" si="62"/>
        <v/>
      </c>
      <c r="Q275" s="191"/>
      <c r="R275" s="193"/>
      <c r="S275" s="221"/>
      <c r="T275" s="222"/>
      <c r="U275" s="222"/>
      <c r="V275" s="222"/>
      <c r="W275" s="222"/>
      <c r="X275" s="222"/>
      <c r="Y275" s="227"/>
      <c r="Z275" s="75"/>
      <c r="AA275" s="56"/>
      <c r="AB275" s="56"/>
      <c r="AC275" s="56"/>
    </row>
    <row r="276" spans="1:29" ht="15" customHeight="1" thickBot="1">
      <c r="A276" s="541"/>
      <c r="B276" s="542"/>
      <c r="C276" s="255"/>
      <c r="D276" s="256"/>
      <c r="E276" s="5"/>
      <c r="F276" s="269"/>
      <c r="G276" s="24" t="str">
        <f t="shared" si="59"/>
        <v/>
      </c>
      <c r="H276" s="272"/>
      <c r="I276" s="269"/>
      <c r="J276" s="24" t="str">
        <f t="shared" si="60"/>
        <v/>
      </c>
      <c r="K276" s="272"/>
      <c r="L276" s="269"/>
      <c r="M276" s="24" t="str">
        <f t="shared" si="61"/>
        <v/>
      </c>
      <c r="N276" s="272"/>
      <c r="O276" s="273"/>
      <c r="P276" s="24" t="str">
        <f t="shared" si="62"/>
        <v/>
      </c>
      <c r="Q276" s="191"/>
      <c r="R276" s="193"/>
      <c r="S276" s="221"/>
      <c r="T276" s="222"/>
      <c r="U276" s="222"/>
      <c r="V276" s="222"/>
      <c r="W276" s="222"/>
      <c r="X276" s="222"/>
      <c r="Y276" s="227"/>
      <c r="Z276" s="75"/>
      <c r="AA276" s="56"/>
      <c r="AB276" s="56"/>
      <c r="AC276" s="56"/>
    </row>
    <row r="277" spans="1:29" ht="15" customHeight="1">
      <c r="A277" s="541"/>
      <c r="B277" s="542"/>
      <c r="C277" s="255"/>
      <c r="D277" s="256"/>
      <c r="E277" s="5"/>
      <c r="F277" s="269"/>
      <c r="G277" s="25" t="str">
        <f t="shared" si="59"/>
        <v/>
      </c>
      <c r="H277" s="272"/>
      <c r="I277" s="269"/>
      <c r="J277" s="25" t="str">
        <f t="shared" si="60"/>
        <v/>
      </c>
      <c r="K277" s="272"/>
      <c r="L277" s="269"/>
      <c r="M277" s="25" t="str">
        <f t="shared" si="61"/>
        <v/>
      </c>
      <c r="N277" s="272"/>
      <c r="O277" s="273"/>
      <c r="P277" s="25" t="str">
        <f t="shared" si="62"/>
        <v/>
      </c>
      <c r="Q277" s="191"/>
      <c r="R277" s="193"/>
      <c r="S277" s="221"/>
      <c r="T277" s="222"/>
      <c r="U277" s="222"/>
      <c r="V277" s="222"/>
      <c r="W277" s="222"/>
      <c r="X277" s="222"/>
      <c r="Y277" s="227"/>
      <c r="Z277" s="75"/>
      <c r="AA277" s="56"/>
      <c r="AB277" s="56"/>
      <c r="AC277" s="56"/>
    </row>
    <row r="278" spans="1:29" ht="15" customHeight="1">
      <c r="A278" s="541"/>
      <c r="B278" s="542"/>
      <c r="C278" s="255"/>
      <c r="D278" s="256"/>
      <c r="E278" s="5"/>
      <c r="F278" s="269"/>
      <c r="G278" s="26" t="str">
        <f t="shared" si="59"/>
        <v/>
      </c>
      <c r="H278" s="272"/>
      <c r="I278" s="269"/>
      <c r="J278" s="26" t="str">
        <f t="shared" si="60"/>
        <v/>
      </c>
      <c r="K278" s="272"/>
      <c r="L278" s="269"/>
      <c r="M278" s="26" t="str">
        <f t="shared" si="61"/>
        <v/>
      </c>
      <c r="N278" s="272"/>
      <c r="O278" s="273"/>
      <c r="P278" s="26" t="str">
        <f t="shared" si="62"/>
        <v/>
      </c>
      <c r="Q278" s="191"/>
      <c r="R278" s="193"/>
      <c r="S278" s="221"/>
      <c r="T278" s="222"/>
      <c r="U278" s="222"/>
      <c r="V278" s="222"/>
      <c r="W278" s="222"/>
      <c r="X278" s="222"/>
      <c r="Y278" s="227"/>
      <c r="Z278" s="75"/>
      <c r="AA278" s="56"/>
      <c r="AB278" s="56"/>
      <c r="AC278" s="56"/>
    </row>
    <row r="279" spans="1:29" ht="15" customHeight="1">
      <c r="A279" s="541"/>
      <c r="B279" s="542"/>
      <c r="C279" s="255"/>
      <c r="D279" s="256"/>
      <c r="E279" s="5"/>
      <c r="F279" s="269"/>
      <c r="G279" s="26" t="str">
        <f t="shared" si="59"/>
        <v/>
      </c>
      <c r="H279" s="272"/>
      <c r="I279" s="269"/>
      <c r="J279" s="26" t="str">
        <f t="shared" si="60"/>
        <v/>
      </c>
      <c r="K279" s="272"/>
      <c r="L279" s="269"/>
      <c r="M279" s="26" t="str">
        <f t="shared" si="61"/>
        <v/>
      </c>
      <c r="N279" s="272"/>
      <c r="O279" s="273"/>
      <c r="P279" s="26" t="str">
        <f t="shared" si="62"/>
        <v/>
      </c>
      <c r="Q279" s="191"/>
      <c r="R279" s="193"/>
      <c r="S279" s="221"/>
      <c r="T279" s="222"/>
      <c r="U279" s="222"/>
      <c r="V279" s="222"/>
      <c r="W279" s="222"/>
      <c r="X279" s="222"/>
      <c r="Y279" s="227"/>
      <c r="Z279" s="75"/>
      <c r="AA279" s="56"/>
      <c r="AB279" s="56"/>
      <c r="AC279" s="56"/>
    </row>
    <row r="280" spans="1:29" ht="15" customHeight="1">
      <c r="A280" s="541"/>
      <c r="B280" s="542"/>
      <c r="C280" s="255"/>
      <c r="D280" s="256"/>
      <c r="E280" s="5"/>
      <c r="F280" s="269"/>
      <c r="G280" s="26" t="str">
        <f t="shared" si="59"/>
        <v/>
      </c>
      <c r="H280" s="272"/>
      <c r="I280" s="269"/>
      <c r="J280" s="26" t="str">
        <f t="shared" si="60"/>
        <v/>
      </c>
      <c r="K280" s="272"/>
      <c r="L280" s="269"/>
      <c r="M280" s="26" t="str">
        <f t="shared" si="61"/>
        <v/>
      </c>
      <c r="N280" s="272"/>
      <c r="O280" s="273"/>
      <c r="P280" s="26" t="str">
        <f t="shared" si="62"/>
        <v/>
      </c>
      <c r="Q280" s="191"/>
      <c r="R280" s="193"/>
      <c r="S280" s="221"/>
      <c r="T280" s="222"/>
      <c r="U280" s="222"/>
      <c r="V280" s="222"/>
      <c r="W280" s="222"/>
      <c r="X280" s="222"/>
      <c r="Y280" s="227"/>
      <c r="Z280" s="75"/>
      <c r="AA280" s="56"/>
      <c r="AB280" s="56"/>
      <c r="AC280" s="56"/>
    </row>
    <row r="281" spans="1:29" ht="15" customHeight="1">
      <c r="A281" s="541"/>
      <c r="B281" s="542"/>
      <c r="C281" s="255"/>
      <c r="D281" s="256"/>
      <c r="E281" s="5"/>
      <c r="F281" s="269"/>
      <c r="G281" s="26" t="str">
        <f t="shared" si="59"/>
        <v/>
      </c>
      <c r="H281" s="272"/>
      <c r="I281" s="269"/>
      <c r="J281" s="26" t="str">
        <f t="shared" si="60"/>
        <v/>
      </c>
      <c r="K281" s="272"/>
      <c r="L281" s="269"/>
      <c r="M281" s="26" t="str">
        <f t="shared" si="61"/>
        <v/>
      </c>
      <c r="N281" s="272"/>
      <c r="O281" s="273"/>
      <c r="P281" s="26" t="str">
        <f t="shared" si="62"/>
        <v/>
      </c>
      <c r="Q281" s="191"/>
      <c r="R281" s="193"/>
      <c r="S281" s="221"/>
      <c r="T281" s="222"/>
      <c r="U281" s="222"/>
      <c r="V281" s="222"/>
      <c r="W281" s="222"/>
      <c r="X281" s="222"/>
      <c r="Y281" s="227"/>
      <c r="Z281" s="75"/>
      <c r="AA281" s="56"/>
      <c r="AB281" s="56"/>
      <c r="AC281" s="56"/>
    </row>
    <row r="282" spans="1:29" ht="15" customHeight="1" thickBot="1">
      <c r="A282" s="541"/>
      <c r="B282" s="542"/>
      <c r="C282" s="255"/>
      <c r="D282" s="256"/>
      <c r="E282" s="5"/>
      <c r="F282" s="269"/>
      <c r="G282" s="27" t="str">
        <f t="shared" si="59"/>
        <v/>
      </c>
      <c r="H282" s="272"/>
      <c r="I282" s="269"/>
      <c r="J282" s="27" t="str">
        <f t="shared" si="60"/>
        <v/>
      </c>
      <c r="K282" s="272"/>
      <c r="L282" s="269"/>
      <c r="M282" s="27" t="str">
        <f t="shared" si="61"/>
        <v/>
      </c>
      <c r="N282" s="272"/>
      <c r="O282" s="273"/>
      <c r="P282" s="27" t="str">
        <f t="shared" si="62"/>
        <v/>
      </c>
      <c r="Q282" s="191"/>
      <c r="R282" s="193"/>
      <c r="S282" s="221"/>
      <c r="T282" s="222"/>
      <c r="U282" s="222"/>
      <c r="V282" s="222"/>
      <c r="W282" s="222"/>
      <c r="X282" s="222"/>
      <c r="Y282" s="227"/>
      <c r="Z282" s="75"/>
      <c r="AA282" s="56"/>
      <c r="AB282" s="56"/>
      <c r="AC282" s="56"/>
    </row>
    <row r="283" spans="1:29" ht="15" customHeight="1" thickBot="1">
      <c r="A283" s="541"/>
      <c r="B283" s="542"/>
      <c r="C283" s="255"/>
      <c r="D283" s="256"/>
      <c r="E283" s="5"/>
      <c r="F283" s="269"/>
      <c r="G283" s="24" t="str">
        <f t="shared" si="59"/>
        <v/>
      </c>
      <c r="H283" s="272"/>
      <c r="I283" s="269"/>
      <c r="J283" s="24" t="str">
        <f t="shared" si="60"/>
        <v/>
      </c>
      <c r="K283" s="272"/>
      <c r="L283" s="269"/>
      <c r="M283" s="24" t="str">
        <f t="shared" si="61"/>
        <v/>
      </c>
      <c r="N283" s="272"/>
      <c r="O283" s="273"/>
      <c r="P283" s="24" t="str">
        <f t="shared" si="62"/>
        <v/>
      </c>
      <c r="Q283" s="191"/>
      <c r="R283" s="193"/>
      <c r="S283" s="221"/>
      <c r="T283" s="222"/>
      <c r="U283" s="222"/>
      <c r="V283" s="222"/>
      <c r="W283" s="222"/>
      <c r="X283" s="222"/>
      <c r="Y283" s="227"/>
      <c r="Z283" s="75"/>
      <c r="AA283" s="56"/>
      <c r="AB283" s="56"/>
      <c r="AC283" s="56"/>
    </row>
    <row r="284" spans="1:29" ht="15" customHeight="1">
      <c r="A284" s="541"/>
      <c r="B284" s="542"/>
      <c r="C284" s="255"/>
      <c r="D284" s="256"/>
      <c r="E284" s="5"/>
      <c r="F284" s="269"/>
      <c r="G284" s="28"/>
      <c r="H284" s="272"/>
      <c r="I284" s="269"/>
      <c r="J284" s="28"/>
      <c r="K284" s="272"/>
      <c r="L284" s="269"/>
      <c r="M284" s="28"/>
      <c r="N284" s="272"/>
      <c r="O284" s="273"/>
      <c r="P284" s="28"/>
      <c r="Q284" s="191"/>
      <c r="R284" s="193"/>
      <c r="S284" s="221"/>
      <c r="T284" s="222"/>
      <c r="U284" s="222"/>
      <c r="V284" s="222"/>
      <c r="W284" s="222"/>
      <c r="X284" s="222"/>
      <c r="Y284" s="227"/>
      <c r="Z284" s="75"/>
      <c r="AA284" s="56"/>
      <c r="AB284" s="56"/>
      <c r="AC284" s="56"/>
    </row>
    <row r="285" spans="1:29" ht="15" customHeight="1">
      <c r="A285" s="541"/>
      <c r="B285" s="542"/>
      <c r="C285" s="255"/>
      <c r="D285" s="256"/>
      <c r="E285" s="5"/>
      <c r="F285" s="269"/>
      <c r="G285" s="28"/>
      <c r="H285" s="272"/>
      <c r="I285" s="269"/>
      <c r="J285" s="28"/>
      <c r="K285" s="272"/>
      <c r="L285" s="269"/>
      <c r="M285" s="28"/>
      <c r="N285" s="272"/>
      <c r="O285" s="273"/>
      <c r="P285" s="28"/>
      <c r="Q285" s="191"/>
      <c r="R285" s="193"/>
      <c r="S285" s="221"/>
      <c r="T285" s="222"/>
      <c r="U285" s="222"/>
      <c r="V285" s="222"/>
      <c r="W285" s="222"/>
      <c r="X285" s="222"/>
      <c r="Y285" s="227"/>
      <c r="Z285" s="75"/>
      <c r="AA285" s="56"/>
      <c r="AB285" s="56"/>
      <c r="AC285" s="56"/>
    </row>
    <row r="286" spans="1:29" ht="15" customHeight="1">
      <c r="A286" s="541"/>
      <c r="B286" s="542"/>
      <c r="C286" s="255"/>
      <c r="D286" s="256"/>
      <c r="E286" s="5"/>
      <c r="F286" s="269"/>
      <c r="G286" s="28"/>
      <c r="H286" s="272"/>
      <c r="I286" s="269"/>
      <c r="J286" s="28"/>
      <c r="K286" s="272"/>
      <c r="L286" s="269"/>
      <c r="M286" s="28"/>
      <c r="N286" s="272"/>
      <c r="O286" s="273"/>
      <c r="P286" s="28"/>
      <c r="Q286" s="191"/>
      <c r="R286" s="193"/>
      <c r="S286" s="221"/>
      <c r="T286" s="222"/>
      <c r="U286" s="222"/>
      <c r="V286" s="222"/>
      <c r="W286" s="222"/>
      <c r="X286" s="222"/>
      <c r="Y286" s="227"/>
      <c r="Z286" s="75"/>
      <c r="AA286" s="56"/>
      <c r="AB286" s="56"/>
      <c r="AC286" s="56"/>
    </row>
    <row r="287" spans="1:29" ht="15" customHeight="1">
      <c r="A287" s="541"/>
      <c r="B287" s="542"/>
      <c r="C287" s="255"/>
      <c r="D287" s="256"/>
      <c r="E287" s="5"/>
      <c r="F287" s="269"/>
      <c r="G287" s="28"/>
      <c r="H287" s="272"/>
      <c r="I287" s="269"/>
      <c r="J287" s="28"/>
      <c r="K287" s="272"/>
      <c r="L287" s="269"/>
      <c r="M287" s="28"/>
      <c r="N287" s="272"/>
      <c r="O287" s="273"/>
      <c r="P287" s="28"/>
      <c r="Q287" s="191"/>
      <c r="R287" s="193"/>
      <c r="S287" s="221"/>
      <c r="T287" s="222"/>
      <c r="U287" s="222"/>
      <c r="V287" s="222"/>
      <c r="W287" s="222"/>
      <c r="X287" s="222"/>
      <c r="Y287" s="227"/>
      <c r="Z287" s="75"/>
      <c r="AA287" s="56"/>
      <c r="AB287" s="56"/>
      <c r="AC287" s="56"/>
    </row>
    <row r="288" spans="1:29" ht="15" customHeight="1">
      <c r="A288" s="541"/>
      <c r="B288" s="542"/>
      <c r="C288" s="255"/>
      <c r="D288" s="256"/>
      <c r="E288" s="5"/>
      <c r="F288" s="269"/>
      <c r="G288" s="28"/>
      <c r="H288" s="272"/>
      <c r="I288" s="269"/>
      <c r="J288" s="28"/>
      <c r="K288" s="272"/>
      <c r="L288" s="269"/>
      <c r="M288" s="28"/>
      <c r="N288" s="272"/>
      <c r="O288" s="273"/>
      <c r="P288" s="28"/>
      <c r="Q288" s="191"/>
      <c r="R288" s="193"/>
      <c r="S288" s="221"/>
      <c r="T288" s="222"/>
      <c r="U288" s="222"/>
      <c r="V288" s="222"/>
      <c r="W288" s="222"/>
      <c r="X288" s="222"/>
      <c r="Y288" s="227"/>
      <c r="Z288" s="75"/>
      <c r="AA288" s="56"/>
      <c r="AB288" s="56"/>
      <c r="AC288" s="56"/>
    </row>
    <row r="289" spans="1:29" ht="15" customHeight="1">
      <c r="A289" s="541"/>
      <c r="B289" s="542"/>
      <c r="C289" s="255"/>
      <c r="D289" s="256"/>
      <c r="E289" s="5"/>
      <c r="F289" s="269"/>
      <c r="G289" s="28"/>
      <c r="H289" s="272"/>
      <c r="I289" s="269"/>
      <c r="J289" s="28"/>
      <c r="K289" s="272"/>
      <c r="L289" s="269"/>
      <c r="M289" s="28"/>
      <c r="N289" s="272"/>
      <c r="O289" s="273"/>
      <c r="P289" s="28"/>
      <c r="Q289" s="191"/>
      <c r="R289" s="193"/>
      <c r="S289" s="221"/>
      <c r="T289" s="222"/>
      <c r="U289" s="222"/>
      <c r="V289" s="222"/>
      <c r="W289" s="222"/>
      <c r="X289" s="222"/>
      <c r="Y289" s="227"/>
      <c r="Z289" s="75"/>
      <c r="AA289" s="56"/>
      <c r="AB289" s="56"/>
      <c r="AC289" s="56"/>
    </row>
    <row r="290" spans="1:29" ht="15" customHeight="1">
      <c r="A290" s="541"/>
      <c r="B290" s="542"/>
      <c r="C290" s="255"/>
      <c r="D290" s="256"/>
      <c r="E290" s="5"/>
      <c r="F290" s="269"/>
      <c r="G290" s="28"/>
      <c r="H290" s="272"/>
      <c r="I290" s="269"/>
      <c r="J290" s="28"/>
      <c r="K290" s="272"/>
      <c r="L290" s="269"/>
      <c r="M290" s="28"/>
      <c r="N290" s="272"/>
      <c r="O290" s="273"/>
      <c r="P290" s="28"/>
      <c r="Q290" s="191"/>
      <c r="R290" s="193"/>
      <c r="S290" s="221"/>
      <c r="T290" s="222"/>
      <c r="U290" s="222"/>
      <c r="V290" s="222"/>
      <c r="W290" s="222"/>
      <c r="X290" s="222"/>
      <c r="Y290" s="227"/>
      <c r="Z290" s="75"/>
      <c r="AA290" s="56"/>
      <c r="AB290" s="56"/>
      <c r="AC290" s="56"/>
    </row>
    <row r="291" spans="1:29" ht="15" customHeight="1">
      <c r="A291" s="541"/>
      <c r="B291" s="542"/>
      <c r="C291" s="255"/>
      <c r="D291" s="256"/>
      <c r="E291" s="5"/>
      <c r="F291" s="269"/>
      <c r="G291" s="28"/>
      <c r="H291" s="272"/>
      <c r="I291" s="269"/>
      <c r="J291" s="28"/>
      <c r="K291" s="272"/>
      <c r="L291" s="269"/>
      <c r="M291" s="28"/>
      <c r="N291" s="272"/>
      <c r="O291" s="273"/>
      <c r="P291" s="28"/>
      <c r="Q291" s="191"/>
      <c r="R291" s="193"/>
      <c r="S291" s="223"/>
      <c r="T291" s="223"/>
      <c r="U291" s="223"/>
      <c r="V291" s="223"/>
      <c r="W291" s="223"/>
      <c r="X291" s="223"/>
      <c r="Y291" s="223"/>
      <c r="Z291" s="75"/>
      <c r="AA291" s="56"/>
      <c r="AB291" s="56"/>
      <c r="AC291" s="56"/>
    </row>
    <row r="292" spans="1:29" ht="15" customHeight="1">
      <c r="A292" s="541"/>
      <c r="B292" s="542"/>
      <c r="C292" s="255"/>
      <c r="D292" s="256"/>
      <c r="E292" s="5"/>
      <c r="F292" s="269"/>
      <c r="G292" s="28"/>
      <c r="H292" s="272"/>
      <c r="I292" s="269"/>
      <c r="J292" s="28"/>
      <c r="K292" s="272"/>
      <c r="L292" s="269"/>
      <c r="M292" s="28"/>
      <c r="N292" s="272"/>
      <c r="O292" s="273"/>
      <c r="P292" s="28"/>
      <c r="Q292" s="191"/>
      <c r="R292" s="193"/>
      <c r="S292" s="223"/>
      <c r="T292" s="223"/>
      <c r="U292" s="223"/>
      <c r="V292" s="223"/>
      <c r="W292" s="223"/>
      <c r="X292" s="223"/>
      <c r="Y292" s="223"/>
      <c r="Z292" s="75"/>
      <c r="AA292" s="56"/>
      <c r="AB292" s="56"/>
      <c r="AC292" s="56"/>
    </row>
    <row r="293" spans="1:29" ht="15" customHeight="1">
      <c r="A293" s="541"/>
      <c r="B293" s="542"/>
      <c r="C293" s="255"/>
      <c r="D293" s="256"/>
      <c r="E293" s="5"/>
      <c r="F293" s="269"/>
      <c r="G293" s="28"/>
      <c r="H293" s="272"/>
      <c r="I293" s="269"/>
      <c r="J293" s="28"/>
      <c r="K293" s="272"/>
      <c r="L293" s="269"/>
      <c r="M293" s="28"/>
      <c r="N293" s="272"/>
      <c r="O293" s="273"/>
      <c r="P293" s="28"/>
      <c r="Q293" s="191"/>
      <c r="R293" s="193"/>
      <c r="S293" s="223"/>
      <c r="T293" s="223"/>
      <c r="U293" s="223"/>
      <c r="V293" s="223"/>
      <c r="W293" s="223"/>
      <c r="X293" s="223"/>
      <c r="Y293" s="223"/>
      <c r="Z293" s="75"/>
      <c r="AA293" s="56"/>
      <c r="AB293" s="56"/>
      <c r="AC293" s="56"/>
    </row>
    <row r="294" spans="1:29" ht="15" customHeight="1">
      <c r="A294" s="541"/>
      <c r="B294" s="542"/>
      <c r="C294" s="255"/>
      <c r="D294" s="256"/>
      <c r="E294" s="5"/>
      <c r="F294" s="269"/>
      <c r="G294" s="28"/>
      <c r="H294" s="272"/>
      <c r="I294" s="269"/>
      <c r="J294" s="28"/>
      <c r="K294" s="272"/>
      <c r="L294" s="269"/>
      <c r="M294" s="28"/>
      <c r="N294" s="272"/>
      <c r="O294" s="273"/>
      <c r="P294" s="28"/>
      <c r="Q294" s="191"/>
      <c r="R294" s="193"/>
      <c r="S294" s="223"/>
      <c r="T294" s="223"/>
      <c r="U294" s="223"/>
      <c r="V294" s="223"/>
      <c r="W294" s="223"/>
      <c r="X294" s="223"/>
      <c r="Y294" s="223"/>
      <c r="Z294" s="75"/>
      <c r="AA294" s="56"/>
      <c r="AB294" s="56"/>
      <c r="AC294" s="56"/>
    </row>
    <row r="295" spans="1:29" ht="15" customHeight="1">
      <c r="A295" s="541"/>
      <c r="B295" s="542"/>
      <c r="C295" s="255"/>
      <c r="D295" s="256"/>
      <c r="E295" s="5"/>
      <c r="F295" s="269"/>
      <c r="G295" s="28"/>
      <c r="H295" s="272"/>
      <c r="I295" s="269"/>
      <c r="J295" s="28"/>
      <c r="K295" s="272"/>
      <c r="L295" s="269"/>
      <c r="M295" s="28"/>
      <c r="N295" s="272"/>
      <c r="O295" s="273"/>
      <c r="P295" s="28"/>
      <c r="Q295" s="191"/>
      <c r="R295" s="193"/>
      <c r="S295" s="223"/>
      <c r="T295" s="223"/>
      <c r="U295" s="223"/>
      <c r="V295" s="223"/>
      <c r="W295" s="223"/>
      <c r="X295" s="223"/>
      <c r="Y295" s="223"/>
      <c r="Z295" s="75"/>
      <c r="AA295" s="56"/>
      <c r="AB295" s="56"/>
      <c r="AC295" s="56"/>
    </row>
    <row r="296" spans="1:29" ht="15" customHeight="1">
      <c r="A296" s="541"/>
      <c r="B296" s="542"/>
      <c r="C296" s="255"/>
      <c r="D296" s="256"/>
      <c r="E296" s="5"/>
      <c r="F296" s="269"/>
      <c r="G296" s="28"/>
      <c r="H296" s="272"/>
      <c r="I296" s="269"/>
      <c r="J296" s="28"/>
      <c r="K296" s="272"/>
      <c r="L296" s="269"/>
      <c r="M296" s="28"/>
      <c r="N296" s="272"/>
      <c r="O296" s="273"/>
      <c r="P296" s="28"/>
      <c r="Q296" s="191"/>
      <c r="R296" s="193"/>
      <c r="S296" s="223"/>
      <c r="T296" s="223"/>
      <c r="U296" s="223"/>
      <c r="V296" s="223"/>
      <c r="W296" s="223"/>
      <c r="X296" s="223"/>
      <c r="Y296" s="223"/>
      <c r="Z296" s="75"/>
      <c r="AA296" s="56"/>
      <c r="AB296" s="56"/>
      <c r="AC296" s="56"/>
    </row>
    <row r="297" spans="1:29" ht="15" customHeight="1">
      <c r="A297" s="541"/>
      <c r="B297" s="542"/>
      <c r="C297" s="257"/>
      <c r="D297" s="258"/>
      <c r="E297" s="5"/>
      <c r="F297" s="269"/>
      <c r="G297" s="28"/>
      <c r="H297" s="272"/>
      <c r="I297" s="269"/>
      <c r="J297" s="28"/>
      <c r="K297" s="272"/>
      <c r="L297" s="269"/>
      <c r="M297" s="28"/>
      <c r="N297" s="272"/>
      <c r="O297" s="273"/>
      <c r="P297" s="28"/>
      <c r="Q297" s="191"/>
      <c r="R297" s="193"/>
      <c r="S297" s="223"/>
      <c r="T297" s="223"/>
      <c r="U297" s="223"/>
      <c r="V297" s="223"/>
      <c r="W297" s="223"/>
      <c r="X297" s="223"/>
      <c r="Y297" s="223"/>
      <c r="Z297" s="75"/>
      <c r="AA297" s="56"/>
      <c r="AB297" s="56"/>
      <c r="AC297" s="56"/>
    </row>
    <row r="298" spans="1:29" ht="15" customHeight="1">
      <c r="A298" s="541"/>
      <c r="B298" s="542"/>
      <c r="C298" s="257"/>
      <c r="D298" s="258"/>
      <c r="E298" s="5"/>
      <c r="F298" s="269"/>
      <c r="G298" s="28"/>
      <c r="H298" s="272"/>
      <c r="I298" s="269"/>
      <c r="J298" s="28"/>
      <c r="K298" s="272"/>
      <c r="L298" s="269"/>
      <c r="M298" s="28"/>
      <c r="N298" s="272"/>
      <c r="O298" s="273"/>
      <c r="P298" s="28"/>
      <c r="Q298" s="191"/>
      <c r="R298" s="193"/>
      <c r="S298" s="223"/>
      <c r="T298" s="223"/>
      <c r="U298" s="223"/>
      <c r="V298" s="223"/>
      <c r="W298" s="223"/>
      <c r="X298" s="223"/>
      <c r="Y298" s="223"/>
      <c r="Z298" s="75"/>
      <c r="AA298" s="56"/>
      <c r="AB298" s="56"/>
      <c r="AC298" s="56"/>
    </row>
    <row r="299" spans="1:29" ht="15" customHeight="1">
      <c r="A299" s="541"/>
      <c r="B299" s="542"/>
      <c r="C299" s="257"/>
      <c r="D299" s="258"/>
      <c r="E299" s="5"/>
      <c r="F299" s="269"/>
      <c r="G299" s="28"/>
      <c r="H299" s="272"/>
      <c r="I299" s="269"/>
      <c r="J299" s="28"/>
      <c r="K299" s="272"/>
      <c r="L299" s="269"/>
      <c r="M299" s="28"/>
      <c r="N299" s="272"/>
      <c r="O299" s="273"/>
      <c r="P299" s="28"/>
      <c r="Q299" s="191"/>
      <c r="R299" s="193"/>
      <c r="S299" s="223"/>
      <c r="T299" s="223"/>
      <c r="U299" s="223"/>
      <c r="V299" s="223"/>
      <c r="W299" s="223"/>
      <c r="X299" s="223"/>
      <c r="Y299" s="223"/>
      <c r="Z299" s="75"/>
      <c r="AA299" s="56"/>
      <c r="AB299" s="56"/>
      <c r="AC299" s="56"/>
    </row>
    <row r="300" spans="1:29" ht="15" customHeight="1">
      <c r="A300" s="541"/>
      <c r="B300" s="542"/>
      <c r="C300" s="257"/>
      <c r="D300" s="258"/>
      <c r="E300" s="5"/>
      <c r="F300" s="269"/>
      <c r="G300" s="28"/>
      <c r="H300" s="272"/>
      <c r="I300" s="269"/>
      <c r="J300" s="28"/>
      <c r="K300" s="272"/>
      <c r="L300" s="269"/>
      <c r="M300" s="28"/>
      <c r="N300" s="272"/>
      <c r="O300" s="273"/>
      <c r="P300" s="28"/>
      <c r="Q300" s="191"/>
      <c r="R300" s="193"/>
      <c r="S300" s="223"/>
      <c r="T300" s="223"/>
      <c r="U300" s="223"/>
      <c r="V300" s="223"/>
      <c r="W300" s="223"/>
      <c r="X300" s="223"/>
      <c r="Y300" s="223"/>
      <c r="Z300" s="75"/>
      <c r="AA300" s="56"/>
      <c r="AB300" s="56"/>
      <c r="AC300" s="56"/>
    </row>
    <row r="301" spans="1:29" ht="15" customHeight="1">
      <c r="A301" s="541"/>
      <c r="B301" s="542"/>
      <c r="C301" s="257"/>
      <c r="D301" s="258"/>
      <c r="E301" s="5"/>
      <c r="F301" s="269"/>
      <c r="G301" s="28"/>
      <c r="H301" s="272"/>
      <c r="I301" s="269"/>
      <c r="J301" s="28"/>
      <c r="K301" s="272"/>
      <c r="L301" s="269"/>
      <c r="M301" s="28"/>
      <c r="N301" s="272"/>
      <c r="O301" s="273"/>
      <c r="P301" s="28"/>
      <c r="Q301" s="191"/>
      <c r="R301" s="193"/>
      <c r="S301" s="223"/>
      <c r="T301" s="223"/>
      <c r="U301" s="223"/>
      <c r="V301" s="223"/>
      <c r="W301" s="223"/>
      <c r="X301" s="223"/>
      <c r="Y301" s="223"/>
      <c r="Z301" s="75"/>
      <c r="AA301" s="56"/>
      <c r="AB301" s="56"/>
      <c r="AC301" s="56"/>
    </row>
    <row r="302" spans="1:29" ht="15" customHeight="1">
      <c r="A302" s="541"/>
      <c r="B302" s="542"/>
      <c r="C302" s="257"/>
      <c r="D302" s="258"/>
      <c r="E302" s="5"/>
      <c r="F302" s="269"/>
      <c r="G302" s="28"/>
      <c r="H302" s="272"/>
      <c r="I302" s="269"/>
      <c r="J302" s="28"/>
      <c r="K302" s="272"/>
      <c r="L302" s="269"/>
      <c r="M302" s="28"/>
      <c r="N302" s="272"/>
      <c r="O302" s="273"/>
      <c r="P302" s="28"/>
      <c r="Q302" s="191"/>
      <c r="R302" s="193"/>
      <c r="S302" s="223"/>
      <c r="T302" s="223"/>
      <c r="U302" s="223"/>
      <c r="V302" s="223"/>
      <c r="W302" s="223"/>
      <c r="X302" s="223"/>
      <c r="Y302" s="223"/>
      <c r="Z302" s="75"/>
      <c r="AA302" s="56"/>
      <c r="AB302" s="56"/>
      <c r="AC302" s="56"/>
    </row>
    <row r="303" spans="1:29" ht="15" customHeight="1">
      <c r="A303" s="541"/>
      <c r="B303" s="542"/>
      <c r="C303" s="257"/>
      <c r="D303" s="258"/>
      <c r="E303" s="5"/>
      <c r="F303" s="269"/>
      <c r="G303" s="28"/>
      <c r="H303" s="272"/>
      <c r="I303" s="269"/>
      <c r="J303" s="28"/>
      <c r="K303" s="272"/>
      <c r="L303" s="269"/>
      <c r="M303" s="28"/>
      <c r="N303" s="272"/>
      <c r="O303" s="273"/>
      <c r="P303" s="28"/>
      <c r="Q303" s="191"/>
      <c r="R303" s="193"/>
      <c r="S303" s="223"/>
      <c r="T303" s="223"/>
      <c r="U303" s="223"/>
      <c r="V303" s="223"/>
      <c r="W303" s="223"/>
      <c r="X303" s="223"/>
      <c r="Y303" s="223"/>
      <c r="Z303" s="75"/>
      <c r="AA303" s="56"/>
      <c r="AB303" s="56"/>
      <c r="AC303" s="56"/>
    </row>
    <row r="304" spans="1:29" ht="15" customHeight="1">
      <c r="A304" s="541"/>
      <c r="B304" s="542"/>
      <c r="C304" s="257"/>
      <c r="D304" s="258"/>
      <c r="E304" s="5"/>
      <c r="F304" s="269"/>
      <c r="G304" s="28"/>
      <c r="H304" s="272"/>
      <c r="I304" s="269"/>
      <c r="J304" s="28"/>
      <c r="K304" s="272"/>
      <c r="L304" s="269"/>
      <c r="M304" s="28"/>
      <c r="N304" s="272"/>
      <c r="O304" s="273"/>
      <c r="P304" s="28"/>
      <c r="Q304" s="191"/>
      <c r="R304" s="193"/>
      <c r="S304" s="223"/>
      <c r="T304" s="223"/>
      <c r="U304" s="223"/>
      <c r="V304" s="223"/>
      <c r="W304" s="223"/>
      <c r="X304" s="223"/>
      <c r="Y304" s="223"/>
      <c r="Z304" s="75"/>
      <c r="AA304" s="56"/>
      <c r="AB304" s="56"/>
      <c r="AC304" s="56"/>
    </row>
    <row r="305" spans="1:29" ht="15" customHeight="1">
      <c r="A305" s="541"/>
      <c r="B305" s="542"/>
      <c r="C305" s="257"/>
      <c r="D305" s="258"/>
      <c r="E305" s="5"/>
      <c r="F305" s="269"/>
      <c r="G305" s="28"/>
      <c r="H305" s="272"/>
      <c r="I305" s="269"/>
      <c r="J305" s="28"/>
      <c r="K305" s="272"/>
      <c r="L305" s="269"/>
      <c r="M305" s="28"/>
      <c r="N305" s="272"/>
      <c r="O305" s="273"/>
      <c r="P305" s="28"/>
      <c r="Q305" s="191"/>
      <c r="R305" s="193"/>
      <c r="S305" s="223"/>
      <c r="T305" s="223"/>
      <c r="U305" s="223"/>
      <c r="V305" s="223"/>
      <c r="W305" s="223"/>
      <c r="X305" s="223"/>
      <c r="Y305" s="223"/>
      <c r="Z305" s="75"/>
      <c r="AA305" s="56"/>
      <c r="AB305" s="56"/>
      <c r="AC305" s="56"/>
    </row>
    <row r="306" spans="1:29" ht="15" customHeight="1">
      <c r="A306" s="541"/>
      <c r="B306" s="542"/>
      <c r="C306" s="257"/>
      <c r="D306" s="258"/>
      <c r="E306" s="5"/>
      <c r="F306" s="269"/>
      <c r="G306" s="28"/>
      <c r="H306" s="272"/>
      <c r="I306" s="269"/>
      <c r="J306" s="28"/>
      <c r="K306" s="272"/>
      <c r="L306" s="269"/>
      <c r="M306" s="28"/>
      <c r="N306" s="272"/>
      <c r="O306" s="273"/>
      <c r="P306" s="28"/>
      <c r="Q306" s="191"/>
      <c r="R306" s="193"/>
      <c r="S306" s="223"/>
      <c r="T306" s="223"/>
      <c r="U306" s="223"/>
      <c r="V306" s="223"/>
      <c r="W306" s="223"/>
      <c r="X306" s="223"/>
      <c r="Y306" s="223"/>
      <c r="Z306" s="75"/>
      <c r="AA306" s="56"/>
      <c r="AB306" s="56"/>
      <c r="AC306" s="56"/>
    </row>
    <row r="307" spans="1:29" ht="15" customHeight="1">
      <c r="A307" s="541"/>
      <c r="B307" s="542"/>
      <c r="C307" s="257"/>
      <c r="D307" s="258"/>
      <c r="E307" s="5"/>
      <c r="F307" s="269"/>
      <c r="G307" s="28"/>
      <c r="H307" s="272"/>
      <c r="I307" s="269"/>
      <c r="J307" s="28"/>
      <c r="K307" s="272"/>
      <c r="L307" s="269"/>
      <c r="M307" s="28"/>
      <c r="N307" s="272"/>
      <c r="O307" s="273"/>
      <c r="P307" s="28"/>
      <c r="Q307" s="191"/>
      <c r="R307" s="193"/>
      <c r="S307" s="223"/>
      <c r="T307" s="223"/>
      <c r="U307" s="223"/>
      <c r="V307" s="223"/>
      <c r="W307" s="223"/>
      <c r="X307" s="223"/>
      <c r="Y307" s="223"/>
      <c r="Z307" s="75"/>
      <c r="AA307" s="56"/>
      <c r="AB307" s="56"/>
      <c r="AC307" s="56"/>
    </row>
    <row r="308" spans="1:29" ht="15" customHeight="1">
      <c r="A308" s="541"/>
      <c r="B308" s="542"/>
      <c r="C308" s="257"/>
      <c r="D308" s="258"/>
      <c r="E308" s="5"/>
      <c r="F308" s="269"/>
      <c r="G308" s="28"/>
      <c r="H308" s="272"/>
      <c r="I308" s="269"/>
      <c r="J308" s="28"/>
      <c r="K308" s="272"/>
      <c r="L308" s="269"/>
      <c r="M308" s="28"/>
      <c r="N308" s="272"/>
      <c r="O308" s="273"/>
      <c r="P308" s="28"/>
      <c r="Q308" s="191"/>
      <c r="R308" s="193"/>
      <c r="S308" s="223"/>
      <c r="T308" s="223"/>
      <c r="U308" s="223"/>
      <c r="V308" s="223"/>
      <c r="W308" s="223"/>
      <c r="X308" s="223"/>
      <c r="Y308" s="223"/>
      <c r="Z308" s="75"/>
      <c r="AA308" s="56"/>
      <c r="AB308" s="56"/>
      <c r="AC308" s="56"/>
    </row>
    <row r="309" spans="1:29" ht="15" customHeight="1">
      <c r="A309" s="541"/>
      <c r="B309" s="542"/>
      <c r="C309" s="257"/>
      <c r="D309" s="258"/>
      <c r="E309" s="5"/>
      <c r="F309" s="269"/>
      <c r="G309" s="28"/>
      <c r="H309" s="272"/>
      <c r="I309" s="269"/>
      <c r="J309" s="28"/>
      <c r="K309" s="272"/>
      <c r="L309" s="269"/>
      <c r="M309" s="28"/>
      <c r="N309" s="272"/>
      <c r="O309" s="273"/>
      <c r="P309" s="28"/>
      <c r="Q309" s="191"/>
      <c r="R309" s="193"/>
      <c r="S309" s="223"/>
      <c r="T309" s="223"/>
      <c r="U309" s="223"/>
      <c r="V309" s="223"/>
      <c r="W309" s="223"/>
      <c r="X309" s="223"/>
      <c r="Y309" s="223"/>
      <c r="Z309" s="75"/>
      <c r="AA309" s="56"/>
      <c r="AB309" s="56"/>
      <c r="AC309" s="56"/>
    </row>
    <row r="310" spans="1:29" ht="15" customHeight="1">
      <c r="A310" s="541"/>
      <c r="B310" s="542"/>
      <c r="C310" s="257"/>
      <c r="D310" s="258"/>
      <c r="E310" s="5"/>
      <c r="F310" s="269"/>
      <c r="G310" s="28"/>
      <c r="H310" s="272"/>
      <c r="I310" s="269"/>
      <c r="J310" s="28"/>
      <c r="K310" s="272"/>
      <c r="L310" s="269"/>
      <c r="M310" s="28"/>
      <c r="N310" s="272"/>
      <c r="O310" s="273"/>
      <c r="P310" s="28"/>
      <c r="Q310" s="191"/>
      <c r="R310" s="193"/>
      <c r="S310" s="223"/>
      <c r="T310" s="223"/>
      <c r="U310" s="223"/>
      <c r="V310" s="223"/>
      <c r="W310" s="223"/>
      <c r="X310" s="223"/>
      <c r="Y310" s="223"/>
      <c r="Z310" s="75"/>
      <c r="AA310" s="56"/>
      <c r="AB310" s="56"/>
      <c r="AC310" s="56"/>
    </row>
    <row r="311" spans="1:29" ht="15" customHeight="1">
      <c r="A311" s="541"/>
      <c r="B311" s="542"/>
      <c r="C311" s="257"/>
      <c r="D311" s="258"/>
      <c r="E311" s="5"/>
      <c r="F311" s="269"/>
      <c r="G311" s="28"/>
      <c r="H311" s="272"/>
      <c r="I311" s="269"/>
      <c r="J311" s="28"/>
      <c r="K311" s="272"/>
      <c r="L311" s="269"/>
      <c r="M311" s="28"/>
      <c r="N311" s="272"/>
      <c r="O311" s="273"/>
      <c r="P311" s="28"/>
      <c r="Q311" s="191"/>
      <c r="R311" s="193"/>
      <c r="S311" s="223"/>
      <c r="T311" s="223"/>
      <c r="U311" s="223"/>
      <c r="V311" s="223"/>
      <c r="W311" s="223"/>
      <c r="X311" s="223"/>
      <c r="Y311" s="223"/>
      <c r="Z311" s="75"/>
      <c r="AA311" s="56"/>
      <c r="AB311" s="56"/>
      <c r="AC311" s="56"/>
    </row>
    <row r="312" spans="1:29" ht="15" customHeight="1">
      <c r="A312" s="541"/>
      <c r="B312" s="542"/>
      <c r="C312" s="257"/>
      <c r="D312" s="258"/>
      <c r="E312" s="5"/>
      <c r="F312" s="269"/>
      <c r="G312" s="28"/>
      <c r="H312" s="272"/>
      <c r="I312" s="269"/>
      <c r="J312" s="28"/>
      <c r="K312" s="272"/>
      <c r="L312" s="269"/>
      <c r="M312" s="28"/>
      <c r="N312" s="272"/>
      <c r="O312" s="273"/>
      <c r="P312" s="28"/>
      <c r="Q312" s="191"/>
      <c r="R312" s="193"/>
      <c r="S312" s="223"/>
      <c r="T312" s="223"/>
      <c r="U312" s="223"/>
      <c r="V312" s="223"/>
      <c r="W312" s="223"/>
      <c r="X312" s="223"/>
      <c r="Y312" s="223"/>
      <c r="Z312" s="75"/>
      <c r="AA312" s="56"/>
      <c r="AB312" s="56"/>
      <c r="AC312" s="56"/>
    </row>
    <row r="313" spans="1:29" ht="15" customHeight="1">
      <c r="A313" s="541"/>
      <c r="B313" s="542"/>
      <c r="C313" s="257"/>
      <c r="D313" s="258"/>
      <c r="E313" s="5"/>
      <c r="F313" s="269"/>
      <c r="G313" s="28"/>
      <c r="H313" s="272"/>
      <c r="I313" s="269"/>
      <c r="J313" s="28"/>
      <c r="K313" s="272"/>
      <c r="L313" s="269"/>
      <c r="M313" s="28"/>
      <c r="N313" s="272"/>
      <c r="O313" s="273"/>
      <c r="P313" s="28"/>
      <c r="Q313" s="191"/>
      <c r="R313" s="193"/>
      <c r="S313" s="223"/>
      <c r="T313" s="223"/>
      <c r="U313" s="223"/>
      <c r="V313" s="223"/>
      <c r="W313" s="223"/>
      <c r="X313" s="223"/>
      <c r="Y313" s="223"/>
      <c r="Z313" s="75"/>
      <c r="AA313" s="56"/>
      <c r="AB313" s="56"/>
      <c r="AC313" s="56"/>
    </row>
    <row r="314" spans="1:29" ht="15" customHeight="1">
      <c r="A314" s="541"/>
      <c r="B314" s="542"/>
      <c r="C314" s="257"/>
      <c r="D314" s="258"/>
      <c r="E314" s="5"/>
      <c r="F314" s="269"/>
      <c r="G314" s="28"/>
      <c r="H314" s="272"/>
      <c r="I314" s="269"/>
      <c r="J314" s="28"/>
      <c r="K314" s="272"/>
      <c r="L314" s="269"/>
      <c r="M314" s="28"/>
      <c r="N314" s="272"/>
      <c r="O314" s="273"/>
      <c r="P314" s="28"/>
      <c r="Q314" s="191"/>
      <c r="R314" s="193"/>
      <c r="S314" s="223"/>
      <c r="T314" s="223"/>
      <c r="U314" s="223"/>
      <c r="V314" s="223"/>
      <c r="W314" s="223"/>
      <c r="X314" s="223"/>
      <c r="Y314" s="223"/>
      <c r="Z314" s="75"/>
      <c r="AA314" s="56"/>
      <c r="AB314" s="56"/>
      <c r="AC314" s="56"/>
    </row>
    <row r="315" spans="1:29" ht="15" customHeight="1">
      <c r="A315" s="541"/>
      <c r="B315" s="542"/>
      <c r="C315" s="257"/>
      <c r="D315" s="258"/>
      <c r="E315" s="5"/>
      <c r="F315" s="269"/>
      <c r="G315" s="28"/>
      <c r="H315" s="272"/>
      <c r="I315" s="269"/>
      <c r="J315" s="28"/>
      <c r="K315" s="272"/>
      <c r="L315" s="269"/>
      <c r="M315" s="28"/>
      <c r="N315" s="272"/>
      <c r="O315" s="273"/>
      <c r="P315" s="28"/>
      <c r="Q315" s="191"/>
      <c r="R315" s="193"/>
      <c r="S315" s="223"/>
      <c r="T315" s="223"/>
      <c r="U315" s="223"/>
      <c r="V315" s="223"/>
      <c r="W315" s="223"/>
      <c r="X315" s="223"/>
      <c r="Y315" s="223"/>
      <c r="Z315" s="75"/>
      <c r="AA315" s="56"/>
      <c r="AB315" s="56"/>
      <c r="AC315" s="56"/>
    </row>
    <row r="316" spans="1:29" ht="15" customHeight="1">
      <c r="A316" s="541"/>
      <c r="B316" s="542"/>
      <c r="C316" s="257"/>
      <c r="D316" s="258"/>
      <c r="E316" s="5"/>
      <c r="F316" s="269"/>
      <c r="G316" s="28"/>
      <c r="H316" s="272"/>
      <c r="I316" s="269"/>
      <c r="J316" s="28"/>
      <c r="K316" s="272"/>
      <c r="L316" s="269"/>
      <c r="M316" s="28"/>
      <c r="N316" s="272"/>
      <c r="O316" s="273"/>
      <c r="P316" s="28"/>
      <c r="Q316" s="191"/>
      <c r="R316" s="193"/>
      <c r="S316" s="223"/>
      <c r="T316" s="223"/>
      <c r="U316" s="223"/>
      <c r="V316" s="223"/>
      <c r="W316" s="223"/>
      <c r="X316" s="223"/>
      <c r="Y316" s="223"/>
      <c r="Z316" s="75"/>
      <c r="AA316" s="56"/>
      <c r="AB316" s="56"/>
      <c r="AC316" s="56"/>
    </row>
    <row r="317" spans="1:29" ht="15" customHeight="1">
      <c r="A317" s="541"/>
      <c r="B317" s="542"/>
      <c r="C317" s="257"/>
      <c r="D317" s="258"/>
      <c r="E317" s="5"/>
      <c r="F317" s="269"/>
      <c r="G317" s="28"/>
      <c r="H317" s="272"/>
      <c r="I317" s="269"/>
      <c r="J317" s="28"/>
      <c r="K317" s="272"/>
      <c r="L317" s="269"/>
      <c r="M317" s="28"/>
      <c r="N317" s="272"/>
      <c r="O317" s="273"/>
      <c r="P317" s="28"/>
      <c r="Q317" s="191"/>
      <c r="R317" s="193"/>
      <c r="S317" s="223"/>
      <c r="T317" s="223"/>
      <c r="U317" s="223"/>
      <c r="V317" s="223"/>
      <c r="W317" s="223"/>
      <c r="X317" s="223"/>
      <c r="Y317" s="223"/>
      <c r="Z317" s="75"/>
      <c r="AA317" s="56"/>
      <c r="AB317" s="56"/>
      <c r="AC317" s="56"/>
    </row>
    <row r="318" spans="1:29" ht="15" customHeight="1">
      <c r="A318" s="541"/>
      <c r="B318" s="542"/>
      <c r="C318" s="257"/>
      <c r="D318" s="258"/>
      <c r="E318" s="5"/>
      <c r="F318" s="269"/>
      <c r="G318" s="28"/>
      <c r="H318" s="272"/>
      <c r="I318" s="269"/>
      <c r="J318" s="28"/>
      <c r="K318" s="272"/>
      <c r="L318" s="269"/>
      <c r="M318" s="28"/>
      <c r="N318" s="272"/>
      <c r="O318" s="273"/>
      <c r="P318" s="28"/>
      <c r="Q318" s="191"/>
      <c r="R318" s="193"/>
      <c r="S318" s="223"/>
      <c r="T318" s="223"/>
      <c r="U318" s="223"/>
      <c r="V318" s="223"/>
      <c r="W318" s="223"/>
      <c r="X318" s="223"/>
      <c r="Y318" s="223"/>
      <c r="Z318" s="75"/>
      <c r="AA318" s="56"/>
      <c r="AB318" s="56"/>
      <c r="AC318" s="56"/>
    </row>
    <row r="319" spans="1:29" ht="15" customHeight="1">
      <c r="A319" s="541"/>
      <c r="B319" s="542"/>
      <c r="C319" s="257"/>
      <c r="D319" s="258"/>
      <c r="E319" s="5"/>
      <c r="F319" s="269"/>
      <c r="G319" s="28"/>
      <c r="H319" s="272"/>
      <c r="I319" s="269"/>
      <c r="J319" s="28"/>
      <c r="K319" s="272"/>
      <c r="L319" s="269"/>
      <c r="M319" s="28"/>
      <c r="N319" s="272"/>
      <c r="O319" s="273"/>
      <c r="P319" s="28"/>
      <c r="Q319" s="191"/>
      <c r="R319" s="193"/>
      <c r="S319" s="223"/>
      <c r="T319" s="223"/>
      <c r="U319" s="223"/>
      <c r="V319" s="223"/>
      <c r="W319" s="223"/>
      <c r="X319" s="223"/>
      <c r="Y319" s="223"/>
      <c r="Z319" s="75"/>
      <c r="AA319" s="56"/>
      <c r="AB319" s="56"/>
      <c r="AC319" s="56"/>
    </row>
    <row r="320" spans="1:29" ht="15" customHeight="1">
      <c r="A320" s="541"/>
      <c r="B320" s="542"/>
      <c r="C320" s="257"/>
      <c r="D320" s="258"/>
      <c r="E320" s="5"/>
      <c r="F320" s="269"/>
      <c r="G320" s="28"/>
      <c r="H320" s="272"/>
      <c r="I320" s="269"/>
      <c r="J320" s="28"/>
      <c r="K320" s="272"/>
      <c r="L320" s="269"/>
      <c r="M320" s="28"/>
      <c r="N320" s="272"/>
      <c r="O320" s="273"/>
      <c r="P320" s="28"/>
      <c r="Q320" s="191"/>
      <c r="R320" s="193"/>
      <c r="S320" s="223"/>
      <c r="T320" s="223"/>
      <c r="U320" s="223"/>
      <c r="V320" s="223"/>
      <c r="W320" s="223"/>
      <c r="X320" s="223"/>
      <c r="Y320" s="223"/>
      <c r="Z320" s="75"/>
      <c r="AA320" s="56"/>
      <c r="AB320" s="56"/>
      <c r="AC320" s="56"/>
    </row>
    <row r="321" spans="1:29" ht="15" customHeight="1">
      <c r="A321" s="541"/>
      <c r="B321" s="542"/>
      <c r="C321" s="257"/>
      <c r="D321" s="258"/>
      <c r="E321" s="5"/>
      <c r="F321" s="269"/>
      <c r="G321" s="28"/>
      <c r="H321" s="272"/>
      <c r="I321" s="269"/>
      <c r="J321" s="28"/>
      <c r="K321" s="272"/>
      <c r="L321" s="269"/>
      <c r="M321" s="28"/>
      <c r="N321" s="272"/>
      <c r="O321" s="273"/>
      <c r="P321" s="28"/>
      <c r="Q321" s="191"/>
      <c r="R321" s="193"/>
      <c r="S321" s="223"/>
      <c r="T321" s="223"/>
      <c r="U321" s="223"/>
      <c r="V321" s="223"/>
      <c r="W321" s="223"/>
      <c r="X321" s="223"/>
      <c r="Y321" s="223"/>
      <c r="Z321" s="75"/>
      <c r="AA321" s="56"/>
      <c r="AB321" s="56"/>
      <c r="AC321" s="56"/>
    </row>
    <row r="322" spans="1:29" ht="15" customHeight="1">
      <c r="A322" s="541"/>
      <c r="B322" s="542"/>
      <c r="C322" s="257"/>
      <c r="D322" s="258"/>
      <c r="E322" s="5"/>
      <c r="F322" s="269"/>
      <c r="G322" s="28"/>
      <c r="H322" s="272"/>
      <c r="I322" s="269"/>
      <c r="J322" s="28"/>
      <c r="K322" s="272"/>
      <c r="L322" s="269"/>
      <c r="M322" s="28"/>
      <c r="N322" s="272"/>
      <c r="O322" s="273"/>
      <c r="P322" s="28"/>
      <c r="Q322" s="191"/>
      <c r="R322" s="193"/>
      <c r="S322" s="223"/>
      <c r="T322" s="223"/>
      <c r="U322" s="223"/>
      <c r="V322" s="223"/>
      <c r="W322" s="223"/>
      <c r="X322" s="223"/>
      <c r="Y322" s="223"/>
      <c r="Z322" s="75"/>
      <c r="AA322" s="56"/>
      <c r="AB322" s="56"/>
      <c r="AC322" s="56"/>
    </row>
    <row r="323" spans="1:29" ht="15" customHeight="1">
      <c r="A323" s="541"/>
      <c r="B323" s="542"/>
      <c r="C323" s="257"/>
      <c r="D323" s="258"/>
      <c r="E323" s="5"/>
      <c r="F323" s="269"/>
      <c r="G323" s="28"/>
      <c r="H323" s="272"/>
      <c r="I323" s="269"/>
      <c r="J323" s="28"/>
      <c r="K323" s="272"/>
      <c r="L323" s="269"/>
      <c r="M323" s="28"/>
      <c r="N323" s="272"/>
      <c r="O323" s="273"/>
      <c r="P323" s="28"/>
      <c r="Q323" s="191"/>
      <c r="R323" s="193"/>
      <c r="S323" s="223"/>
      <c r="T323" s="223"/>
      <c r="U323" s="223"/>
      <c r="V323" s="223"/>
      <c r="W323" s="223"/>
      <c r="X323" s="223"/>
      <c r="Y323" s="223"/>
      <c r="Z323" s="75"/>
      <c r="AA323" s="56"/>
      <c r="AB323" s="56"/>
      <c r="AC323" s="56"/>
    </row>
    <row r="324" spans="1:29" ht="15" customHeight="1">
      <c r="A324" s="541"/>
      <c r="B324" s="542"/>
      <c r="C324" s="257"/>
      <c r="D324" s="258"/>
      <c r="E324" s="5"/>
      <c r="F324" s="269"/>
      <c r="G324" s="28"/>
      <c r="H324" s="272"/>
      <c r="I324" s="269"/>
      <c r="J324" s="28"/>
      <c r="K324" s="272"/>
      <c r="L324" s="269"/>
      <c r="M324" s="28"/>
      <c r="N324" s="272"/>
      <c r="O324" s="273"/>
      <c r="P324" s="28"/>
      <c r="Q324" s="191"/>
      <c r="R324" s="193"/>
      <c r="S324" s="223"/>
      <c r="T324" s="223"/>
      <c r="U324" s="223"/>
      <c r="V324" s="223"/>
      <c r="W324" s="223"/>
      <c r="X324" s="223"/>
      <c r="Y324" s="223"/>
      <c r="Z324" s="75"/>
      <c r="AA324" s="56"/>
      <c r="AB324" s="56"/>
      <c r="AC324" s="56"/>
    </row>
    <row r="325" spans="1:29" ht="15" customHeight="1">
      <c r="A325" s="541"/>
      <c r="B325" s="542"/>
      <c r="C325" s="257"/>
      <c r="D325" s="258"/>
      <c r="E325" s="5"/>
      <c r="F325" s="269"/>
      <c r="G325" s="28"/>
      <c r="H325" s="272"/>
      <c r="I325" s="269"/>
      <c r="J325" s="28"/>
      <c r="K325" s="272"/>
      <c r="L325" s="269"/>
      <c r="M325" s="28"/>
      <c r="N325" s="272"/>
      <c r="O325" s="273"/>
      <c r="P325" s="28"/>
      <c r="Q325" s="191"/>
      <c r="R325" s="193"/>
      <c r="S325" s="223"/>
      <c r="T325" s="223"/>
      <c r="U325" s="223"/>
      <c r="V325" s="223"/>
      <c r="W325" s="223"/>
      <c r="X325" s="223"/>
      <c r="Y325" s="223"/>
      <c r="Z325" s="75"/>
      <c r="AA325" s="56"/>
      <c r="AB325" s="56"/>
      <c r="AC325" s="56"/>
    </row>
    <row r="326" spans="1:29" ht="15" customHeight="1">
      <c r="A326" s="541"/>
      <c r="B326" s="542"/>
      <c r="C326" s="257"/>
      <c r="D326" s="258"/>
      <c r="E326" s="5"/>
      <c r="F326" s="269"/>
      <c r="G326" s="28"/>
      <c r="H326" s="272"/>
      <c r="I326" s="269"/>
      <c r="J326" s="28"/>
      <c r="K326" s="272"/>
      <c r="L326" s="269"/>
      <c r="M326" s="28"/>
      <c r="N326" s="272"/>
      <c r="O326" s="273"/>
      <c r="P326" s="28"/>
      <c r="Q326" s="191"/>
      <c r="R326" s="193"/>
      <c r="S326" s="223"/>
      <c r="T326" s="223"/>
      <c r="U326" s="223"/>
      <c r="V326" s="223"/>
      <c r="W326" s="223"/>
      <c r="X326" s="223"/>
      <c r="Y326" s="223"/>
      <c r="Z326" s="75"/>
      <c r="AA326" s="56"/>
      <c r="AB326" s="56"/>
      <c r="AC326" s="56"/>
    </row>
    <row r="327" spans="1:29" ht="15" customHeight="1">
      <c r="A327" s="541"/>
      <c r="B327" s="542"/>
      <c r="C327" s="257"/>
      <c r="D327" s="258"/>
      <c r="E327" s="5"/>
      <c r="F327" s="269"/>
      <c r="G327" s="28"/>
      <c r="H327" s="272"/>
      <c r="I327" s="269"/>
      <c r="J327" s="28"/>
      <c r="K327" s="272"/>
      <c r="L327" s="269"/>
      <c r="M327" s="28"/>
      <c r="N327" s="272"/>
      <c r="O327" s="273"/>
      <c r="P327" s="28"/>
      <c r="Q327" s="191"/>
      <c r="R327" s="193"/>
      <c r="S327" s="223"/>
      <c r="T327" s="223"/>
      <c r="U327" s="223"/>
      <c r="V327" s="223"/>
      <c r="W327" s="223"/>
      <c r="X327" s="223"/>
      <c r="Y327" s="223"/>
      <c r="Z327" s="75"/>
      <c r="AA327" s="56"/>
      <c r="AB327" s="56"/>
      <c r="AC327" s="56"/>
    </row>
    <row r="328" spans="1:29" ht="15" customHeight="1">
      <c r="A328" s="541"/>
      <c r="B328" s="542"/>
      <c r="C328" s="257"/>
      <c r="D328" s="258"/>
      <c r="E328" s="5"/>
      <c r="F328" s="269"/>
      <c r="G328" s="28"/>
      <c r="H328" s="272"/>
      <c r="I328" s="269"/>
      <c r="J328" s="28"/>
      <c r="K328" s="272"/>
      <c r="L328" s="269"/>
      <c r="M328" s="28"/>
      <c r="N328" s="272"/>
      <c r="O328" s="273"/>
      <c r="P328" s="28"/>
      <c r="Q328" s="191"/>
      <c r="R328" s="193"/>
      <c r="S328" s="223"/>
      <c r="T328" s="223"/>
      <c r="U328" s="223"/>
      <c r="V328" s="223"/>
      <c r="W328" s="223"/>
      <c r="X328" s="223"/>
      <c r="Y328" s="223"/>
      <c r="Z328" s="75"/>
      <c r="AA328" s="56"/>
      <c r="AB328" s="56"/>
      <c r="AC328" s="56"/>
    </row>
    <row r="329" spans="1:29" ht="15" customHeight="1">
      <c r="A329" s="541"/>
      <c r="B329" s="542"/>
      <c r="C329" s="257"/>
      <c r="D329" s="258"/>
      <c r="E329" s="5"/>
      <c r="F329" s="269"/>
      <c r="G329" s="28"/>
      <c r="H329" s="272"/>
      <c r="I329" s="269"/>
      <c r="J329" s="28"/>
      <c r="K329" s="272"/>
      <c r="L329" s="269"/>
      <c r="M329" s="28"/>
      <c r="N329" s="272"/>
      <c r="O329" s="273"/>
      <c r="P329" s="28"/>
      <c r="Q329" s="191"/>
      <c r="R329" s="193"/>
      <c r="S329" s="223"/>
      <c r="T329" s="223"/>
      <c r="U329" s="223"/>
      <c r="V329" s="223"/>
      <c r="W329" s="223"/>
      <c r="X329" s="223"/>
      <c r="Y329" s="223"/>
      <c r="Z329" s="75"/>
      <c r="AA329" s="56"/>
      <c r="AB329" s="56"/>
      <c r="AC329" s="56"/>
    </row>
    <row r="330" spans="1:29" ht="15" customHeight="1">
      <c r="A330" s="541"/>
      <c r="B330" s="542"/>
      <c r="C330" s="257"/>
      <c r="D330" s="258"/>
      <c r="E330" s="5"/>
      <c r="F330" s="269"/>
      <c r="G330" s="28"/>
      <c r="H330" s="272"/>
      <c r="I330" s="269"/>
      <c r="J330" s="28"/>
      <c r="K330" s="272"/>
      <c r="L330" s="269"/>
      <c r="M330" s="28"/>
      <c r="N330" s="272"/>
      <c r="O330" s="273"/>
      <c r="P330" s="28"/>
      <c r="Q330" s="191"/>
      <c r="R330" s="193"/>
      <c r="S330" s="223"/>
      <c r="T330" s="223"/>
      <c r="U330" s="223"/>
      <c r="V330" s="223"/>
      <c r="W330" s="223"/>
      <c r="X330" s="223"/>
      <c r="Y330" s="223"/>
      <c r="Z330" s="75"/>
      <c r="AA330" s="56"/>
      <c r="AB330" s="56"/>
      <c r="AC330" s="56"/>
    </row>
    <row r="331" spans="1:29" ht="15" customHeight="1">
      <c r="A331" s="541"/>
      <c r="B331" s="542"/>
      <c r="C331" s="257"/>
      <c r="D331" s="258"/>
      <c r="E331" s="5"/>
      <c r="F331" s="269"/>
      <c r="G331" s="28"/>
      <c r="H331" s="272"/>
      <c r="I331" s="269"/>
      <c r="J331" s="28"/>
      <c r="K331" s="272"/>
      <c r="L331" s="269"/>
      <c r="M331" s="28"/>
      <c r="N331" s="272"/>
      <c r="O331" s="273"/>
      <c r="P331" s="28"/>
      <c r="Q331" s="191"/>
      <c r="R331" s="193"/>
      <c r="S331" s="223"/>
      <c r="T331" s="223"/>
      <c r="U331" s="223"/>
      <c r="V331" s="223"/>
      <c r="W331" s="223"/>
      <c r="X331" s="223"/>
      <c r="Y331" s="223"/>
      <c r="Z331" s="75"/>
      <c r="AA331" s="56"/>
      <c r="AB331" s="56"/>
      <c r="AC331" s="56"/>
    </row>
    <row r="332" spans="1:29" ht="15" customHeight="1">
      <c r="A332" s="541"/>
      <c r="B332" s="542"/>
      <c r="C332" s="257"/>
      <c r="D332" s="258"/>
      <c r="E332" s="5"/>
      <c r="F332" s="269"/>
      <c r="G332" s="28"/>
      <c r="H332" s="272"/>
      <c r="I332" s="269"/>
      <c r="J332" s="28"/>
      <c r="K332" s="272"/>
      <c r="L332" s="269"/>
      <c r="M332" s="28"/>
      <c r="N332" s="272"/>
      <c r="O332" s="273"/>
      <c r="P332" s="28"/>
      <c r="Q332" s="191"/>
      <c r="R332" s="193"/>
      <c r="S332" s="223"/>
      <c r="T332" s="223"/>
      <c r="U332" s="223"/>
      <c r="V332" s="223"/>
      <c r="W332" s="223"/>
      <c r="X332" s="223"/>
      <c r="Y332" s="223"/>
      <c r="Z332" s="75"/>
      <c r="AA332" s="56"/>
      <c r="AB332" s="56"/>
      <c r="AC332" s="56"/>
    </row>
    <row r="333" spans="1:29" ht="15" customHeight="1">
      <c r="A333" s="541"/>
      <c r="B333" s="542"/>
      <c r="C333" s="257"/>
      <c r="D333" s="258"/>
      <c r="E333" s="5"/>
      <c r="F333" s="269"/>
      <c r="G333" s="28"/>
      <c r="H333" s="272"/>
      <c r="I333" s="269"/>
      <c r="J333" s="28"/>
      <c r="K333" s="272"/>
      <c r="L333" s="269"/>
      <c r="M333" s="28"/>
      <c r="N333" s="272"/>
      <c r="O333" s="273"/>
      <c r="P333" s="28"/>
      <c r="Q333" s="191"/>
      <c r="R333" s="193"/>
      <c r="S333" s="223"/>
      <c r="T333" s="223"/>
      <c r="U333" s="223"/>
      <c r="V333" s="223"/>
      <c r="W333" s="223"/>
      <c r="X333" s="223"/>
      <c r="Y333" s="223"/>
      <c r="Z333" s="75"/>
      <c r="AA333" s="56"/>
      <c r="AB333" s="56"/>
      <c r="AC333" s="56"/>
    </row>
    <row r="334" spans="1:29" ht="15" customHeight="1">
      <c r="A334" s="541"/>
      <c r="B334" s="542"/>
      <c r="C334" s="257"/>
      <c r="D334" s="258"/>
      <c r="E334" s="5"/>
      <c r="F334" s="269"/>
      <c r="G334" s="28"/>
      <c r="H334" s="272"/>
      <c r="I334" s="269"/>
      <c r="J334" s="28"/>
      <c r="K334" s="272"/>
      <c r="L334" s="269"/>
      <c r="M334" s="28"/>
      <c r="N334" s="272"/>
      <c r="O334" s="273"/>
      <c r="P334" s="28"/>
      <c r="Q334" s="191"/>
      <c r="R334" s="193"/>
      <c r="S334" s="223"/>
      <c r="T334" s="223"/>
      <c r="U334" s="223"/>
      <c r="V334" s="223"/>
      <c r="W334" s="223"/>
      <c r="X334" s="223"/>
      <c r="Y334" s="223"/>
      <c r="Z334" s="75"/>
      <c r="AA334" s="56"/>
      <c r="AB334" s="56"/>
      <c r="AC334" s="56"/>
    </row>
    <row r="335" spans="1:29" ht="15" customHeight="1">
      <c r="A335" s="541"/>
      <c r="B335" s="542"/>
      <c r="C335" s="257"/>
      <c r="D335" s="258"/>
      <c r="E335" s="5"/>
      <c r="F335" s="269"/>
      <c r="G335" s="28"/>
      <c r="H335" s="272"/>
      <c r="I335" s="269"/>
      <c r="J335" s="28"/>
      <c r="K335" s="272"/>
      <c r="L335" s="269"/>
      <c r="M335" s="28"/>
      <c r="N335" s="272"/>
      <c r="O335" s="273"/>
      <c r="P335" s="28"/>
      <c r="Q335" s="191"/>
      <c r="R335" s="193"/>
      <c r="S335" s="223"/>
      <c r="T335" s="223"/>
      <c r="U335" s="223"/>
      <c r="V335" s="223"/>
      <c r="W335" s="223"/>
      <c r="X335" s="223"/>
      <c r="Y335" s="223"/>
      <c r="Z335" s="75"/>
      <c r="AA335" s="56"/>
      <c r="AB335" s="56"/>
      <c r="AC335" s="56"/>
    </row>
    <row r="336" spans="1:29" ht="15" customHeight="1">
      <c r="A336" s="541"/>
      <c r="B336" s="542"/>
      <c r="C336" s="257"/>
      <c r="D336" s="258"/>
      <c r="E336" s="5"/>
      <c r="F336" s="269"/>
      <c r="G336" s="28"/>
      <c r="H336" s="272"/>
      <c r="I336" s="269"/>
      <c r="J336" s="28"/>
      <c r="K336" s="272"/>
      <c r="L336" s="269"/>
      <c r="M336" s="28"/>
      <c r="N336" s="272"/>
      <c r="O336" s="273"/>
      <c r="P336" s="28"/>
      <c r="Q336" s="191"/>
      <c r="R336" s="193"/>
      <c r="S336" s="223"/>
      <c r="T336" s="223"/>
      <c r="U336" s="223"/>
      <c r="V336" s="223"/>
      <c r="W336" s="223"/>
      <c r="X336" s="223"/>
      <c r="Y336" s="223"/>
      <c r="Z336" s="75"/>
      <c r="AA336" s="56"/>
      <c r="AB336" s="56"/>
      <c r="AC336" s="56"/>
    </row>
    <row r="337" spans="1:29" ht="15" customHeight="1">
      <c r="A337" s="541"/>
      <c r="B337" s="542"/>
      <c r="C337" s="257"/>
      <c r="D337" s="258"/>
      <c r="E337" s="5"/>
      <c r="F337" s="269"/>
      <c r="G337" s="28"/>
      <c r="H337" s="272"/>
      <c r="I337" s="269"/>
      <c r="J337" s="28"/>
      <c r="K337" s="272"/>
      <c r="L337" s="269"/>
      <c r="M337" s="28"/>
      <c r="N337" s="272"/>
      <c r="O337" s="273"/>
      <c r="P337" s="28"/>
      <c r="Q337" s="191"/>
      <c r="R337" s="193"/>
      <c r="S337" s="223"/>
      <c r="T337" s="223"/>
      <c r="U337" s="223"/>
      <c r="V337" s="223"/>
      <c r="W337" s="223"/>
      <c r="X337" s="223"/>
      <c r="Y337" s="223"/>
      <c r="Z337" s="75"/>
      <c r="AA337" s="56"/>
      <c r="AB337" s="56"/>
      <c r="AC337" s="56"/>
    </row>
    <row r="338" spans="1:29" ht="15" customHeight="1">
      <c r="A338" s="541"/>
      <c r="B338" s="542"/>
      <c r="C338" s="257"/>
      <c r="D338" s="258"/>
      <c r="E338" s="5"/>
      <c r="F338" s="269"/>
      <c r="G338" s="28"/>
      <c r="H338" s="272"/>
      <c r="I338" s="269"/>
      <c r="J338" s="28"/>
      <c r="K338" s="272"/>
      <c r="L338" s="269"/>
      <c r="M338" s="28"/>
      <c r="N338" s="272"/>
      <c r="O338" s="273"/>
      <c r="P338" s="28"/>
      <c r="Q338" s="191"/>
      <c r="R338" s="193"/>
      <c r="S338" s="223"/>
      <c r="T338" s="223"/>
      <c r="U338" s="223"/>
      <c r="V338" s="223"/>
      <c r="W338" s="223"/>
      <c r="X338" s="223"/>
      <c r="Y338" s="223"/>
      <c r="Z338" s="75"/>
      <c r="AA338" s="56"/>
      <c r="AB338" s="56"/>
      <c r="AC338" s="56"/>
    </row>
    <row r="339" spans="1:29" ht="15" customHeight="1">
      <c r="A339" s="541"/>
      <c r="B339" s="542"/>
      <c r="C339" s="257"/>
      <c r="D339" s="258"/>
      <c r="E339" s="5"/>
      <c r="F339" s="269"/>
      <c r="G339" s="28"/>
      <c r="H339" s="272"/>
      <c r="I339" s="269"/>
      <c r="J339" s="28"/>
      <c r="K339" s="272"/>
      <c r="L339" s="269"/>
      <c r="M339" s="28"/>
      <c r="N339" s="272"/>
      <c r="O339" s="273"/>
      <c r="P339" s="28"/>
      <c r="Q339" s="191"/>
      <c r="R339" s="193"/>
      <c r="S339" s="223"/>
      <c r="T339" s="223"/>
      <c r="U339" s="223"/>
      <c r="V339" s="223"/>
      <c r="W339" s="223"/>
      <c r="X339" s="223"/>
      <c r="Y339" s="223"/>
      <c r="Z339" s="75"/>
      <c r="AA339" s="56"/>
      <c r="AB339" s="56"/>
      <c r="AC339" s="56"/>
    </row>
    <row r="340" spans="1:29" ht="15" customHeight="1">
      <c r="A340" s="541"/>
      <c r="B340" s="542"/>
      <c r="C340" s="257"/>
      <c r="D340" s="258"/>
      <c r="E340" s="5"/>
      <c r="F340" s="269"/>
      <c r="G340" s="28"/>
      <c r="H340" s="272"/>
      <c r="I340" s="269"/>
      <c r="J340" s="28"/>
      <c r="K340" s="272"/>
      <c r="L340" s="269"/>
      <c r="M340" s="28"/>
      <c r="N340" s="272"/>
      <c r="O340" s="273"/>
      <c r="P340" s="28"/>
      <c r="Q340" s="191"/>
      <c r="R340" s="193"/>
      <c r="S340" s="223"/>
      <c r="T340" s="223"/>
      <c r="U340" s="223"/>
      <c r="V340" s="223"/>
      <c r="W340" s="223"/>
      <c r="X340" s="223"/>
      <c r="Y340" s="223"/>
      <c r="Z340" s="75"/>
      <c r="AA340" s="56"/>
      <c r="AB340" s="56"/>
      <c r="AC340" s="56"/>
    </row>
    <row r="341" spans="1:29" ht="15" customHeight="1">
      <c r="A341" s="541"/>
      <c r="B341" s="542"/>
      <c r="C341" s="257"/>
      <c r="D341" s="258"/>
      <c r="E341" s="5"/>
      <c r="F341" s="269"/>
      <c r="G341" s="28"/>
      <c r="H341" s="272"/>
      <c r="I341" s="269"/>
      <c r="J341" s="28"/>
      <c r="K341" s="272"/>
      <c r="L341" s="269"/>
      <c r="M341" s="28"/>
      <c r="N341" s="272"/>
      <c r="O341" s="273"/>
      <c r="P341" s="28"/>
      <c r="Q341" s="191"/>
      <c r="R341" s="193"/>
      <c r="S341" s="223"/>
      <c r="T341" s="223"/>
      <c r="U341" s="223"/>
      <c r="V341" s="223"/>
      <c r="W341" s="223"/>
      <c r="X341" s="223"/>
      <c r="Y341" s="223"/>
      <c r="Z341" s="75"/>
      <c r="AA341" s="56"/>
      <c r="AB341" s="56"/>
      <c r="AC341" s="56"/>
    </row>
    <row r="342" spans="1:29" ht="15" customHeight="1">
      <c r="A342" s="541"/>
      <c r="B342" s="542"/>
      <c r="C342" s="257"/>
      <c r="D342" s="258"/>
      <c r="E342" s="5"/>
      <c r="F342" s="269"/>
      <c r="G342" s="28"/>
      <c r="H342" s="272"/>
      <c r="I342" s="269"/>
      <c r="J342" s="28"/>
      <c r="K342" s="272"/>
      <c r="L342" s="269"/>
      <c r="M342" s="28"/>
      <c r="N342" s="272"/>
      <c r="O342" s="273"/>
      <c r="P342" s="28"/>
      <c r="Q342" s="191"/>
      <c r="R342" s="193"/>
      <c r="S342" s="223"/>
      <c r="T342" s="223"/>
      <c r="U342" s="223"/>
      <c r="V342" s="223"/>
      <c r="W342" s="223"/>
      <c r="X342" s="223"/>
      <c r="Y342" s="223"/>
      <c r="Z342" s="75"/>
      <c r="AA342" s="56"/>
      <c r="AB342" s="56"/>
      <c r="AC342" s="56"/>
    </row>
    <row r="343" spans="1:29" ht="15" customHeight="1">
      <c r="A343" s="541"/>
      <c r="B343" s="542"/>
      <c r="C343" s="257"/>
      <c r="D343" s="258"/>
      <c r="E343" s="5"/>
      <c r="F343" s="269"/>
      <c r="G343" s="28"/>
      <c r="H343" s="272"/>
      <c r="I343" s="269"/>
      <c r="J343" s="28"/>
      <c r="K343" s="272"/>
      <c r="L343" s="269"/>
      <c r="M343" s="28"/>
      <c r="N343" s="272"/>
      <c r="O343" s="273"/>
      <c r="P343" s="28"/>
      <c r="Q343" s="191"/>
      <c r="R343" s="193"/>
      <c r="S343" s="223"/>
      <c r="T343" s="223"/>
      <c r="U343" s="223"/>
      <c r="V343" s="223"/>
      <c r="W343" s="223"/>
      <c r="X343" s="223"/>
      <c r="Y343" s="223"/>
      <c r="Z343" s="75"/>
      <c r="AA343" s="56"/>
      <c r="AB343" s="56"/>
      <c r="AC343" s="56"/>
    </row>
    <row r="344" spans="1:29" ht="15" customHeight="1">
      <c r="A344" s="541"/>
      <c r="B344" s="542"/>
      <c r="C344" s="257"/>
      <c r="D344" s="258"/>
      <c r="E344" s="5"/>
      <c r="F344" s="269"/>
      <c r="G344" s="28"/>
      <c r="H344" s="272"/>
      <c r="I344" s="269"/>
      <c r="J344" s="28"/>
      <c r="K344" s="272"/>
      <c r="L344" s="269"/>
      <c r="M344" s="28"/>
      <c r="N344" s="272"/>
      <c r="O344" s="273"/>
      <c r="P344" s="28"/>
      <c r="Q344" s="191"/>
      <c r="R344" s="193"/>
      <c r="S344" s="223"/>
      <c r="T344" s="223"/>
      <c r="U344" s="223"/>
      <c r="V344" s="223"/>
      <c r="W344" s="223"/>
      <c r="X344" s="223"/>
      <c r="Y344" s="223"/>
      <c r="Z344" s="75"/>
      <c r="AA344" s="56"/>
      <c r="AB344" s="56"/>
      <c r="AC344" s="56"/>
    </row>
    <row r="345" spans="1:29" ht="15" customHeight="1">
      <c r="A345" s="541"/>
      <c r="B345" s="542"/>
      <c r="C345" s="257"/>
      <c r="D345" s="258"/>
      <c r="E345" s="5"/>
      <c r="F345" s="269"/>
      <c r="G345" s="28"/>
      <c r="H345" s="272"/>
      <c r="I345" s="269"/>
      <c r="J345" s="28"/>
      <c r="K345" s="272"/>
      <c r="L345" s="269"/>
      <c r="M345" s="28"/>
      <c r="N345" s="272"/>
      <c r="O345" s="273"/>
      <c r="P345" s="28"/>
      <c r="Q345" s="191"/>
      <c r="R345" s="193"/>
      <c r="S345" s="223"/>
      <c r="T345" s="223"/>
      <c r="U345" s="223"/>
      <c r="V345" s="223"/>
      <c r="W345" s="223"/>
      <c r="X345" s="223"/>
      <c r="Y345" s="223"/>
      <c r="Z345" s="75"/>
      <c r="AA345" s="56"/>
      <c r="AB345" s="56"/>
      <c r="AC345" s="56"/>
    </row>
    <row r="346" spans="1:29" ht="15" customHeight="1">
      <c r="A346" s="541"/>
      <c r="B346" s="542"/>
      <c r="C346" s="257"/>
      <c r="D346" s="258"/>
      <c r="E346" s="5"/>
      <c r="F346" s="269"/>
      <c r="G346" s="28"/>
      <c r="H346" s="272"/>
      <c r="I346" s="269"/>
      <c r="J346" s="28"/>
      <c r="K346" s="272"/>
      <c r="L346" s="269"/>
      <c r="M346" s="28"/>
      <c r="N346" s="272"/>
      <c r="O346" s="273"/>
      <c r="P346" s="28"/>
      <c r="Q346" s="191"/>
      <c r="R346" s="193"/>
      <c r="S346" s="223"/>
      <c r="T346" s="223"/>
      <c r="U346" s="223"/>
      <c r="V346" s="223"/>
      <c r="W346" s="223"/>
      <c r="X346" s="223"/>
      <c r="Y346" s="223"/>
      <c r="Z346" s="75"/>
      <c r="AA346" s="56"/>
      <c r="AB346" s="56"/>
      <c r="AC346" s="56"/>
    </row>
    <row r="347" spans="1:29" ht="15" customHeight="1">
      <c r="A347" s="541"/>
      <c r="B347" s="542"/>
      <c r="C347" s="257"/>
      <c r="D347" s="258"/>
      <c r="E347" s="5"/>
      <c r="F347" s="269"/>
      <c r="G347" s="28"/>
      <c r="H347" s="272"/>
      <c r="I347" s="269"/>
      <c r="J347" s="28"/>
      <c r="K347" s="272"/>
      <c r="L347" s="269"/>
      <c r="M347" s="28"/>
      <c r="N347" s="272"/>
      <c r="O347" s="273"/>
      <c r="P347" s="28"/>
      <c r="Q347" s="191"/>
      <c r="R347" s="193"/>
      <c r="S347" s="223"/>
      <c r="T347" s="223"/>
      <c r="U347" s="223"/>
      <c r="V347" s="223"/>
      <c r="W347" s="223"/>
      <c r="X347" s="223"/>
      <c r="Y347" s="223"/>
      <c r="Z347" s="75"/>
      <c r="AA347" s="56"/>
      <c r="AB347" s="56"/>
      <c r="AC347" s="56"/>
    </row>
    <row r="348" spans="1:29" ht="15" customHeight="1">
      <c r="A348" s="541"/>
      <c r="B348" s="542"/>
      <c r="C348" s="257"/>
      <c r="D348" s="258"/>
      <c r="E348" s="5"/>
      <c r="F348" s="269"/>
      <c r="G348" s="28"/>
      <c r="H348" s="272"/>
      <c r="I348" s="269"/>
      <c r="J348" s="28"/>
      <c r="K348" s="272"/>
      <c r="L348" s="269"/>
      <c r="M348" s="28"/>
      <c r="N348" s="272"/>
      <c r="O348" s="273"/>
      <c r="P348" s="28"/>
      <c r="Q348" s="191"/>
      <c r="R348" s="193"/>
      <c r="S348" s="223"/>
      <c r="T348" s="223"/>
      <c r="U348" s="223"/>
      <c r="V348" s="223"/>
      <c r="W348" s="223"/>
      <c r="X348" s="223"/>
      <c r="Y348" s="223"/>
      <c r="Z348" s="75"/>
      <c r="AA348" s="56"/>
      <c r="AB348" s="56"/>
      <c r="AC348" s="56"/>
    </row>
    <row r="349" spans="1:29" ht="15" customHeight="1">
      <c r="A349" s="541"/>
      <c r="B349" s="542"/>
      <c r="C349" s="257"/>
      <c r="D349" s="258"/>
      <c r="E349" s="5"/>
      <c r="F349" s="269"/>
      <c r="G349" s="28"/>
      <c r="H349" s="272"/>
      <c r="I349" s="269"/>
      <c r="J349" s="28"/>
      <c r="K349" s="272"/>
      <c r="L349" s="269"/>
      <c r="M349" s="28"/>
      <c r="N349" s="272"/>
      <c r="O349" s="273"/>
      <c r="P349" s="28"/>
      <c r="Q349" s="191"/>
      <c r="R349" s="193"/>
      <c r="S349" s="223"/>
      <c r="T349" s="223"/>
      <c r="U349" s="223"/>
      <c r="V349" s="223"/>
      <c r="W349" s="223"/>
      <c r="X349" s="223"/>
      <c r="Y349" s="223"/>
      <c r="Z349" s="75"/>
      <c r="AA349" s="56"/>
      <c r="AB349" s="56"/>
      <c r="AC349" s="56"/>
    </row>
    <row r="350" spans="1:29" ht="15" customHeight="1">
      <c r="A350" s="541"/>
      <c r="B350" s="542"/>
      <c r="C350" s="257"/>
      <c r="D350" s="258"/>
      <c r="E350" s="5"/>
      <c r="F350" s="269"/>
      <c r="G350" s="28"/>
      <c r="H350" s="272"/>
      <c r="I350" s="269"/>
      <c r="J350" s="28"/>
      <c r="K350" s="272"/>
      <c r="L350" s="269"/>
      <c r="M350" s="28"/>
      <c r="N350" s="272"/>
      <c r="O350" s="273"/>
      <c r="P350" s="28"/>
      <c r="Q350" s="191"/>
      <c r="R350" s="193"/>
      <c r="S350" s="223"/>
      <c r="T350" s="223"/>
      <c r="U350" s="223"/>
      <c r="V350" s="223"/>
      <c r="W350" s="223"/>
      <c r="X350" s="223"/>
      <c r="Y350" s="223"/>
      <c r="Z350" s="75"/>
      <c r="AA350" s="56"/>
      <c r="AB350" s="56"/>
      <c r="AC350" s="56"/>
    </row>
    <row r="351" spans="1:29" ht="15" customHeight="1">
      <c r="A351" s="541"/>
      <c r="B351" s="542"/>
      <c r="C351" s="257"/>
      <c r="D351" s="258"/>
      <c r="E351" s="5"/>
      <c r="F351" s="269"/>
      <c r="G351" s="28"/>
      <c r="H351" s="272"/>
      <c r="I351" s="269"/>
      <c r="J351" s="28"/>
      <c r="K351" s="272"/>
      <c r="L351" s="269"/>
      <c r="M351" s="28"/>
      <c r="N351" s="272"/>
      <c r="O351" s="273"/>
      <c r="P351" s="28"/>
      <c r="Q351" s="191"/>
      <c r="R351" s="193"/>
      <c r="S351" s="223"/>
      <c r="T351" s="223"/>
      <c r="U351" s="223"/>
      <c r="V351" s="223"/>
      <c r="W351" s="223"/>
      <c r="X351" s="223"/>
      <c r="Y351" s="223"/>
      <c r="Z351" s="75"/>
      <c r="AA351" s="56"/>
      <c r="AB351" s="56"/>
      <c r="AC351" s="56"/>
    </row>
    <row r="352" spans="1:29" ht="15" customHeight="1">
      <c r="A352" s="541"/>
      <c r="B352" s="542"/>
      <c r="C352" s="257"/>
      <c r="D352" s="258"/>
      <c r="E352" s="5"/>
      <c r="F352" s="269"/>
      <c r="G352" s="28"/>
      <c r="H352" s="272"/>
      <c r="I352" s="269"/>
      <c r="J352" s="28"/>
      <c r="K352" s="272"/>
      <c r="L352" s="269"/>
      <c r="M352" s="28"/>
      <c r="N352" s="272"/>
      <c r="O352" s="273"/>
      <c r="P352" s="28"/>
      <c r="Q352" s="191"/>
      <c r="R352" s="193"/>
      <c r="S352" s="223"/>
      <c r="T352" s="223"/>
      <c r="U352" s="223"/>
      <c r="V352" s="223"/>
      <c r="W352" s="223"/>
      <c r="X352" s="223"/>
      <c r="Y352" s="223"/>
      <c r="Z352" s="75"/>
      <c r="AA352" s="56"/>
      <c r="AB352" s="56"/>
      <c r="AC352" s="56"/>
    </row>
    <row r="353" spans="1:29" ht="15" customHeight="1">
      <c r="A353" s="541"/>
      <c r="B353" s="542"/>
      <c r="C353" s="257"/>
      <c r="D353" s="258"/>
      <c r="E353" s="5"/>
      <c r="F353" s="269"/>
      <c r="G353" s="28"/>
      <c r="H353" s="272"/>
      <c r="I353" s="269"/>
      <c r="J353" s="28"/>
      <c r="K353" s="272"/>
      <c r="L353" s="269"/>
      <c r="M353" s="28"/>
      <c r="N353" s="272"/>
      <c r="O353" s="273"/>
      <c r="P353" s="28"/>
      <c r="Q353" s="191"/>
      <c r="R353" s="193"/>
      <c r="S353" s="223"/>
      <c r="T353" s="223"/>
      <c r="U353" s="223"/>
      <c r="V353" s="223"/>
      <c r="W353" s="223"/>
      <c r="X353" s="223"/>
      <c r="Y353" s="223"/>
      <c r="Z353" s="75"/>
      <c r="AA353" s="56"/>
      <c r="AB353" s="56"/>
      <c r="AC353" s="56"/>
    </row>
    <row r="354" spans="1:29" ht="15" customHeight="1">
      <c r="A354" s="541"/>
      <c r="B354" s="542"/>
      <c r="C354" s="257"/>
      <c r="D354" s="258"/>
      <c r="E354" s="5"/>
      <c r="F354" s="269"/>
      <c r="G354" s="28"/>
      <c r="H354" s="272"/>
      <c r="I354" s="269"/>
      <c r="J354" s="28"/>
      <c r="K354" s="272"/>
      <c r="L354" s="269"/>
      <c r="M354" s="28"/>
      <c r="N354" s="272"/>
      <c r="O354" s="273"/>
      <c r="P354" s="28"/>
      <c r="Q354" s="191"/>
      <c r="R354" s="193"/>
      <c r="S354" s="223"/>
      <c r="T354" s="223"/>
      <c r="U354" s="223"/>
      <c r="V354" s="223"/>
      <c r="W354" s="223"/>
      <c r="X354" s="223"/>
      <c r="Y354" s="223"/>
      <c r="Z354" s="75"/>
      <c r="AA354" s="56"/>
      <c r="AB354" s="56"/>
      <c r="AC354" s="56"/>
    </row>
    <row r="355" spans="1:29" ht="15" customHeight="1">
      <c r="A355" s="541"/>
      <c r="B355" s="542"/>
      <c r="C355" s="257"/>
      <c r="D355" s="258"/>
      <c r="E355" s="5"/>
      <c r="F355" s="269"/>
      <c r="G355" s="28"/>
      <c r="H355" s="272"/>
      <c r="I355" s="269"/>
      <c r="J355" s="28"/>
      <c r="K355" s="272"/>
      <c r="L355" s="269"/>
      <c r="M355" s="28"/>
      <c r="N355" s="272"/>
      <c r="O355" s="273"/>
      <c r="P355" s="28"/>
      <c r="Q355" s="191"/>
      <c r="R355" s="193"/>
      <c r="S355" s="223"/>
      <c r="T355" s="223"/>
      <c r="U355" s="223"/>
      <c r="V355" s="223"/>
      <c r="W355" s="223"/>
      <c r="X355" s="223"/>
      <c r="Y355" s="223"/>
      <c r="Z355" s="75"/>
      <c r="AA355" s="56"/>
      <c r="AB355" s="56"/>
      <c r="AC355" s="56"/>
    </row>
    <row r="356" spans="1:29" ht="15" customHeight="1">
      <c r="A356" s="541"/>
      <c r="B356" s="542"/>
      <c r="C356" s="257"/>
      <c r="D356" s="258"/>
      <c r="E356" s="5"/>
      <c r="F356" s="269"/>
      <c r="G356" s="28"/>
      <c r="H356" s="272"/>
      <c r="I356" s="269"/>
      <c r="J356" s="28"/>
      <c r="K356" s="272"/>
      <c r="L356" s="269"/>
      <c r="M356" s="28"/>
      <c r="N356" s="272"/>
      <c r="O356" s="273"/>
      <c r="P356" s="28"/>
      <c r="Q356" s="191"/>
      <c r="R356" s="193"/>
      <c r="S356" s="223"/>
      <c r="T356" s="223"/>
      <c r="U356" s="223"/>
      <c r="V356" s="223"/>
      <c r="W356" s="223"/>
      <c r="X356" s="223"/>
      <c r="Y356" s="223"/>
      <c r="Z356" s="75"/>
      <c r="AA356" s="56"/>
      <c r="AB356" s="56"/>
      <c r="AC356" s="56"/>
    </row>
    <row r="357" spans="1:29" ht="15" customHeight="1">
      <c r="A357" s="541"/>
      <c r="B357" s="542"/>
      <c r="C357" s="257"/>
      <c r="D357" s="258"/>
      <c r="E357" s="5"/>
      <c r="F357" s="269"/>
      <c r="G357" s="28"/>
      <c r="H357" s="272"/>
      <c r="I357" s="269"/>
      <c r="J357" s="28"/>
      <c r="K357" s="272"/>
      <c r="L357" s="269"/>
      <c r="M357" s="28"/>
      <c r="N357" s="272"/>
      <c r="O357" s="273"/>
      <c r="P357" s="28"/>
      <c r="Q357" s="191"/>
      <c r="R357" s="193"/>
      <c r="S357" s="223"/>
      <c r="T357" s="223"/>
      <c r="U357" s="223"/>
      <c r="V357" s="223"/>
      <c r="W357" s="223"/>
      <c r="X357" s="223"/>
      <c r="Y357" s="223"/>
      <c r="Z357" s="75"/>
      <c r="AA357" s="56"/>
      <c r="AB357" s="56"/>
      <c r="AC357" s="56"/>
    </row>
    <row r="358" spans="1:29" ht="15" customHeight="1">
      <c r="A358" s="541"/>
      <c r="B358" s="542"/>
      <c r="C358" s="257"/>
      <c r="D358" s="258"/>
      <c r="E358" s="5"/>
      <c r="F358" s="269"/>
      <c r="G358" s="28"/>
      <c r="H358" s="272"/>
      <c r="I358" s="269"/>
      <c r="J358" s="28"/>
      <c r="K358" s="272"/>
      <c r="L358" s="269"/>
      <c r="M358" s="28"/>
      <c r="N358" s="272"/>
      <c r="O358" s="273"/>
      <c r="P358" s="28"/>
      <c r="Q358" s="191"/>
      <c r="R358" s="193"/>
      <c r="S358" s="223"/>
      <c r="T358" s="223"/>
      <c r="U358" s="223"/>
      <c r="V358" s="223"/>
      <c r="W358" s="223"/>
      <c r="X358" s="223"/>
      <c r="Y358" s="223"/>
      <c r="Z358" s="75"/>
      <c r="AA358" s="56"/>
      <c r="AB358" s="56"/>
      <c r="AC358" s="56"/>
    </row>
    <row r="359" spans="1:29" ht="15" customHeight="1">
      <c r="A359" s="541"/>
      <c r="B359" s="542"/>
      <c r="C359" s="257"/>
      <c r="D359" s="258"/>
      <c r="E359" s="5"/>
      <c r="F359" s="269"/>
      <c r="G359" s="28"/>
      <c r="H359" s="272"/>
      <c r="I359" s="269"/>
      <c r="J359" s="28"/>
      <c r="K359" s="272"/>
      <c r="L359" s="269"/>
      <c r="M359" s="28"/>
      <c r="N359" s="272"/>
      <c r="O359" s="273"/>
      <c r="P359" s="28"/>
      <c r="Q359" s="191"/>
      <c r="R359" s="193"/>
      <c r="S359" s="223"/>
      <c r="T359" s="223"/>
      <c r="U359" s="223"/>
      <c r="V359" s="223"/>
      <c r="W359" s="223"/>
      <c r="X359" s="223"/>
      <c r="Y359" s="223"/>
      <c r="Z359" s="75"/>
      <c r="AA359" s="56"/>
      <c r="AB359" s="56"/>
      <c r="AC359" s="56"/>
    </row>
    <row r="360" spans="1:29" ht="15" customHeight="1">
      <c r="A360" s="541"/>
      <c r="B360" s="542"/>
      <c r="C360" s="257"/>
      <c r="D360" s="258"/>
      <c r="E360" s="5"/>
      <c r="F360" s="269"/>
      <c r="G360" s="28"/>
      <c r="H360" s="272"/>
      <c r="I360" s="269"/>
      <c r="J360" s="28"/>
      <c r="K360" s="272"/>
      <c r="L360" s="269"/>
      <c r="M360" s="28"/>
      <c r="N360" s="272"/>
      <c r="O360" s="273"/>
      <c r="P360" s="28"/>
      <c r="Q360" s="191"/>
      <c r="R360" s="193"/>
      <c r="S360" s="223"/>
      <c r="T360" s="223"/>
      <c r="U360" s="223"/>
      <c r="V360" s="223"/>
      <c r="W360" s="223"/>
      <c r="X360" s="223"/>
      <c r="Y360" s="223"/>
      <c r="Z360" s="75"/>
      <c r="AA360" s="56"/>
      <c r="AB360" s="56"/>
      <c r="AC360" s="56"/>
    </row>
    <row r="361" spans="1:29" ht="15" customHeight="1">
      <c r="A361" s="541"/>
      <c r="B361" s="542"/>
      <c r="C361" s="257"/>
      <c r="D361" s="258"/>
      <c r="E361" s="5"/>
      <c r="F361" s="269"/>
      <c r="G361" s="28"/>
      <c r="H361" s="272"/>
      <c r="I361" s="269"/>
      <c r="J361" s="28"/>
      <c r="K361" s="272"/>
      <c r="L361" s="269"/>
      <c r="M361" s="28"/>
      <c r="N361" s="272"/>
      <c r="O361" s="273"/>
      <c r="P361" s="28"/>
      <c r="Q361" s="191"/>
      <c r="R361" s="193"/>
      <c r="S361" s="223"/>
      <c r="T361" s="223"/>
      <c r="U361" s="223"/>
      <c r="V361" s="223"/>
      <c r="W361" s="223"/>
      <c r="X361" s="223"/>
      <c r="Y361" s="223"/>
      <c r="Z361" s="75"/>
      <c r="AA361" s="56"/>
      <c r="AB361" s="56"/>
      <c r="AC361" s="56"/>
    </row>
    <row r="362" spans="1:29" ht="15" customHeight="1">
      <c r="A362" s="541"/>
      <c r="B362" s="542"/>
      <c r="C362" s="257"/>
      <c r="D362" s="258"/>
      <c r="E362" s="5"/>
      <c r="F362" s="269"/>
      <c r="G362" s="28"/>
      <c r="H362" s="272"/>
      <c r="I362" s="269"/>
      <c r="J362" s="28"/>
      <c r="K362" s="272"/>
      <c r="L362" s="269"/>
      <c r="M362" s="28"/>
      <c r="N362" s="272"/>
      <c r="O362" s="273"/>
      <c r="P362" s="28"/>
      <c r="Q362" s="191"/>
      <c r="R362" s="193"/>
      <c r="S362" s="223"/>
      <c r="T362" s="223"/>
      <c r="U362" s="223"/>
      <c r="V362" s="223"/>
      <c r="W362" s="223"/>
      <c r="X362" s="223"/>
      <c r="Y362" s="223"/>
      <c r="Z362" s="75"/>
      <c r="AA362" s="56"/>
      <c r="AB362" s="56"/>
      <c r="AC362" s="56"/>
    </row>
    <row r="363" spans="1:29" ht="15" customHeight="1">
      <c r="A363" s="541"/>
      <c r="B363" s="542"/>
      <c r="C363" s="257"/>
      <c r="D363" s="258"/>
      <c r="E363" s="5"/>
      <c r="F363" s="269"/>
      <c r="G363" s="28"/>
      <c r="H363" s="272"/>
      <c r="I363" s="269"/>
      <c r="J363" s="28"/>
      <c r="K363" s="272"/>
      <c r="L363" s="269"/>
      <c r="M363" s="28"/>
      <c r="N363" s="272"/>
      <c r="O363" s="273"/>
      <c r="P363" s="28"/>
      <c r="Q363" s="191"/>
      <c r="R363" s="193"/>
      <c r="S363" s="223"/>
      <c r="T363" s="223"/>
      <c r="U363" s="223"/>
      <c r="V363" s="223"/>
      <c r="W363" s="223"/>
      <c r="X363" s="223"/>
      <c r="Y363" s="223"/>
      <c r="Z363" s="75"/>
      <c r="AA363" s="56"/>
      <c r="AB363" s="56"/>
      <c r="AC363" s="56"/>
    </row>
    <row r="364" spans="1:29" ht="15" customHeight="1">
      <c r="A364" s="202"/>
      <c r="B364" s="543"/>
      <c r="C364" s="257"/>
      <c r="D364" s="258"/>
      <c r="E364" s="546"/>
      <c r="F364" s="547"/>
      <c r="G364" s="28"/>
      <c r="H364" s="556"/>
      <c r="I364" s="547"/>
      <c r="J364" s="28"/>
      <c r="K364" s="556"/>
      <c r="L364" s="547"/>
      <c r="M364" s="28"/>
      <c r="N364" s="556"/>
      <c r="O364" s="558"/>
      <c r="P364" s="28"/>
      <c r="Q364" s="191"/>
      <c r="R364" s="193"/>
      <c r="S364" s="223"/>
      <c r="T364" s="223"/>
      <c r="U364" s="223"/>
      <c r="V364" s="223"/>
      <c r="W364" s="223"/>
      <c r="X364" s="223"/>
      <c r="Y364" s="223"/>
      <c r="Z364" s="75"/>
      <c r="AA364" s="56"/>
      <c r="AB364" s="56"/>
      <c r="AC364" s="56"/>
    </row>
    <row r="365" spans="1:29" ht="15" customHeight="1">
      <c r="A365" s="202"/>
      <c r="B365" s="543"/>
      <c r="C365" s="257"/>
      <c r="D365" s="258"/>
      <c r="E365" s="546"/>
      <c r="F365" s="547"/>
      <c r="G365" s="28"/>
      <c r="H365" s="556"/>
      <c r="I365" s="547"/>
      <c r="J365" s="28"/>
      <c r="K365" s="556"/>
      <c r="L365" s="547"/>
      <c r="M365" s="28"/>
      <c r="N365" s="556"/>
      <c r="O365" s="558"/>
      <c r="P365" s="28"/>
      <c r="Q365" s="191"/>
      <c r="R365" s="193"/>
      <c r="S365" s="223"/>
      <c r="T365" s="223"/>
      <c r="U365" s="223"/>
      <c r="V365" s="223"/>
      <c r="W365" s="223"/>
      <c r="X365" s="223"/>
      <c r="Y365" s="223"/>
      <c r="Z365" s="75"/>
      <c r="AA365" s="56"/>
      <c r="AB365" s="56"/>
      <c r="AC365" s="56"/>
    </row>
    <row r="366" spans="1:29" ht="15" customHeight="1">
      <c r="A366" s="202"/>
      <c r="B366" s="543"/>
      <c r="C366" s="257"/>
      <c r="D366" s="258"/>
      <c r="E366" s="546"/>
      <c r="F366" s="547"/>
      <c r="G366" s="28"/>
      <c r="H366" s="556"/>
      <c r="I366" s="547"/>
      <c r="J366" s="28"/>
      <c r="K366" s="556"/>
      <c r="L366" s="547"/>
      <c r="M366" s="28"/>
      <c r="N366" s="556"/>
      <c r="O366" s="558"/>
      <c r="P366" s="28"/>
      <c r="Q366" s="191"/>
      <c r="R366" s="193"/>
      <c r="S366" s="223"/>
      <c r="T366" s="223"/>
      <c r="U366" s="223"/>
      <c r="V366" s="223"/>
      <c r="W366" s="223"/>
      <c r="X366" s="223"/>
      <c r="Y366" s="223"/>
      <c r="Z366" s="75"/>
      <c r="AA366" s="56"/>
      <c r="AB366" s="56"/>
      <c r="AC366" s="56"/>
    </row>
    <row r="367" spans="1:29" ht="15" customHeight="1">
      <c r="A367" s="202"/>
      <c r="B367" s="543"/>
      <c r="C367" s="257"/>
      <c r="D367" s="258"/>
      <c r="E367" s="546"/>
      <c r="F367" s="547"/>
      <c r="G367" s="28"/>
      <c r="H367" s="556"/>
      <c r="I367" s="547"/>
      <c r="J367" s="28"/>
      <c r="K367" s="556"/>
      <c r="L367" s="547"/>
      <c r="M367" s="28"/>
      <c r="N367" s="556"/>
      <c r="O367" s="558"/>
      <c r="P367" s="28"/>
      <c r="Q367" s="191"/>
      <c r="R367" s="193"/>
      <c r="S367" s="223"/>
      <c r="T367" s="223"/>
      <c r="U367" s="223"/>
      <c r="V367" s="223"/>
      <c r="W367" s="223"/>
      <c r="X367" s="223"/>
      <c r="Y367" s="223"/>
      <c r="Z367" s="75"/>
      <c r="AA367" s="56"/>
      <c r="AB367" s="56"/>
      <c r="AC367" s="56"/>
    </row>
    <row r="368" spans="1:29" ht="15" customHeight="1">
      <c r="A368" s="202"/>
      <c r="B368" s="543"/>
      <c r="C368" s="257"/>
      <c r="D368" s="258"/>
      <c r="E368" s="546"/>
      <c r="F368" s="547"/>
      <c r="G368" s="28"/>
      <c r="H368" s="556"/>
      <c r="I368" s="547"/>
      <c r="J368" s="28"/>
      <c r="K368" s="556"/>
      <c r="L368" s="547"/>
      <c r="M368" s="28"/>
      <c r="N368" s="556"/>
      <c r="O368" s="558"/>
      <c r="P368" s="28"/>
      <c r="Q368" s="191"/>
      <c r="R368" s="193"/>
      <c r="S368" s="223"/>
      <c r="T368" s="223"/>
      <c r="U368" s="223"/>
      <c r="V368" s="223"/>
      <c r="W368" s="223"/>
      <c r="X368" s="223"/>
      <c r="Y368" s="223"/>
      <c r="Z368" s="75"/>
      <c r="AA368" s="56"/>
      <c r="AB368" s="56"/>
      <c r="AC368" s="56"/>
    </row>
    <row r="369" spans="1:29" ht="15" customHeight="1">
      <c r="A369" s="202"/>
      <c r="B369" s="543"/>
      <c r="C369" s="257"/>
      <c r="D369" s="258"/>
      <c r="E369" s="546"/>
      <c r="F369" s="547"/>
      <c r="G369" s="28"/>
      <c r="H369" s="556"/>
      <c r="I369" s="547"/>
      <c r="J369" s="28"/>
      <c r="K369" s="556"/>
      <c r="L369" s="547"/>
      <c r="M369" s="28"/>
      <c r="N369" s="556"/>
      <c r="O369" s="558"/>
      <c r="P369" s="28"/>
      <c r="Q369" s="191"/>
      <c r="R369" s="193"/>
      <c r="S369" s="223"/>
      <c r="T369" s="223"/>
      <c r="U369" s="223"/>
      <c r="V369" s="223"/>
      <c r="W369" s="223"/>
      <c r="X369" s="223"/>
      <c r="Y369" s="223"/>
      <c r="Z369" s="75"/>
      <c r="AA369" s="56"/>
      <c r="AB369" s="56"/>
      <c r="AC369" s="56"/>
    </row>
    <row r="370" spans="1:29" ht="15" customHeight="1">
      <c r="A370" s="202"/>
      <c r="B370" s="543"/>
      <c r="C370" s="257"/>
      <c r="D370" s="258"/>
      <c r="E370" s="546"/>
      <c r="F370" s="547"/>
      <c r="G370" s="28"/>
      <c r="H370" s="556"/>
      <c r="I370" s="547"/>
      <c r="J370" s="28"/>
      <c r="K370" s="556"/>
      <c r="L370" s="547"/>
      <c r="M370" s="28"/>
      <c r="N370" s="556"/>
      <c r="O370" s="558"/>
      <c r="P370" s="28"/>
      <c r="Q370" s="191"/>
      <c r="R370" s="193"/>
      <c r="S370" s="223"/>
      <c r="T370" s="223"/>
      <c r="U370" s="223"/>
      <c r="V370" s="223"/>
      <c r="W370" s="223"/>
      <c r="X370" s="223"/>
      <c r="Y370" s="223"/>
      <c r="Z370" s="75"/>
      <c r="AA370" s="56"/>
      <c r="AB370" s="56"/>
      <c r="AC370" s="56"/>
    </row>
    <row r="371" spans="1:29" ht="15" customHeight="1">
      <c r="A371" s="202"/>
      <c r="B371" s="543"/>
      <c r="C371" s="257"/>
      <c r="D371" s="258"/>
      <c r="E371" s="546"/>
      <c r="F371" s="547"/>
      <c r="G371" s="28"/>
      <c r="H371" s="556"/>
      <c r="I371" s="547"/>
      <c r="J371" s="28"/>
      <c r="K371" s="556"/>
      <c r="L371" s="547"/>
      <c r="M371" s="28"/>
      <c r="N371" s="556"/>
      <c r="O371" s="558"/>
      <c r="P371" s="28"/>
      <c r="Q371" s="191"/>
      <c r="R371" s="193"/>
      <c r="S371" s="223"/>
      <c r="T371" s="223"/>
      <c r="U371" s="223"/>
      <c r="V371" s="223"/>
      <c r="W371" s="223"/>
      <c r="X371" s="223"/>
      <c r="Y371" s="223"/>
      <c r="Z371" s="75"/>
      <c r="AA371" s="56"/>
      <c r="AB371" s="56"/>
      <c r="AC371" s="56"/>
    </row>
    <row r="372" spans="1:29" ht="15" customHeight="1">
      <c r="A372" s="202"/>
      <c r="B372" s="543"/>
      <c r="C372" s="257"/>
      <c r="D372" s="258"/>
      <c r="E372" s="546"/>
      <c r="F372" s="547"/>
      <c r="G372" s="28"/>
      <c r="H372" s="556"/>
      <c r="I372" s="547"/>
      <c r="J372" s="28"/>
      <c r="K372" s="556"/>
      <c r="L372" s="547"/>
      <c r="M372" s="28"/>
      <c r="N372" s="556"/>
      <c r="O372" s="558"/>
      <c r="P372" s="28"/>
      <c r="Q372" s="191"/>
      <c r="R372" s="193"/>
      <c r="S372" s="223"/>
      <c r="T372" s="223"/>
      <c r="U372" s="223"/>
      <c r="V372" s="223"/>
      <c r="W372" s="223"/>
      <c r="X372" s="223"/>
      <c r="Y372" s="223"/>
      <c r="Z372" s="75"/>
      <c r="AA372" s="56"/>
      <c r="AB372" s="56"/>
      <c r="AC372" s="56"/>
    </row>
    <row r="373" spans="1:29" ht="15" customHeight="1">
      <c r="A373" s="202"/>
      <c r="B373" s="543"/>
      <c r="C373" s="257"/>
      <c r="D373" s="258"/>
      <c r="E373" s="546"/>
      <c r="F373" s="547"/>
      <c r="G373" s="28"/>
      <c r="H373" s="556"/>
      <c r="I373" s="547"/>
      <c r="J373" s="28"/>
      <c r="K373" s="556"/>
      <c r="L373" s="547"/>
      <c r="M373" s="28"/>
      <c r="N373" s="556"/>
      <c r="O373" s="558"/>
      <c r="P373" s="28"/>
      <c r="Q373" s="191"/>
      <c r="R373" s="193"/>
      <c r="S373" s="223"/>
      <c r="T373" s="223"/>
      <c r="U373" s="223"/>
      <c r="V373" s="223"/>
      <c r="W373" s="223"/>
      <c r="X373" s="223"/>
      <c r="Y373" s="223"/>
      <c r="Z373" s="75"/>
      <c r="AA373" s="56"/>
      <c r="AB373" s="56"/>
      <c r="AC373" s="56"/>
    </row>
    <row r="374" spans="1:29" ht="15" customHeight="1">
      <c r="A374" s="202"/>
      <c r="B374" s="543"/>
      <c r="C374" s="257"/>
      <c r="D374" s="258"/>
      <c r="E374" s="546"/>
      <c r="F374" s="547"/>
      <c r="G374" s="28"/>
      <c r="H374" s="556"/>
      <c r="I374" s="547"/>
      <c r="J374" s="28"/>
      <c r="K374" s="556"/>
      <c r="L374" s="547"/>
      <c r="M374" s="28"/>
      <c r="N374" s="556"/>
      <c r="O374" s="558"/>
      <c r="P374" s="28"/>
      <c r="Q374" s="191"/>
      <c r="R374" s="193"/>
      <c r="S374" s="223"/>
      <c r="T374" s="223"/>
      <c r="U374" s="223"/>
      <c r="V374" s="223"/>
      <c r="W374" s="223"/>
      <c r="X374" s="223"/>
      <c r="Y374" s="223"/>
      <c r="Z374" s="75"/>
      <c r="AA374" s="56"/>
      <c r="AB374" s="56"/>
      <c r="AC374" s="56"/>
    </row>
    <row r="375" spans="1:29" ht="15" customHeight="1">
      <c r="A375" s="202"/>
      <c r="B375" s="543"/>
      <c r="C375" s="257"/>
      <c r="D375" s="258"/>
      <c r="E375" s="546"/>
      <c r="F375" s="547"/>
      <c r="G375" s="28"/>
      <c r="H375" s="556"/>
      <c r="I375" s="547"/>
      <c r="J375" s="28"/>
      <c r="K375" s="556"/>
      <c r="L375" s="547"/>
      <c r="M375" s="28"/>
      <c r="N375" s="556"/>
      <c r="O375" s="558"/>
      <c r="P375" s="28"/>
      <c r="Q375" s="191"/>
      <c r="R375" s="193"/>
      <c r="S375" s="223"/>
      <c r="T375" s="223"/>
      <c r="U375" s="223"/>
      <c r="V375" s="223"/>
      <c r="W375" s="223"/>
      <c r="X375" s="223"/>
      <c r="Y375" s="223"/>
      <c r="Z375" s="75"/>
      <c r="AA375" s="56"/>
      <c r="AB375" s="56"/>
      <c r="AC375" s="56"/>
    </row>
    <row r="376" spans="1:29" ht="15" customHeight="1">
      <c r="A376" s="202"/>
      <c r="B376" s="543"/>
      <c r="C376" s="257"/>
      <c r="D376" s="258"/>
      <c r="E376" s="546"/>
      <c r="F376" s="547"/>
      <c r="G376" s="28"/>
      <c r="H376" s="556"/>
      <c r="I376" s="547"/>
      <c r="J376" s="28"/>
      <c r="K376" s="556"/>
      <c r="L376" s="547"/>
      <c r="M376" s="28"/>
      <c r="N376" s="556"/>
      <c r="O376" s="558"/>
      <c r="P376" s="28"/>
      <c r="Q376" s="191"/>
      <c r="R376" s="193"/>
      <c r="S376" s="223"/>
      <c r="T376" s="223"/>
      <c r="U376" s="223"/>
      <c r="V376" s="223"/>
      <c r="W376" s="223"/>
      <c r="X376" s="223"/>
      <c r="Y376" s="223"/>
      <c r="Z376" s="75"/>
      <c r="AA376" s="56"/>
      <c r="AB376" s="56"/>
      <c r="AC376" s="56"/>
    </row>
    <row r="377" spans="1:29" ht="15" customHeight="1">
      <c r="A377" s="202"/>
      <c r="B377" s="543"/>
      <c r="C377" s="257"/>
      <c r="D377" s="258"/>
      <c r="E377" s="546"/>
      <c r="F377" s="547"/>
      <c r="G377" s="28"/>
      <c r="H377" s="556"/>
      <c r="I377" s="547"/>
      <c r="J377" s="28"/>
      <c r="K377" s="556"/>
      <c r="L377" s="547"/>
      <c r="M377" s="28"/>
      <c r="N377" s="556"/>
      <c r="O377" s="558"/>
      <c r="P377" s="28"/>
      <c r="Q377" s="191"/>
      <c r="R377" s="193"/>
      <c r="S377" s="223"/>
      <c r="T377" s="223"/>
      <c r="U377" s="223"/>
      <c r="V377" s="223"/>
      <c r="W377" s="223"/>
      <c r="X377" s="223"/>
      <c r="Y377" s="223"/>
      <c r="Z377" s="75"/>
      <c r="AA377" s="56"/>
      <c r="AB377" s="56"/>
      <c r="AC377" s="56"/>
    </row>
    <row r="378" spans="1:29" ht="15" customHeight="1">
      <c r="A378" s="202"/>
      <c r="B378" s="543"/>
      <c r="C378" s="257"/>
      <c r="D378" s="258"/>
      <c r="E378" s="546"/>
      <c r="F378" s="547"/>
      <c r="G378" s="28"/>
      <c r="H378" s="556"/>
      <c r="I378" s="547"/>
      <c r="J378" s="28"/>
      <c r="K378" s="556"/>
      <c r="L378" s="547"/>
      <c r="M378" s="28"/>
      <c r="N378" s="556"/>
      <c r="O378" s="558"/>
      <c r="P378" s="28"/>
      <c r="Q378" s="191"/>
      <c r="R378" s="193"/>
      <c r="S378" s="223"/>
      <c r="T378" s="223"/>
      <c r="U378" s="223"/>
      <c r="V378" s="223"/>
      <c r="W378" s="223"/>
      <c r="X378" s="223"/>
      <c r="Y378" s="223"/>
      <c r="Z378" s="75"/>
      <c r="AA378" s="56"/>
      <c r="AB378" s="56"/>
      <c r="AC378" s="56"/>
    </row>
    <row r="379" spans="1:29" ht="15" customHeight="1">
      <c r="A379" s="202"/>
      <c r="B379" s="543"/>
      <c r="C379" s="257"/>
      <c r="D379" s="258"/>
      <c r="E379" s="546"/>
      <c r="F379" s="547"/>
      <c r="G379" s="28"/>
      <c r="H379" s="556"/>
      <c r="I379" s="547"/>
      <c r="J379" s="28"/>
      <c r="K379" s="556"/>
      <c r="L379" s="547"/>
      <c r="M379" s="28"/>
      <c r="N379" s="556"/>
      <c r="O379" s="558"/>
      <c r="P379" s="28"/>
      <c r="Q379" s="191"/>
      <c r="R379" s="193"/>
      <c r="S379" s="223"/>
      <c r="T379" s="223"/>
      <c r="U379" s="223"/>
      <c r="V379" s="223"/>
      <c r="W379" s="223"/>
      <c r="X379" s="223"/>
      <c r="Y379" s="223"/>
      <c r="Z379" s="75"/>
      <c r="AA379" s="56"/>
      <c r="AB379" s="56"/>
      <c r="AC379" s="56"/>
    </row>
    <row r="380" spans="1:29" ht="15" customHeight="1">
      <c r="A380" s="202"/>
      <c r="B380" s="543"/>
      <c r="C380" s="257"/>
      <c r="D380" s="258"/>
      <c r="E380" s="546"/>
      <c r="F380" s="547"/>
      <c r="G380" s="28"/>
      <c r="H380" s="556"/>
      <c r="I380" s="547"/>
      <c r="J380" s="28"/>
      <c r="K380" s="556"/>
      <c r="L380" s="547"/>
      <c r="M380" s="28"/>
      <c r="N380" s="556"/>
      <c r="O380" s="558"/>
      <c r="P380" s="28"/>
      <c r="Q380" s="191"/>
      <c r="R380" s="193"/>
      <c r="S380" s="223"/>
      <c r="T380" s="223"/>
      <c r="U380" s="223"/>
      <c r="V380" s="223"/>
      <c r="W380" s="223"/>
      <c r="X380" s="223"/>
      <c r="Y380" s="223"/>
      <c r="Z380" s="75"/>
      <c r="AA380" s="56"/>
      <c r="AB380" s="56"/>
      <c r="AC380" s="56"/>
    </row>
    <row r="381" spans="1:29" ht="15" customHeight="1">
      <c r="A381" s="202"/>
      <c r="B381" s="543"/>
      <c r="C381" s="257"/>
      <c r="D381" s="258"/>
      <c r="E381" s="546"/>
      <c r="F381" s="547"/>
      <c r="G381" s="28"/>
      <c r="H381" s="556"/>
      <c r="I381" s="547"/>
      <c r="J381" s="28"/>
      <c r="K381" s="556"/>
      <c r="L381" s="547"/>
      <c r="M381" s="28"/>
      <c r="N381" s="556"/>
      <c r="O381" s="558"/>
      <c r="P381" s="28"/>
      <c r="Q381" s="191"/>
      <c r="R381" s="193"/>
      <c r="S381" s="223"/>
      <c r="T381" s="223"/>
      <c r="U381" s="223"/>
      <c r="V381" s="223"/>
      <c r="W381" s="223"/>
      <c r="X381" s="223"/>
      <c r="Y381" s="223"/>
      <c r="Z381" s="75"/>
      <c r="AA381" s="56"/>
      <c r="AB381" s="56"/>
      <c r="AC381" s="56"/>
    </row>
    <row r="382" spans="1:29" ht="15" customHeight="1">
      <c r="A382" s="202"/>
      <c r="B382" s="543"/>
      <c r="C382" s="257"/>
      <c r="D382" s="258"/>
      <c r="E382" s="546"/>
      <c r="F382" s="547"/>
      <c r="G382" s="28"/>
      <c r="H382" s="556"/>
      <c r="I382" s="547"/>
      <c r="J382" s="28"/>
      <c r="K382" s="556"/>
      <c r="L382" s="547"/>
      <c r="M382" s="28"/>
      <c r="N382" s="556"/>
      <c r="O382" s="558"/>
      <c r="P382" s="28"/>
      <c r="Q382" s="191"/>
      <c r="R382" s="193"/>
      <c r="S382" s="223"/>
      <c r="T382" s="223"/>
      <c r="U382" s="223"/>
      <c r="V382" s="223"/>
      <c r="W382" s="223"/>
      <c r="X382" s="223"/>
      <c r="Y382" s="223"/>
      <c r="Z382" s="75"/>
      <c r="AA382" s="56"/>
      <c r="AB382" s="56"/>
      <c r="AC382" s="56"/>
    </row>
    <row r="383" spans="1:29" ht="15" customHeight="1">
      <c r="A383" s="202"/>
      <c r="B383" s="543"/>
      <c r="C383" s="257"/>
      <c r="D383" s="258"/>
      <c r="E383" s="546"/>
      <c r="F383" s="547"/>
      <c r="G383" s="28"/>
      <c r="H383" s="556"/>
      <c r="I383" s="547"/>
      <c r="J383" s="28"/>
      <c r="K383" s="556"/>
      <c r="L383" s="547"/>
      <c r="M383" s="28"/>
      <c r="N383" s="556"/>
      <c r="O383" s="558"/>
      <c r="P383" s="28"/>
      <c r="Q383" s="191"/>
      <c r="R383" s="193"/>
      <c r="S383" s="223"/>
      <c r="T383" s="223"/>
      <c r="U383" s="223"/>
      <c r="V383" s="223"/>
      <c r="W383" s="223"/>
      <c r="X383" s="223"/>
      <c r="Y383" s="223"/>
      <c r="Z383" s="75"/>
      <c r="AA383" s="56"/>
      <c r="AB383" s="56"/>
      <c r="AC383" s="56"/>
    </row>
    <row r="384" spans="1:29" ht="15" customHeight="1">
      <c r="A384" s="202"/>
      <c r="B384" s="543"/>
      <c r="C384" s="257"/>
      <c r="D384" s="258"/>
      <c r="E384" s="546"/>
      <c r="F384" s="547"/>
      <c r="G384" s="28"/>
      <c r="H384" s="556"/>
      <c r="I384" s="547"/>
      <c r="J384" s="28"/>
      <c r="K384" s="556"/>
      <c r="L384" s="547"/>
      <c r="M384" s="28"/>
      <c r="N384" s="556"/>
      <c r="O384" s="558"/>
      <c r="P384" s="28"/>
      <c r="Q384" s="191"/>
      <c r="R384" s="193"/>
      <c r="S384" s="223"/>
      <c r="T384" s="223"/>
      <c r="U384" s="223"/>
      <c r="V384" s="223"/>
      <c r="W384" s="223"/>
      <c r="X384" s="223"/>
      <c r="Y384" s="223"/>
      <c r="Z384" s="75"/>
      <c r="AA384" s="56"/>
      <c r="AB384" s="56"/>
      <c r="AC384" s="56"/>
    </row>
    <row r="385" spans="1:29" ht="15" customHeight="1">
      <c r="A385" s="202"/>
      <c r="B385" s="543"/>
      <c r="C385" s="257"/>
      <c r="D385" s="258"/>
      <c r="E385" s="546"/>
      <c r="F385" s="547"/>
      <c r="G385" s="28"/>
      <c r="H385" s="556"/>
      <c r="I385" s="547"/>
      <c r="J385" s="28"/>
      <c r="K385" s="556"/>
      <c r="L385" s="547"/>
      <c r="M385" s="28"/>
      <c r="N385" s="556"/>
      <c r="O385" s="558"/>
      <c r="P385" s="28"/>
      <c r="Q385" s="191"/>
      <c r="R385" s="193"/>
      <c r="S385" s="223"/>
      <c r="T385" s="223"/>
      <c r="U385" s="223"/>
      <c r="V385" s="223"/>
      <c r="W385" s="223"/>
      <c r="X385" s="223"/>
      <c r="Y385" s="223"/>
      <c r="Z385" s="75"/>
      <c r="AA385" s="56"/>
      <c r="AB385" s="56"/>
      <c r="AC385" s="56"/>
    </row>
    <row r="386" spans="1:29" ht="15" customHeight="1">
      <c r="A386" s="202"/>
      <c r="B386" s="543"/>
      <c r="C386" s="257"/>
      <c r="D386" s="258"/>
      <c r="E386" s="546"/>
      <c r="F386" s="547"/>
      <c r="G386" s="28"/>
      <c r="H386" s="556"/>
      <c r="I386" s="547"/>
      <c r="J386" s="28"/>
      <c r="K386" s="556"/>
      <c r="L386" s="547"/>
      <c r="M386" s="28"/>
      <c r="N386" s="556"/>
      <c r="O386" s="558"/>
      <c r="P386" s="28"/>
      <c r="Q386" s="191"/>
      <c r="R386" s="193"/>
      <c r="S386" s="223"/>
      <c r="T386" s="223"/>
      <c r="U386" s="223"/>
      <c r="V386" s="223"/>
      <c r="W386" s="223"/>
      <c r="X386" s="223"/>
      <c r="Y386" s="223"/>
      <c r="Z386" s="75"/>
      <c r="AA386" s="56"/>
      <c r="AB386" s="56"/>
      <c r="AC386" s="56"/>
    </row>
    <row r="387" spans="1:29" ht="15" customHeight="1">
      <c r="A387" s="202"/>
      <c r="B387" s="543"/>
      <c r="C387" s="257"/>
      <c r="D387" s="258"/>
      <c r="E387" s="546"/>
      <c r="F387" s="547"/>
      <c r="G387" s="28"/>
      <c r="H387" s="556"/>
      <c r="I387" s="547"/>
      <c r="J387" s="28"/>
      <c r="K387" s="556"/>
      <c r="L387" s="547"/>
      <c r="M387" s="28"/>
      <c r="N387" s="556"/>
      <c r="O387" s="558"/>
      <c r="P387" s="28"/>
      <c r="Q387" s="191"/>
      <c r="R387" s="193"/>
      <c r="S387" s="223"/>
      <c r="T387" s="223"/>
      <c r="U387" s="223"/>
      <c r="V387" s="223"/>
      <c r="W387" s="223"/>
      <c r="X387" s="223"/>
      <c r="Y387" s="223"/>
      <c r="Z387" s="75"/>
      <c r="AA387" s="56"/>
      <c r="AB387" s="56"/>
      <c r="AC387" s="56"/>
    </row>
    <row r="388" spans="1:29" ht="15" customHeight="1">
      <c r="A388" s="202"/>
      <c r="B388" s="543"/>
      <c r="C388" s="257"/>
      <c r="D388" s="258"/>
      <c r="E388" s="546"/>
      <c r="F388" s="547"/>
      <c r="G388" s="28"/>
      <c r="H388" s="556"/>
      <c r="I388" s="547"/>
      <c r="J388" s="28"/>
      <c r="K388" s="556"/>
      <c r="L388" s="547"/>
      <c r="M388" s="28"/>
      <c r="N388" s="556"/>
      <c r="O388" s="558"/>
      <c r="P388" s="28"/>
      <c r="Q388" s="191"/>
      <c r="R388" s="193"/>
      <c r="S388" s="223"/>
      <c r="T388" s="223"/>
      <c r="U388" s="223"/>
      <c r="V388" s="223"/>
      <c r="W388" s="223"/>
      <c r="X388" s="223"/>
      <c r="Y388" s="223"/>
      <c r="Z388" s="75"/>
      <c r="AA388" s="56"/>
      <c r="AB388" s="56"/>
      <c r="AC388" s="56"/>
    </row>
    <row r="389" spans="1:29" ht="15" customHeight="1">
      <c r="A389" s="202"/>
      <c r="B389" s="543"/>
      <c r="C389" s="257"/>
      <c r="D389" s="258"/>
      <c r="E389" s="546"/>
      <c r="F389" s="547"/>
      <c r="G389" s="28"/>
      <c r="H389" s="556"/>
      <c r="I389" s="547"/>
      <c r="J389" s="28"/>
      <c r="K389" s="556"/>
      <c r="L389" s="547"/>
      <c r="M389" s="28"/>
      <c r="N389" s="556"/>
      <c r="O389" s="558"/>
      <c r="P389" s="28"/>
      <c r="Q389" s="191"/>
      <c r="R389" s="193"/>
      <c r="S389" s="223"/>
      <c r="T389" s="223"/>
      <c r="U389" s="223"/>
      <c r="V389" s="223"/>
      <c r="W389" s="223"/>
      <c r="X389" s="223"/>
      <c r="Y389" s="223"/>
      <c r="Z389" s="75"/>
      <c r="AA389" s="56"/>
      <c r="AB389" s="56"/>
      <c r="AC389" s="56"/>
    </row>
    <row r="390" spans="1:29" ht="15" customHeight="1">
      <c r="A390" s="202"/>
      <c r="B390" s="543"/>
      <c r="C390" s="257"/>
      <c r="D390" s="258"/>
      <c r="E390" s="546"/>
      <c r="F390" s="547"/>
      <c r="G390" s="28"/>
      <c r="H390" s="556"/>
      <c r="I390" s="547"/>
      <c r="J390" s="28"/>
      <c r="K390" s="556"/>
      <c r="L390" s="547"/>
      <c r="M390" s="28"/>
      <c r="N390" s="556"/>
      <c r="O390" s="558"/>
      <c r="P390" s="28"/>
      <c r="Q390" s="191"/>
      <c r="R390" s="193"/>
      <c r="S390" s="223"/>
      <c r="T390" s="223"/>
      <c r="U390" s="223"/>
      <c r="V390" s="223"/>
      <c r="W390" s="223"/>
      <c r="X390" s="223"/>
      <c r="Y390" s="223"/>
      <c r="Z390" s="75"/>
      <c r="AA390" s="56"/>
      <c r="AB390" s="56"/>
      <c r="AC390" s="56"/>
    </row>
    <row r="391" spans="1:29" ht="15" customHeight="1">
      <c r="A391" s="202"/>
      <c r="B391" s="543"/>
      <c r="C391" s="257"/>
      <c r="D391" s="258"/>
      <c r="E391" s="546"/>
      <c r="F391" s="547"/>
      <c r="G391" s="28"/>
      <c r="H391" s="556"/>
      <c r="I391" s="547"/>
      <c r="J391" s="28"/>
      <c r="K391" s="556"/>
      <c r="L391" s="547"/>
      <c r="M391" s="28"/>
      <c r="N391" s="556"/>
      <c r="O391" s="558"/>
      <c r="P391" s="28"/>
      <c r="Q391" s="191"/>
      <c r="R391" s="193"/>
      <c r="S391" s="223"/>
      <c r="T391" s="223"/>
      <c r="U391" s="223"/>
      <c r="V391" s="223"/>
      <c r="W391" s="223"/>
      <c r="X391" s="223"/>
      <c r="Y391" s="223"/>
      <c r="Z391" s="75"/>
      <c r="AA391" s="56"/>
      <c r="AB391" s="56"/>
      <c r="AC391" s="56"/>
    </row>
    <row r="392" spans="1:29" ht="15" customHeight="1">
      <c r="A392" s="202"/>
      <c r="B392" s="543"/>
      <c r="C392" s="257"/>
      <c r="D392" s="258"/>
      <c r="E392" s="546"/>
      <c r="F392" s="547"/>
      <c r="G392" s="28"/>
      <c r="H392" s="556"/>
      <c r="I392" s="547"/>
      <c r="J392" s="28"/>
      <c r="K392" s="556"/>
      <c r="L392" s="547"/>
      <c r="M392" s="28"/>
      <c r="N392" s="556"/>
      <c r="O392" s="558"/>
      <c r="P392" s="28"/>
      <c r="Q392" s="191"/>
      <c r="R392" s="193"/>
      <c r="S392" s="223"/>
      <c r="T392" s="223"/>
      <c r="U392" s="223"/>
      <c r="V392" s="223"/>
      <c r="W392" s="223"/>
      <c r="X392" s="223"/>
      <c r="Y392" s="223"/>
      <c r="Z392" s="75"/>
      <c r="AA392" s="56"/>
      <c r="AB392" s="56"/>
      <c r="AC392" s="56"/>
    </row>
    <row r="393" spans="1:29" ht="15" customHeight="1">
      <c r="A393" s="202"/>
      <c r="B393" s="543"/>
      <c r="C393" s="257"/>
      <c r="D393" s="258"/>
      <c r="E393" s="546"/>
      <c r="F393" s="547"/>
      <c r="G393" s="28"/>
      <c r="H393" s="556"/>
      <c r="I393" s="547"/>
      <c r="J393" s="28"/>
      <c r="K393" s="556"/>
      <c r="L393" s="547"/>
      <c r="M393" s="28"/>
      <c r="N393" s="556"/>
      <c r="O393" s="558"/>
      <c r="P393" s="28"/>
      <c r="Q393" s="191"/>
      <c r="R393" s="193"/>
      <c r="S393" s="223"/>
      <c r="T393" s="223"/>
      <c r="U393" s="223"/>
      <c r="V393" s="223"/>
      <c r="W393" s="223"/>
      <c r="X393" s="223"/>
      <c r="Y393" s="223"/>
      <c r="Z393" s="75"/>
      <c r="AA393" s="56"/>
      <c r="AB393" s="56"/>
      <c r="AC393" s="56"/>
    </row>
    <row r="394" spans="1:29" ht="15" customHeight="1">
      <c r="A394" s="202"/>
      <c r="B394" s="543"/>
      <c r="C394" s="257"/>
      <c r="D394" s="258"/>
      <c r="E394" s="546"/>
      <c r="F394" s="547"/>
      <c r="G394" s="28"/>
      <c r="H394" s="556"/>
      <c r="I394" s="547"/>
      <c r="J394" s="28"/>
      <c r="K394" s="556"/>
      <c r="L394" s="547"/>
      <c r="M394" s="28"/>
      <c r="N394" s="556"/>
      <c r="O394" s="558"/>
      <c r="P394" s="28"/>
      <c r="Q394" s="191"/>
      <c r="R394" s="193"/>
      <c r="S394" s="223"/>
      <c r="T394" s="223"/>
      <c r="U394" s="223"/>
      <c r="V394" s="223"/>
      <c r="W394" s="223"/>
      <c r="X394" s="223"/>
      <c r="Y394" s="223"/>
      <c r="Z394" s="75"/>
      <c r="AA394" s="56"/>
      <c r="AB394" s="56"/>
      <c r="AC394" s="56"/>
    </row>
    <row r="395" spans="1:29" ht="15" customHeight="1">
      <c r="A395" s="202"/>
      <c r="B395" s="543"/>
      <c r="C395" s="257"/>
      <c r="D395" s="258"/>
      <c r="E395" s="546"/>
      <c r="F395" s="547"/>
      <c r="G395" s="28"/>
      <c r="H395" s="556"/>
      <c r="I395" s="547"/>
      <c r="J395" s="28"/>
      <c r="K395" s="556"/>
      <c r="L395" s="547"/>
      <c r="M395" s="28"/>
      <c r="N395" s="556"/>
      <c r="O395" s="558"/>
      <c r="P395" s="28"/>
      <c r="Q395" s="191"/>
      <c r="R395" s="193"/>
      <c r="S395" s="223"/>
      <c r="T395" s="223"/>
      <c r="U395" s="223"/>
      <c r="V395" s="223"/>
      <c r="W395" s="223"/>
      <c r="X395" s="223"/>
      <c r="Y395" s="223"/>
      <c r="Z395" s="75"/>
      <c r="AA395" s="56"/>
      <c r="AB395" s="56"/>
      <c r="AC395" s="56"/>
    </row>
    <row r="396" spans="1:29" ht="15" customHeight="1">
      <c r="A396" s="202"/>
      <c r="B396" s="543"/>
      <c r="C396" s="257"/>
      <c r="D396" s="258"/>
      <c r="E396" s="546"/>
      <c r="F396" s="547"/>
      <c r="G396" s="28"/>
      <c r="H396" s="556"/>
      <c r="I396" s="547"/>
      <c r="J396" s="28"/>
      <c r="K396" s="556"/>
      <c r="L396" s="547"/>
      <c r="M396" s="28"/>
      <c r="N396" s="556"/>
      <c r="O396" s="558"/>
      <c r="P396" s="28"/>
      <c r="Q396" s="191"/>
      <c r="R396" s="193"/>
      <c r="S396" s="223"/>
      <c r="T396" s="223"/>
      <c r="U396" s="223"/>
      <c r="V396" s="223"/>
      <c r="W396" s="223"/>
      <c r="X396" s="223"/>
      <c r="Y396" s="223"/>
      <c r="Z396" s="75"/>
      <c r="AA396" s="56"/>
      <c r="AB396" s="56"/>
      <c r="AC396" s="56"/>
    </row>
    <row r="397" spans="1:29" ht="15" customHeight="1">
      <c r="A397" s="202"/>
      <c r="B397" s="543"/>
      <c r="C397" s="257"/>
      <c r="D397" s="258"/>
      <c r="E397" s="546"/>
      <c r="F397" s="547"/>
      <c r="G397" s="28"/>
      <c r="H397" s="556"/>
      <c r="I397" s="547"/>
      <c r="J397" s="28"/>
      <c r="K397" s="556"/>
      <c r="L397" s="547"/>
      <c r="M397" s="28"/>
      <c r="N397" s="556"/>
      <c r="O397" s="558"/>
      <c r="P397" s="28"/>
      <c r="Q397" s="191"/>
      <c r="R397" s="193"/>
      <c r="S397" s="223"/>
      <c r="T397" s="223"/>
      <c r="U397" s="223"/>
      <c r="V397" s="223"/>
      <c r="W397" s="223"/>
      <c r="X397" s="223"/>
      <c r="Y397" s="223"/>
      <c r="Z397" s="75"/>
      <c r="AA397" s="56"/>
      <c r="AB397" s="56"/>
      <c r="AC397" s="56"/>
    </row>
    <row r="398" spans="1:29" ht="15" customHeight="1">
      <c r="A398" s="202"/>
      <c r="B398" s="543"/>
      <c r="C398" s="257"/>
      <c r="D398" s="258"/>
      <c r="E398" s="546"/>
      <c r="F398" s="547"/>
      <c r="G398" s="28"/>
      <c r="H398" s="556"/>
      <c r="I398" s="547"/>
      <c r="J398" s="28"/>
      <c r="K398" s="556"/>
      <c r="L398" s="547"/>
      <c r="M398" s="28"/>
      <c r="N398" s="556"/>
      <c r="O398" s="558"/>
      <c r="P398" s="28"/>
      <c r="Q398" s="191"/>
      <c r="R398" s="193"/>
      <c r="S398" s="223"/>
      <c r="T398" s="223"/>
      <c r="U398" s="223"/>
      <c r="V398" s="223"/>
      <c r="W398" s="223"/>
      <c r="X398" s="223"/>
      <c r="Y398" s="223"/>
      <c r="Z398" s="75"/>
      <c r="AA398" s="56"/>
      <c r="AB398" s="56"/>
      <c r="AC398" s="56"/>
    </row>
    <row r="399" spans="1:29" ht="15" customHeight="1">
      <c r="A399" s="202"/>
      <c r="B399" s="543"/>
      <c r="C399" s="257"/>
      <c r="D399" s="258"/>
      <c r="E399" s="546"/>
      <c r="F399" s="547"/>
      <c r="G399" s="28"/>
      <c r="H399" s="556"/>
      <c r="I399" s="547"/>
      <c r="J399" s="28"/>
      <c r="K399" s="556"/>
      <c r="L399" s="547"/>
      <c r="M399" s="28"/>
      <c r="N399" s="556"/>
      <c r="O399" s="558"/>
      <c r="P399" s="28"/>
      <c r="Q399" s="191"/>
      <c r="R399" s="193"/>
      <c r="S399" s="223"/>
      <c r="T399" s="223"/>
      <c r="U399" s="223"/>
      <c r="V399" s="223"/>
      <c r="W399" s="223"/>
      <c r="X399" s="223"/>
      <c r="Y399" s="223"/>
      <c r="Z399" s="75"/>
      <c r="AA399" s="56"/>
      <c r="AB399" s="56"/>
      <c r="AC399" s="56"/>
    </row>
    <row r="400" spans="1:29" ht="15" customHeight="1">
      <c r="A400" s="202"/>
      <c r="B400" s="543"/>
      <c r="C400" s="257"/>
      <c r="D400" s="258"/>
      <c r="E400" s="546"/>
      <c r="F400" s="547"/>
      <c r="G400" s="28"/>
      <c r="H400" s="556"/>
      <c r="I400" s="547"/>
      <c r="J400" s="28"/>
      <c r="K400" s="556"/>
      <c r="L400" s="547"/>
      <c r="M400" s="28"/>
      <c r="N400" s="556"/>
      <c r="O400" s="558"/>
      <c r="P400" s="28"/>
      <c r="Q400" s="191"/>
      <c r="R400" s="193"/>
      <c r="S400" s="223"/>
      <c r="T400" s="223"/>
      <c r="U400" s="223"/>
      <c r="V400" s="223"/>
      <c r="W400" s="223"/>
      <c r="X400" s="223"/>
      <c r="Y400" s="223"/>
      <c r="Z400" s="75"/>
      <c r="AA400" s="56"/>
      <c r="AB400" s="56"/>
      <c r="AC400" s="56"/>
    </row>
    <row r="401" spans="1:29" ht="15" customHeight="1">
      <c r="A401" s="202"/>
      <c r="B401" s="543"/>
      <c r="C401" s="257"/>
      <c r="D401" s="258"/>
      <c r="E401" s="546"/>
      <c r="F401" s="547"/>
      <c r="G401" s="28"/>
      <c r="H401" s="556"/>
      <c r="I401" s="547"/>
      <c r="J401" s="28"/>
      <c r="K401" s="556"/>
      <c r="L401" s="547"/>
      <c r="M401" s="28"/>
      <c r="N401" s="556"/>
      <c r="O401" s="558"/>
      <c r="P401" s="28"/>
      <c r="Q401" s="191"/>
      <c r="R401" s="193"/>
      <c r="S401" s="223"/>
      <c r="T401" s="223"/>
      <c r="U401" s="223"/>
      <c r="V401" s="223"/>
      <c r="W401" s="223"/>
      <c r="X401" s="223"/>
      <c r="Y401" s="223"/>
      <c r="Z401" s="75"/>
      <c r="AA401" s="56"/>
      <c r="AB401" s="56"/>
      <c r="AC401" s="56"/>
    </row>
    <row r="402" spans="1:29" ht="15" customHeight="1">
      <c r="A402" s="202"/>
      <c r="B402" s="543"/>
      <c r="C402" s="257"/>
      <c r="D402" s="258"/>
      <c r="E402" s="546"/>
      <c r="F402" s="547"/>
      <c r="G402" s="28"/>
      <c r="H402" s="556"/>
      <c r="I402" s="547"/>
      <c r="J402" s="28"/>
      <c r="K402" s="556"/>
      <c r="L402" s="547"/>
      <c r="M402" s="28"/>
      <c r="N402" s="556"/>
      <c r="O402" s="558"/>
      <c r="P402" s="28"/>
      <c r="Q402" s="191"/>
      <c r="R402" s="193"/>
      <c r="S402" s="223"/>
      <c r="T402" s="223"/>
      <c r="U402" s="223"/>
      <c r="V402" s="223"/>
      <c r="W402" s="223"/>
      <c r="X402" s="223"/>
      <c r="Y402" s="223"/>
      <c r="Z402" s="75"/>
      <c r="AA402" s="56"/>
      <c r="AB402" s="56"/>
      <c r="AC402" s="56"/>
    </row>
    <row r="403" spans="1:29" ht="15" customHeight="1">
      <c r="A403" s="202"/>
      <c r="B403" s="543"/>
      <c r="C403" s="257"/>
      <c r="D403" s="258"/>
      <c r="E403" s="546"/>
      <c r="F403" s="547"/>
      <c r="G403" s="28"/>
      <c r="H403" s="556"/>
      <c r="I403" s="547"/>
      <c r="J403" s="28"/>
      <c r="K403" s="556"/>
      <c r="L403" s="547"/>
      <c r="M403" s="28"/>
      <c r="N403" s="556"/>
      <c r="O403" s="558"/>
      <c r="P403" s="28"/>
      <c r="Q403" s="191"/>
      <c r="R403" s="193"/>
      <c r="S403" s="223"/>
      <c r="T403" s="223"/>
      <c r="U403" s="223"/>
      <c r="V403" s="223"/>
      <c r="W403" s="223"/>
      <c r="X403" s="223"/>
      <c r="Y403" s="223"/>
      <c r="Z403" s="75"/>
      <c r="AA403" s="56"/>
      <c r="AB403" s="56"/>
      <c r="AC403" s="56"/>
    </row>
    <row r="404" spans="1:29" ht="15" customHeight="1">
      <c r="A404" s="202"/>
      <c r="B404" s="543"/>
      <c r="C404" s="257"/>
      <c r="D404" s="258"/>
      <c r="E404" s="546"/>
      <c r="F404" s="547"/>
      <c r="G404" s="28"/>
      <c r="H404" s="556"/>
      <c r="I404" s="547"/>
      <c r="J404" s="28"/>
      <c r="K404" s="556"/>
      <c r="L404" s="547"/>
      <c r="M404" s="28"/>
      <c r="N404" s="556"/>
      <c r="O404" s="558"/>
      <c r="P404" s="28"/>
      <c r="Q404" s="191"/>
      <c r="R404" s="193"/>
      <c r="S404" s="223"/>
      <c r="T404" s="223"/>
      <c r="U404" s="223"/>
      <c r="V404" s="223"/>
      <c r="W404" s="223"/>
      <c r="X404" s="223"/>
      <c r="Y404" s="223"/>
      <c r="Z404" s="75"/>
      <c r="AA404" s="56"/>
      <c r="AB404" s="56"/>
      <c r="AC404" s="56"/>
    </row>
    <row r="405" spans="1:29" ht="15" customHeight="1">
      <c r="A405" s="202"/>
      <c r="B405" s="543"/>
      <c r="C405" s="257"/>
      <c r="D405" s="258"/>
      <c r="E405" s="546"/>
      <c r="F405" s="547"/>
      <c r="G405" s="28"/>
      <c r="H405" s="556"/>
      <c r="I405" s="547"/>
      <c r="J405" s="28"/>
      <c r="K405" s="556"/>
      <c r="L405" s="547"/>
      <c r="M405" s="28"/>
      <c r="N405" s="556"/>
      <c r="O405" s="558"/>
      <c r="P405" s="28"/>
      <c r="Q405" s="191"/>
      <c r="R405" s="193"/>
      <c r="S405" s="223"/>
      <c r="T405" s="223"/>
      <c r="U405" s="223"/>
      <c r="V405" s="223"/>
      <c r="W405" s="223"/>
      <c r="X405" s="223"/>
      <c r="Y405" s="223"/>
      <c r="Z405" s="75"/>
      <c r="AA405" s="56"/>
      <c r="AB405" s="56"/>
      <c r="AC405" s="56"/>
    </row>
    <row r="406" spans="1:29" ht="15" customHeight="1">
      <c r="A406" s="202"/>
      <c r="B406" s="543"/>
      <c r="C406" s="257"/>
      <c r="D406" s="258"/>
      <c r="E406" s="546"/>
      <c r="F406" s="547"/>
      <c r="G406" s="28"/>
      <c r="H406" s="556"/>
      <c r="I406" s="547"/>
      <c r="J406" s="28"/>
      <c r="K406" s="556"/>
      <c r="L406" s="547"/>
      <c r="M406" s="28"/>
      <c r="N406" s="556"/>
      <c r="O406" s="558"/>
      <c r="P406" s="28"/>
      <c r="Q406" s="191"/>
      <c r="R406" s="193"/>
      <c r="S406" s="223"/>
      <c r="T406" s="223"/>
      <c r="U406" s="223"/>
      <c r="V406" s="223"/>
      <c r="W406" s="223"/>
      <c r="X406" s="223"/>
      <c r="Y406" s="223"/>
      <c r="Z406" s="75"/>
      <c r="AA406" s="56"/>
      <c r="AB406" s="56"/>
      <c r="AC406" s="56"/>
    </row>
    <row r="407" spans="1:29" ht="15" customHeight="1">
      <c r="A407" s="202"/>
      <c r="B407" s="543"/>
      <c r="C407" s="257"/>
      <c r="D407" s="258"/>
      <c r="E407" s="546"/>
      <c r="F407" s="547"/>
      <c r="G407" s="28"/>
      <c r="H407" s="556"/>
      <c r="I407" s="547"/>
      <c r="J407" s="28"/>
      <c r="K407" s="556"/>
      <c r="L407" s="547"/>
      <c r="M407" s="28"/>
      <c r="N407" s="556"/>
      <c r="O407" s="558"/>
      <c r="P407" s="28"/>
      <c r="Q407" s="191"/>
      <c r="R407" s="193"/>
      <c r="S407" s="223"/>
      <c r="T407" s="223"/>
      <c r="U407" s="223"/>
      <c r="V407" s="223"/>
      <c r="W407" s="223"/>
      <c r="X407" s="223"/>
      <c r="Y407" s="223"/>
      <c r="Z407" s="75"/>
      <c r="AA407" s="56"/>
      <c r="AB407" s="56"/>
      <c r="AC407" s="56"/>
    </row>
    <row r="408" spans="1:29" ht="15" customHeight="1">
      <c r="A408" s="202"/>
      <c r="B408" s="543"/>
      <c r="C408" s="257"/>
      <c r="D408" s="258"/>
      <c r="E408" s="546"/>
      <c r="F408" s="547"/>
      <c r="G408" s="28"/>
      <c r="H408" s="556"/>
      <c r="I408" s="547"/>
      <c r="J408" s="28"/>
      <c r="K408" s="556"/>
      <c r="L408" s="547"/>
      <c r="M408" s="28"/>
      <c r="N408" s="556"/>
      <c r="O408" s="558"/>
      <c r="P408" s="28"/>
      <c r="Q408" s="191"/>
      <c r="R408" s="193"/>
      <c r="S408" s="223"/>
      <c r="T408" s="223"/>
      <c r="U408" s="223"/>
      <c r="V408" s="223"/>
      <c r="W408" s="223"/>
      <c r="X408" s="223"/>
      <c r="Y408" s="223"/>
      <c r="Z408" s="75"/>
      <c r="AA408" s="56"/>
      <c r="AB408" s="56"/>
      <c r="AC408" s="56"/>
    </row>
    <row r="409" spans="1:29" ht="15" customHeight="1">
      <c r="A409" s="202"/>
      <c r="B409" s="543"/>
      <c r="C409" s="257"/>
      <c r="D409" s="258"/>
      <c r="E409" s="546"/>
      <c r="F409" s="547"/>
      <c r="G409" s="28"/>
      <c r="H409" s="556"/>
      <c r="I409" s="547"/>
      <c r="J409" s="28"/>
      <c r="K409" s="556"/>
      <c r="L409" s="547"/>
      <c r="M409" s="28"/>
      <c r="N409" s="556"/>
      <c r="O409" s="558"/>
      <c r="P409" s="28"/>
      <c r="Q409" s="191"/>
      <c r="R409" s="193"/>
      <c r="S409" s="223"/>
      <c r="T409" s="223"/>
      <c r="U409" s="223"/>
      <c r="V409" s="223"/>
      <c r="W409" s="223"/>
      <c r="X409" s="223"/>
      <c r="Y409" s="223"/>
      <c r="Z409" s="75"/>
      <c r="AA409" s="56"/>
      <c r="AB409" s="56"/>
      <c r="AC409" s="56"/>
    </row>
    <row r="410" spans="1:29" ht="15" customHeight="1">
      <c r="A410" s="202"/>
      <c r="B410" s="543"/>
      <c r="C410" s="257"/>
      <c r="D410" s="258"/>
      <c r="E410" s="546"/>
      <c r="F410" s="547"/>
      <c r="G410" s="28"/>
      <c r="H410" s="556"/>
      <c r="I410" s="547"/>
      <c r="J410" s="28"/>
      <c r="K410" s="556"/>
      <c r="L410" s="547"/>
      <c r="M410" s="28"/>
      <c r="N410" s="556"/>
      <c r="O410" s="558"/>
      <c r="P410" s="28"/>
      <c r="Q410" s="191"/>
      <c r="R410" s="193"/>
      <c r="S410" s="223"/>
      <c r="T410" s="223"/>
      <c r="U410" s="223"/>
      <c r="V410" s="223"/>
      <c r="W410" s="223"/>
      <c r="X410" s="223"/>
      <c r="Y410" s="223"/>
      <c r="Z410" s="75"/>
      <c r="AA410" s="56"/>
      <c r="AB410" s="56"/>
      <c r="AC410" s="56"/>
    </row>
    <row r="411" spans="1:29" ht="15" customHeight="1">
      <c r="A411" s="202"/>
      <c r="B411" s="543"/>
      <c r="C411" s="257"/>
      <c r="D411" s="258"/>
      <c r="E411" s="546"/>
      <c r="F411" s="547"/>
      <c r="G411" s="28"/>
      <c r="H411" s="556"/>
      <c r="I411" s="547"/>
      <c r="J411" s="28"/>
      <c r="K411" s="556"/>
      <c r="L411" s="547"/>
      <c r="M411" s="28"/>
      <c r="N411" s="556"/>
      <c r="O411" s="558"/>
      <c r="P411" s="28"/>
      <c r="Q411" s="191"/>
      <c r="R411" s="193"/>
      <c r="S411" s="223"/>
      <c r="T411" s="223"/>
      <c r="U411" s="223"/>
      <c r="V411" s="223"/>
      <c r="W411" s="223"/>
      <c r="X411" s="223"/>
      <c r="Y411" s="223"/>
      <c r="Z411" s="75"/>
      <c r="AA411" s="56"/>
      <c r="AB411" s="56"/>
      <c r="AC411" s="56"/>
    </row>
    <row r="412" spans="1:29" ht="15" customHeight="1">
      <c r="A412" s="202"/>
      <c r="B412" s="543"/>
      <c r="C412" s="257"/>
      <c r="D412" s="258"/>
      <c r="E412" s="546"/>
      <c r="F412" s="547"/>
      <c r="G412" s="28"/>
      <c r="H412" s="556"/>
      <c r="I412" s="547"/>
      <c r="J412" s="28"/>
      <c r="K412" s="556"/>
      <c r="L412" s="547"/>
      <c r="M412" s="28"/>
      <c r="N412" s="556"/>
      <c r="O412" s="558"/>
      <c r="P412" s="28"/>
      <c r="Q412" s="191"/>
      <c r="R412" s="193"/>
      <c r="S412" s="223"/>
      <c r="T412" s="223"/>
      <c r="U412" s="223"/>
      <c r="V412" s="223"/>
      <c r="W412" s="223"/>
      <c r="X412" s="223"/>
      <c r="Y412" s="223"/>
      <c r="Z412" s="75"/>
      <c r="AA412" s="56"/>
      <c r="AB412" s="56"/>
      <c r="AC412" s="56"/>
    </row>
    <row r="413" spans="1:29" ht="15" customHeight="1">
      <c r="A413" s="202"/>
      <c r="B413" s="543"/>
      <c r="C413" s="257"/>
      <c r="D413" s="258"/>
      <c r="E413" s="546"/>
      <c r="F413" s="547"/>
      <c r="G413" s="28"/>
      <c r="H413" s="556"/>
      <c r="I413" s="547"/>
      <c r="J413" s="28"/>
      <c r="K413" s="556"/>
      <c r="L413" s="547"/>
      <c r="M413" s="28"/>
      <c r="N413" s="556"/>
      <c r="O413" s="558"/>
      <c r="P413" s="28"/>
      <c r="Q413" s="191"/>
      <c r="R413" s="193"/>
      <c r="S413" s="223"/>
      <c r="T413" s="223"/>
      <c r="U413" s="223"/>
      <c r="V413" s="223"/>
      <c r="W413" s="223"/>
      <c r="X413" s="223"/>
      <c r="Y413" s="223"/>
      <c r="Z413" s="75"/>
      <c r="AA413" s="56"/>
      <c r="AB413" s="56"/>
      <c r="AC413" s="56"/>
    </row>
    <row r="414" spans="1:29" ht="15" customHeight="1">
      <c r="A414" s="202"/>
      <c r="B414" s="543"/>
      <c r="C414" s="257"/>
      <c r="D414" s="258"/>
      <c r="E414" s="546"/>
      <c r="F414" s="547"/>
      <c r="G414" s="28"/>
      <c r="H414" s="556"/>
      <c r="I414" s="547"/>
      <c r="J414" s="28"/>
      <c r="K414" s="556"/>
      <c r="L414" s="547"/>
      <c r="M414" s="28"/>
      <c r="N414" s="556"/>
      <c r="O414" s="558"/>
      <c r="P414" s="28"/>
      <c r="Q414" s="191"/>
      <c r="R414" s="193"/>
      <c r="S414" s="223"/>
      <c r="T414" s="223"/>
      <c r="U414" s="223"/>
      <c r="V414" s="223"/>
      <c r="W414" s="223"/>
      <c r="X414" s="223"/>
      <c r="Y414" s="223"/>
      <c r="Z414" s="75"/>
      <c r="AA414" s="56"/>
      <c r="AB414" s="56"/>
      <c r="AC414" s="56"/>
    </row>
    <row r="415" spans="1:29" ht="15" customHeight="1">
      <c r="A415" s="202"/>
      <c r="B415" s="543"/>
      <c r="C415" s="257"/>
      <c r="D415" s="258"/>
      <c r="E415" s="546"/>
      <c r="F415" s="547"/>
      <c r="G415" s="28"/>
      <c r="H415" s="556"/>
      <c r="I415" s="547"/>
      <c r="J415" s="28"/>
      <c r="K415" s="556"/>
      <c r="L415" s="547"/>
      <c r="M415" s="28"/>
      <c r="N415" s="556"/>
      <c r="O415" s="558"/>
      <c r="P415" s="28"/>
      <c r="Q415" s="191"/>
      <c r="R415" s="193"/>
      <c r="S415" s="223"/>
      <c r="T415" s="223"/>
      <c r="U415" s="223"/>
      <c r="V415" s="223"/>
      <c r="W415" s="223"/>
      <c r="X415" s="223"/>
      <c r="Y415" s="223"/>
      <c r="Z415" s="75"/>
      <c r="AA415" s="56"/>
      <c r="AB415" s="56"/>
      <c r="AC415" s="56"/>
    </row>
    <row r="416" spans="1:29" ht="15" customHeight="1">
      <c r="A416" s="202"/>
      <c r="B416" s="543"/>
      <c r="C416" s="257"/>
      <c r="D416" s="258"/>
      <c r="E416" s="546"/>
      <c r="F416" s="547"/>
      <c r="G416" s="28"/>
      <c r="H416" s="556"/>
      <c r="I416" s="547"/>
      <c r="J416" s="28"/>
      <c r="K416" s="556"/>
      <c r="L416" s="547"/>
      <c r="M416" s="28"/>
      <c r="N416" s="556"/>
      <c r="O416" s="558"/>
      <c r="P416" s="28"/>
      <c r="Q416" s="191"/>
      <c r="R416" s="193"/>
      <c r="S416" s="223"/>
      <c r="T416" s="223"/>
      <c r="U416" s="223"/>
      <c r="V416" s="223"/>
      <c r="W416" s="223"/>
      <c r="X416" s="223"/>
      <c r="Y416" s="223"/>
      <c r="Z416" s="75"/>
      <c r="AA416" s="56"/>
      <c r="AB416" s="56"/>
      <c r="AC416" s="56"/>
    </row>
    <row r="417" spans="1:29" ht="15" customHeight="1">
      <c r="A417" s="202"/>
      <c r="B417" s="543"/>
      <c r="C417" s="257"/>
      <c r="D417" s="258"/>
      <c r="E417" s="546"/>
      <c r="F417" s="547"/>
      <c r="G417" s="28"/>
      <c r="H417" s="556"/>
      <c r="I417" s="547"/>
      <c r="J417" s="28"/>
      <c r="K417" s="556"/>
      <c r="L417" s="547"/>
      <c r="M417" s="28"/>
      <c r="N417" s="556"/>
      <c r="O417" s="558"/>
      <c r="P417" s="28"/>
      <c r="Q417" s="191"/>
      <c r="R417" s="193"/>
      <c r="S417" s="223"/>
      <c r="T417" s="223"/>
      <c r="U417" s="223"/>
      <c r="V417" s="223"/>
      <c r="W417" s="223"/>
      <c r="X417" s="223"/>
      <c r="Y417" s="223"/>
      <c r="Z417" s="75"/>
      <c r="AA417" s="56"/>
      <c r="AB417" s="56"/>
      <c r="AC417" s="56"/>
    </row>
    <row r="418" spans="1:29" ht="15" customHeight="1">
      <c r="A418" s="202"/>
      <c r="B418" s="543"/>
      <c r="C418" s="257"/>
      <c r="D418" s="258"/>
      <c r="E418" s="546"/>
      <c r="F418" s="547"/>
      <c r="G418" s="28"/>
      <c r="H418" s="556"/>
      <c r="I418" s="547"/>
      <c r="J418" s="28"/>
      <c r="K418" s="556"/>
      <c r="L418" s="547"/>
      <c r="M418" s="28"/>
      <c r="N418" s="556"/>
      <c r="O418" s="558"/>
      <c r="P418" s="28"/>
      <c r="Q418" s="191"/>
      <c r="R418" s="193"/>
      <c r="S418" s="223"/>
      <c r="T418" s="223"/>
      <c r="U418" s="223"/>
      <c r="V418" s="223"/>
      <c r="W418" s="223"/>
      <c r="X418" s="223"/>
      <c r="Y418" s="223"/>
      <c r="Z418" s="75"/>
      <c r="AA418" s="56"/>
      <c r="AB418" s="56"/>
      <c r="AC418" s="56"/>
    </row>
    <row r="419" spans="1:29" ht="15" customHeight="1">
      <c r="A419" s="202"/>
      <c r="B419" s="543"/>
      <c r="C419" s="257"/>
      <c r="D419" s="258"/>
      <c r="E419" s="546"/>
      <c r="F419" s="547"/>
      <c r="G419" s="28"/>
      <c r="H419" s="556"/>
      <c r="I419" s="547"/>
      <c r="J419" s="28"/>
      <c r="K419" s="556"/>
      <c r="L419" s="547"/>
      <c r="M419" s="28"/>
      <c r="N419" s="556"/>
      <c r="O419" s="558"/>
      <c r="P419" s="28"/>
      <c r="Q419" s="191"/>
      <c r="R419" s="193"/>
      <c r="S419" s="223"/>
      <c r="T419" s="223"/>
      <c r="U419" s="223"/>
      <c r="V419" s="223"/>
      <c r="W419" s="223"/>
      <c r="X419" s="223"/>
      <c r="Y419" s="223"/>
      <c r="Z419" s="75"/>
      <c r="AA419" s="56"/>
      <c r="AB419" s="56"/>
      <c r="AC419" s="56"/>
    </row>
    <row r="420" spans="1:29" ht="15" customHeight="1">
      <c r="A420" s="202"/>
      <c r="B420" s="543"/>
      <c r="C420" s="257"/>
      <c r="D420" s="258"/>
      <c r="E420" s="546"/>
      <c r="F420" s="547"/>
      <c r="G420" s="28"/>
      <c r="H420" s="556"/>
      <c r="I420" s="547"/>
      <c r="J420" s="28"/>
      <c r="K420" s="556"/>
      <c r="L420" s="547"/>
      <c r="M420" s="28"/>
      <c r="N420" s="556"/>
      <c r="O420" s="558"/>
      <c r="P420" s="28"/>
      <c r="Q420" s="191"/>
      <c r="R420" s="193"/>
      <c r="S420" s="223"/>
      <c r="T420" s="223"/>
      <c r="U420" s="223"/>
      <c r="V420" s="223"/>
      <c r="W420" s="223"/>
      <c r="X420" s="223"/>
      <c r="Y420" s="223"/>
      <c r="Z420" s="75"/>
      <c r="AA420" s="56"/>
      <c r="AB420" s="56"/>
      <c r="AC420" s="56"/>
    </row>
    <row r="421" spans="1:29" ht="15" customHeight="1">
      <c r="A421" s="202"/>
      <c r="B421" s="543"/>
      <c r="C421" s="257"/>
      <c r="D421" s="258"/>
      <c r="E421" s="546"/>
      <c r="F421" s="547"/>
      <c r="G421" s="28"/>
      <c r="H421" s="556"/>
      <c r="I421" s="547"/>
      <c r="J421" s="28"/>
      <c r="K421" s="556"/>
      <c r="L421" s="547"/>
      <c r="M421" s="28"/>
      <c r="N421" s="556"/>
      <c r="O421" s="558"/>
      <c r="P421" s="28"/>
      <c r="Q421" s="191"/>
      <c r="R421" s="193"/>
      <c r="S421" s="223"/>
      <c r="T421" s="223"/>
      <c r="U421" s="223"/>
      <c r="V421" s="223"/>
      <c r="W421" s="223"/>
      <c r="X421" s="223"/>
      <c r="Y421" s="223"/>
      <c r="Z421" s="75"/>
      <c r="AA421" s="56"/>
      <c r="AB421" s="56"/>
      <c r="AC421" s="56"/>
    </row>
    <row r="422" spans="1:29" ht="15" customHeight="1">
      <c r="A422" s="202"/>
      <c r="B422" s="543"/>
      <c r="C422" s="257"/>
      <c r="D422" s="258"/>
      <c r="E422" s="546"/>
      <c r="F422" s="547"/>
      <c r="G422" s="28"/>
      <c r="H422" s="556"/>
      <c r="I422" s="547"/>
      <c r="J422" s="28"/>
      <c r="K422" s="556"/>
      <c r="L422" s="547"/>
      <c r="M422" s="28"/>
      <c r="N422" s="556"/>
      <c r="O422" s="558"/>
      <c r="P422" s="28"/>
      <c r="Q422" s="191"/>
      <c r="R422" s="193"/>
      <c r="S422" s="223"/>
      <c r="T422" s="223"/>
      <c r="U422" s="223"/>
      <c r="V422" s="223"/>
      <c r="W422" s="223"/>
      <c r="X422" s="223"/>
      <c r="Y422" s="223"/>
      <c r="Z422" s="75"/>
      <c r="AA422" s="56"/>
      <c r="AB422" s="56"/>
      <c r="AC422" s="56"/>
    </row>
    <row r="423" spans="1:29" ht="15" customHeight="1">
      <c r="A423" s="202"/>
      <c r="B423" s="543"/>
      <c r="C423" s="257"/>
      <c r="D423" s="258"/>
      <c r="E423" s="546"/>
      <c r="F423" s="547"/>
      <c r="G423" s="28"/>
      <c r="H423" s="556"/>
      <c r="I423" s="547"/>
      <c r="J423" s="28"/>
      <c r="K423" s="556"/>
      <c r="L423" s="547"/>
      <c r="M423" s="28"/>
      <c r="N423" s="556"/>
      <c r="O423" s="558"/>
      <c r="P423" s="28"/>
      <c r="Q423" s="191"/>
      <c r="R423" s="193"/>
      <c r="S423" s="223"/>
      <c r="T423" s="223"/>
      <c r="U423" s="223"/>
      <c r="V423" s="223"/>
      <c r="W423" s="223"/>
      <c r="X423" s="223"/>
      <c r="Y423" s="223"/>
      <c r="Z423" s="75"/>
      <c r="AA423" s="56"/>
      <c r="AB423" s="56"/>
      <c r="AC423" s="56"/>
    </row>
    <row r="424" spans="1:29" ht="15" customHeight="1">
      <c r="A424" s="202"/>
      <c r="B424" s="543"/>
      <c r="C424" s="257"/>
      <c r="D424" s="258"/>
      <c r="E424" s="546"/>
      <c r="F424" s="547"/>
      <c r="G424" s="28"/>
      <c r="H424" s="556"/>
      <c r="I424" s="547"/>
      <c r="J424" s="28"/>
      <c r="K424" s="556"/>
      <c r="L424" s="547"/>
      <c r="M424" s="28"/>
      <c r="N424" s="556"/>
      <c r="O424" s="558"/>
      <c r="P424" s="28"/>
      <c r="Q424" s="191"/>
      <c r="R424" s="193"/>
      <c r="S424" s="223"/>
      <c r="T424" s="223"/>
      <c r="U424" s="223"/>
      <c r="V424" s="223"/>
      <c r="W424" s="223"/>
      <c r="X424" s="223"/>
      <c r="Y424" s="223"/>
      <c r="Z424" s="75"/>
      <c r="AA424" s="56"/>
      <c r="AB424" s="56"/>
      <c r="AC424" s="56"/>
    </row>
    <row r="425" spans="1:29" ht="15" customHeight="1">
      <c r="A425" s="202"/>
      <c r="B425" s="543"/>
      <c r="C425" s="257"/>
      <c r="D425" s="258"/>
      <c r="E425" s="546"/>
      <c r="F425" s="547"/>
      <c r="G425" s="28"/>
      <c r="H425" s="556"/>
      <c r="I425" s="547"/>
      <c r="J425" s="28"/>
      <c r="K425" s="556"/>
      <c r="L425" s="547"/>
      <c r="M425" s="28"/>
      <c r="N425" s="556"/>
      <c r="O425" s="558"/>
      <c r="P425" s="28"/>
      <c r="Q425" s="191"/>
      <c r="R425" s="193"/>
      <c r="S425" s="223"/>
      <c r="T425" s="223"/>
      <c r="U425" s="223"/>
      <c r="V425" s="223"/>
      <c r="W425" s="223"/>
      <c r="X425" s="223"/>
      <c r="Y425" s="223"/>
      <c r="Z425" s="75"/>
      <c r="AA425" s="56"/>
      <c r="AB425" s="56"/>
      <c r="AC425" s="56"/>
    </row>
    <row r="426" spans="1:29" ht="15" customHeight="1">
      <c r="A426" s="202"/>
      <c r="B426" s="543"/>
      <c r="C426" s="257"/>
      <c r="D426" s="258"/>
      <c r="E426" s="546"/>
      <c r="F426" s="547"/>
      <c r="G426" s="28"/>
      <c r="H426" s="556"/>
      <c r="I426" s="547"/>
      <c r="J426" s="28"/>
      <c r="K426" s="556"/>
      <c r="L426" s="547"/>
      <c r="M426" s="28"/>
      <c r="N426" s="556"/>
      <c r="O426" s="558"/>
      <c r="P426" s="28"/>
      <c r="Q426" s="191"/>
      <c r="R426" s="193"/>
      <c r="S426" s="223"/>
      <c r="T426" s="223"/>
      <c r="U426" s="223"/>
      <c r="V426" s="223"/>
      <c r="W426" s="223"/>
      <c r="X426" s="223"/>
      <c r="Y426" s="223"/>
      <c r="Z426" s="75"/>
      <c r="AA426" s="56"/>
      <c r="AB426" s="56"/>
      <c r="AC426" s="56"/>
    </row>
    <row r="427" spans="1:29" ht="15" customHeight="1">
      <c r="A427" s="202"/>
      <c r="B427" s="543"/>
      <c r="C427" s="257"/>
      <c r="D427" s="258"/>
      <c r="E427" s="546"/>
      <c r="F427" s="547"/>
      <c r="G427" s="29"/>
      <c r="H427" s="556"/>
      <c r="I427" s="547"/>
      <c r="J427" s="29"/>
      <c r="K427" s="556"/>
      <c r="L427" s="547"/>
      <c r="M427" s="29"/>
      <c r="N427" s="556"/>
      <c r="O427" s="558"/>
      <c r="P427" s="29"/>
      <c r="Q427" s="191"/>
      <c r="R427" s="193"/>
      <c r="S427" s="223"/>
      <c r="T427" s="223"/>
      <c r="U427" s="223"/>
      <c r="V427" s="223"/>
      <c r="W427" s="223"/>
      <c r="X427" s="223"/>
      <c r="Y427" s="223"/>
      <c r="Z427" s="75"/>
      <c r="AA427" s="56"/>
      <c r="AB427" s="56"/>
      <c r="AC427" s="56"/>
    </row>
    <row r="428" spans="1:29" ht="15" customHeight="1">
      <c r="A428" s="202"/>
      <c r="B428" s="543"/>
      <c r="C428" s="257"/>
      <c r="D428" s="258"/>
      <c r="E428" s="546"/>
      <c r="F428" s="547"/>
      <c r="G428" s="29"/>
      <c r="H428" s="556"/>
      <c r="I428" s="547"/>
      <c r="J428" s="29"/>
      <c r="K428" s="556"/>
      <c r="L428" s="547"/>
      <c r="M428" s="29"/>
      <c r="N428" s="556"/>
      <c r="O428" s="558"/>
      <c r="P428" s="29"/>
      <c r="Q428" s="191"/>
      <c r="R428" s="193"/>
      <c r="S428" s="223"/>
      <c r="T428" s="223"/>
      <c r="U428" s="223"/>
      <c r="V428" s="223"/>
      <c r="W428" s="223"/>
      <c r="X428" s="223"/>
      <c r="Y428" s="223"/>
      <c r="Z428" s="75"/>
      <c r="AA428" s="56"/>
      <c r="AB428" s="56"/>
      <c r="AC428" s="56"/>
    </row>
    <row r="429" spans="1:29" ht="15" customHeight="1">
      <c r="A429" s="202"/>
      <c r="B429" s="543"/>
      <c r="C429" s="257"/>
      <c r="D429" s="258"/>
      <c r="E429" s="546"/>
      <c r="F429" s="547"/>
      <c r="G429" s="29"/>
      <c r="H429" s="556"/>
      <c r="I429" s="547"/>
      <c r="J429" s="29"/>
      <c r="K429" s="556"/>
      <c r="L429" s="547"/>
      <c r="M429" s="29"/>
      <c r="N429" s="556"/>
      <c r="O429" s="558"/>
      <c r="P429" s="29"/>
      <c r="Q429" s="191"/>
      <c r="R429" s="193"/>
      <c r="S429" s="223"/>
      <c r="T429" s="223"/>
      <c r="U429" s="223"/>
      <c r="V429" s="223"/>
      <c r="W429" s="223"/>
      <c r="X429" s="223"/>
      <c r="Y429" s="223"/>
      <c r="Z429" s="75"/>
      <c r="AA429" s="56"/>
      <c r="AB429" s="56"/>
      <c r="AC429" s="56"/>
    </row>
    <row r="430" spans="1:29" ht="15" customHeight="1">
      <c r="A430" s="202"/>
      <c r="B430" s="543"/>
      <c r="C430" s="257"/>
      <c r="D430" s="258"/>
      <c r="E430" s="546"/>
      <c r="F430" s="547"/>
      <c r="G430" s="29"/>
      <c r="H430" s="556"/>
      <c r="I430" s="547"/>
      <c r="J430" s="29"/>
      <c r="K430" s="556"/>
      <c r="L430" s="547"/>
      <c r="M430" s="29"/>
      <c r="N430" s="556"/>
      <c r="O430" s="558"/>
      <c r="P430" s="29"/>
      <c r="Q430" s="191"/>
      <c r="R430" s="193"/>
      <c r="S430" s="223"/>
      <c r="T430" s="223"/>
      <c r="U430" s="223"/>
      <c r="V430" s="223"/>
      <c r="W430" s="223"/>
      <c r="X430" s="223"/>
      <c r="Y430" s="223"/>
      <c r="Z430" s="75"/>
      <c r="AA430" s="56"/>
      <c r="AB430" s="56"/>
      <c r="AC430" s="56"/>
    </row>
    <row r="431" spans="1:29" ht="15" customHeight="1">
      <c r="A431" s="202"/>
      <c r="B431" s="543"/>
      <c r="C431" s="257"/>
      <c r="D431" s="258"/>
      <c r="E431" s="546"/>
      <c r="F431" s="547"/>
      <c r="G431" s="29"/>
      <c r="H431" s="556"/>
      <c r="I431" s="547"/>
      <c r="J431" s="29"/>
      <c r="K431" s="556"/>
      <c r="L431" s="547"/>
      <c r="M431" s="29"/>
      <c r="N431" s="556"/>
      <c r="O431" s="558"/>
      <c r="P431" s="29"/>
      <c r="Q431" s="191"/>
      <c r="R431" s="193"/>
      <c r="S431" s="223"/>
      <c r="T431" s="223"/>
      <c r="U431" s="223"/>
      <c r="V431" s="223"/>
      <c r="W431" s="223"/>
      <c r="X431" s="223"/>
      <c r="Y431" s="223"/>
      <c r="Z431" s="75"/>
      <c r="AA431" s="56"/>
      <c r="AB431" s="56"/>
      <c r="AC431" s="56"/>
    </row>
    <row r="432" spans="1:29" ht="15" customHeight="1">
      <c r="A432" s="202"/>
      <c r="B432" s="543"/>
      <c r="C432" s="257"/>
      <c r="D432" s="258"/>
      <c r="E432" s="546"/>
      <c r="F432" s="547"/>
      <c r="G432" s="29"/>
      <c r="H432" s="556"/>
      <c r="I432" s="547"/>
      <c r="J432" s="29"/>
      <c r="K432" s="556"/>
      <c r="L432" s="547"/>
      <c r="M432" s="29"/>
      <c r="N432" s="556"/>
      <c r="O432" s="558"/>
      <c r="P432" s="29"/>
      <c r="Q432" s="191"/>
      <c r="R432" s="193"/>
      <c r="S432" s="223"/>
      <c r="T432" s="223"/>
      <c r="U432" s="223"/>
      <c r="V432" s="223"/>
      <c r="W432" s="223"/>
      <c r="X432" s="223"/>
      <c r="Y432" s="223"/>
      <c r="Z432" s="75"/>
      <c r="AA432" s="56"/>
      <c r="AB432" s="56"/>
      <c r="AC432" s="56"/>
    </row>
    <row r="433" spans="1:29" ht="15" customHeight="1">
      <c r="A433" s="202"/>
      <c r="B433" s="543"/>
      <c r="C433" s="257"/>
      <c r="D433" s="258"/>
      <c r="E433" s="546"/>
      <c r="F433" s="547"/>
      <c r="G433" s="29"/>
      <c r="H433" s="556"/>
      <c r="I433" s="547"/>
      <c r="J433" s="29"/>
      <c r="K433" s="556"/>
      <c r="L433" s="547"/>
      <c r="M433" s="29"/>
      <c r="N433" s="556"/>
      <c r="O433" s="558"/>
      <c r="P433" s="29"/>
      <c r="Q433" s="191"/>
      <c r="R433" s="193"/>
      <c r="S433" s="223"/>
      <c r="T433" s="223"/>
      <c r="U433" s="223"/>
      <c r="V433" s="223"/>
      <c r="W433" s="223"/>
      <c r="X433" s="223"/>
      <c r="Y433" s="223"/>
      <c r="Z433" s="75"/>
      <c r="AA433" s="56"/>
      <c r="AB433" s="56"/>
      <c r="AC433" s="56"/>
    </row>
    <row r="434" spans="1:29" ht="15" customHeight="1">
      <c r="A434" s="202"/>
      <c r="B434" s="543"/>
      <c r="C434" s="257"/>
      <c r="D434" s="258"/>
      <c r="E434" s="546"/>
      <c r="F434" s="547"/>
      <c r="G434" s="29"/>
      <c r="H434" s="556"/>
      <c r="I434" s="547"/>
      <c r="J434" s="29"/>
      <c r="K434" s="556"/>
      <c r="L434" s="547"/>
      <c r="M434" s="29"/>
      <c r="N434" s="556"/>
      <c r="O434" s="558"/>
      <c r="P434" s="29"/>
      <c r="Q434" s="191"/>
      <c r="R434" s="193"/>
      <c r="S434" s="223"/>
      <c r="T434" s="223"/>
      <c r="U434" s="223"/>
      <c r="V434" s="223"/>
      <c r="W434" s="223"/>
      <c r="X434" s="223"/>
      <c r="Y434" s="223"/>
      <c r="Z434" s="75"/>
      <c r="AA434" s="56"/>
      <c r="AB434" s="56"/>
      <c r="AC434" s="56"/>
    </row>
    <row r="435" spans="1:29" ht="15" customHeight="1">
      <c r="A435" s="202"/>
      <c r="B435" s="543"/>
      <c r="C435" s="257"/>
      <c r="D435" s="258"/>
      <c r="E435" s="546"/>
      <c r="F435" s="547"/>
      <c r="G435" s="29"/>
      <c r="H435" s="556"/>
      <c r="I435" s="547"/>
      <c r="J435" s="29"/>
      <c r="K435" s="556"/>
      <c r="L435" s="547"/>
      <c r="M435" s="29"/>
      <c r="N435" s="556"/>
      <c r="O435" s="558"/>
      <c r="P435" s="29"/>
      <c r="Q435" s="191"/>
      <c r="R435" s="193"/>
      <c r="S435" s="223"/>
      <c r="T435" s="223"/>
      <c r="U435" s="223"/>
      <c r="V435" s="223"/>
      <c r="W435" s="223"/>
      <c r="X435" s="223"/>
      <c r="Y435" s="223"/>
      <c r="Z435" s="75"/>
      <c r="AA435" s="56"/>
      <c r="AB435" s="56"/>
      <c r="AC435" s="56"/>
    </row>
    <row r="436" spans="1:29" ht="15" customHeight="1">
      <c r="A436" s="202"/>
      <c r="B436" s="543"/>
      <c r="C436" s="257"/>
      <c r="D436" s="258"/>
      <c r="E436" s="546"/>
      <c r="F436" s="547"/>
      <c r="G436" s="29"/>
      <c r="H436" s="556"/>
      <c r="I436" s="547"/>
      <c r="J436" s="29"/>
      <c r="K436" s="556"/>
      <c r="L436" s="547"/>
      <c r="M436" s="29"/>
      <c r="N436" s="556"/>
      <c r="O436" s="558"/>
      <c r="P436" s="29"/>
      <c r="Q436" s="191"/>
      <c r="R436" s="193"/>
      <c r="S436" s="223"/>
      <c r="T436" s="223"/>
      <c r="U436" s="223"/>
      <c r="V436" s="223"/>
      <c r="W436" s="223"/>
      <c r="X436" s="223"/>
      <c r="Y436" s="223"/>
      <c r="Z436" s="75"/>
      <c r="AA436" s="56"/>
      <c r="AB436" s="56"/>
      <c r="AC436" s="56"/>
    </row>
    <row r="437" spans="1:29" ht="15" customHeight="1">
      <c r="A437" s="202"/>
      <c r="B437" s="543"/>
      <c r="C437" s="257"/>
      <c r="D437" s="258"/>
      <c r="E437" s="546"/>
      <c r="F437" s="547"/>
      <c r="G437" s="29"/>
      <c r="H437" s="556"/>
      <c r="I437" s="547"/>
      <c r="J437" s="29"/>
      <c r="K437" s="556"/>
      <c r="L437" s="547"/>
      <c r="M437" s="29"/>
      <c r="N437" s="556"/>
      <c r="O437" s="558"/>
      <c r="P437" s="29"/>
      <c r="Q437" s="191"/>
      <c r="R437" s="193"/>
      <c r="S437" s="223"/>
      <c r="T437" s="223"/>
      <c r="U437" s="223"/>
      <c r="V437" s="223"/>
      <c r="W437" s="223"/>
      <c r="X437" s="223"/>
      <c r="Y437" s="223"/>
      <c r="Z437" s="75"/>
      <c r="AA437" s="56"/>
      <c r="AB437" s="56"/>
      <c r="AC437" s="56"/>
    </row>
    <row r="438" spans="1:29" ht="15" customHeight="1">
      <c r="A438" s="202"/>
      <c r="B438" s="543"/>
      <c r="C438" s="257"/>
      <c r="D438" s="258"/>
      <c r="E438" s="546"/>
      <c r="F438" s="547"/>
      <c r="G438" s="29"/>
      <c r="H438" s="556"/>
      <c r="I438" s="547"/>
      <c r="J438" s="29"/>
      <c r="K438" s="556"/>
      <c r="L438" s="547"/>
      <c r="M438" s="29"/>
      <c r="N438" s="556"/>
      <c r="O438" s="558"/>
      <c r="P438" s="29"/>
      <c r="Q438" s="191"/>
      <c r="R438" s="193"/>
      <c r="S438" s="223"/>
      <c r="T438" s="223"/>
      <c r="U438" s="223"/>
      <c r="V438" s="223"/>
      <c r="W438" s="223"/>
      <c r="X438" s="223"/>
      <c r="Y438" s="223"/>
      <c r="Z438" s="75"/>
      <c r="AA438" s="56"/>
      <c r="AB438" s="56"/>
      <c r="AC438" s="56"/>
    </row>
    <row r="439" spans="1:29" ht="15" customHeight="1">
      <c r="A439" s="202"/>
      <c r="B439" s="543"/>
      <c r="C439" s="257"/>
      <c r="D439" s="258"/>
      <c r="E439" s="546"/>
      <c r="F439" s="547"/>
      <c r="G439" s="29"/>
      <c r="H439" s="556"/>
      <c r="I439" s="547"/>
      <c r="J439" s="29"/>
      <c r="K439" s="556"/>
      <c r="L439" s="547"/>
      <c r="M439" s="29"/>
      <c r="N439" s="556"/>
      <c r="O439" s="558"/>
      <c r="P439" s="29"/>
      <c r="Q439" s="191"/>
      <c r="R439" s="193"/>
      <c r="S439" s="223"/>
      <c r="T439" s="223"/>
      <c r="U439" s="223"/>
      <c r="V439" s="223"/>
      <c r="W439" s="223"/>
      <c r="X439" s="223"/>
      <c r="Y439" s="223"/>
      <c r="Z439" s="75"/>
      <c r="AA439" s="56"/>
      <c r="AB439" s="56"/>
      <c r="AC439" s="56"/>
    </row>
    <row r="440" spans="1:29" ht="15" customHeight="1">
      <c r="A440" s="202"/>
      <c r="B440" s="543"/>
      <c r="C440" s="257"/>
      <c r="D440" s="258"/>
      <c r="E440" s="546"/>
      <c r="F440" s="547"/>
      <c r="G440" s="29"/>
      <c r="H440" s="556"/>
      <c r="I440" s="547"/>
      <c r="J440" s="29"/>
      <c r="K440" s="556"/>
      <c r="L440" s="547"/>
      <c r="M440" s="29"/>
      <c r="N440" s="556"/>
      <c r="O440" s="558"/>
      <c r="P440" s="29"/>
      <c r="Q440" s="191"/>
      <c r="R440" s="193"/>
      <c r="S440" s="223"/>
      <c r="T440" s="223"/>
      <c r="U440" s="223"/>
      <c r="V440" s="223"/>
      <c r="W440" s="223"/>
      <c r="X440" s="223"/>
      <c r="Y440" s="223"/>
      <c r="Z440" s="75"/>
      <c r="AA440" s="56"/>
      <c r="AB440" s="56"/>
      <c r="AC440" s="56"/>
    </row>
    <row r="441" spans="1:29" ht="15" customHeight="1">
      <c r="A441" s="202"/>
      <c r="B441" s="543"/>
      <c r="C441" s="257"/>
      <c r="D441" s="258"/>
      <c r="E441" s="546"/>
      <c r="F441" s="547"/>
      <c r="G441" s="29"/>
      <c r="H441" s="556"/>
      <c r="I441" s="547"/>
      <c r="J441" s="29"/>
      <c r="K441" s="556"/>
      <c r="L441" s="547"/>
      <c r="M441" s="29"/>
      <c r="N441" s="556"/>
      <c r="O441" s="558"/>
      <c r="P441" s="29"/>
      <c r="Q441" s="191"/>
      <c r="R441" s="193"/>
      <c r="S441" s="223"/>
      <c r="T441" s="223"/>
      <c r="U441" s="223"/>
      <c r="V441" s="223"/>
      <c r="W441" s="223"/>
      <c r="X441" s="223"/>
      <c r="Y441" s="223"/>
      <c r="Z441" s="75"/>
      <c r="AA441" s="56"/>
      <c r="AB441" s="56"/>
      <c r="AC441" s="56"/>
    </row>
    <row r="442" spans="1:29" ht="15" customHeight="1">
      <c r="A442" s="202"/>
      <c r="B442" s="543"/>
      <c r="C442" s="257"/>
      <c r="D442" s="258"/>
      <c r="E442" s="546"/>
      <c r="F442" s="547"/>
      <c r="G442" s="29"/>
      <c r="H442" s="556"/>
      <c r="I442" s="547"/>
      <c r="J442" s="29"/>
      <c r="K442" s="556"/>
      <c r="L442" s="547"/>
      <c r="M442" s="29"/>
      <c r="N442" s="556"/>
      <c r="O442" s="558"/>
      <c r="P442" s="29"/>
      <c r="Q442" s="191"/>
      <c r="R442" s="193"/>
      <c r="S442" s="223"/>
      <c r="T442" s="223"/>
      <c r="U442" s="223"/>
      <c r="V442" s="223"/>
      <c r="W442" s="223"/>
      <c r="X442" s="223"/>
      <c r="Y442" s="223"/>
      <c r="Z442" s="75"/>
      <c r="AA442" s="56"/>
      <c r="AB442" s="56"/>
      <c r="AC442" s="56"/>
    </row>
    <row r="443" spans="1:29" ht="15" customHeight="1">
      <c r="A443" s="202"/>
      <c r="B443" s="543"/>
      <c r="C443" s="257"/>
      <c r="D443" s="258"/>
      <c r="E443" s="546"/>
      <c r="F443" s="547"/>
      <c r="G443" s="29"/>
      <c r="H443" s="556"/>
      <c r="I443" s="547"/>
      <c r="J443" s="29"/>
      <c r="K443" s="556"/>
      <c r="L443" s="547"/>
      <c r="M443" s="29"/>
      <c r="N443" s="556"/>
      <c r="O443" s="558"/>
      <c r="P443" s="29"/>
      <c r="Q443" s="191"/>
      <c r="R443" s="193"/>
      <c r="S443" s="223"/>
      <c r="T443" s="223"/>
      <c r="U443" s="223"/>
      <c r="V443" s="223"/>
      <c r="W443" s="223"/>
      <c r="X443" s="223"/>
      <c r="Y443" s="223"/>
      <c r="Z443" s="75"/>
      <c r="AA443" s="56"/>
      <c r="AB443" s="56"/>
      <c r="AC443" s="56"/>
    </row>
    <row r="444" spans="1:29" ht="15" customHeight="1">
      <c r="A444" s="202"/>
      <c r="B444" s="543"/>
      <c r="C444" s="257"/>
      <c r="D444" s="258"/>
      <c r="E444" s="546"/>
      <c r="F444" s="547"/>
      <c r="G444" s="29"/>
      <c r="H444" s="556"/>
      <c r="I444" s="547"/>
      <c r="J444" s="29"/>
      <c r="K444" s="556"/>
      <c r="L444" s="547"/>
      <c r="M444" s="29"/>
      <c r="N444" s="556"/>
      <c r="O444" s="558"/>
      <c r="P444" s="29"/>
      <c r="Q444" s="191"/>
      <c r="R444" s="193"/>
      <c r="S444" s="223"/>
      <c r="T444" s="223"/>
      <c r="U444" s="223"/>
      <c r="V444" s="223"/>
      <c r="W444" s="223"/>
      <c r="X444" s="223"/>
      <c r="Y444" s="223"/>
      <c r="Z444" s="75"/>
      <c r="AA444" s="56"/>
      <c r="AB444" s="56"/>
      <c r="AC444" s="56"/>
    </row>
    <row r="445" spans="1:29" ht="15" customHeight="1">
      <c r="A445" s="202"/>
      <c r="B445" s="543"/>
      <c r="C445" s="257"/>
      <c r="D445" s="258"/>
      <c r="E445" s="546"/>
      <c r="F445" s="547"/>
      <c r="G445" s="29"/>
      <c r="H445" s="556"/>
      <c r="I445" s="547"/>
      <c r="J445" s="29"/>
      <c r="K445" s="556"/>
      <c r="L445" s="547"/>
      <c r="M445" s="29"/>
      <c r="N445" s="556"/>
      <c r="O445" s="558"/>
      <c r="P445" s="29"/>
      <c r="Q445" s="191"/>
      <c r="R445" s="193"/>
      <c r="S445" s="223"/>
      <c r="T445" s="223"/>
      <c r="U445" s="223"/>
      <c r="V445" s="223"/>
      <c r="W445" s="223"/>
      <c r="X445" s="223"/>
      <c r="Y445" s="223"/>
      <c r="Z445" s="75"/>
      <c r="AA445" s="56"/>
      <c r="AB445" s="56"/>
      <c r="AC445" s="56"/>
    </row>
    <row r="446" spans="1:29" ht="15" customHeight="1">
      <c r="A446" s="202"/>
      <c r="B446" s="543"/>
      <c r="C446" s="257"/>
      <c r="D446" s="258"/>
      <c r="E446" s="546"/>
      <c r="F446" s="547"/>
      <c r="G446" s="29"/>
      <c r="H446" s="556"/>
      <c r="I446" s="547"/>
      <c r="J446" s="29"/>
      <c r="K446" s="556"/>
      <c r="L446" s="547"/>
      <c r="M446" s="29"/>
      <c r="N446" s="556"/>
      <c r="O446" s="558"/>
      <c r="P446" s="29"/>
      <c r="Q446" s="191"/>
      <c r="R446" s="193"/>
      <c r="S446" s="223"/>
      <c r="T446" s="223"/>
      <c r="U446" s="223"/>
      <c r="V446" s="223"/>
      <c r="W446" s="223"/>
      <c r="X446" s="223"/>
      <c r="Y446" s="223"/>
      <c r="Z446" s="75"/>
      <c r="AA446" s="56"/>
      <c r="AB446" s="56"/>
      <c r="AC446" s="56"/>
    </row>
    <row r="447" spans="1:29" ht="15" customHeight="1">
      <c r="A447" s="202"/>
      <c r="B447" s="543"/>
      <c r="C447" s="257"/>
      <c r="D447" s="258"/>
      <c r="E447" s="546"/>
      <c r="F447" s="547"/>
      <c r="G447" s="29"/>
      <c r="H447" s="556"/>
      <c r="I447" s="547"/>
      <c r="J447" s="29"/>
      <c r="K447" s="556"/>
      <c r="L447" s="547"/>
      <c r="M447" s="29"/>
      <c r="N447" s="556"/>
      <c r="O447" s="558"/>
      <c r="P447" s="29"/>
      <c r="Q447" s="191"/>
      <c r="R447" s="193"/>
      <c r="S447" s="223"/>
      <c r="T447" s="223"/>
      <c r="U447" s="223"/>
      <c r="V447" s="223"/>
      <c r="W447" s="223"/>
      <c r="X447" s="223"/>
      <c r="Y447" s="223"/>
      <c r="Z447" s="75"/>
      <c r="AA447" s="56"/>
      <c r="AB447" s="56"/>
      <c r="AC447" s="56"/>
    </row>
    <row r="448" spans="1:29" ht="15" customHeight="1">
      <c r="A448" s="202"/>
      <c r="B448" s="543"/>
      <c r="C448" s="257"/>
      <c r="D448" s="258"/>
      <c r="E448" s="546"/>
      <c r="F448" s="547"/>
      <c r="G448" s="29"/>
      <c r="H448" s="556"/>
      <c r="I448" s="547"/>
      <c r="J448" s="29"/>
      <c r="K448" s="556"/>
      <c r="L448" s="547"/>
      <c r="M448" s="29"/>
      <c r="N448" s="556"/>
      <c r="O448" s="558"/>
      <c r="P448" s="29"/>
      <c r="Q448" s="191"/>
      <c r="R448" s="193"/>
      <c r="S448" s="223"/>
      <c r="T448" s="223"/>
      <c r="U448" s="223"/>
      <c r="V448" s="223"/>
      <c r="W448" s="223"/>
      <c r="X448" s="223"/>
      <c r="Y448" s="223"/>
      <c r="Z448" s="75"/>
      <c r="AA448" s="56"/>
      <c r="AB448" s="56"/>
      <c r="AC448" s="56"/>
    </row>
    <row r="449" spans="1:29" ht="15" customHeight="1">
      <c r="A449" s="202"/>
      <c r="B449" s="543"/>
      <c r="C449" s="257"/>
      <c r="D449" s="258"/>
      <c r="E449" s="546"/>
      <c r="F449" s="547"/>
      <c r="G449" s="29"/>
      <c r="H449" s="556"/>
      <c r="I449" s="547"/>
      <c r="J449" s="29"/>
      <c r="K449" s="556"/>
      <c r="L449" s="547"/>
      <c r="M449" s="29"/>
      <c r="N449" s="556"/>
      <c r="O449" s="558"/>
      <c r="P449" s="29"/>
      <c r="Q449" s="191"/>
      <c r="R449" s="193"/>
      <c r="S449" s="223"/>
      <c r="T449" s="223"/>
      <c r="U449" s="223"/>
      <c r="V449" s="223"/>
      <c r="W449" s="223"/>
      <c r="X449" s="223"/>
      <c r="Y449" s="223"/>
      <c r="Z449" s="75"/>
      <c r="AA449" s="56"/>
      <c r="AB449" s="56"/>
      <c r="AC449" s="56"/>
    </row>
    <row r="450" spans="1:29" ht="15" customHeight="1">
      <c r="A450" s="202"/>
      <c r="B450" s="543"/>
      <c r="C450" s="257"/>
      <c r="D450" s="258"/>
      <c r="E450" s="546"/>
      <c r="F450" s="547"/>
      <c r="G450" s="29"/>
      <c r="H450" s="556"/>
      <c r="I450" s="547"/>
      <c r="J450" s="29"/>
      <c r="K450" s="556"/>
      <c r="L450" s="547"/>
      <c r="M450" s="29"/>
      <c r="N450" s="556"/>
      <c r="O450" s="558"/>
      <c r="P450" s="29"/>
      <c r="Q450" s="191"/>
      <c r="R450" s="193"/>
      <c r="S450" s="223"/>
      <c r="T450" s="223"/>
      <c r="U450" s="223"/>
      <c r="V450" s="223"/>
      <c r="W450" s="223"/>
      <c r="X450" s="223"/>
      <c r="Y450" s="223"/>
      <c r="Z450" s="75"/>
      <c r="AA450" s="56"/>
      <c r="AB450" s="56"/>
      <c r="AC450" s="56"/>
    </row>
    <row r="451" spans="1:29" ht="15" customHeight="1">
      <c r="A451" s="202"/>
      <c r="B451" s="543"/>
      <c r="C451" s="257"/>
      <c r="D451" s="258"/>
      <c r="E451" s="546"/>
      <c r="F451" s="547"/>
      <c r="G451" s="29"/>
      <c r="H451" s="556"/>
      <c r="I451" s="547"/>
      <c r="J451" s="29"/>
      <c r="K451" s="556"/>
      <c r="L451" s="547"/>
      <c r="M451" s="29"/>
      <c r="N451" s="556"/>
      <c r="O451" s="558"/>
      <c r="P451" s="29"/>
      <c r="Q451" s="191"/>
      <c r="R451" s="193"/>
      <c r="S451" s="223"/>
      <c r="T451" s="223"/>
      <c r="U451" s="223"/>
      <c r="V451" s="223"/>
      <c r="W451" s="223"/>
      <c r="X451" s="223"/>
      <c r="Y451" s="223"/>
      <c r="Z451" s="75"/>
      <c r="AA451" s="56"/>
      <c r="AB451" s="56"/>
      <c r="AC451" s="56"/>
    </row>
    <row r="452" spans="1:29" ht="15" customHeight="1">
      <c r="A452" s="202"/>
      <c r="B452" s="543"/>
      <c r="C452" s="257"/>
      <c r="D452" s="258"/>
      <c r="E452" s="546"/>
      <c r="F452" s="547"/>
      <c r="G452" s="29"/>
      <c r="H452" s="556"/>
      <c r="I452" s="547"/>
      <c r="J452" s="29"/>
      <c r="K452" s="556"/>
      <c r="L452" s="547"/>
      <c r="M452" s="29"/>
      <c r="N452" s="556"/>
      <c r="O452" s="558"/>
      <c r="P452" s="29"/>
      <c r="Q452" s="191"/>
      <c r="R452" s="193"/>
      <c r="S452" s="223"/>
      <c r="T452" s="223"/>
      <c r="U452" s="223"/>
      <c r="V452" s="223"/>
      <c r="W452" s="223"/>
      <c r="X452" s="223"/>
      <c r="Y452" s="223"/>
      <c r="Z452" s="75"/>
      <c r="AA452" s="56"/>
      <c r="AB452" s="56"/>
      <c r="AC452" s="56"/>
    </row>
    <row r="453" spans="1:29" ht="15" customHeight="1">
      <c r="A453" s="202"/>
      <c r="B453" s="543"/>
      <c r="C453" s="257"/>
      <c r="D453" s="258"/>
      <c r="E453" s="546"/>
      <c r="F453" s="547"/>
      <c r="G453" s="29"/>
      <c r="H453" s="556"/>
      <c r="I453" s="547"/>
      <c r="J453" s="29"/>
      <c r="K453" s="556"/>
      <c r="L453" s="547"/>
      <c r="M453" s="29"/>
      <c r="N453" s="556"/>
      <c r="O453" s="558"/>
      <c r="P453" s="29"/>
      <c r="Q453" s="191"/>
      <c r="R453" s="193"/>
      <c r="S453" s="223"/>
      <c r="T453" s="223"/>
      <c r="U453" s="223"/>
      <c r="V453" s="223"/>
      <c r="W453" s="223"/>
      <c r="X453" s="223"/>
      <c r="Y453" s="223"/>
      <c r="Z453" s="75"/>
      <c r="AA453" s="56"/>
      <c r="AB453" s="56"/>
      <c r="AC453" s="56"/>
    </row>
    <row r="454" spans="1:29" ht="15" customHeight="1">
      <c r="A454" s="202"/>
      <c r="B454" s="543"/>
      <c r="C454" s="257"/>
      <c r="D454" s="258"/>
      <c r="E454" s="546"/>
      <c r="F454" s="547"/>
      <c r="G454" s="29"/>
      <c r="H454" s="556"/>
      <c r="I454" s="547"/>
      <c r="J454" s="29"/>
      <c r="K454" s="556"/>
      <c r="L454" s="547"/>
      <c r="M454" s="29"/>
      <c r="N454" s="556"/>
      <c r="O454" s="558"/>
      <c r="P454" s="29"/>
      <c r="Q454" s="191"/>
      <c r="R454" s="193"/>
      <c r="S454" s="223"/>
      <c r="T454" s="223"/>
      <c r="U454" s="223"/>
      <c r="V454" s="223"/>
      <c r="W454" s="223"/>
      <c r="X454" s="223"/>
      <c r="Y454" s="223"/>
      <c r="Z454" s="75"/>
      <c r="AA454" s="56"/>
      <c r="AB454" s="56"/>
      <c r="AC454" s="56"/>
    </row>
    <row r="455" spans="1:29" ht="15" customHeight="1">
      <c r="A455" s="202"/>
      <c r="B455" s="543"/>
      <c r="C455" s="257"/>
      <c r="D455" s="258"/>
      <c r="E455" s="546"/>
      <c r="F455" s="547"/>
      <c r="G455" s="29"/>
      <c r="H455" s="556"/>
      <c r="I455" s="547"/>
      <c r="J455" s="29"/>
      <c r="K455" s="556"/>
      <c r="L455" s="547"/>
      <c r="M455" s="29"/>
      <c r="N455" s="556"/>
      <c r="O455" s="558"/>
      <c r="P455" s="29"/>
      <c r="Q455" s="191"/>
      <c r="R455" s="193"/>
      <c r="S455" s="223"/>
      <c r="T455" s="223"/>
      <c r="U455" s="223"/>
      <c r="V455" s="223"/>
      <c r="W455" s="223"/>
      <c r="X455" s="223"/>
      <c r="Y455" s="223"/>
      <c r="Z455" s="75"/>
      <c r="AA455" s="56"/>
      <c r="AB455" s="56"/>
      <c r="AC455" s="56"/>
    </row>
    <row r="456" spans="1:29" ht="15" customHeight="1">
      <c r="A456" s="202"/>
      <c r="B456" s="543"/>
      <c r="C456" s="257"/>
      <c r="D456" s="258"/>
      <c r="E456" s="546"/>
      <c r="F456" s="547"/>
      <c r="G456" s="29"/>
      <c r="H456" s="556"/>
      <c r="I456" s="547"/>
      <c r="J456" s="29"/>
      <c r="K456" s="556"/>
      <c r="L456" s="547"/>
      <c r="M456" s="29"/>
      <c r="N456" s="556"/>
      <c r="O456" s="558"/>
      <c r="P456" s="29"/>
      <c r="Q456" s="191"/>
      <c r="R456" s="193"/>
      <c r="S456" s="223"/>
      <c r="T456" s="223"/>
      <c r="U456" s="223"/>
      <c r="V456" s="223"/>
      <c r="W456" s="223"/>
      <c r="X456" s="223"/>
      <c r="Y456" s="223"/>
      <c r="Z456" s="75"/>
      <c r="AA456" s="56"/>
      <c r="AB456" s="56"/>
      <c r="AC456" s="56"/>
    </row>
    <row r="457" spans="1:29" ht="15" customHeight="1">
      <c r="A457" s="202"/>
      <c r="B457" s="543"/>
      <c r="C457" s="257"/>
      <c r="D457" s="258"/>
      <c r="E457" s="546"/>
      <c r="F457" s="547"/>
      <c r="G457" s="29"/>
      <c r="H457" s="556"/>
      <c r="I457" s="547"/>
      <c r="J457" s="29"/>
      <c r="K457" s="556"/>
      <c r="L457" s="547"/>
      <c r="M457" s="29"/>
      <c r="N457" s="556"/>
      <c r="O457" s="558"/>
      <c r="P457" s="29"/>
      <c r="Q457" s="191"/>
      <c r="R457" s="193"/>
      <c r="S457" s="223"/>
      <c r="T457" s="223"/>
      <c r="U457" s="223"/>
      <c r="V457" s="223"/>
      <c r="W457" s="223"/>
      <c r="X457" s="223"/>
      <c r="Y457" s="223"/>
      <c r="Z457" s="75"/>
      <c r="AA457" s="56"/>
      <c r="AB457" s="56"/>
      <c r="AC457" s="56"/>
    </row>
    <row r="458" spans="1:29" ht="15" customHeight="1">
      <c r="A458" s="202"/>
      <c r="B458" s="543"/>
      <c r="C458" s="257"/>
      <c r="D458" s="258"/>
      <c r="E458" s="546"/>
      <c r="F458" s="547"/>
      <c r="G458" s="29"/>
      <c r="H458" s="556"/>
      <c r="I458" s="547"/>
      <c r="J458" s="29"/>
      <c r="K458" s="556"/>
      <c r="L458" s="547"/>
      <c r="M458" s="29"/>
      <c r="N458" s="556"/>
      <c r="O458" s="558"/>
      <c r="P458" s="29"/>
      <c r="Q458" s="191"/>
      <c r="R458" s="193"/>
      <c r="S458" s="223"/>
      <c r="T458" s="223"/>
      <c r="U458" s="223"/>
      <c r="V458" s="223"/>
      <c r="W458" s="223"/>
      <c r="X458" s="223"/>
      <c r="Y458" s="223"/>
      <c r="Z458" s="75"/>
      <c r="AA458" s="56"/>
      <c r="AB458" s="56"/>
      <c r="AC458" s="56"/>
    </row>
    <row r="459" spans="1:29" ht="15" customHeight="1">
      <c r="A459" s="202"/>
      <c r="B459" s="543"/>
      <c r="C459" s="257"/>
      <c r="D459" s="258"/>
      <c r="E459" s="546"/>
      <c r="F459" s="547"/>
      <c r="G459" s="29"/>
      <c r="H459" s="556"/>
      <c r="I459" s="547"/>
      <c r="J459" s="29"/>
      <c r="K459" s="556"/>
      <c r="L459" s="547"/>
      <c r="M459" s="29"/>
      <c r="N459" s="556"/>
      <c r="O459" s="558"/>
      <c r="P459" s="29"/>
      <c r="Q459" s="191"/>
      <c r="R459" s="193"/>
      <c r="S459" s="223"/>
      <c r="T459" s="223"/>
      <c r="U459" s="223"/>
      <c r="V459" s="223"/>
      <c r="W459" s="223"/>
      <c r="X459" s="223"/>
      <c r="Y459" s="223"/>
      <c r="Z459" s="75"/>
      <c r="AA459" s="56"/>
      <c r="AB459" s="56"/>
      <c r="AC459" s="56"/>
    </row>
    <row r="460" spans="1:29" ht="15" customHeight="1">
      <c r="A460" s="202"/>
      <c r="B460" s="543"/>
      <c r="C460" s="257"/>
      <c r="D460" s="258"/>
      <c r="E460" s="546"/>
      <c r="F460" s="547"/>
      <c r="G460" s="29"/>
      <c r="H460" s="556"/>
      <c r="I460" s="547"/>
      <c r="J460" s="29"/>
      <c r="K460" s="556"/>
      <c r="L460" s="547"/>
      <c r="M460" s="29"/>
      <c r="N460" s="556"/>
      <c r="O460" s="558"/>
      <c r="P460" s="29"/>
      <c r="Q460" s="191"/>
      <c r="R460" s="193"/>
      <c r="S460" s="223"/>
      <c r="T460" s="223"/>
      <c r="U460" s="223"/>
      <c r="V460" s="223"/>
      <c r="W460" s="223"/>
      <c r="X460" s="223"/>
      <c r="Y460" s="223"/>
      <c r="Z460" s="75"/>
      <c r="AA460" s="56"/>
      <c r="AB460" s="56"/>
      <c r="AC460" s="56"/>
    </row>
    <row r="461" spans="1:29" ht="15" customHeight="1">
      <c r="A461" s="202"/>
      <c r="B461" s="543"/>
      <c r="C461" s="257"/>
      <c r="D461" s="258"/>
      <c r="E461" s="546"/>
      <c r="F461" s="547"/>
      <c r="G461" s="29"/>
      <c r="H461" s="556"/>
      <c r="I461" s="547"/>
      <c r="J461" s="29"/>
      <c r="K461" s="556"/>
      <c r="L461" s="547"/>
      <c r="M461" s="29"/>
      <c r="N461" s="556"/>
      <c r="O461" s="558"/>
      <c r="P461" s="29"/>
      <c r="Q461" s="191"/>
      <c r="R461" s="193"/>
      <c r="S461" s="223"/>
      <c r="T461" s="223"/>
      <c r="U461" s="223"/>
      <c r="V461" s="223"/>
      <c r="W461" s="223"/>
      <c r="X461" s="223"/>
      <c r="Y461" s="223"/>
      <c r="Z461" s="75"/>
      <c r="AA461" s="56"/>
      <c r="AB461" s="56"/>
      <c r="AC461" s="56"/>
    </row>
    <row r="462" spans="1:29" ht="15" customHeight="1">
      <c r="A462" s="202"/>
      <c r="B462" s="543"/>
      <c r="C462" s="257"/>
      <c r="D462" s="258"/>
      <c r="E462" s="546"/>
      <c r="F462" s="547"/>
      <c r="G462" s="29"/>
      <c r="H462" s="556"/>
      <c r="I462" s="547"/>
      <c r="J462" s="29"/>
      <c r="K462" s="556"/>
      <c r="L462" s="547"/>
      <c r="M462" s="29"/>
      <c r="N462" s="556"/>
      <c r="O462" s="558"/>
      <c r="P462" s="29"/>
      <c r="Q462" s="191"/>
      <c r="R462" s="193"/>
      <c r="S462" s="223"/>
      <c r="T462" s="223"/>
      <c r="U462" s="223"/>
      <c r="V462" s="223"/>
      <c r="W462" s="223"/>
      <c r="X462" s="223"/>
      <c r="Y462" s="223"/>
      <c r="Z462" s="75"/>
      <c r="AA462" s="56"/>
      <c r="AB462" s="56"/>
      <c r="AC462" s="56"/>
    </row>
    <row r="463" spans="1:29" ht="15" customHeight="1">
      <c r="A463" s="202"/>
      <c r="B463" s="543"/>
      <c r="C463" s="257"/>
      <c r="D463" s="258"/>
      <c r="E463" s="546"/>
      <c r="F463" s="547"/>
      <c r="G463" s="29"/>
      <c r="H463" s="556"/>
      <c r="I463" s="547"/>
      <c r="J463" s="29"/>
      <c r="K463" s="556"/>
      <c r="L463" s="547"/>
      <c r="M463" s="29"/>
      <c r="N463" s="556"/>
      <c r="O463" s="558"/>
      <c r="P463" s="29"/>
      <c r="Q463" s="191"/>
      <c r="R463" s="193"/>
      <c r="S463" s="223"/>
      <c r="T463" s="223"/>
      <c r="U463" s="223"/>
      <c r="V463" s="223"/>
      <c r="W463" s="223"/>
      <c r="X463" s="223"/>
      <c r="Y463" s="223"/>
      <c r="Z463" s="75"/>
      <c r="AA463" s="56"/>
      <c r="AB463" s="56"/>
      <c r="AC463" s="56"/>
    </row>
    <row r="464" spans="1:29" ht="15" customHeight="1">
      <c r="A464" s="202"/>
      <c r="B464" s="543"/>
      <c r="C464" s="257"/>
      <c r="D464" s="258"/>
      <c r="E464" s="546"/>
      <c r="F464" s="547"/>
      <c r="G464" s="29"/>
      <c r="H464" s="556"/>
      <c r="I464" s="547"/>
      <c r="J464" s="29"/>
      <c r="K464" s="556"/>
      <c r="L464" s="547"/>
      <c r="M464" s="29"/>
      <c r="N464" s="556"/>
      <c r="O464" s="558"/>
      <c r="P464" s="29"/>
      <c r="Q464" s="191"/>
      <c r="R464" s="193"/>
      <c r="S464" s="223"/>
      <c r="T464" s="223"/>
      <c r="U464" s="223"/>
      <c r="V464" s="223"/>
      <c r="W464" s="223"/>
      <c r="X464" s="223"/>
      <c r="Y464" s="223"/>
      <c r="Z464" s="75"/>
      <c r="AA464" s="56"/>
      <c r="AB464" s="56"/>
      <c r="AC464" s="56"/>
    </row>
    <row r="465" spans="1:29" ht="15" customHeight="1">
      <c r="A465" s="202"/>
      <c r="B465" s="543"/>
      <c r="C465" s="257"/>
      <c r="D465" s="258"/>
      <c r="E465" s="546"/>
      <c r="F465" s="547"/>
      <c r="G465" s="29"/>
      <c r="H465" s="556"/>
      <c r="I465" s="547"/>
      <c r="J465" s="29"/>
      <c r="K465" s="556"/>
      <c r="L465" s="547"/>
      <c r="M465" s="29"/>
      <c r="N465" s="556"/>
      <c r="O465" s="558"/>
      <c r="P465" s="29"/>
      <c r="Q465" s="191"/>
      <c r="R465" s="193"/>
      <c r="S465" s="223"/>
      <c r="T465" s="223"/>
      <c r="U465" s="223"/>
      <c r="V465" s="223"/>
      <c r="W465" s="223"/>
      <c r="X465" s="223"/>
      <c r="Y465" s="223"/>
      <c r="Z465" s="75"/>
      <c r="AA465" s="56"/>
      <c r="AB465" s="56"/>
      <c r="AC465" s="56"/>
    </row>
    <row r="466" spans="1:29" ht="15" customHeight="1">
      <c r="A466" s="202"/>
      <c r="B466" s="543"/>
      <c r="C466" s="257"/>
      <c r="D466" s="258"/>
      <c r="E466" s="546"/>
      <c r="F466" s="547"/>
      <c r="G466" s="29"/>
      <c r="H466" s="556"/>
      <c r="I466" s="547"/>
      <c r="J466" s="29"/>
      <c r="K466" s="556"/>
      <c r="L466" s="547"/>
      <c r="M466" s="29"/>
      <c r="N466" s="556"/>
      <c r="O466" s="558"/>
      <c r="P466" s="29"/>
      <c r="Q466" s="191"/>
      <c r="R466" s="193"/>
      <c r="S466" s="223"/>
      <c r="T466" s="223"/>
      <c r="U466" s="223"/>
      <c r="V466" s="223"/>
      <c r="W466" s="223"/>
      <c r="X466" s="223"/>
      <c r="Y466" s="223"/>
      <c r="Z466" s="75"/>
      <c r="AA466" s="56"/>
      <c r="AB466" s="56"/>
      <c r="AC466" s="56"/>
    </row>
    <row r="467" spans="1:29" ht="15" customHeight="1">
      <c r="A467" s="202"/>
      <c r="B467" s="543"/>
      <c r="C467" s="257"/>
      <c r="D467" s="258"/>
      <c r="E467" s="546"/>
      <c r="F467" s="547"/>
      <c r="G467" s="29"/>
      <c r="H467" s="556"/>
      <c r="I467" s="547"/>
      <c r="J467" s="29"/>
      <c r="K467" s="556"/>
      <c r="L467" s="547"/>
      <c r="M467" s="29"/>
      <c r="N467" s="556"/>
      <c r="O467" s="558"/>
      <c r="P467" s="29"/>
      <c r="Q467" s="191"/>
      <c r="R467" s="193"/>
      <c r="S467" s="223"/>
      <c r="T467" s="223"/>
      <c r="U467" s="223"/>
      <c r="V467" s="223"/>
      <c r="W467" s="223"/>
      <c r="X467" s="223"/>
      <c r="Y467" s="223"/>
      <c r="Z467" s="75"/>
      <c r="AA467" s="56"/>
      <c r="AB467" s="56"/>
      <c r="AC467" s="56"/>
    </row>
    <row r="468" spans="1:29" ht="15" customHeight="1">
      <c r="A468" s="202"/>
      <c r="B468" s="543"/>
      <c r="C468" s="257"/>
      <c r="D468" s="258"/>
      <c r="E468" s="546"/>
      <c r="F468" s="547"/>
      <c r="G468" s="29"/>
      <c r="H468" s="556"/>
      <c r="I468" s="547"/>
      <c r="J468" s="29"/>
      <c r="K468" s="556"/>
      <c r="L468" s="547"/>
      <c r="M468" s="29"/>
      <c r="N468" s="556"/>
      <c r="O468" s="558"/>
      <c r="P468" s="29"/>
      <c r="Q468" s="191"/>
      <c r="R468" s="193"/>
      <c r="S468" s="223"/>
      <c r="T468" s="223"/>
      <c r="U468" s="223"/>
      <c r="V468" s="223"/>
      <c r="W468" s="223"/>
      <c r="X468" s="223"/>
      <c r="Y468" s="223"/>
      <c r="Z468" s="75"/>
      <c r="AA468" s="56"/>
      <c r="AB468" s="56"/>
      <c r="AC468" s="56"/>
    </row>
    <row r="469" spans="1:29" ht="15" customHeight="1">
      <c r="A469" s="202"/>
      <c r="B469" s="543"/>
      <c r="C469" s="257"/>
      <c r="D469" s="258"/>
      <c r="E469" s="546"/>
      <c r="F469" s="547"/>
      <c r="G469" s="29"/>
      <c r="H469" s="556"/>
      <c r="I469" s="547"/>
      <c r="J469" s="29"/>
      <c r="K469" s="556"/>
      <c r="L469" s="547"/>
      <c r="M469" s="29"/>
      <c r="N469" s="556"/>
      <c r="O469" s="558"/>
      <c r="P469" s="29"/>
      <c r="Q469" s="191"/>
      <c r="R469" s="193"/>
      <c r="S469" s="223"/>
      <c r="T469" s="223"/>
      <c r="U469" s="223"/>
      <c r="V469" s="223"/>
      <c r="W469" s="223"/>
      <c r="X469" s="223"/>
      <c r="Y469" s="223"/>
      <c r="Z469" s="75"/>
      <c r="AA469" s="56"/>
      <c r="AB469" s="56"/>
      <c r="AC469" s="56"/>
    </row>
    <row r="470" spans="1:29" ht="15" customHeight="1">
      <c r="A470" s="202"/>
      <c r="B470" s="543"/>
      <c r="C470" s="257"/>
      <c r="D470" s="258"/>
      <c r="E470" s="546"/>
      <c r="F470" s="547"/>
      <c r="G470" s="29"/>
      <c r="H470" s="556"/>
      <c r="I470" s="547"/>
      <c r="J470" s="29"/>
      <c r="K470" s="556"/>
      <c r="L470" s="547"/>
      <c r="M470" s="29"/>
      <c r="N470" s="556"/>
      <c r="O470" s="558"/>
      <c r="P470" s="29"/>
      <c r="Q470" s="191"/>
      <c r="R470" s="193"/>
      <c r="S470" s="223"/>
      <c r="T470" s="223"/>
      <c r="U470" s="223"/>
      <c r="V470" s="223"/>
      <c r="W470" s="223"/>
      <c r="X470" s="223"/>
      <c r="Y470" s="223"/>
      <c r="Z470" s="75"/>
      <c r="AA470" s="56"/>
      <c r="AB470" s="56"/>
      <c r="AC470" s="56"/>
    </row>
    <row r="471" spans="1:29" ht="15" customHeight="1">
      <c r="A471" s="202"/>
      <c r="B471" s="543"/>
      <c r="C471" s="257"/>
      <c r="D471" s="258"/>
      <c r="E471" s="546"/>
      <c r="F471" s="547"/>
      <c r="G471" s="29"/>
      <c r="H471" s="556"/>
      <c r="I471" s="547"/>
      <c r="J471" s="29"/>
      <c r="K471" s="556"/>
      <c r="L471" s="547"/>
      <c r="M471" s="29"/>
      <c r="N471" s="556"/>
      <c r="O471" s="558"/>
      <c r="P471" s="29"/>
      <c r="Q471" s="191"/>
      <c r="R471" s="193"/>
      <c r="S471" s="223"/>
      <c r="T471" s="223"/>
      <c r="U471" s="223"/>
      <c r="V471" s="223"/>
      <c r="W471" s="223"/>
      <c r="X471" s="223"/>
      <c r="Y471" s="223"/>
      <c r="Z471" s="75"/>
      <c r="AA471" s="56"/>
      <c r="AB471" s="56"/>
      <c r="AC471" s="56"/>
    </row>
    <row r="472" spans="1:29" ht="15" customHeight="1">
      <c r="A472" s="202"/>
      <c r="B472" s="543"/>
      <c r="C472" s="257"/>
      <c r="D472" s="258"/>
      <c r="E472" s="546"/>
      <c r="F472" s="547"/>
      <c r="G472" s="29"/>
      <c r="H472" s="556"/>
      <c r="I472" s="547"/>
      <c r="J472" s="29"/>
      <c r="K472" s="556"/>
      <c r="L472" s="547"/>
      <c r="M472" s="29"/>
      <c r="N472" s="556"/>
      <c r="O472" s="558"/>
      <c r="P472" s="29"/>
      <c r="Q472" s="191"/>
      <c r="R472" s="193"/>
      <c r="S472" s="223"/>
      <c r="T472" s="223"/>
      <c r="U472" s="223"/>
      <c r="V472" s="223"/>
      <c r="W472" s="223"/>
      <c r="X472" s="223"/>
      <c r="Y472" s="223"/>
      <c r="Z472" s="75"/>
      <c r="AA472" s="56"/>
      <c r="AB472" s="56"/>
      <c r="AC472" s="56"/>
    </row>
    <row r="473" spans="1:29" ht="15" customHeight="1">
      <c r="A473" s="202"/>
      <c r="B473" s="543"/>
      <c r="C473" s="257"/>
      <c r="D473" s="258"/>
      <c r="E473" s="546"/>
      <c r="F473" s="547"/>
      <c r="G473" s="29"/>
      <c r="H473" s="556"/>
      <c r="I473" s="547"/>
      <c r="J473" s="29"/>
      <c r="K473" s="556"/>
      <c r="L473" s="547"/>
      <c r="M473" s="29"/>
      <c r="N473" s="556"/>
      <c r="O473" s="558"/>
      <c r="P473" s="29"/>
      <c r="Q473" s="191"/>
      <c r="R473" s="193"/>
      <c r="S473" s="223"/>
      <c r="T473" s="223"/>
      <c r="U473" s="223"/>
      <c r="V473" s="223"/>
      <c r="W473" s="223"/>
      <c r="X473" s="223"/>
      <c r="Y473" s="223"/>
      <c r="Z473" s="75"/>
      <c r="AA473" s="56"/>
      <c r="AB473" s="56"/>
      <c r="AC473" s="56"/>
    </row>
    <row r="474" spans="1:29" ht="15" customHeight="1">
      <c r="A474" s="202"/>
      <c r="B474" s="543"/>
      <c r="C474" s="257"/>
      <c r="D474" s="258"/>
      <c r="E474" s="546"/>
      <c r="F474" s="547"/>
      <c r="G474" s="29"/>
      <c r="H474" s="556"/>
      <c r="I474" s="547"/>
      <c r="J474" s="29"/>
      <c r="K474" s="556"/>
      <c r="L474" s="547"/>
      <c r="M474" s="29"/>
      <c r="N474" s="556"/>
      <c r="O474" s="558"/>
      <c r="P474" s="29"/>
      <c r="Q474" s="191"/>
      <c r="R474" s="193"/>
      <c r="S474" s="223"/>
      <c r="T474" s="223"/>
      <c r="U474" s="223"/>
      <c r="V474" s="223"/>
      <c r="W474" s="223"/>
      <c r="X474" s="223"/>
      <c r="Y474" s="223"/>
      <c r="Z474" s="75"/>
      <c r="AA474" s="56"/>
      <c r="AB474" s="56"/>
      <c r="AC474" s="56"/>
    </row>
    <row r="475" spans="1:29" ht="15" customHeight="1">
      <c r="A475" s="202"/>
      <c r="B475" s="543"/>
      <c r="C475" s="257"/>
      <c r="D475" s="258"/>
      <c r="E475" s="546"/>
      <c r="F475" s="547"/>
      <c r="G475" s="29"/>
      <c r="H475" s="556"/>
      <c r="I475" s="547"/>
      <c r="J475" s="29"/>
      <c r="K475" s="556"/>
      <c r="L475" s="547"/>
      <c r="M475" s="29"/>
      <c r="N475" s="556"/>
      <c r="O475" s="558"/>
      <c r="P475" s="29"/>
      <c r="Q475" s="191"/>
      <c r="R475" s="193"/>
      <c r="S475" s="223"/>
      <c r="T475" s="223"/>
      <c r="U475" s="223"/>
      <c r="V475" s="223"/>
      <c r="W475" s="223"/>
      <c r="X475" s="223"/>
      <c r="Y475" s="223"/>
      <c r="Z475" s="75"/>
      <c r="AA475" s="56"/>
      <c r="AB475" s="56"/>
      <c r="AC475" s="56"/>
    </row>
    <row r="476" spans="1:29" ht="15" customHeight="1">
      <c r="A476" s="202"/>
      <c r="B476" s="543"/>
      <c r="C476" s="257"/>
      <c r="D476" s="258"/>
      <c r="E476" s="546"/>
      <c r="F476" s="547"/>
      <c r="G476" s="29"/>
      <c r="H476" s="556"/>
      <c r="I476" s="547"/>
      <c r="J476" s="29"/>
      <c r="K476" s="556"/>
      <c r="L476" s="547"/>
      <c r="M476" s="29"/>
      <c r="N476" s="556"/>
      <c r="O476" s="558"/>
      <c r="P476" s="29"/>
      <c r="Q476" s="191"/>
      <c r="R476" s="193"/>
      <c r="S476" s="223"/>
      <c r="T476" s="223"/>
      <c r="U476" s="223"/>
      <c r="V476" s="223"/>
      <c r="W476" s="223"/>
      <c r="X476" s="223"/>
      <c r="Y476" s="223"/>
      <c r="Z476" s="75"/>
      <c r="AA476" s="56"/>
      <c r="AB476" s="56"/>
      <c r="AC476" s="56"/>
    </row>
    <row r="477" spans="1:29" ht="15" customHeight="1">
      <c r="A477" s="202"/>
      <c r="B477" s="543"/>
      <c r="C477" s="257"/>
      <c r="D477" s="258"/>
      <c r="E477" s="546"/>
      <c r="F477" s="547"/>
      <c r="G477" s="29"/>
      <c r="H477" s="556"/>
      <c r="I477" s="547"/>
      <c r="J477" s="29"/>
      <c r="K477" s="556"/>
      <c r="L477" s="547"/>
      <c r="M477" s="29"/>
      <c r="N477" s="556"/>
      <c r="O477" s="558"/>
      <c r="P477" s="29"/>
      <c r="Q477" s="191"/>
      <c r="R477" s="193"/>
      <c r="S477" s="223"/>
      <c r="T477" s="223"/>
      <c r="U477" s="223"/>
      <c r="V477" s="223"/>
      <c r="W477" s="223"/>
      <c r="X477" s="223"/>
      <c r="Y477" s="223"/>
      <c r="Z477" s="75"/>
      <c r="AA477" s="56"/>
      <c r="AB477" s="56"/>
      <c r="AC477" s="56"/>
    </row>
    <row r="478" spans="1:29" ht="15" customHeight="1">
      <c r="A478" s="202"/>
      <c r="B478" s="543"/>
      <c r="C478" s="257"/>
      <c r="D478" s="258"/>
      <c r="E478" s="546"/>
      <c r="F478" s="547"/>
      <c r="G478" s="29"/>
      <c r="H478" s="556"/>
      <c r="I478" s="547"/>
      <c r="J478" s="29"/>
      <c r="K478" s="556"/>
      <c r="L478" s="547"/>
      <c r="M478" s="29"/>
      <c r="N478" s="556"/>
      <c r="O478" s="558"/>
      <c r="P478" s="29"/>
      <c r="Q478" s="191"/>
      <c r="R478" s="193"/>
      <c r="S478" s="223"/>
      <c r="T478" s="223"/>
      <c r="U478" s="223"/>
      <c r="V478" s="223"/>
      <c r="W478" s="223"/>
      <c r="X478" s="223"/>
      <c r="Y478" s="223"/>
      <c r="Z478" s="75"/>
      <c r="AA478" s="56"/>
      <c r="AB478" s="56"/>
      <c r="AC478" s="56"/>
    </row>
    <row r="479" spans="1:29" ht="15" customHeight="1">
      <c r="A479" s="202"/>
      <c r="B479" s="543"/>
      <c r="C479" s="257"/>
      <c r="D479" s="258"/>
      <c r="E479" s="546"/>
      <c r="F479" s="547"/>
      <c r="G479" s="29"/>
      <c r="H479" s="556"/>
      <c r="I479" s="547"/>
      <c r="J479" s="29"/>
      <c r="K479" s="556"/>
      <c r="L479" s="547"/>
      <c r="M479" s="29"/>
      <c r="N479" s="556"/>
      <c r="O479" s="558"/>
      <c r="P479" s="29"/>
      <c r="Q479" s="191"/>
      <c r="R479" s="193"/>
      <c r="S479" s="223"/>
      <c r="T479" s="223"/>
      <c r="U479" s="223"/>
      <c r="V479" s="223"/>
      <c r="W479" s="223"/>
      <c r="X479" s="223"/>
      <c r="Y479" s="223"/>
      <c r="Z479" s="75"/>
      <c r="AA479" s="56"/>
      <c r="AB479" s="56"/>
      <c r="AC479" s="56"/>
    </row>
    <row r="480" spans="1:29" ht="15" customHeight="1">
      <c r="A480" s="202"/>
      <c r="B480" s="543"/>
      <c r="C480" s="257"/>
      <c r="D480" s="258"/>
      <c r="E480" s="546"/>
      <c r="F480" s="547"/>
      <c r="G480" s="29"/>
      <c r="H480" s="556"/>
      <c r="I480" s="547"/>
      <c r="J480" s="29"/>
      <c r="K480" s="556"/>
      <c r="L480" s="547"/>
      <c r="M480" s="29"/>
      <c r="N480" s="556"/>
      <c r="O480" s="558"/>
      <c r="P480" s="29"/>
      <c r="Q480" s="191"/>
      <c r="R480" s="193"/>
      <c r="S480" s="223"/>
      <c r="T480" s="223"/>
      <c r="U480" s="223"/>
      <c r="V480" s="223"/>
      <c r="W480" s="223"/>
      <c r="X480" s="223"/>
      <c r="Y480" s="223"/>
      <c r="Z480" s="75"/>
      <c r="AA480" s="56"/>
      <c r="AB480" s="56"/>
      <c r="AC480" s="56"/>
    </row>
    <row r="481" spans="1:29" ht="15" customHeight="1">
      <c r="A481" s="202"/>
      <c r="B481" s="543"/>
      <c r="C481" s="257"/>
      <c r="D481" s="258"/>
      <c r="E481" s="546"/>
      <c r="F481" s="547"/>
      <c r="G481" s="29"/>
      <c r="H481" s="556"/>
      <c r="I481" s="547"/>
      <c r="J481" s="29"/>
      <c r="K481" s="556"/>
      <c r="L481" s="547"/>
      <c r="M481" s="29"/>
      <c r="N481" s="556"/>
      <c r="O481" s="558"/>
      <c r="P481" s="29"/>
      <c r="Q481" s="191"/>
      <c r="R481" s="193"/>
      <c r="S481" s="223"/>
      <c r="T481" s="223"/>
      <c r="U481" s="223"/>
      <c r="V481" s="223"/>
      <c r="W481" s="223"/>
      <c r="X481" s="223"/>
      <c r="Y481" s="223"/>
      <c r="Z481" s="75"/>
      <c r="AA481" s="56"/>
      <c r="AB481" s="56"/>
      <c r="AC481" s="56"/>
    </row>
    <row r="482" spans="1:29" ht="15" customHeight="1">
      <c r="A482" s="202"/>
      <c r="B482" s="543"/>
      <c r="C482" s="257"/>
      <c r="D482" s="258"/>
      <c r="E482" s="546"/>
      <c r="F482" s="547"/>
      <c r="G482" s="29"/>
      <c r="H482" s="556"/>
      <c r="I482" s="547"/>
      <c r="J482" s="29"/>
      <c r="K482" s="556"/>
      <c r="L482" s="547"/>
      <c r="M482" s="29"/>
      <c r="N482" s="556"/>
      <c r="O482" s="558"/>
      <c r="P482" s="29"/>
      <c r="Q482" s="191"/>
      <c r="R482" s="193"/>
      <c r="S482" s="223"/>
      <c r="T482" s="223"/>
      <c r="U482" s="223"/>
      <c r="V482" s="223"/>
      <c r="W482" s="223"/>
      <c r="X482" s="223"/>
      <c r="Y482" s="223"/>
      <c r="Z482" s="75"/>
      <c r="AA482" s="56"/>
      <c r="AB482" s="56"/>
      <c r="AC482" s="56"/>
    </row>
    <row r="483" spans="1:29" ht="15" customHeight="1">
      <c r="A483" s="202"/>
      <c r="B483" s="543"/>
      <c r="C483" s="257"/>
      <c r="D483" s="258"/>
      <c r="E483" s="546"/>
      <c r="F483" s="547"/>
      <c r="G483" s="29"/>
      <c r="H483" s="556"/>
      <c r="I483" s="547"/>
      <c r="J483" s="29"/>
      <c r="K483" s="556"/>
      <c r="L483" s="547"/>
      <c r="M483" s="29"/>
      <c r="N483" s="556"/>
      <c r="O483" s="558"/>
      <c r="P483" s="29"/>
      <c r="Q483" s="191"/>
      <c r="R483" s="193"/>
      <c r="S483" s="223"/>
      <c r="T483" s="223"/>
      <c r="U483" s="223"/>
      <c r="V483" s="223"/>
      <c r="W483" s="223"/>
      <c r="X483" s="223"/>
      <c r="Y483" s="223"/>
      <c r="Z483" s="75"/>
      <c r="AA483" s="56"/>
      <c r="AB483" s="56"/>
      <c r="AC483" s="56"/>
    </row>
    <row r="484" spans="1:29" ht="15" customHeight="1">
      <c r="A484" s="202"/>
      <c r="B484" s="543"/>
      <c r="C484" s="257"/>
      <c r="D484" s="258"/>
      <c r="E484" s="546"/>
      <c r="F484" s="547"/>
      <c r="G484" s="29"/>
      <c r="H484" s="556"/>
      <c r="I484" s="547"/>
      <c r="J484" s="29"/>
      <c r="K484" s="556"/>
      <c r="L484" s="547"/>
      <c r="M484" s="29"/>
      <c r="N484" s="556"/>
      <c r="O484" s="558"/>
      <c r="P484" s="29"/>
      <c r="Q484" s="191"/>
      <c r="R484" s="193"/>
      <c r="S484" s="223"/>
      <c r="T484" s="223"/>
      <c r="U484" s="223"/>
      <c r="V484" s="223"/>
      <c r="W484" s="223"/>
      <c r="X484" s="223"/>
      <c r="Y484" s="223"/>
      <c r="Z484" s="75"/>
      <c r="AA484" s="56"/>
      <c r="AB484" s="56"/>
      <c r="AC484" s="56"/>
    </row>
    <row r="485" spans="1:29" ht="15" customHeight="1">
      <c r="A485" s="202"/>
      <c r="B485" s="543"/>
      <c r="C485" s="257"/>
      <c r="D485" s="258"/>
      <c r="E485" s="546"/>
      <c r="F485" s="547"/>
      <c r="G485" s="29"/>
      <c r="H485" s="556"/>
      <c r="I485" s="547"/>
      <c r="J485" s="29"/>
      <c r="K485" s="556"/>
      <c r="L485" s="547"/>
      <c r="M485" s="29"/>
      <c r="N485" s="556"/>
      <c r="O485" s="558"/>
      <c r="P485" s="29"/>
      <c r="Q485" s="191"/>
      <c r="R485" s="193"/>
      <c r="S485" s="223"/>
      <c r="T485" s="223"/>
      <c r="U485" s="223"/>
      <c r="V485" s="223"/>
      <c r="W485" s="223"/>
      <c r="X485" s="223"/>
      <c r="Y485" s="223"/>
      <c r="Z485" s="75"/>
      <c r="AA485" s="56"/>
      <c r="AB485" s="56"/>
      <c r="AC485" s="56"/>
    </row>
    <row r="486" spans="1:29" ht="15" customHeight="1">
      <c r="A486" s="202"/>
      <c r="B486" s="543"/>
      <c r="C486" s="257"/>
      <c r="D486" s="258"/>
      <c r="E486" s="546"/>
      <c r="F486" s="547"/>
      <c r="G486" s="29"/>
      <c r="H486" s="556"/>
      <c r="I486" s="547"/>
      <c r="J486" s="29"/>
      <c r="K486" s="556"/>
      <c r="L486" s="547"/>
      <c r="M486" s="29"/>
      <c r="N486" s="556"/>
      <c r="O486" s="558"/>
      <c r="P486" s="29"/>
      <c r="Q486" s="191"/>
      <c r="R486" s="193"/>
      <c r="S486" s="223"/>
      <c r="T486" s="223"/>
      <c r="U486" s="223"/>
      <c r="V486" s="223"/>
      <c r="W486" s="223"/>
      <c r="X486" s="223"/>
      <c r="Y486" s="223"/>
      <c r="Z486" s="75"/>
      <c r="AA486" s="56"/>
      <c r="AB486" s="56"/>
      <c r="AC486" s="56"/>
    </row>
    <row r="487" spans="1:29" ht="15" customHeight="1">
      <c r="A487" s="202"/>
      <c r="B487" s="543"/>
      <c r="C487" s="257"/>
      <c r="D487" s="258"/>
      <c r="E487" s="546"/>
      <c r="F487" s="547"/>
      <c r="G487" s="29"/>
      <c r="H487" s="556"/>
      <c r="I487" s="547"/>
      <c r="J487" s="29"/>
      <c r="K487" s="556"/>
      <c r="L487" s="547"/>
      <c r="M487" s="29"/>
      <c r="N487" s="556"/>
      <c r="O487" s="558"/>
      <c r="P487" s="29"/>
      <c r="Q487" s="191"/>
      <c r="R487" s="193"/>
      <c r="S487" s="223"/>
      <c r="T487" s="223"/>
      <c r="U487" s="223"/>
      <c r="V487" s="223"/>
      <c r="W487" s="223"/>
      <c r="X487" s="223"/>
      <c r="Y487" s="223"/>
      <c r="Z487" s="75"/>
      <c r="AA487" s="56"/>
      <c r="AB487" s="56"/>
      <c r="AC487" s="56"/>
    </row>
    <row r="488" spans="1:29" ht="15" customHeight="1">
      <c r="A488" s="202"/>
      <c r="B488" s="543"/>
      <c r="C488" s="257"/>
      <c r="D488" s="258"/>
      <c r="E488" s="546"/>
      <c r="F488" s="547"/>
      <c r="G488" s="29"/>
      <c r="H488" s="556"/>
      <c r="I488" s="547"/>
      <c r="J488" s="29"/>
      <c r="K488" s="556"/>
      <c r="L488" s="547"/>
      <c r="M488" s="29"/>
      <c r="N488" s="556"/>
      <c r="O488" s="558"/>
      <c r="P488" s="29"/>
      <c r="Q488" s="191"/>
      <c r="R488" s="193"/>
      <c r="S488" s="223"/>
      <c r="T488" s="223"/>
      <c r="U488" s="223"/>
      <c r="V488" s="223"/>
      <c r="W488" s="223"/>
      <c r="X488" s="223"/>
      <c r="Y488" s="223"/>
      <c r="Z488" s="75"/>
      <c r="AA488" s="56"/>
      <c r="AB488" s="56"/>
      <c r="AC488" s="56"/>
    </row>
    <row r="489" spans="1:29" ht="15" customHeight="1">
      <c r="A489" s="202"/>
      <c r="B489" s="543"/>
      <c r="C489" s="257"/>
      <c r="D489" s="258"/>
      <c r="E489" s="546"/>
      <c r="F489" s="547"/>
      <c r="G489" s="29"/>
      <c r="H489" s="556"/>
      <c r="I489" s="547"/>
      <c r="J489" s="29"/>
      <c r="K489" s="556"/>
      <c r="L489" s="547"/>
      <c r="M489" s="29"/>
      <c r="N489" s="556"/>
      <c r="O489" s="558"/>
      <c r="P489" s="29"/>
      <c r="Q489" s="191"/>
      <c r="R489" s="193"/>
      <c r="S489" s="223"/>
      <c r="T489" s="223"/>
      <c r="U489" s="223"/>
      <c r="V489" s="223"/>
      <c r="W489" s="223"/>
      <c r="X489" s="223"/>
      <c r="Y489" s="223"/>
      <c r="Z489" s="75"/>
      <c r="AA489" s="56"/>
      <c r="AB489" s="56"/>
      <c r="AC489" s="56"/>
    </row>
    <row r="490" spans="1:29" ht="15" customHeight="1">
      <c r="A490" s="202"/>
      <c r="B490" s="543"/>
      <c r="C490" s="257"/>
      <c r="D490" s="258"/>
      <c r="E490" s="546"/>
      <c r="F490" s="547"/>
      <c r="G490" s="29"/>
      <c r="H490" s="556"/>
      <c r="I490" s="547"/>
      <c r="J490" s="29"/>
      <c r="K490" s="556"/>
      <c r="L490" s="547"/>
      <c r="M490" s="29"/>
      <c r="N490" s="556"/>
      <c r="O490" s="558"/>
      <c r="P490" s="29"/>
      <c r="Q490" s="191"/>
      <c r="R490" s="193"/>
      <c r="S490" s="223"/>
      <c r="T490" s="223"/>
      <c r="U490" s="223"/>
      <c r="V490" s="223"/>
      <c r="W490" s="223"/>
      <c r="X490" s="223"/>
      <c r="Y490" s="223"/>
      <c r="Z490" s="75"/>
      <c r="AA490" s="56"/>
      <c r="AB490" s="56"/>
      <c r="AC490" s="56"/>
    </row>
    <row r="491" spans="1:29" ht="15" customHeight="1">
      <c r="A491" s="202"/>
      <c r="B491" s="543"/>
      <c r="C491" s="257"/>
      <c r="D491" s="258"/>
      <c r="E491" s="546"/>
      <c r="F491" s="547"/>
      <c r="G491" s="29"/>
      <c r="H491" s="556"/>
      <c r="I491" s="547"/>
      <c r="J491" s="29"/>
      <c r="K491" s="556"/>
      <c r="L491" s="547"/>
      <c r="M491" s="29"/>
      <c r="N491" s="556"/>
      <c r="O491" s="558"/>
      <c r="P491" s="29"/>
      <c r="Q491" s="191"/>
      <c r="R491" s="193"/>
      <c r="S491" s="223"/>
      <c r="T491" s="223"/>
      <c r="U491" s="223"/>
      <c r="V491" s="223"/>
      <c r="W491" s="223"/>
      <c r="X491" s="223"/>
      <c r="Y491" s="223"/>
      <c r="Z491" s="75"/>
      <c r="AA491" s="56"/>
      <c r="AB491" s="56"/>
      <c r="AC491" s="56"/>
    </row>
    <row r="492" spans="1:29" ht="15" customHeight="1">
      <c r="A492" s="202"/>
      <c r="B492" s="543"/>
      <c r="C492" s="257"/>
      <c r="D492" s="258"/>
      <c r="E492" s="546"/>
      <c r="F492" s="547"/>
      <c r="G492" s="29"/>
      <c r="H492" s="556"/>
      <c r="I492" s="547"/>
      <c r="J492" s="29"/>
      <c r="K492" s="556"/>
      <c r="L492" s="547"/>
      <c r="M492" s="29"/>
      <c r="N492" s="556"/>
      <c r="O492" s="558"/>
      <c r="P492" s="29"/>
      <c r="Q492" s="191"/>
      <c r="R492" s="193"/>
      <c r="S492" s="223"/>
      <c r="T492" s="223"/>
      <c r="U492" s="223"/>
      <c r="V492" s="223"/>
      <c r="W492" s="223"/>
      <c r="X492" s="223"/>
      <c r="Y492" s="223"/>
      <c r="Z492" s="75"/>
      <c r="AA492" s="56"/>
      <c r="AB492" s="56"/>
      <c r="AC492" s="56"/>
    </row>
    <row r="493" spans="1:29" ht="15" customHeight="1">
      <c r="A493" s="202"/>
      <c r="B493" s="543"/>
      <c r="C493" s="257"/>
      <c r="D493" s="258"/>
      <c r="E493" s="546"/>
      <c r="F493" s="547"/>
      <c r="G493" s="29"/>
      <c r="H493" s="556"/>
      <c r="I493" s="547"/>
      <c r="J493" s="29"/>
      <c r="K493" s="556"/>
      <c r="L493" s="547"/>
      <c r="M493" s="29"/>
      <c r="N493" s="556"/>
      <c r="O493" s="558"/>
      <c r="P493" s="29"/>
      <c r="Q493" s="191"/>
      <c r="R493" s="193"/>
      <c r="S493" s="223"/>
      <c r="T493" s="223"/>
      <c r="U493" s="223"/>
      <c r="V493" s="223"/>
      <c r="W493" s="223"/>
      <c r="X493" s="223"/>
      <c r="Y493" s="223"/>
      <c r="Z493" s="75"/>
      <c r="AA493" s="56"/>
      <c r="AB493" s="56"/>
      <c r="AC493" s="56"/>
    </row>
    <row r="494" spans="1:29" ht="15" customHeight="1">
      <c r="A494" s="202"/>
      <c r="B494" s="543"/>
      <c r="C494" s="257"/>
      <c r="D494" s="258"/>
      <c r="E494" s="546"/>
      <c r="F494" s="547"/>
      <c r="G494" s="29"/>
      <c r="H494" s="556"/>
      <c r="I494" s="547"/>
      <c r="J494" s="29"/>
      <c r="K494" s="556"/>
      <c r="L494" s="547"/>
      <c r="M494" s="29"/>
      <c r="N494" s="556"/>
      <c r="O494" s="558"/>
      <c r="P494" s="29"/>
      <c r="Q494" s="191"/>
      <c r="R494" s="193"/>
      <c r="S494" s="223"/>
      <c r="T494" s="223"/>
      <c r="U494" s="223"/>
      <c r="V494" s="223"/>
      <c r="W494" s="223"/>
      <c r="X494" s="223"/>
      <c r="Y494" s="223"/>
      <c r="Z494" s="75"/>
      <c r="AA494" s="56"/>
      <c r="AB494" s="56"/>
      <c r="AC494" s="56"/>
    </row>
    <row r="495" spans="1:29" ht="15" customHeight="1">
      <c r="A495" s="202"/>
      <c r="B495" s="543"/>
      <c r="C495" s="257"/>
      <c r="D495" s="258"/>
      <c r="E495" s="546"/>
      <c r="F495" s="547"/>
      <c r="G495" s="29"/>
      <c r="H495" s="556"/>
      <c r="I495" s="547"/>
      <c r="J495" s="29"/>
      <c r="K495" s="556"/>
      <c r="L495" s="547"/>
      <c r="M495" s="29"/>
      <c r="N495" s="556"/>
      <c r="O495" s="558"/>
      <c r="P495" s="29"/>
      <c r="Q495" s="191"/>
      <c r="R495" s="193"/>
      <c r="S495" s="223"/>
      <c r="T495" s="223"/>
      <c r="U495" s="223"/>
      <c r="V495" s="223"/>
      <c r="W495" s="223"/>
      <c r="X495" s="223"/>
      <c r="Y495" s="223"/>
      <c r="Z495" s="75"/>
      <c r="AA495" s="56"/>
      <c r="AB495" s="56"/>
      <c r="AC495" s="56"/>
    </row>
    <row r="496" spans="1:29" ht="15" customHeight="1">
      <c r="A496" s="202"/>
      <c r="B496" s="543"/>
      <c r="C496" s="257"/>
      <c r="D496" s="258"/>
      <c r="E496" s="546"/>
      <c r="F496" s="547"/>
      <c r="G496" s="29"/>
      <c r="H496" s="556"/>
      <c r="I496" s="547"/>
      <c r="J496" s="29"/>
      <c r="K496" s="556"/>
      <c r="L496" s="547"/>
      <c r="M496" s="29"/>
      <c r="N496" s="556"/>
      <c r="O496" s="558"/>
      <c r="P496" s="29"/>
      <c r="Q496" s="191"/>
      <c r="R496" s="193"/>
      <c r="S496" s="223"/>
      <c r="T496" s="223"/>
      <c r="U496" s="223"/>
      <c r="V496" s="223"/>
      <c r="W496" s="223"/>
      <c r="X496" s="223"/>
      <c r="Y496" s="223"/>
      <c r="Z496" s="75"/>
      <c r="AA496" s="56"/>
      <c r="AB496" s="56"/>
      <c r="AC496" s="56"/>
    </row>
    <row r="497" spans="1:29" ht="15" customHeight="1">
      <c r="A497" s="202"/>
      <c r="B497" s="543"/>
      <c r="C497" s="257"/>
      <c r="D497" s="258"/>
      <c r="E497" s="546"/>
      <c r="F497" s="547"/>
      <c r="G497" s="29"/>
      <c r="H497" s="556"/>
      <c r="I497" s="547"/>
      <c r="J497" s="29"/>
      <c r="K497" s="556"/>
      <c r="L497" s="547"/>
      <c r="M497" s="29"/>
      <c r="N497" s="556"/>
      <c r="O497" s="558"/>
      <c r="P497" s="29"/>
      <c r="Q497" s="191"/>
      <c r="R497" s="193"/>
      <c r="S497" s="223"/>
      <c r="T497" s="223"/>
      <c r="U497" s="223"/>
      <c r="V497" s="223"/>
      <c r="W497" s="223"/>
      <c r="X497" s="223"/>
      <c r="Y497" s="223"/>
      <c r="Z497" s="75"/>
      <c r="AA497" s="56"/>
      <c r="AB497" s="56"/>
      <c r="AC497" s="56"/>
    </row>
    <row r="498" spans="1:29" ht="15" customHeight="1">
      <c r="A498" s="202"/>
      <c r="B498" s="543"/>
      <c r="C498" s="257"/>
      <c r="D498" s="258"/>
      <c r="E498" s="546"/>
      <c r="F498" s="547"/>
      <c r="G498" s="29"/>
      <c r="H498" s="556"/>
      <c r="I498" s="547"/>
      <c r="J498" s="29"/>
      <c r="K498" s="556"/>
      <c r="L498" s="547"/>
      <c r="M498" s="29"/>
      <c r="N498" s="556"/>
      <c r="O498" s="558"/>
      <c r="P498" s="29"/>
      <c r="Q498" s="191"/>
      <c r="R498" s="193"/>
      <c r="S498" s="223"/>
      <c r="T498" s="223"/>
      <c r="U498" s="223"/>
      <c r="V498" s="223"/>
      <c r="W498" s="223"/>
      <c r="X498" s="223"/>
      <c r="Y498" s="223"/>
      <c r="Z498" s="75"/>
      <c r="AA498" s="56"/>
      <c r="AB498" s="56"/>
      <c r="AC498" s="56"/>
    </row>
    <row r="499" spans="1:29" ht="15" customHeight="1">
      <c r="A499" s="202"/>
      <c r="B499" s="543"/>
      <c r="C499" s="257"/>
      <c r="D499" s="258"/>
      <c r="E499" s="546"/>
      <c r="F499" s="547"/>
      <c r="G499" s="29"/>
      <c r="H499" s="556"/>
      <c r="I499" s="547"/>
      <c r="J499" s="29"/>
      <c r="K499" s="556"/>
      <c r="L499" s="547"/>
      <c r="M499" s="29"/>
      <c r="N499" s="556"/>
      <c r="O499" s="558"/>
      <c r="P499" s="29"/>
      <c r="Q499" s="191"/>
      <c r="R499" s="193"/>
      <c r="S499" s="223"/>
      <c r="T499" s="223"/>
      <c r="U499" s="223"/>
      <c r="V499" s="223"/>
      <c r="W499" s="223"/>
      <c r="X499" s="223"/>
      <c r="Y499" s="223"/>
      <c r="Z499" s="75"/>
      <c r="AA499" s="56"/>
      <c r="AB499" s="56"/>
      <c r="AC499" s="56"/>
    </row>
    <row r="500" spans="1:29" ht="15" customHeight="1">
      <c r="A500" s="202"/>
      <c r="B500" s="543"/>
      <c r="C500" s="257"/>
      <c r="D500" s="258"/>
      <c r="E500" s="546"/>
      <c r="F500" s="547"/>
      <c r="G500" s="29"/>
      <c r="H500" s="556"/>
      <c r="I500" s="547"/>
      <c r="J500" s="29"/>
      <c r="K500" s="556"/>
      <c r="L500" s="547"/>
      <c r="M500" s="29"/>
      <c r="N500" s="556"/>
      <c r="O500" s="558"/>
      <c r="P500" s="29"/>
      <c r="Q500" s="191"/>
      <c r="R500" s="193"/>
      <c r="S500" s="223"/>
      <c r="T500" s="223"/>
      <c r="U500" s="223"/>
      <c r="V500" s="223"/>
      <c r="W500" s="223"/>
      <c r="X500" s="223"/>
      <c r="Y500" s="223"/>
      <c r="Z500" s="75"/>
      <c r="AA500" s="56"/>
      <c r="AB500" s="56"/>
      <c r="AC500" s="56"/>
    </row>
    <row r="501" spans="1:29" ht="15" customHeight="1">
      <c r="A501" s="202"/>
      <c r="B501" s="543"/>
      <c r="C501" s="257"/>
      <c r="D501" s="258"/>
      <c r="E501" s="546"/>
      <c r="F501" s="547"/>
      <c r="G501" s="29"/>
      <c r="H501" s="556"/>
      <c r="I501" s="547"/>
      <c r="J501" s="29"/>
      <c r="K501" s="556"/>
      <c r="L501" s="547"/>
      <c r="M501" s="29"/>
      <c r="N501" s="556"/>
      <c r="O501" s="558"/>
      <c r="P501" s="29"/>
      <c r="Q501" s="191"/>
      <c r="R501" s="193"/>
      <c r="S501" s="223"/>
      <c r="T501" s="223"/>
      <c r="U501" s="223"/>
      <c r="V501" s="223"/>
      <c r="W501" s="223"/>
      <c r="X501" s="223"/>
      <c r="Y501" s="223"/>
      <c r="Z501" s="75"/>
      <c r="AA501" s="56"/>
      <c r="AB501" s="56"/>
      <c r="AC501" s="56"/>
    </row>
    <row r="502" spans="1:29" ht="15" customHeight="1">
      <c r="A502" s="202"/>
      <c r="B502" s="543"/>
      <c r="C502" s="257"/>
      <c r="D502" s="258"/>
      <c r="E502" s="546"/>
      <c r="F502" s="547"/>
      <c r="G502" s="29"/>
      <c r="H502" s="556"/>
      <c r="I502" s="547"/>
      <c r="J502" s="29"/>
      <c r="K502" s="556"/>
      <c r="L502" s="547"/>
      <c r="M502" s="29"/>
      <c r="N502" s="556"/>
      <c r="O502" s="558"/>
      <c r="P502" s="29"/>
      <c r="Q502" s="191"/>
      <c r="R502" s="193"/>
      <c r="S502" s="223"/>
      <c r="T502" s="223"/>
      <c r="U502" s="223"/>
      <c r="V502" s="223"/>
      <c r="W502" s="223"/>
      <c r="X502" s="223"/>
      <c r="Y502" s="223"/>
      <c r="Z502" s="75"/>
      <c r="AA502" s="56"/>
      <c r="AB502" s="56"/>
      <c r="AC502" s="56"/>
    </row>
    <row r="503" spans="1:29" ht="15" customHeight="1">
      <c r="A503" s="202"/>
      <c r="B503" s="543"/>
      <c r="C503" s="257"/>
      <c r="D503" s="258"/>
      <c r="E503" s="546"/>
      <c r="F503" s="547"/>
      <c r="G503" s="29"/>
      <c r="H503" s="556"/>
      <c r="I503" s="547"/>
      <c r="J503" s="29"/>
      <c r="K503" s="556"/>
      <c r="L503" s="547"/>
      <c r="M503" s="29"/>
      <c r="N503" s="556"/>
      <c r="O503" s="558"/>
      <c r="P503" s="29"/>
      <c r="Q503" s="191"/>
      <c r="R503" s="193"/>
      <c r="S503" s="223"/>
      <c r="T503" s="223"/>
      <c r="U503" s="223"/>
      <c r="V503" s="223"/>
      <c r="W503" s="223"/>
      <c r="X503" s="223"/>
      <c r="Y503" s="223"/>
      <c r="Z503" s="75"/>
      <c r="AA503" s="56"/>
      <c r="AB503" s="56"/>
      <c r="AC503" s="56"/>
    </row>
    <row r="504" spans="1:29" ht="15" customHeight="1">
      <c r="A504" s="202"/>
      <c r="B504" s="543"/>
      <c r="C504" s="257"/>
      <c r="D504" s="258"/>
      <c r="E504" s="546"/>
      <c r="F504" s="547"/>
      <c r="G504" s="29"/>
      <c r="H504" s="556"/>
      <c r="I504" s="547"/>
      <c r="J504" s="29"/>
      <c r="K504" s="556"/>
      <c r="L504" s="547"/>
      <c r="M504" s="29"/>
      <c r="N504" s="556"/>
      <c r="O504" s="558"/>
      <c r="P504" s="29"/>
      <c r="Q504" s="191"/>
      <c r="R504" s="193"/>
      <c r="S504" s="223"/>
      <c r="T504" s="223"/>
      <c r="U504" s="223"/>
      <c r="V504" s="223"/>
      <c r="W504" s="223"/>
      <c r="X504" s="223"/>
      <c r="Y504" s="223"/>
      <c r="Z504" s="75"/>
      <c r="AA504" s="56"/>
      <c r="AB504" s="56"/>
      <c r="AC504" s="56"/>
    </row>
    <row r="505" spans="1:29" ht="15" customHeight="1">
      <c r="A505" s="202"/>
      <c r="B505" s="543"/>
      <c r="C505" s="257"/>
      <c r="D505" s="258"/>
      <c r="E505" s="546"/>
      <c r="F505" s="547"/>
      <c r="G505" s="29"/>
      <c r="H505" s="556"/>
      <c r="I505" s="547"/>
      <c r="J505" s="29"/>
      <c r="K505" s="556"/>
      <c r="L505" s="547"/>
      <c r="M505" s="29"/>
      <c r="N505" s="556"/>
      <c r="O505" s="558"/>
      <c r="P505" s="29"/>
      <c r="Q505" s="191"/>
      <c r="R505" s="193"/>
      <c r="S505" s="223"/>
      <c r="T505" s="223"/>
      <c r="U505" s="223"/>
      <c r="V505" s="223"/>
      <c r="W505" s="223"/>
      <c r="X505" s="223"/>
      <c r="Y505" s="223"/>
      <c r="Z505" s="75"/>
      <c r="AA505" s="56"/>
      <c r="AB505" s="56"/>
      <c r="AC505" s="56"/>
    </row>
    <row r="506" spans="1:29" ht="15" customHeight="1">
      <c r="A506" s="202"/>
      <c r="B506" s="543"/>
      <c r="C506" s="257"/>
      <c r="D506" s="258"/>
      <c r="E506" s="546"/>
      <c r="F506" s="547"/>
      <c r="G506" s="29"/>
      <c r="H506" s="556"/>
      <c r="I506" s="547"/>
      <c r="J506" s="29"/>
      <c r="K506" s="556"/>
      <c r="L506" s="547"/>
      <c r="M506" s="29"/>
      <c r="N506" s="556"/>
      <c r="O506" s="558"/>
      <c r="P506" s="29"/>
      <c r="Q506" s="191"/>
      <c r="R506" s="193"/>
      <c r="S506" s="223"/>
      <c r="T506" s="223"/>
      <c r="U506" s="223"/>
      <c r="V506" s="223"/>
      <c r="W506" s="223"/>
      <c r="X506" s="223"/>
      <c r="Y506" s="223"/>
      <c r="Z506" s="75"/>
      <c r="AA506" s="56"/>
      <c r="AB506" s="56"/>
      <c r="AC506" s="56"/>
    </row>
    <row r="507" spans="1:29" ht="15" customHeight="1">
      <c r="A507" s="202"/>
      <c r="B507" s="543"/>
      <c r="C507" s="257"/>
      <c r="D507" s="258"/>
      <c r="E507" s="546"/>
      <c r="F507" s="547"/>
      <c r="G507" s="29"/>
      <c r="H507" s="556"/>
      <c r="I507" s="547"/>
      <c r="J507" s="29"/>
      <c r="K507" s="556"/>
      <c r="L507" s="547"/>
      <c r="M507" s="29"/>
      <c r="N507" s="556"/>
      <c r="O507" s="558"/>
      <c r="P507" s="29"/>
      <c r="Q507" s="191"/>
      <c r="R507" s="193"/>
      <c r="S507" s="223"/>
      <c r="T507" s="223"/>
      <c r="U507" s="223"/>
      <c r="V507" s="223"/>
      <c r="W507" s="223"/>
      <c r="X507" s="223"/>
      <c r="Y507" s="223"/>
      <c r="Z507" s="75"/>
      <c r="AA507" s="56"/>
      <c r="AB507" s="56"/>
      <c r="AC507" s="56"/>
    </row>
    <row r="508" spans="1:29" ht="15" customHeight="1">
      <c r="A508" s="202"/>
      <c r="B508" s="543"/>
      <c r="C508" s="257"/>
      <c r="D508" s="258"/>
      <c r="E508" s="546"/>
      <c r="F508" s="547"/>
      <c r="G508" s="29"/>
      <c r="H508" s="556"/>
      <c r="I508" s="547"/>
      <c r="J508" s="29"/>
      <c r="K508" s="556"/>
      <c r="L508" s="547"/>
      <c r="M508" s="29"/>
      <c r="N508" s="556"/>
      <c r="O508" s="558"/>
      <c r="P508" s="29"/>
      <c r="Q508" s="191"/>
      <c r="R508" s="193"/>
      <c r="S508" s="223"/>
      <c r="T508" s="223"/>
      <c r="U508" s="223"/>
      <c r="V508" s="223"/>
      <c r="W508" s="223"/>
      <c r="X508" s="223"/>
      <c r="Y508" s="223"/>
      <c r="Z508" s="75"/>
      <c r="AA508" s="56"/>
      <c r="AB508" s="56"/>
      <c r="AC508" s="56"/>
    </row>
    <row r="509" spans="1:29" ht="15" customHeight="1">
      <c r="A509" s="202"/>
      <c r="B509" s="543"/>
      <c r="C509" s="257"/>
      <c r="D509" s="258"/>
      <c r="E509" s="546"/>
      <c r="F509" s="547"/>
      <c r="G509" s="29"/>
      <c r="H509" s="556"/>
      <c r="I509" s="547"/>
      <c r="J509" s="29"/>
      <c r="K509" s="556"/>
      <c r="L509" s="547"/>
      <c r="M509" s="29"/>
      <c r="N509" s="556"/>
      <c r="O509" s="558"/>
      <c r="P509" s="29"/>
      <c r="Q509" s="191"/>
      <c r="R509" s="193"/>
      <c r="S509" s="223"/>
      <c r="T509" s="223"/>
      <c r="U509" s="223"/>
      <c r="V509" s="223"/>
      <c r="W509" s="223"/>
      <c r="X509" s="223"/>
      <c r="Y509" s="223"/>
      <c r="Z509" s="75"/>
      <c r="AA509" s="56"/>
      <c r="AB509" s="56"/>
      <c r="AC509" s="56"/>
    </row>
    <row r="510" spans="1:29" ht="15" customHeight="1">
      <c r="A510" s="202"/>
      <c r="B510" s="543"/>
      <c r="C510" s="257"/>
      <c r="D510" s="258"/>
      <c r="E510" s="546"/>
      <c r="F510" s="547"/>
      <c r="G510" s="29"/>
      <c r="H510" s="556"/>
      <c r="I510" s="547"/>
      <c r="J510" s="29"/>
      <c r="K510" s="556"/>
      <c r="L510" s="547"/>
      <c r="M510" s="29"/>
      <c r="N510" s="556"/>
      <c r="O510" s="558"/>
      <c r="P510" s="29"/>
      <c r="Q510" s="191"/>
      <c r="R510" s="193"/>
      <c r="S510" s="223"/>
      <c r="T510" s="223"/>
      <c r="U510" s="223"/>
      <c r="V510" s="223"/>
      <c r="W510" s="223"/>
      <c r="X510" s="223"/>
      <c r="Y510" s="223"/>
      <c r="Z510" s="75"/>
      <c r="AA510" s="56"/>
      <c r="AB510" s="56"/>
      <c r="AC510" s="56"/>
    </row>
    <row r="511" spans="1:29" ht="15" customHeight="1">
      <c r="A511" s="202"/>
      <c r="B511" s="543"/>
      <c r="C511" s="257"/>
      <c r="D511" s="258"/>
      <c r="E511" s="546"/>
      <c r="F511" s="547"/>
      <c r="G511" s="29"/>
      <c r="H511" s="556"/>
      <c r="I511" s="547"/>
      <c r="J511" s="29"/>
      <c r="K511" s="556"/>
      <c r="L511" s="547"/>
      <c r="M511" s="29"/>
      <c r="N511" s="556"/>
      <c r="O511" s="558"/>
      <c r="P511" s="29"/>
      <c r="Q511" s="191"/>
      <c r="R511" s="193"/>
      <c r="S511" s="223"/>
      <c r="T511" s="223"/>
      <c r="U511" s="223"/>
      <c r="V511" s="223"/>
      <c r="W511" s="223"/>
      <c r="X511" s="223"/>
      <c r="Y511" s="223"/>
      <c r="Z511" s="75"/>
      <c r="AA511" s="56"/>
      <c r="AB511" s="56"/>
      <c r="AC511" s="56"/>
    </row>
    <row r="512" spans="1:29" ht="15" customHeight="1">
      <c r="A512" s="202"/>
      <c r="B512" s="543"/>
      <c r="C512" s="257"/>
      <c r="D512" s="258"/>
      <c r="E512" s="546"/>
      <c r="F512" s="547"/>
      <c r="G512" s="29"/>
      <c r="H512" s="556"/>
      <c r="I512" s="547"/>
      <c r="J512" s="29"/>
      <c r="K512" s="556"/>
      <c r="L512" s="547"/>
      <c r="M512" s="29"/>
      <c r="N512" s="556"/>
      <c r="O512" s="558"/>
      <c r="P512" s="29"/>
      <c r="Q512" s="191"/>
      <c r="R512" s="193"/>
      <c r="S512" s="223"/>
      <c r="T512" s="223"/>
      <c r="U512" s="223"/>
      <c r="V512" s="223"/>
      <c r="W512" s="223"/>
      <c r="X512" s="223"/>
      <c r="Y512" s="223"/>
      <c r="Z512" s="75"/>
      <c r="AA512" s="56"/>
      <c r="AB512" s="56"/>
      <c r="AC512" s="56"/>
    </row>
    <row r="513" spans="1:29" ht="15" customHeight="1">
      <c r="A513" s="202"/>
      <c r="B513" s="543"/>
      <c r="C513" s="257"/>
      <c r="D513" s="258"/>
      <c r="E513" s="546"/>
      <c r="F513" s="547"/>
      <c r="G513" s="29"/>
      <c r="H513" s="556"/>
      <c r="I513" s="547"/>
      <c r="J513" s="29"/>
      <c r="K513" s="556"/>
      <c r="L513" s="547"/>
      <c r="M513" s="29"/>
      <c r="N513" s="556"/>
      <c r="O513" s="558"/>
      <c r="P513" s="29"/>
      <c r="Q513" s="191"/>
      <c r="R513" s="193"/>
      <c r="S513" s="223"/>
      <c r="T513" s="223"/>
      <c r="U513" s="223"/>
      <c r="V513" s="223"/>
      <c r="W513" s="223"/>
      <c r="X513" s="223"/>
      <c r="Y513" s="223"/>
      <c r="Z513" s="75"/>
      <c r="AA513" s="56"/>
      <c r="AB513" s="56"/>
      <c r="AC513" s="56"/>
    </row>
    <row r="514" spans="1:29" ht="15" customHeight="1">
      <c r="A514" s="202"/>
      <c r="B514" s="543"/>
      <c r="C514" s="257"/>
      <c r="D514" s="258"/>
      <c r="E514" s="546"/>
      <c r="F514" s="547"/>
      <c r="G514" s="29"/>
      <c r="H514" s="556"/>
      <c r="I514" s="547"/>
      <c r="J514" s="29"/>
      <c r="K514" s="556"/>
      <c r="L514" s="547"/>
      <c r="M514" s="29"/>
      <c r="N514" s="556"/>
      <c r="O514" s="558"/>
      <c r="P514" s="29"/>
      <c r="Q514" s="191"/>
      <c r="R514" s="193"/>
      <c r="S514" s="223"/>
      <c r="T514" s="223"/>
      <c r="U514" s="223"/>
      <c r="V514" s="223"/>
      <c r="W514" s="223"/>
      <c r="X514" s="223"/>
      <c r="Y514" s="223"/>
      <c r="Z514" s="75"/>
      <c r="AA514" s="56"/>
      <c r="AB514" s="56"/>
      <c r="AC514" s="56"/>
    </row>
    <row r="515" spans="1:29" ht="15" customHeight="1">
      <c r="A515" s="202"/>
      <c r="B515" s="543"/>
      <c r="C515" s="257"/>
      <c r="D515" s="258"/>
      <c r="E515" s="546"/>
      <c r="F515" s="547"/>
      <c r="G515" s="29"/>
      <c r="H515" s="556"/>
      <c r="I515" s="547"/>
      <c r="J515" s="29"/>
      <c r="K515" s="556"/>
      <c r="L515" s="547"/>
      <c r="M515" s="29"/>
      <c r="N515" s="556"/>
      <c r="O515" s="558"/>
      <c r="P515" s="29"/>
      <c r="Q515" s="191"/>
      <c r="R515" s="193"/>
      <c r="S515" s="223"/>
      <c r="T515" s="223"/>
      <c r="U515" s="223"/>
      <c r="V515" s="223"/>
      <c r="W515" s="223"/>
      <c r="X515" s="223"/>
      <c r="Y515" s="223"/>
      <c r="Z515" s="75"/>
      <c r="AA515" s="56"/>
      <c r="AB515" s="56"/>
      <c r="AC515" s="56"/>
    </row>
    <row r="516" spans="1:29" ht="15" customHeight="1">
      <c r="A516" s="202"/>
      <c r="B516" s="543"/>
      <c r="C516" s="257"/>
      <c r="D516" s="258"/>
      <c r="E516" s="546"/>
      <c r="F516" s="547"/>
      <c r="G516" s="29"/>
      <c r="H516" s="556"/>
      <c r="I516" s="547"/>
      <c r="J516" s="29"/>
      <c r="K516" s="556"/>
      <c r="L516" s="547"/>
      <c r="M516" s="29"/>
      <c r="N516" s="556"/>
      <c r="O516" s="558"/>
      <c r="P516" s="29"/>
      <c r="Q516" s="191"/>
      <c r="R516" s="193"/>
      <c r="S516" s="223"/>
      <c r="T516" s="223"/>
      <c r="U516" s="223"/>
      <c r="V516" s="223"/>
      <c r="W516" s="223"/>
      <c r="X516" s="223"/>
      <c r="Y516" s="223"/>
      <c r="Z516" s="75"/>
      <c r="AA516" s="56"/>
      <c r="AB516" s="56"/>
      <c r="AC516" s="56"/>
    </row>
    <row r="517" spans="1:29" ht="15" customHeight="1">
      <c r="A517" s="202"/>
      <c r="B517" s="543"/>
      <c r="C517" s="257"/>
      <c r="D517" s="258"/>
      <c r="E517" s="546"/>
      <c r="F517" s="547"/>
      <c r="G517" s="29"/>
      <c r="H517" s="556"/>
      <c r="I517" s="547"/>
      <c r="J517" s="29"/>
      <c r="K517" s="556"/>
      <c r="L517" s="547"/>
      <c r="M517" s="29"/>
      <c r="N517" s="556"/>
      <c r="O517" s="558"/>
      <c r="P517" s="29"/>
      <c r="Q517" s="191"/>
      <c r="R517" s="193"/>
      <c r="S517" s="223"/>
      <c r="T517" s="223"/>
      <c r="U517" s="223"/>
      <c r="V517" s="223"/>
      <c r="W517" s="223"/>
      <c r="X517" s="223"/>
      <c r="Y517" s="223"/>
      <c r="Z517" s="75"/>
      <c r="AA517" s="56"/>
      <c r="AB517" s="56"/>
      <c r="AC517" s="56"/>
    </row>
    <row r="518" spans="1:29" ht="15" customHeight="1">
      <c r="A518" s="202"/>
      <c r="B518" s="543"/>
      <c r="C518" s="257"/>
      <c r="D518" s="258"/>
      <c r="E518" s="546"/>
      <c r="F518" s="547"/>
      <c r="G518" s="29"/>
      <c r="H518" s="556"/>
      <c r="I518" s="547"/>
      <c r="J518" s="29"/>
      <c r="K518" s="556"/>
      <c r="L518" s="547"/>
      <c r="M518" s="29"/>
      <c r="N518" s="556"/>
      <c r="O518" s="558"/>
      <c r="P518" s="29"/>
      <c r="Q518" s="191"/>
      <c r="R518" s="193"/>
      <c r="S518" s="223"/>
      <c r="T518" s="223"/>
      <c r="U518" s="223"/>
      <c r="V518" s="223"/>
      <c r="W518" s="223"/>
      <c r="X518" s="223"/>
      <c r="Y518" s="223"/>
      <c r="Z518" s="75"/>
      <c r="AA518" s="56"/>
      <c r="AB518" s="56"/>
      <c r="AC518" s="56"/>
    </row>
    <row r="519" spans="1:29" ht="15" customHeight="1">
      <c r="A519" s="202"/>
      <c r="B519" s="543"/>
      <c r="C519" s="257"/>
      <c r="D519" s="258"/>
      <c r="E519" s="546"/>
      <c r="F519" s="547"/>
      <c r="G519" s="29"/>
      <c r="H519" s="556"/>
      <c r="I519" s="547"/>
      <c r="J519" s="29"/>
      <c r="K519" s="556"/>
      <c r="L519" s="547"/>
      <c r="M519" s="29"/>
      <c r="N519" s="556"/>
      <c r="O519" s="558"/>
      <c r="P519" s="29"/>
      <c r="Q519" s="191"/>
      <c r="R519" s="193"/>
      <c r="S519" s="223"/>
      <c r="T519" s="223"/>
      <c r="U519" s="223"/>
      <c r="V519" s="223"/>
      <c r="W519" s="223"/>
      <c r="X519" s="223"/>
      <c r="Y519" s="223"/>
      <c r="Z519" s="75"/>
      <c r="AA519" s="56"/>
      <c r="AB519" s="56"/>
      <c r="AC519" s="56"/>
    </row>
    <row r="520" spans="1:29" ht="15" customHeight="1">
      <c r="A520" s="202"/>
      <c r="B520" s="543"/>
      <c r="C520" s="257"/>
      <c r="D520" s="258"/>
      <c r="E520" s="546"/>
      <c r="F520" s="547"/>
      <c r="G520" s="29"/>
      <c r="H520" s="556"/>
      <c r="I520" s="547"/>
      <c r="J520" s="29"/>
      <c r="K520" s="556"/>
      <c r="L520" s="547"/>
      <c r="M520" s="29"/>
      <c r="N520" s="556"/>
      <c r="O520" s="558"/>
      <c r="P520" s="29"/>
      <c r="Q520" s="191"/>
      <c r="R520" s="193"/>
      <c r="S520" s="223"/>
      <c r="T520" s="223"/>
      <c r="U520" s="223"/>
      <c r="V520" s="223"/>
      <c r="W520" s="223"/>
      <c r="X520" s="223"/>
      <c r="Y520" s="223"/>
      <c r="Z520" s="75"/>
      <c r="AA520" s="56"/>
      <c r="AB520" s="56"/>
      <c r="AC520" s="56"/>
    </row>
    <row r="521" spans="1:29" ht="15" customHeight="1">
      <c r="A521" s="202"/>
      <c r="B521" s="543"/>
      <c r="C521" s="257"/>
      <c r="D521" s="258"/>
      <c r="E521" s="546"/>
      <c r="F521" s="547"/>
      <c r="G521" s="29"/>
      <c r="H521" s="556"/>
      <c r="I521" s="547"/>
      <c r="J521" s="29"/>
      <c r="K521" s="556"/>
      <c r="L521" s="547"/>
      <c r="M521" s="29"/>
      <c r="N521" s="556"/>
      <c r="O521" s="558"/>
      <c r="P521" s="29"/>
      <c r="Q521" s="191"/>
      <c r="R521" s="193"/>
      <c r="S521" s="223"/>
      <c r="T521" s="223"/>
      <c r="U521" s="223"/>
      <c r="V521" s="223"/>
      <c r="W521" s="223"/>
      <c r="X521" s="223"/>
      <c r="Y521" s="223"/>
      <c r="Z521" s="75"/>
      <c r="AA521" s="56"/>
      <c r="AB521" s="56"/>
      <c r="AC521" s="56"/>
    </row>
    <row r="522" spans="1:29" ht="15" customHeight="1">
      <c r="A522" s="202"/>
      <c r="B522" s="543"/>
      <c r="C522" s="257"/>
      <c r="D522" s="258"/>
      <c r="E522" s="546"/>
      <c r="F522" s="547"/>
      <c r="G522" s="29"/>
      <c r="H522" s="556"/>
      <c r="I522" s="547"/>
      <c r="J522" s="29"/>
      <c r="K522" s="556"/>
      <c r="L522" s="547"/>
      <c r="M522" s="29"/>
      <c r="N522" s="556"/>
      <c r="O522" s="558"/>
      <c r="P522" s="29"/>
      <c r="Q522" s="191"/>
      <c r="R522" s="193"/>
      <c r="S522" s="223"/>
      <c r="T522" s="223"/>
      <c r="U522" s="223"/>
      <c r="V522" s="223"/>
      <c r="W522" s="223"/>
      <c r="X522" s="223"/>
      <c r="Y522" s="223"/>
      <c r="Z522" s="75"/>
      <c r="AA522" s="56"/>
      <c r="AB522" s="56"/>
      <c r="AC522" s="56"/>
    </row>
    <row r="523" spans="1:29" ht="15" customHeight="1">
      <c r="A523" s="202"/>
      <c r="B523" s="543"/>
      <c r="C523" s="257"/>
      <c r="D523" s="258"/>
      <c r="E523" s="546"/>
      <c r="F523" s="547"/>
      <c r="G523" s="29"/>
      <c r="H523" s="556"/>
      <c r="I523" s="547"/>
      <c r="J523" s="29"/>
      <c r="K523" s="556"/>
      <c r="L523" s="547"/>
      <c r="M523" s="29"/>
      <c r="N523" s="556"/>
      <c r="O523" s="558"/>
      <c r="P523" s="29"/>
      <c r="Q523" s="191"/>
      <c r="R523" s="193"/>
      <c r="S523" s="223"/>
      <c r="T523" s="223"/>
      <c r="U523" s="223"/>
      <c r="V523" s="223"/>
      <c r="W523" s="223"/>
      <c r="X523" s="223"/>
      <c r="Y523" s="223"/>
      <c r="Z523" s="75"/>
      <c r="AA523" s="56"/>
      <c r="AB523" s="56"/>
      <c r="AC523" s="56"/>
    </row>
    <row r="524" spans="1:29" ht="15" customHeight="1">
      <c r="A524" s="202"/>
      <c r="B524" s="543"/>
      <c r="C524" s="257"/>
      <c r="D524" s="258"/>
      <c r="E524" s="546"/>
      <c r="F524" s="547"/>
      <c r="G524" s="29"/>
      <c r="H524" s="556"/>
      <c r="I524" s="547"/>
      <c r="J524" s="29"/>
      <c r="K524" s="556"/>
      <c r="L524" s="547"/>
      <c r="M524" s="29"/>
      <c r="N524" s="556"/>
      <c r="O524" s="558"/>
      <c r="P524" s="29"/>
      <c r="Q524" s="191"/>
      <c r="R524" s="193"/>
      <c r="S524" s="223"/>
      <c r="T524" s="223"/>
      <c r="U524" s="223"/>
      <c r="V524" s="223"/>
      <c r="W524" s="223"/>
      <c r="X524" s="223"/>
      <c r="Y524" s="223"/>
      <c r="Z524" s="75"/>
      <c r="AA524" s="56"/>
      <c r="AB524" s="56"/>
      <c r="AC524" s="56"/>
    </row>
    <row r="525" spans="1:29" ht="15" customHeight="1">
      <c r="A525" s="202"/>
      <c r="B525" s="543"/>
      <c r="C525" s="257"/>
      <c r="D525" s="258"/>
      <c r="E525" s="546"/>
      <c r="F525" s="547"/>
      <c r="G525" s="29"/>
      <c r="H525" s="556"/>
      <c r="I525" s="547"/>
      <c r="J525" s="29"/>
      <c r="K525" s="556"/>
      <c r="L525" s="547"/>
      <c r="M525" s="29"/>
      <c r="N525" s="556"/>
      <c r="O525" s="558"/>
      <c r="P525" s="29"/>
      <c r="Q525" s="191"/>
      <c r="R525" s="193"/>
      <c r="S525" s="223"/>
      <c r="T525" s="223"/>
      <c r="U525" s="223"/>
      <c r="V525" s="223"/>
      <c r="W525" s="223"/>
      <c r="X525" s="223"/>
      <c r="Y525" s="223"/>
      <c r="Z525" s="75"/>
      <c r="AA525" s="56"/>
      <c r="AB525" s="56"/>
      <c r="AC525" s="56"/>
    </row>
    <row r="526" spans="1:29" ht="15" customHeight="1">
      <c r="A526" s="202"/>
      <c r="B526" s="543"/>
      <c r="C526" s="257"/>
      <c r="D526" s="258"/>
      <c r="E526" s="546"/>
      <c r="F526" s="547"/>
      <c r="G526" s="29"/>
      <c r="H526" s="556"/>
      <c r="I526" s="547"/>
      <c r="J526" s="29"/>
      <c r="K526" s="556"/>
      <c r="L526" s="547"/>
      <c r="M526" s="29"/>
      <c r="N526" s="556"/>
      <c r="O526" s="558"/>
      <c r="P526" s="29"/>
      <c r="Q526" s="191"/>
      <c r="R526" s="193"/>
      <c r="S526" s="223"/>
      <c r="T526" s="223"/>
      <c r="U526" s="223"/>
      <c r="V526" s="223"/>
      <c r="W526" s="223"/>
      <c r="X526" s="223"/>
      <c r="Y526" s="223"/>
      <c r="Z526" s="75"/>
      <c r="AA526" s="56"/>
      <c r="AB526" s="56"/>
      <c r="AC526" s="56"/>
    </row>
    <row r="527" spans="1:29" ht="15" customHeight="1">
      <c r="A527" s="202"/>
      <c r="B527" s="543"/>
      <c r="C527" s="257"/>
      <c r="D527" s="258"/>
      <c r="E527" s="546"/>
      <c r="F527" s="547"/>
      <c r="G527" s="29"/>
      <c r="H527" s="556"/>
      <c r="I527" s="547"/>
      <c r="J527" s="29"/>
      <c r="K527" s="556"/>
      <c r="L527" s="547"/>
      <c r="M527" s="29"/>
      <c r="N527" s="556"/>
      <c r="O527" s="558"/>
      <c r="P527" s="29"/>
      <c r="Q527" s="191"/>
      <c r="R527" s="193"/>
      <c r="S527" s="223"/>
      <c r="T527" s="223"/>
      <c r="U527" s="223"/>
      <c r="V527" s="223"/>
      <c r="W527" s="223"/>
      <c r="X527" s="223"/>
      <c r="Y527" s="223"/>
      <c r="Z527" s="75"/>
      <c r="AA527" s="56"/>
      <c r="AB527" s="56"/>
      <c r="AC527" s="56"/>
    </row>
    <row r="528" spans="1:29" ht="15" customHeight="1">
      <c r="A528" s="202"/>
      <c r="B528" s="543"/>
      <c r="C528" s="257"/>
      <c r="D528" s="258"/>
      <c r="E528" s="546"/>
      <c r="F528" s="547"/>
      <c r="G528" s="29"/>
      <c r="H528" s="556"/>
      <c r="I528" s="547"/>
      <c r="J528" s="29"/>
      <c r="K528" s="556"/>
      <c r="L528" s="547"/>
      <c r="M528" s="29"/>
      <c r="N528" s="556"/>
      <c r="O528" s="558"/>
      <c r="P528" s="29"/>
      <c r="Q528" s="191"/>
      <c r="R528" s="193"/>
      <c r="S528" s="223"/>
      <c r="T528" s="223"/>
      <c r="U528" s="223"/>
      <c r="V528" s="223"/>
      <c r="W528" s="223"/>
      <c r="X528" s="223"/>
      <c r="Y528" s="223"/>
      <c r="Z528" s="75"/>
      <c r="AA528" s="56"/>
      <c r="AB528" s="56"/>
      <c r="AC528" s="56"/>
    </row>
    <row r="529" spans="1:29" ht="15" customHeight="1">
      <c r="A529" s="202"/>
      <c r="B529" s="543"/>
      <c r="C529" s="257"/>
      <c r="D529" s="258"/>
      <c r="E529" s="546"/>
      <c r="F529" s="547"/>
      <c r="G529" s="29"/>
      <c r="H529" s="556"/>
      <c r="I529" s="547"/>
      <c r="J529" s="29"/>
      <c r="K529" s="556"/>
      <c r="L529" s="547"/>
      <c r="M529" s="29"/>
      <c r="N529" s="556"/>
      <c r="O529" s="558"/>
      <c r="P529" s="29"/>
      <c r="Q529" s="191"/>
      <c r="R529" s="193"/>
      <c r="S529" s="223"/>
      <c r="T529" s="223"/>
      <c r="U529" s="223"/>
      <c r="V529" s="223"/>
      <c r="W529" s="223"/>
      <c r="X529" s="223"/>
      <c r="Y529" s="223"/>
      <c r="Z529" s="75"/>
      <c r="AA529" s="56"/>
      <c r="AB529" s="56"/>
      <c r="AC529" s="56"/>
    </row>
    <row r="530" spans="1:29" ht="15" customHeight="1">
      <c r="A530" s="202"/>
      <c r="B530" s="543"/>
      <c r="C530" s="257"/>
      <c r="D530" s="258"/>
      <c r="E530" s="546"/>
      <c r="F530" s="547"/>
      <c r="G530" s="29"/>
      <c r="H530" s="556"/>
      <c r="I530" s="547"/>
      <c r="J530" s="29"/>
      <c r="K530" s="556"/>
      <c r="L530" s="547"/>
      <c r="M530" s="29"/>
      <c r="N530" s="556"/>
      <c r="O530" s="558"/>
      <c r="P530" s="29"/>
      <c r="Q530" s="191"/>
      <c r="R530" s="193"/>
      <c r="S530" s="223"/>
      <c r="T530" s="223"/>
      <c r="U530" s="223"/>
      <c r="V530" s="223"/>
      <c r="W530" s="223"/>
      <c r="X530" s="223"/>
      <c r="Y530" s="223"/>
      <c r="Z530" s="75"/>
      <c r="AA530" s="56"/>
      <c r="AB530" s="56"/>
      <c r="AC530" s="56"/>
    </row>
    <row r="531" spans="1:29" ht="15" customHeight="1">
      <c r="A531" s="202"/>
      <c r="B531" s="543"/>
      <c r="C531" s="257"/>
      <c r="D531" s="258"/>
      <c r="E531" s="546"/>
      <c r="F531" s="547"/>
      <c r="G531" s="29"/>
      <c r="H531" s="556"/>
      <c r="I531" s="547"/>
      <c r="J531" s="29"/>
      <c r="K531" s="556"/>
      <c r="L531" s="547"/>
      <c r="M531" s="29"/>
      <c r="N531" s="556"/>
      <c r="O531" s="558"/>
      <c r="P531" s="29"/>
      <c r="Q531" s="191"/>
      <c r="R531" s="193"/>
      <c r="S531" s="223"/>
      <c r="T531" s="223"/>
      <c r="U531" s="223"/>
      <c r="V531" s="223"/>
      <c r="W531" s="223"/>
      <c r="X531" s="223"/>
      <c r="Y531" s="223"/>
      <c r="Z531" s="75"/>
      <c r="AA531" s="56"/>
      <c r="AB531" s="56"/>
      <c r="AC531" s="56"/>
    </row>
    <row r="532" spans="1:29" ht="15" customHeight="1">
      <c r="A532" s="202"/>
      <c r="B532" s="543"/>
      <c r="C532" s="257"/>
      <c r="D532" s="258"/>
      <c r="E532" s="546"/>
      <c r="F532" s="547"/>
      <c r="G532" s="29"/>
      <c r="H532" s="556"/>
      <c r="I532" s="547"/>
      <c r="J532" s="29"/>
      <c r="K532" s="556"/>
      <c r="L532" s="547"/>
      <c r="M532" s="29"/>
      <c r="N532" s="556"/>
      <c r="O532" s="558"/>
      <c r="P532" s="29"/>
      <c r="Q532" s="191"/>
      <c r="R532" s="193"/>
      <c r="S532" s="223"/>
      <c r="T532" s="223"/>
      <c r="U532" s="223"/>
      <c r="V532" s="223"/>
      <c r="W532" s="223"/>
      <c r="X532" s="223"/>
      <c r="Y532" s="223"/>
      <c r="Z532" s="75"/>
      <c r="AA532" s="56"/>
      <c r="AB532" s="56"/>
      <c r="AC532" s="56"/>
    </row>
    <row r="533" spans="1:29" ht="15" customHeight="1">
      <c r="A533" s="202"/>
      <c r="B533" s="543"/>
      <c r="C533" s="257"/>
      <c r="D533" s="258"/>
      <c r="E533" s="546"/>
      <c r="F533" s="547"/>
      <c r="G533" s="29"/>
      <c r="H533" s="556"/>
      <c r="I533" s="547"/>
      <c r="J533" s="29"/>
      <c r="K533" s="556"/>
      <c r="L533" s="547"/>
      <c r="M533" s="29"/>
      <c r="N533" s="556"/>
      <c r="O533" s="558"/>
      <c r="P533" s="29"/>
      <c r="Q533" s="191"/>
      <c r="R533" s="193"/>
      <c r="S533" s="223"/>
      <c r="T533" s="223"/>
      <c r="U533" s="223"/>
      <c r="V533" s="223"/>
      <c r="W533" s="223"/>
      <c r="X533" s="223"/>
      <c r="Y533" s="223"/>
      <c r="Z533" s="75"/>
      <c r="AA533" s="56"/>
      <c r="AB533" s="56"/>
      <c r="AC533" s="56"/>
    </row>
    <row r="534" spans="1:29" ht="15" customHeight="1">
      <c r="A534" s="202"/>
      <c r="B534" s="543"/>
      <c r="C534" s="257"/>
      <c r="D534" s="258"/>
      <c r="E534" s="546"/>
      <c r="F534" s="547"/>
      <c r="G534" s="29"/>
      <c r="H534" s="556"/>
      <c r="I534" s="547"/>
      <c r="J534" s="29"/>
      <c r="K534" s="556"/>
      <c r="L534" s="547"/>
      <c r="M534" s="29"/>
      <c r="N534" s="556"/>
      <c r="O534" s="558"/>
      <c r="P534" s="29"/>
      <c r="Q534" s="191"/>
      <c r="R534" s="193"/>
      <c r="S534" s="223"/>
      <c r="T534" s="223"/>
      <c r="U534" s="223"/>
      <c r="V534" s="223"/>
      <c r="W534" s="223"/>
      <c r="X534" s="223"/>
      <c r="Y534" s="223"/>
      <c r="Z534" s="75"/>
      <c r="AA534" s="56"/>
      <c r="AB534" s="56"/>
      <c r="AC534" s="56"/>
    </row>
    <row r="535" spans="1:29" ht="15" customHeight="1">
      <c r="A535" s="202"/>
      <c r="B535" s="543"/>
      <c r="C535" s="257"/>
      <c r="D535" s="258"/>
      <c r="E535" s="546"/>
      <c r="F535" s="547"/>
      <c r="G535" s="29"/>
      <c r="H535" s="556"/>
      <c r="I535" s="547"/>
      <c r="J535" s="29"/>
      <c r="K535" s="556"/>
      <c r="L535" s="547"/>
      <c r="M535" s="29"/>
      <c r="N535" s="556"/>
      <c r="O535" s="558"/>
      <c r="P535" s="29"/>
      <c r="Q535" s="191"/>
      <c r="R535" s="193"/>
      <c r="S535" s="223"/>
      <c r="T535" s="223"/>
      <c r="U535" s="223"/>
      <c r="V535" s="223"/>
      <c r="W535" s="223"/>
      <c r="X535" s="223"/>
      <c r="Y535" s="223"/>
      <c r="Z535" s="75"/>
      <c r="AA535" s="56"/>
      <c r="AB535" s="56"/>
      <c r="AC535" s="56"/>
    </row>
    <row r="536" spans="1:29" ht="15" customHeight="1">
      <c r="A536" s="202"/>
      <c r="B536" s="543"/>
      <c r="C536" s="257"/>
      <c r="D536" s="258"/>
      <c r="E536" s="546"/>
      <c r="F536" s="547"/>
      <c r="G536" s="29"/>
      <c r="H536" s="556"/>
      <c r="I536" s="547"/>
      <c r="J536" s="29"/>
      <c r="K536" s="556"/>
      <c r="L536" s="547"/>
      <c r="M536" s="29"/>
      <c r="N536" s="556"/>
      <c r="O536" s="558"/>
      <c r="P536" s="29"/>
      <c r="Q536" s="191"/>
      <c r="R536" s="193"/>
      <c r="S536" s="223"/>
      <c r="T536" s="223"/>
      <c r="U536" s="223"/>
      <c r="V536" s="223"/>
      <c r="W536" s="223"/>
      <c r="X536" s="223"/>
      <c r="Y536" s="223"/>
      <c r="Z536" s="75"/>
      <c r="AA536" s="56"/>
      <c r="AB536" s="56"/>
      <c r="AC536" s="56"/>
    </row>
    <row r="537" spans="1:29" ht="15" customHeight="1">
      <c r="A537" s="202"/>
      <c r="B537" s="543"/>
      <c r="C537" s="257"/>
      <c r="D537" s="258"/>
      <c r="E537" s="546"/>
      <c r="F537" s="547"/>
      <c r="G537" s="29"/>
      <c r="H537" s="556"/>
      <c r="I537" s="547"/>
      <c r="J537" s="29"/>
      <c r="K537" s="556"/>
      <c r="L537" s="547"/>
      <c r="M537" s="29"/>
      <c r="N537" s="556"/>
      <c r="O537" s="558"/>
      <c r="P537" s="29"/>
      <c r="Q537" s="191"/>
      <c r="R537" s="193"/>
      <c r="S537" s="223"/>
      <c r="T537" s="223"/>
      <c r="U537" s="223"/>
      <c r="V537" s="223"/>
      <c r="W537" s="223"/>
      <c r="X537" s="223"/>
      <c r="Y537" s="223"/>
      <c r="Z537" s="75"/>
      <c r="AA537" s="56"/>
      <c r="AB537" s="56"/>
      <c r="AC537" s="56"/>
    </row>
    <row r="538" spans="1:29" ht="15" customHeight="1">
      <c r="A538" s="202"/>
      <c r="B538" s="543"/>
      <c r="C538" s="257"/>
      <c r="D538" s="258"/>
      <c r="E538" s="546"/>
      <c r="F538" s="547"/>
      <c r="G538" s="29"/>
      <c r="H538" s="556"/>
      <c r="I538" s="547"/>
      <c r="J538" s="29"/>
      <c r="K538" s="556"/>
      <c r="L538" s="547"/>
      <c r="M538" s="29"/>
      <c r="N538" s="556"/>
      <c r="O538" s="558"/>
      <c r="P538" s="29"/>
      <c r="Q538" s="191"/>
      <c r="R538" s="193"/>
      <c r="S538" s="223"/>
      <c r="T538" s="223"/>
      <c r="U538" s="223"/>
      <c r="V538" s="223"/>
      <c r="W538" s="223"/>
      <c r="X538" s="223"/>
      <c r="Y538" s="223"/>
      <c r="Z538" s="75"/>
      <c r="AA538" s="56"/>
      <c r="AB538" s="56"/>
      <c r="AC538" s="56"/>
    </row>
    <row r="539" spans="1:29" ht="15" customHeight="1">
      <c r="A539" s="202"/>
      <c r="B539" s="543"/>
      <c r="C539" s="257"/>
      <c r="D539" s="258"/>
      <c r="E539" s="546"/>
      <c r="F539" s="547"/>
      <c r="G539" s="29"/>
      <c r="H539" s="556"/>
      <c r="I539" s="547"/>
      <c r="J539" s="29"/>
      <c r="K539" s="556"/>
      <c r="L539" s="547"/>
      <c r="M539" s="29"/>
      <c r="N539" s="556"/>
      <c r="O539" s="558"/>
      <c r="P539" s="29"/>
      <c r="Q539" s="191"/>
      <c r="R539" s="193"/>
      <c r="S539" s="223"/>
      <c r="T539" s="223"/>
      <c r="U539" s="223"/>
      <c r="V539" s="223"/>
      <c r="W539" s="223"/>
      <c r="X539" s="223"/>
      <c r="Y539" s="223"/>
      <c r="Z539" s="75"/>
      <c r="AA539" s="56"/>
      <c r="AB539" s="56"/>
      <c r="AC539" s="56"/>
    </row>
    <row r="540" spans="1:29" ht="15" customHeight="1">
      <c r="A540" s="202"/>
      <c r="B540" s="543"/>
      <c r="C540" s="257"/>
      <c r="D540" s="258"/>
      <c r="E540" s="546"/>
      <c r="F540" s="547"/>
      <c r="G540" s="29"/>
      <c r="H540" s="556"/>
      <c r="I540" s="547"/>
      <c r="J540" s="29"/>
      <c r="K540" s="556"/>
      <c r="L540" s="547"/>
      <c r="M540" s="29"/>
      <c r="N540" s="556"/>
      <c r="O540" s="558"/>
      <c r="P540" s="29"/>
      <c r="Q540" s="191"/>
      <c r="R540" s="193"/>
      <c r="S540" s="223"/>
      <c r="T540" s="223"/>
      <c r="U540" s="223"/>
      <c r="V540" s="223"/>
      <c r="W540" s="223"/>
      <c r="X540" s="223"/>
      <c r="Y540" s="223"/>
      <c r="Z540" s="75"/>
      <c r="AA540" s="56"/>
      <c r="AB540" s="56"/>
      <c r="AC540" s="56"/>
    </row>
    <row r="541" spans="1:29" ht="15" customHeight="1">
      <c r="A541" s="202"/>
      <c r="B541" s="543"/>
      <c r="C541" s="257"/>
      <c r="D541" s="258"/>
      <c r="E541" s="546"/>
      <c r="F541" s="547"/>
      <c r="G541" s="29"/>
      <c r="H541" s="556"/>
      <c r="I541" s="547"/>
      <c r="J541" s="29"/>
      <c r="K541" s="556"/>
      <c r="L541" s="547"/>
      <c r="M541" s="29"/>
      <c r="N541" s="556"/>
      <c r="O541" s="558"/>
      <c r="P541" s="29"/>
      <c r="Q541" s="191"/>
      <c r="R541" s="193"/>
      <c r="S541" s="223"/>
      <c r="T541" s="223"/>
      <c r="U541" s="223"/>
      <c r="V541" s="223"/>
      <c r="W541" s="223"/>
      <c r="X541" s="223"/>
      <c r="Y541" s="223"/>
      <c r="Z541" s="75"/>
      <c r="AA541" s="56"/>
      <c r="AB541" s="56"/>
      <c r="AC541" s="56"/>
    </row>
    <row r="542" spans="1:29" ht="15" customHeight="1">
      <c r="A542" s="202"/>
      <c r="B542" s="543"/>
      <c r="C542" s="257"/>
      <c r="D542" s="258"/>
      <c r="E542" s="546"/>
      <c r="F542" s="547"/>
      <c r="G542" s="29"/>
      <c r="H542" s="556"/>
      <c r="I542" s="547"/>
      <c r="J542" s="29"/>
      <c r="K542" s="556"/>
      <c r="L542" s="547"/>
      <c r="M542" s="29"/>
      <c r="N542" s="556"/>
      <c r="O542" s="558"/>
      <c r="P542" s="29"/>
      <c r="Q542" s="191"/>
      <c r="R542" s="193"/>
      <c r="S542" s="223"/>
      <c r="T542" s="223"/>
      <c r="U542" s="223"/>
      <c r="V542" s="223"/>
      <c r="W542" s="223"/>
      <c r="X542" s="223"/>
      <c r="Y542" s="223"/>
      <c r="Z542" s="75"/>
      <c r="AA542" s="56"/>
      <c r="AB542" s="56"/>
      <c r="AC542" s="56"/>
    </row>
    <row r="543" spans="1:29" ht="15" customHeight="1">
      <c r="A543" s="202"/>
      <c r="B543" s="543"/>
      <c r="C543" s="257"/>
      <c r="D543" s="258"/>
      <c r="E543" s="546"/>
      <c r="F543" s="547"/>
      <c r="G543" s="29"/>
      <c r="H543" s="556"/>
      <c r="I543" s="547"/>
      <c r="J543" s="29"/>
      <c r="K543" s="556"/>
      <c r="L543" s="547"/>
      <c r="M543" s="29"/>
      <c r="N543" s="556"/>
      <c r="O543" s="558"/>
      <c r="P543" s="29"/>
      <c r="Q543" s="191"/>
      <c r="R543" s="193"/>
      <c r="S543" s="223"/>
      <c r="T543" s="223"/>
      <c r="U543" s="223"/>
      <c r="V543" s="223"/>
      <c r="W543" s="223"/>
      <c r="X543" s="223"/>
      <c r="Y543" s="223"/>
      <c r="Z543" s="75"/>
      <c r="AA543" s="56"/>
      <c r="AB543" s="56"/>
      <c r="AC543" s="56"/>
    </row>
    <row r="544" spans="1:29" ht="15" customHeight="1">
      <c r="A544" s="202"/>
      <c r="B544" s="543"/>
      <c r="C544" s="257"/>
      <c r="D544" s="258"/>
      <c r="E544" s="546"/>
      <c r="F544" s="547"/>
      <c r="G544" s="29"/>
      <c r="H544" s="556"/>
      <c r="I544" s="547"/>
      <c r="J544" s="29"/>
      <c r="K544" s="556"/>
      <c r="L544" s="547"/>
      <c r="M544" s="29"/>
      <c r="N544" s="556"/>
      <c r="O544" s="558"/>
      <c r="P544" s="29"/>
      <c r="Q544" s="191"/>
      <c r="R544" s="193"/>
      <c r="S544" s="223"/>
      <c r="T544" s="223"/>
      <c r="U544" s="223"/>
      <c r="V544" s="223"/>
      <c r="W544" s="223"/>
      <c r="X544" s="223"/>
      <c r="Y544" s="223"/>
      <c r="Z544" s="75"/>
      <c r="AA544" s="56"/>
      <c r="AB544" s="56"/>
      <c r="AC544" s="56"/>
    </row>
    <row r="545" spans="1:29" ht="15" customHeight="1">
      <c r="A545" s="202"/>
      <c r="B545" s="543"/>
      <c r="C545" s="257"/>
      <c r="D545" s="258"/>
      <c r="E545" s="546"/>
      <c r="F545" s="547"/>
      <c r="G545" s="29"/>
      <c r="H545" s="556"/>
      <c r="I545" s="547"/>
      <c r="J545" s="29"/>
      <c r="K545" s="556"/>
      <c r="L545" s="547"/>
      <c r="M545" s="29"/>
      <c r="N545" s="556"/>
      <c r="O545" s="558"/>
      <c r="P545" s="29"/>
      <c r="Q545" s="191"/>
      <c r="R545" s="193"/>
      <c r="S545" s="223"/>
      <c r="T545" s="223"/>
      <c r="U545" s="223"/>
      <c r="V545" s="223"/>
      <c r="W545" s="223"/>
      <c r="X545" s="223"/>
      <c r="Y545" s="223"/>
      <c r="Z545" s="75"/>
      <c r="AA545" s="56"/>
      <c r="AB545" s="56"/>
      <c r="AC545" s="56"/>
    </row>
    <row r="546" spans="1:29" ht="15" customHeight="1">
      <c r="A546" s="202"/>
      <c r="B546" s="543"/>
      <c r="C546" s="257"/>
      <c r="D546" s="258"/>
      <c r="E546" s="546"/>
      <c r="F546" s="547"/>
      <c r="G546" s="29"/>
      <c r="H546" s="556"/>
      <c r="I546" s="547"/>
      <c r="J546" s="29"/>
      <c r="K546" s="556"/>
      <c r="L546" s="547"/>
      <c r="M546" s="29"/>
      <c r="N546" s="556"/>
      <c r="O546" s="558"/>
      <c r="P546" s="29"/>
      <c r="Q546" s="191"/>
      <c r="R546" s="193"/>
      <c r="S546" s="223"/>
      <c r="T546" s="223"/>
      <c r="U546" s="223"/>
      <c r="V546" s="223"/>
      <c r="W546" s="223"/>
      <c r="X546" s="223"/>
      <c r="Y546" s="223"/>
      <c r="Z546" s="75"/>
      <c r="AA546" s="56"/>
      <c r="AB546" s="56"/>
      <c r="AC546" s="56"/>
    </row>
    <row r="547" spans="1:29" ht="15" customHeight="1">
      <c r="A547" s="202"/>
      <c r="B547" s="543"/>
      <c r="C547" s="257"/>
      <c r="D547" s="258"/>
      <c r="E547" s="546"/>
      <c r="F547" s="547"/>
      <c r="G547" s="29"/>
      <c r="H547" s="556"/>
      <c r="I547" s="547"/>
      <c r="J547" s="29"/>
      <c r="K547" s="556"/>
      <c r="L547" s="547"/>
      <c r="M547" s="29"/>
      <c r="N547" s="556"/>
      <c r="O547" s="558"/>
      <c r="P547" s="29"/>
      <c r="Q547" s="191"/>
      <c r="R547" s="193"/>
      <c r="S547" s="223"/>
      <c r="T547" s="223"/>
      <c r="U547" s="223"/>
      <c r="V547" s="223"/>
      <c r="W547" s="223"/>
      <c r="X547" s="223"/>
      <c r="Y547" s="223"/>
      <c r="Z547" s="75"/>
      <c r="AA547" s="56"/>
      <c r="AB547" s="56"/>
      <c r="AC547" s="56"/>
    </row>
    <row r="548" spans="1:29" ht="15" customHeight="1">
      <c r="A548" s="202"/>
      <c r="B548" s="543"/>
      <c r="C548" s="257"/>
      <c r="D548" s="258"/>
      <c r="E548" s="546"/>
      <c r="F548" s="547"/>
      <c r="G548" s="29"/>
      <c r="H548" s="556"/>
      <c r="I548" s="547"/>
      <c r="J548" s="29"/>
      <c r="K548" s="556"/>
      <c r="L548" s="547"/>
      <c r="M548" s="29"/>
      <c r="N548" s="556"/>
      <c r="O548" s="558"/>
      <c r="P548" s="29"/>
      <c r="Q548" s="191"/>
      <c r="R548" s="193"/>
      <c r="S548" s="223"/>
      <c r="T548" s="223"/>
      <c r="U548" s="223"/>
      <c r="V548" s="223"/>
      <c r="W548" s="223"/>
      <c r="X548" s="223"/>
      <c r="Y548" s="223"/>
      <c r="Z548" s="75"/>
      <c r="AA548" s="56"/>
      <c r="AB548" s="56"/>
      <c r="AC548" s="56"/>
    </row>
    <row r="549" spans="1:29" ht="15" customHeight="1">
      <c r="A549" s="202"/>
      <c r="B549" s="543"/>
      <c r="C549" s="257"/>
      <c r="D549" s="258"/>
      <c r="E549" s="546"/>
      <c r="F549" s="547"/>
      <c r="G549" s="29"/>
      <c r="H549" s="556"/>
      <c r="I549" s="547"/>
      <c r="J549" s="29"/>
      <c r="K549" s="556"/>
      <c r="L549" s="547"/>
      <c r="M549" s="29"/>
      <c r="N549" s="556"/>
      <c r="O549" s="558"/>
      <c r="P549" s="29"/>
      <c r="Q549" s="191"/>
      <c r="R549" s="193"/>
      <c r="S549" s="223"/>
      <c r="T549" s="223"/>
      <c r="U549" s="223"/>
      <c r="V549" s="223"/>
      <c r="W549" s="223"/>
      <c r="X549" s="223"/>
      <c r="Y549" s="223"/>
      <c r="Z549" s="75"/>
      <c r="AA549" s="56"/>
      <c r="AB549" s="56"/>
      <c r="AC549" s="56"/>
    </row>
    <row r="550" spans="1:29" ht="15" customHeight="1">
      <c r="A550" s="202"/>
      <c r="B550" s="543"/>
      <c r="C550" s="257"/>
      <c r="D550" s="258"/>
      <c r="E550" s="546"/>
      <c r="F550" s="547"/>
      <c r="G550" s="29"/>
      <c r="H550" s="556"/>
      <c r="I550" s="547"/>
      <c r="J550" s="29"/>
      <c r="K550" s="556"/>
      <c r="L550" s="547"/>
      <c r="M550" s="29"/>
      <c r="N550" s="556"/>
      <c r="O550" s="558"/>
      <c r="P550" s="29"/>
      <c r="Q550" s="191"/>
      <c r="R550" s="193"/>
      <c r="S550" s="223"/>
      <c r="T550" s="223"/>
      <c r="U550" s="223"/>
      <c r="V550" s="223"/>
      <c r="W550" s="223"/>
      <c r="X550" s="223"/>
      <c r="Y550" s="223"/>
      <c r="Z550" s="75"/>
      <c r="AA550" s="56"/>
      <c r="AB550" s="56"/>
      <c r="AC550" s="56"/>
    </row>
    <row r="551" spans="1:29" ht="15" customHeight="1">
      <c r="A551" s="202"/>
      <c r="B551" s="543"/>
      <c r="C551" s="257"/>
      <c r="D551" s="258"/>
      <c r="E551" s="546"/>
      <c r="F551" s="547"/>
      <c r="G551" s="29"/>
      <c r="H551" s="556"/>
      <c r="I551" s="547"/>
      <c r="J551" s="29"/>
      <c r="K551" s="556"/>
      <c r="L551" s="547"/>
      <c r="M551" s="29"/>
      <c r="N551" s="556"/>
      <c r="O551" s="558"/>
      <c r="P551" s="29"/>
      <c r="Q551" s="191"/>
      <c r="R551" s="193"/>
      <c r="S551" s="223"/>
      <c r="T551" s="223"/>
      <c r="U551" s="223"/>
      <c r="V551" s="223"/>
      <c r="W551" s="223"/>
      <c r="X551" s="223"/>
      <c r="Y551" s="223"/>
      <c r="Z551" s="75"/>
      <c r="AA551" s="56"/>
      <c r="AB551" s="56"/>
      <c r="AC551" s="56"/>
    </row>
    <row r="552" spans="1:29" ht="15" customHeight="1">
      <c r="A552" s="202"/>
      <c r="B552" s="543"/>
      <c r="C552" s="257"/>
      <c r="D552" s="258"/>
      <c r="E552" s="546"/>
      <c r="F552" s="547"/>
      <c r="G552" s="29"/>
      <c r="H552" s="556"/>
      <c r="I552" s="547"/>
      <c r="J552" s="29"/>
      <c r="K552" s="556"/>
      <c r="L552" s="547"/>
      <c r="M552" s="29"/>
      <c r="N552" s="556"/>
      <c r="O552" s="558"/>
      <c r="P552" s="29"/>
      <c r="Q552" s="191"/>
      <c r="R552" s="193"/>
      <c r="S552" s="223"/>
      <c r="T552" s="223"/>
      <c r="U552" s="223"/>
      <c r="V552" s="223"/>
      <c r="W552" s="223"/>
      <c r="X552" s="223"/>
      <c r="Y552" s="223"/>
      <c r="Z552" s="75"/>
      <c r="AA552" s="56"/>
      <c r="AB552" s="56"/>
      <c r="AC552" s="56"/>
    </row>
    <row r="553" spans="1:29" ht="15" customHeight="1">
      <c r="A553" s="202"/>
      <c r="B553" s="543"/>
      <c r="C553" s="257"/>
      <c r="D553" s="258"/>
      <c r="E553" s="546"/>
      <c r="F553" s="547"/>
      <c r="G553" s="29"/>
      <c r="H553" s="556"/>
      <c r="I553" s="547"/>
      <c r="J553" s="29"/>
      <c r="K553" s="556"/>
      <c r="L553" s="547"/>
      <c r="M553" s="29"/>
      <c r="N553" s="556"/>
      <c r="O553" s="558"/>
      <c r="P553" s="29"/>
      <c r="Q553" s="191"/>
      <c r="R553" s="193"/>
      <c r="S553" s="223"/>
      <c r="T553" s="223"/>
      <c r="U553" s="223"/>
      <c r="V553" s="223"/>
      <c r="W553" s="223"/>
      <c r="X553" s="223"/>
      <c r="Y553" s="223"/>
      <c r="Z553" s="75"/>
      <c r="AA553" s="56"/>
      <c r="AB553" s="56"/>
      <c r="AC553" s="56"/>
    </row>
    <row r="554" spans="1:29" ht="15" customHeight="1">
      <c r="A554" s="202"/>
      <c r="B554" s="543"/>
      <c r="C554" s="257"/>
      <c r="D554" s="258"/>
      <c r="E554" s="546"/>
      <c r="F554" s="547"/>
      <c r="G554" s="29"/>
      <c r="H554" s="556"/>
      <c r="I554" s="547"/>
      <c r="J554" s="29"/>
      <c r="K554" s="556"/>
      <c r="L554" s="547"/>
      <c r="M554" s="29"/>
      <c r="N554" s="556"/>
      <c r="O554" s="558"/>
      <c r="P554" s="29"/>
      <c r="Q554" s="191"/>
      <c r="R554" s="193"/>
      <c r="S554" s="223"/>
      <c r="T554" s="223"/>
      <c r="U554" s="223"/>
      <c r="V554" s="223"/>
      <c r="W554" s="223"/>
      <c r="X554" s="223"/>
      <c r="Y554" s="223"/>
      <c r="Z554" s="75"/>
      <c r="AA554" s="56"/>
      <c r="AB554" s="56"/>
      <c r="AC554" s="56"/>
    </row>
    <row r="555" spans="1:29" ht="15" customHeight="1">
      <c r="A555" s="202"/>
      <c r="B555" s="543"/>
      <c r="C555" s="257"/>
      <c r="D555" s="258"/>
      <c r="E555" s="546"/>
      <c r="F555" s="547"/>
      <c r="G555" s="29"/>
      <c r="H555" s="556"/>
      <c r="I555" s="547"/>
      <c r="J555" s="29"/>
      <c r="K555" s="556"/>
      <c r="L555" s="547"/>
      <c r="M555" s="29"/>
      <c r="N555" s="556"/>
      <c r="O555" s="558"/>
      <c r="P555" s="29"/>
      <c r="Q555" s="191"/>
      <c r="R555" s="193"/>
      <c r="S555" s="223"/>
      <c r="T555" s="223"/>
      <c r="U555" s="223"/>
      <c r="V555" s="223"/>
      <c r="W555" s="223"/>
      <c r="X555" s="223"/>
      <c r="Y555" s="223"/>
      <c r="Z555" s="75"/>
      <c r="AA555" s="56"/>
      <c r="AB555" s="56"/>
      <c r="AC555" s="56"/>
    </row>
    <row r="556" spans="1:29" ht="15" customHeight="1">
      <c r="A556" s="202"/>
      <c r="B556" s="543"/>
      <c r="C556" s="257"/>
      <c r="D556" s="258"/>
      <c r="E556" s="546"/>
      <c r="F556" s="547"/>
      <c r="G556" s="29"/>
      <c r="H556" s="556"/>
      <c r="I556" s="547"/>
      <c r="J556" s="29"/>
      <c r="K556" s="556"/>
      <c r="L556" s="547"/>
      <c r="M556" s="29"/>
      <c r="N556" s="556"/>
      <c r="O556" s="558"/>
      <c r="P556" s="29"/>
      <c r="Q556" s="191"/>
      <c r="R556" s="193"/>
      <c r="S556" s="223"/>
      <c r="T556" s="223"/>
      <c r="U556" s="223"/>
      <c r="V556" s="223"/>
      <c r="W556" s="223"/>
      <c r="X556" s="223"/>
      <c r="Y556" s="223"/>
      <c r="Z556" s="75"/>
      <c r="AA556" s="56"/>
      <c r="AB556" s="56"/>
      <c r="AC556" s="56"/>
    </row>
    <row r="557" spans="1:29" ht="15" customHeight="1">
      <c r="A557" s="202"/>
      <c r="B557" s="543"/>
      <c r="C557" s="257"/>
      <c r="D557" s="258"/>
      <c r="E557" s="546"/>
      <c r="F557" s="547"/>
      <c r="G557" s="29"/>
      <c r="H557" s="556"/>
      <c r="I557" s="547"/>
      <c r="J557" s="29"/>
      <c r="K557" s="556"/>
      <c r="L557" s="547"/>
      <c r="M557" s="29"/>
      <c r="N557" s="556"/>
      <c r="O557" s="558"/>
      <c r="P557" s="29"/>
      <c r="Q557" s="191"/>
      <c r="R557" s="193"/>
      <c r="S557" s="223"/>
      <c r="T557" s="223"/>
      <c r="U557" s="223"/>
      <c r="V557" s="223"/>
      <c r="W557" s="223"/>
      <c r="X557" s="223"/>
      <c r="Y557" s="223"/>
      <c r="Z557" s="75"/>
      <c r="AA557" s="56"/>
      <c r="AB557" s="56"/>
      <c r="AC557" s="56"/>
    </row>
    <row r="558" spans="1:29" ht="15" customHeight="1">
      <c r="A558" s="202"/>
      <c r="B558" s="543"/>
      <c r="C558" s="257"/>
      <c r="D558" s="258"/>
      <c r="E558" s="546"/>
      <c r="F558" s="547"/>
      <c r="G558" s="29"/>
      <c r="H558" s="556"/>
      <c r="I558" s="547"/>
      <c r="J558" s="29"/>
      <c r="K558" s="556"/>
      <c r="L558" s="547"/>
      <c r="M558" s="29"/>
      <c r="N558" s="556"/>
      <c r="O558" s="558"/>
      <c r="P558" s="29"/>
      <c r="Q558" s="191"/>
      <c r="R558" s="193"/>
      <c r="S558" s="223"/>
      <c r="T558" s="223"/>
      <c r="U558" s="223"/>
      <c r="V558" s="223"/>
      <c r="W558" s="223"/>
      <c r="X558" s="223"/>
      <c r="Y558" s="223"/>
      <c r="Z558" s="75"/>
      <c r="AA558" s="56"/>
      <c r="AB558" s="56"/>
      <c r="AC558" s="56"/>
    </row>
    <row r="559" spans="1:29" ht="15" customHeight="1">
      <c r="A559" s="202"/>
      <c r="B559" s="543"/>
      <c r="C559" s="257"/>
      <c r="D559" s="258"/>
      <c r="E559" s="546"/>
      <c r="F559" s="547"/>
      <c r="G559" s="29"/>
      <c r="H559" s="556"/>
      <c r="I559" s="547"/>
      <c r="J559" s="29"/>
      <c r="K559" s="556"/>
      <c r="L559" s="547"/>
      <c r="M559" s="29"/>
      <c r="N559" s="556"/>
      <c r="O559" s="558"/>
      <c r="P559" s="29"/>
      <c r="Q559" s="191"/>
      <c r="R559" s="193"/>
      <c r="S559" s="223"/>
      <c r="T559" s="223"/>
      <c r="U559" s="223"/>
      <c r="V559" s="223"/>
      <c r="W559" s="223"/>
      <c r="X559" s="223"/>
      <c r="Y559" s="223"/>
      <c r="Z559" s="75"/>
      <c r="AA559" s="56"/>
      <c r="AB559" s="56"/>
      <c r="AC559" s="56"/>
    </row>
    <row r="560" spans="1:29" ht="15" customHeight="1">
      <c r="A560" s="202"/>
      <c r="B560" s="543"/>
      <c r="C560" s="257"/>
      <c r="D560" s="258"/>
      <c r="E560" s="546"/>
      <c r="F560" s="547"/>
      <c r="G560" s="29"/>
      <c r="H560" s="556"/>
      <c r="I560" s="547"/>
      <c r="J560" s="29"/>
      <c r="K560" s="556"/>
      <c r="L560" s="547"/>
      <c r="M560" s="29"/>
      <c r="N560" s="556"/>
      <c r="O560" s="558"/>
      <c r="P560" s="29"/>
      <c r="Q560" s="191"/>
      <c r="R560" s="193"/>
      <c r="S560" s="223"/>
      <c r="T560" s="223"/>
      <c r="U560" s="223"/>
      <c r="V560" s="223"/>
      <c r="W560" s="223"/>
      <c r="X560" s="223"/>
      <c r="Y560" s="223"/>
      <c r="Z560" s="75"/>
      <c r="AA560" s="56"/>
      <c r="AB560" s="56"/>
      <c r="AC560" s="56"/>
    </row>
    <row r="561" spans="1:29" ht="15" customHeight="1">
      <c r="A561" s="202"/>
      <c r="B561" s="543"/>
      <c r="C561" s="257"/>
      <c r="D561" s="258"/>
      <c r="E561" s="546"/>
      <c r="F561" s="547"/>
      <c r="G561" s="29"/>
      <c r="H561" s="556"/>
      <c r="I561" s="547"/>
      <c r="J561" s="29"/>
      <c r="K561" s="556"/>
      <c r="L561" s="547"/>
      <c r="M561" s="29"/>
      <c r="N561" s="556"/>
      <c r="O561" s="558"/>
      <c r="P561" s="29"/>
      <c r="Q561" s="191"/>
      <c r="R561" s="193"/>
      <c r="S561" s="223"/>
      <c r="T561" s="223"/>
      <c r="U561" s="223"/>
      <c r="V561" s="223"/>
      <c r="W561" s="223"/>
      <c r="X561" s="223"/>
      <c r="Y561" s="223"/>
      <c r="Z561" s="75"/>
      <c r="AA561" s="56"/>
      <c r="AB561" s="56"/>
      <c r="AC561" s="56"/>
    </row>
    <row r="562" spans="1:29" ht="15" customHeight="1">
      <c r="A562" s="202"/>
      <c r="B562" s="543"/>
      <c r="C562" s="257"/>
      <c r="D562" s="258"/>
      <c r="E562" s="546"/>
      <c r="F562" s="547"/>
      <c r="G562" s="29"/>
      <c r="H562" s="556"/>
      <c r="I562" s="547"/>
      <c r="J562" s="29"/>
      <c r="K562" s="556"/>
      <c r="L562" s="547"/>
      <c r="M562" s="29"/>
      <c r="N562" s="556"/>
      <c r="O562" s="558"/>
      <c r="P562" s="29"/>
      <c r="Q562" s="191"/>
      <c r="R562" s="193"/>
      <c r="S562" s="223"/>
      <c r="T562" s="223"/>
      <c r="U562" s="223"/>
      <c r="V562" s="223"/>
      <c r="W562" s="223"/>
      <c r="X562" s="223"/>
      <c r="Y562" s="223"/>
      <c r="Z562" s="75"/>
      <c r="AA562" s="56"/>
      <c r="AB562" s="56"/>
      <c r="AC562" s="56"/>
    </row>
    <row r="563" spans="1:29" ht="15" customHeight="1">
      <c r="A563" s="202"/>
      <c r="B563" s="543"/>
      <c r="C563" s="257"/>
      <c r="D563" s="258"/>
      <c r="E563" s="546"/>
      <c r="F563" s="547"/>
      <c r="G563" s="29"/>
      <c r="H563" s="556"/>
      <c r="I563" s="547"/>
      <c r="J563" s="29"/>
      <c r="K563" s="556"/>
      <c r="L563" s="547"/>
      <c r="M563" s="29"/>
      <c r="N563" s="556"/>
      <c r="O563" s="558"/>
      <c r="P563" s="29"/>
      <c r="Q563" s="191"/>
      <c r="R563" s="193"/>
      <c r="S563" s="223"/>
      <c r="T563" s="223"/>
      <c r="U563" s="223"/>
      <c r="V563" s="223"/>
      <c r="W563" s="223"/>
      <c r="X563" s="223"/>
      <c r="Y563" s="223"/>
      <c r="Z563" s="75"/>
      <c r="AA563" s="56"/>
      <c r="AB563" s="56"/>
      <c r="AC563" s="56"/>
    </row>
    <row r="564" spans="1:29" ht="15" customHeight="1">
      <c r="A564" s="202"/>
      <c r="B564" s="543"/>
      <c r="C564" s="257"/>
      <c r="D564" s="258"/>
      <c r="E564" s="546"/>
      <c r="F564" s="547"/>
      <c r="G564" s="29"/>
      <c r="H564" s="556"/>
      <c r="I564" s="547"/>
      <c r="J564" s="29"/>
      <c r="K564" s="556"/>
      <c r="L564" s="547"/>
      <c r="M564" s="29"/>
      <c r="N564" s="556"/>
      <c r="O564" s="558"/>
      <c r="P564" s="29"/>
      <c r="Q564" s="191"/>
      <c r="R564" s="193"/>
      <c r="S564" s="223"/>
      <c r="T564" s="223"/>
      <c r="U564" s="223"/>
      <c r="V564" s="223"/>
      <c r="W564" s="223"/>
      <c r="X564" s="223"/>
      <c r="Y564" s="223"/>
      <c r="Z564" s="75"/>
      <c r="AA564" s="56"/>
      <c r="AB564" s="56"/>
      <c r="AC564" s="56"/>
    </row>
    <row r="565" spans="1:29" ht="15" customHeight="1">
      <c r="A565" s="202"/>
      <c r="B565" s="543"/>
      <c r="C565" s="257"/>
      <c r="D565" s="258"/>
      <c r="E565" s="546"/>
      <c r="F565" s="547"/>
      <c r="G565" s="29"/>
      <c r="H565" s="556"/>
      <c r="I565" s="547"/>
      <c r="J565" s="29"/>
      <c r="K565" s="556"/>
      <c r="L565" s="547"/>
      <c r="M565" s="29"/>
      <c r="N565" s="556"/>
      <c r="O565" s="558"/>
      <c r="P565" s="29"/>
      <c r="Q565" s="191"/>
      <c r="R565" s="193"/>
      <c r="S565" s="223"/>
      <c r="T565" s="223"/>
      <c r="U565" s="223"/>
      <c r="V565" s="223"/>
      <c r="W565" s="223"/>
      <c r="X565" s="223"/>
      <c r="Y565" s="223"/>
      <c r="Z565" s="75"/>
      <c r="AA565" s="56"/>
      <c r="AB565" s="56"/>
      <c r="AC565" s="56"/>
    </row>
    <row r="566" spans="1:29" ht="15" customHeight="1">
      <c r="A566" s="202"/>
      <c r="B566" s="543"/>
      <c r="C566" s="257"/>
      <c r="D566" s="258"/>
      <c r="E566" s="546"/>
      <c r="F566" s="547"/>
      <c r="G566" s="29"/>
      <c r="H566" s="556"/>
      <c r="I566" s="547"/>
      <c r="J566" s="29"/>
      <c r="K566" s="556"/>
      <c r="L566" s="547"/>
      <c r="M566" s="29"/>
      <c r="N566" s="556"/>
      <c r="O566" s="558"/>
      <c r="P566" s="29"/>
      <c r="Q566" s="191"/>
      <c r="R566" s="193"/>
      <c r="S566" s="223"/>
      <c r="T566" s="223"/>
      <c r="U566" s="223"/>
      <c r="V566" s="223"/>
      <c r="W566" s="223"/>
      <c r="X566" s="223"/>
      <c r="Y566" s="223"/>
      <c r="Z566" s="75"/>
      <c r="AA566" s="56"/>
      <c r="AB566" s="56"/>
      <c r="AC566" s="56"/>
    </row>
    <row r="567" spans="1:29" ht="15" customHeight="1">
      <c r="A567" s="202"/>
      <c r="B567" s="543"/>
      <c r="C567" s="257"/>
      <c r="D567" s="258"/>
      <c r="E567" s="546"/>
      <c r="F567" s="547"/>
      <c r="G567" s="29"/>
      <c r="H567" s="556"/>
      <c r="I567" s="547"/>
      <c r="J567" s="29"/>
      <c r="K567" s="556"/>
      <c r="L567" s="547"/>
      <c r="M567" s="29"/>
      <c r="N567" s="556"/>
      <c r="O567" s="558"/>
      <c r="P567" s="29"/>
      <c r="Q567" s="191"/>
      <c r="R567" s="193"/>
      <c r="S567" s="223"/>
      <c r="T567" s="223"/>
      <c r="U567" s="223"/>
      <c r="V567" s="223"/>
      <c r="W567" s="223"/>
      <c r="X567" s="223"/>
      <c r="Y567" s="223"/>
      <c r="Z567" s="75"/>
      <c r="AA567" s="56"/>
      <c r="AB567" s="56"/>
      <c r="AC567" s="56"/>
    </row>
    <row r="568" spans="1:29" ht="15" customHeight="1">
      <c r="A568" s="202"/>
      <c r="B568" s="543"/>
      <c r="C568" s="257"/>
      <c r="D568" s="258"/>
      <c r="E568" s="546"/>
      <c r="F568" s="547"/>
      <c r="G568" s="29"/>
      <c r="H568" s="556"/>
      <c r="I568" s="547"/>
      <c r="J568" s="29"/>
      <c r="K568" s="556"/>
      <c r="L568" s="547"/>
      <c r="M568" s="29"/>
      <c r="N568" s="556"/>
      <c r="O568" s="558"/>
      <c r="P568" s="29"/>
      <c r="Q568" s="191"/>
      <c r="R568" s="193"/>
      <c r="S568" s="223"/>
      <c r="T568" s="223"/>
      <c r="U568" s="223"/>
      <c r="V568" s="223"/>
      <c r="W568" s="223"/>
      <c r="X568" s="223"/>
      <c r="Y568" s="223"/>
      <c r="Z568" s="75"/>
      <c r="AA568" s="56"/>
      <c r="AB568" s="56"/>
      <c r="AC568" s="56"/>
    </row>
    <row r="569" spans="1:29" ht="15" customHeight="1">
      <c r="A569" s="202"/>
      <c r="B569" s="543"/>
      <c r="C569" s="257"/>
      <c r="D569" s="258"/>
      <c r="E569" s="546"/>
      <c r="F569" s="547"/>
      <c r="G569" s="29"/>
      <c r="H569" s="556"/>
      <c r="I569" s="547"/>
      <c r="J569" s="29"/>
      <c r="K569" s="556"/>
      <c r="L569" s="547"/>
      <c r="M569" s="29"/>
      <c r="N569" s="556"/>
      <c r="O569" s="558"/>
      <c r="P569" s="29"/>
      <c r="Q569" s="191"/>
      <c r="R569" s="193"/>
      <c r="S569" s="223"/>
      <c r="T569" s="223"/>
      <c r="U569" s="223"/>
      <c r="V569" s="223"/>
      <c r="W569" s="223"/>
      <c r="X569" s="223"/>
      <c r="Y569" s="223"/>
      <c r="Z569" s="75"/>
      <c r="AA569" s="56"/>
      <c r="AB569" s="56"/>
      <c r="AC569" s="56"/>
    </row>
    <row r="570" spans="1:29" ht="15" customHeight="1">
      <c r="A570" s="202"/>
      <c r="B570" s="543"/>
      <c r="C570" s="257"/>
      <c r="D570" s="258"/>
      <c r="E570" s="546"/>
      <c r="F570" s="547"/>
      <c r="G570" s="29"/>
      <c r="H570" s="556"/>
      <c r="I570" s="547"/>
      <c r="J570" s="29"/>
      <c r="K570" s="556"/>
      <c r="L570" s="547"/>
      <c r="M570" s="29"/>
      <c r="N570" s="556"/>
      <c r="O570" s="558"/>
      <c r="P570" s="29"/>
      <c r="Q570" s="191"/>
      <c r="R570" s="193"/>
      <c r="S570" s="223"/>
      <c r="T570" s="223"/>
      <c r="U570" s="223"/>
      <c r="V570" s="223"/>
      <c r="W570" s="223"/>
      <c r="X570" s="223"/>
      <c r="Y570" s="223"/>
      <c r="Z570" s="75"/>
      <c r="AA570" s="56"/>
      <c r="AB570" s="56"/>
      <c r="AC570" s="56"/>
    </row>
    <row r="571" spans="1:29" ht="15" customHeight="1">
      <c r="A571" s="202"/>
      <c r="B571" s="543"/>
      <c r="C571" s="257"/>
      <c r="D571" s="258"/>
      <c r="E571" s="546"/>
      <c r="F571" s="547"/>
      <c r="G571" s="29"/>
      <c r="H571" s="556"/>
      <c r="I571" s="547"/>
      <c r="J571" s="29"/>
      <c r="K571" s="556"/>
      <c r="L571" s="547"/>
      <c r="M571" s="29"/>
      <c r="N571" s="556"/>
      <c r="O571" s="558"/>
      <c r="P571" s="29"/>
      <c r="Q571" s="191"/>
      <c r="R571" s="193"/>
      <c r="S571" s="223"/>
      <c r="T571" s="223"/>
      <c r="U571" s="223"/>
      <c r="V571" s="223"/>
      <c r="W571" s="223"/>
      <c r="X571" s="223"/>
      <c r="Y571" s="223"/>
      <c r="Z571" s="75"/>
      <c r="AA571" s="56"/>
      <c r="AB571" s="56"/>
      <c r="AC571" s="56"/>
    </row>
    <row r="572" spans="1:29" ht="15" customHeight="1">
      <c r="A572" s="202"/>
      <c r="B572" s="543"/>
      <c r="C572" s="257"/>
      <c r="D572" s="258"/>
      <c r="E572" s="546"/>
      <c r="F572" s="547"/>
      <c r="G572" s="29"/>
      <c r="H572" s="556"/>
      <c r="I572" s="547"/>
      <c r="J572" s="29"/>
      <c r="K572" s="556"/>
      <c r="L572" s="547"/>
      <c r="M572" s="29"/>
      <c r="N572" s="556"/>
      <c r="O572" s="558"/>
      <c r="P572" s="29"/>
      <c r="Q572" s="191"/>
      <c r="R572" s="193"/>
      <c r="S572" s="223"/>
      <c r="T572" s="223"/>
      <c r="U572" s="223"/>
      <c r="V572" s="223"/>
      <c r="W572" s="223"/>
      <c r="X572" s="223"/>
      <c r="Y572" s="223"/>
      <c r="Z572" s="75"/>
      <c r="AA572" s="56"/>
      <c r="AB572" s="56"/>
      <c r="AC572" s="56"/>
    </row>
    <row r="573" spans="1:29" ht="15" customHeight="1">
      <c r="A573" s="202"/>
      <c r="B573" s="543"/>
      <c r="C573" s="257"/>
      <c r="D573" s="258"/>
      <c r="E573" s="546"/>
      <c r="F573" s="547"/>
      <c r="G573" s="29"/>
      <c r="H573" s="556"/>
      <c r="I573" s="547"/>
      <c r="J573" s="29"/>
      <c r="K573" s="556"/>
      <c r="L573" s="547"/>
      <c r="M573" s="29"/>
      <c r="N573" s="556"/>
      <c r="O573" s="558"/>
      <c r="P573" s="29"/>
      <c r="Q573" s="191"/>
      <c r="R573" s="193"/>
      <c r="S573" s="223"/>
      <c r="T573" s="223"/>
      <c r="U573" s="223"/>
      <c r="V573" s="223"/>
      <c r="W573" s="223"/>
      <c r="X573" s="223"/>
      <c r="Y573" s="223"/>
      <c r="Z573" s="75"/>
      <c r="AA573" s="56"/>
      <c r="AB573" s="56"/>
      <c r="AC573" s="56"/>
    </row>
    <row r="574" spans="1:29" ht="15" customHeight="1">
      <c r="A574" s="202"/>
      <c r="B574" s="543"/>
      <c r="C574" s="257"/>
      <c r="D574" s="258"/>
      <c r="E574" s="546"/>
      <c r="F574" s="547"/>
      <c r="G574" s="29"/>
      <c r="H574" s="556"/>
      <c r="I574" s="547"/>
      <c r="J574" s="29"/>
      <c r="K574" s="556"/>
      <c r="L574" s="547"/>
      <c r="M574" s="29"/>
      <c r="N574" s="556"/>
      <c r="O574" s="558"/>
      <c r="P574" s="29"/>
      <c r="Q574" s="191"/>
      <c r="R574" s="193"/>
      <c r="S574" s="223"/>
      <c r="T574" s="223"/>
      <c r="U574" s="223"/>
      <c r="V574" s="223"/>
      <c r="W574" s="223"/>
      <c r="X574" s="223"/>
      <c r="Y574" s="223"/>
      <c r="Z574" s="75"/>
      <c r="AA574" s="56"/>
      <c r="AB574" s="56"/>
      <c r="AC574" s="56"/>
    </row>
    <row r="575" spans="1:29" ht="15" customHeight="1">
      <c r="A575" s="202"/>
      <c r="B575" s="543"/>
      <c r="C575" s="257"/>
      <c r="D575" s="258"/>
      <c r="E575" s="546"/>
      <c r="F575" s="547"/>
      <c r="G575" s="29"/>
      <c r="H575" s="556"/>
      <c r="I575" s="547"/>
      <c r="J575" s="29"/>
      <c r="K575" s="556"/>
      <c r="L575" s="547"/>
      <c r="M575" s="29"/>
      <c r="N575" s="556"/>
      <c r="O575" s="558"/>
      <c r="P575" s="29"/>
      <c r="Q575" s="191"/>
      <c r="R575" s="193"/>
      <c r="S575" s="223"/>
      <c r="T575" s="223"/>
      <c r="U575" s="223"/>
      <c r="V575" s="223"/>
      <c r="W575" s="223"/>
      <c r="X575" s="223"/>
      <c r="Y575" s="223"/>
      <c r="Z575" s="75"/>
      <c r="AA575" s="56"/>
      <c r="AB575" s="56"/>
      <c r="AC575" s="56"/>
    </row>
    <row r="576" spans="1:29" ht="15" customHeight="1">
      <c r="A576" s="202"/>
      <c r="B576" s="543"/>
      <c r="C576" s="257"/>
      <c r="D576" s="258"/>
      <c r="E576" s="546"/>
      <c r="F576" s="547"/>
      <c r="G576" s="29"/>
      <c r="H576" s="556"/>
      <c r="I576" s="547"/>
      <c r="J576" s="29"/>
      <c r="K576" s="556"/>
      <c r="L576" s="547"/>
      <c r="M576" s="29"/>
      <c r="N576" s="556"/>
      <c r="O576" s="558"/>
      <c r="P576" s="29"/>
      <c r="Q576" s="191"/>
      <c r="R576" s="193"/>
      <c r="S576" s="223"/>
      <c r="T576" s="223"/>
      <c r="U576" s="223"/>
      <c r="V576" s="223"/>
      <c r="W576" s="223"/>
      <c r="X576" s="223"/>
      <c r="Y576" s="223"/>
      <c r="Z576" s="75"/>
      <c r="AA576" s="56"/>
      <c r="AB576" s="56"/>
      <c r="AC576" s="56"/>
    </row>
    <row r="577" spans="1:29" ht="15" customHeight="1">
      <c r="A577" s="202"/>
      <c r="B577" s="543"/>
      <c r="C577" s="257"/>
      <c r="D577" s="258"/>
      <c r="E577" s="546"/>
      <c r="F577" s="547"/>
      <c r="G577" s="29"/>
      <c r="H577" s="556"/>
      <c r="I577" s="547"/>
      <c r="J577" s="29"/>
      <c r="K577" s="556"/>
      <c r="L577" s="547"/>
      <c r="M577" s="29"/>
      <c r="N577" s="556"/>
      <c r="O577" s="558"/>
      <c r="P577" s="29"/>
      <c r="Q577" s="191"/>
      <c r="R577" s="193"/>
      <c r="S577" s="223"/>
      <c r="T577" s="223"/>
      <c r="U577" s="223"/>
      <c r="V577" s="223"/>
      <c r="W577" s="223"/>
      <c r="X577" s="223"/>
      <c r="Y577" s="223"/>
      <c r="Z577" s="75"/>
      <c r="AA577" s="56"/>
      <c r="AB577" s="56"/>
      <c r="AC577" s="56"/>
    </row>
    <row r="578" spans="1:29" ht="15" customHeight="1">
      <c r="A578" s="202"/>
      <c r="B578" s="543"/>
      <c r="C578" s="257"/>
      <c r="D578" s="258"/>
      <c r="E578" s="546"/>
      <c r="F578" s="547"/>
      <c r="G578" s="29"/>
      <c r="H578" s="556"/>
      <c r="I578" s="547"/>
      <c r="J578" s="29"/>
      <c r="K578" s="556"/>
      <c r="L578" s="547"/>
      <c r="M578" s="29"/>
      <c r="N578" s="556"/>
      <c r="O578" s="558"/>
      <c r="P578" s="29"/>
      <c r="Q578" s="191"/>
      <c r="R578" s="193"/>
      <c r="S578" s="223"/>
      <c r="T578" s="223"/>
      <c r="U578" s="223"/>
      <c r="V578" s="223"/>
      <c r="W578" s="223"/>
      <c r="X578" s="223"/>
      <c r="Y578" s="223"/>
      <c r="Z578" s="75"/>
      <c r="AA578" s="56"/>
      <c r="AB578" s="56"/>
      <c r="AC578" s="56"/>
    </row>
    <row r="579" spans="1:29" ht="15" customHeight="1">
      <c r="A579" s="202"/>
      <c r="B579" s="543"/>
      <c r="C579" s="257"/>
      <c r="D579" s="258"/>
      <c r="E579" s="546"/>
      <c r="F579" s="547"/>
      <c r="G579" s="29"/>
      <c r="H579" s="556"/>
      <c r="I579" s="547"/>
      <c r="J579" s="29"/>
      <c r="K579" s="556"/>
      <c r="L579" s="547"/>
      <c r="M579" s="29"/>
      <c r="N579" s="556"/>
      <c r="O579" s="558"/>
      <c r="P579" s="29"/>
      <c r="Q579" s="191"/>
      <c r="R579" s="193"/>
      <c r="S579" s="223"/>
      <c r="T579" s="223"/>
      <c r="U579" s="223"/>
      <c r="V579" s="223"/>
      <c r="W579" s="223"/>
      <c r="X579" s="223"/>
      <c r="Y579" s="223"/>
      <c r="Z579" s="75"/>
      <c r="AA579" s="56"/>
      <c r="AB579" s="56"/>
      <c r="AC579" s="56"/>
    </row>
    <row r="580" spans="1:29" ht="15" customHeight="1">
      <c r="A580" s="202"/>
      <c r="B580" s="543"/>
      <c r="C580" s="257"/>
      <c r="D580" s="258"/>
      <c r="E580" s="546"/>
      <c r="F580" s="547"/>
      <c r="G580" s="29"/>
      <c r="H580" s="556"/>
      <c r="I580" s="547"/>
      <c r="J580" s="29"/>
      <c r="K580" s="556"/>
      <c r="L580" s="547"/>
      <c r="M580" s="29"/>
      <c r="N580" s="556"/>
      <c r="O580" s="558"/>
      <c r="P580" s="29"/>
      <c r="Q580" s="191"/>
      <c r="R580" s="193"/>
      <c r="S580" s="223"/>
      <c r="T580" s="223"/>
      <c r="U580" s="223"/>
      <c r="V580" s="223"/>
      <c r="W580" s="223"/>
      <c r="X580" s="223"/>
      <c r="Y580" s="223"/>
      <c r="Z580" s="75"/>
      <c r="AA580" s="56"/>
      <c r="AB580" s="56"/>
      <c r="AC580" s="56"/>
    </row>
    <row r="581" spans="1:29" ht="15" customHeight="1">
      <c r="A581" s="202"/>
      <c r="B581" s="543"/>
      <c r="C581" s="257"/>
      <c r="D581" s="258"/>
      <c r="E581" s="546"/>
      <c r="F581" s="547"/>
      <c r="G581" s="29"/>
      <c r="H581" s="556"/>
      <c r="I581" s="547"/>
      <c r="J581" s="29"/>
      <c r="K581" s="556"/>
      <c r="L581" s="547"/>
      <c r="M581" s="29"/>
      <c r="N581" s="556"/>
      <c r="O581" s="558"/>
      <c r="P581" s="29"/>
      <c r="Q581" s="191"/>
      <c r="R581" s="193"/>
      <c r="S581" s="223"/>
      <c r="T581" s="223"/>
      <c r="U581" s="223"/>
      <c r="V581" s="223"/>
      <c r="W581" s="223"/>
      <c r="X581" s="223"/>
      <c r="Y581" s="223"/>
      <c r="Z581" s="75"/>
      <c r="AA581" s="56"/>
      <c r="AB581" s="56"/>
      <c r="AC581" s="56"/>
    </row>
    <row r="582" spans="1:29" ht="15" customHeight="1">
      <c r="A582" s="202"/>
      <c r="B582" s="543"/>
      <c r="C582" s="257"/>
      <c r="D582" s="258"/>
      <c r="E582" s="546"/>
      <c r="F582" s="547"/>
      <c r="G582" s="29"/>
      <c r="H582" s="556"/>
      <c r="I582" s="547"/>
      <c r="J582" s="29"/>
      <c r="K582" s="556"/>
      <c r="L582" s="547"/>
      <c r="M582" s="29"/>
      <c r="N582" s="556"/>
      <c r="O582" s="558"/>
      <c r="P582" s="29"/>
      <c r="Q582" s="191"/>
      <c r="R582" s="193"/>
      <c r="S582" s="223"/>
      <c r="T582" s="223"/>
      <c r="U582" s="223"/>
      <c r="V582" s="223"/>
      <c r="W582" s="223"/>
      <c r="X582" s="223"/>
      <c r="Y582" s="223"/>
      <c r="Z582" s="75"/>
      <c r="AA582" s="56"/>
      <c r="AB582" s="56"/>
      <c r="AC582" s="56"/>
    </row>
    <row r="583" spans="1:29" ht="15" customHeight="1">
      <c r="A583" s="202"/>
      <c r="B583" s="543"/>
      <c r="C583" s="257"/>
      <c r="D583" s="258"/>
      <c r="E583" s="546"/>
      <c r="F583" s="547"/>
      <c r="G583" s="29"/>
      <c r="H583" s="556"/>
      <c r="I583" s="547"/>
      <c r="J583" s="29"/>
      <c r="K583" s="556"/>
      <c r="L583" s="547"/>
      <c r="M583" s="29"/>
      <c r="N583" s="556"/>
      <c r="O583" s="558"/>
      <c r="P583" s="29"/>
      <c r="Q583" s="191"/>
      <c r="R583" s="193"/>
      <c r="S583" s="223"/>
      <c r="T583" s="223"/>
      <c r="U583" s="223"/>
      <c r="V583" s="223"/>
      <c r="W583" s="223"/>
      <c r="X583" s="223"/>
      <c r="Y583" s="223"/>
      <c r="Z583" s="75"/>
      <c r="AA583" s="56"/>
      <c r="AB583" s="56"/>
      <c r="AC583" s="56"/>
    </row>
    <row r="584" spans="1:29" ht="15" customHeight="1">
      <c r="A584" s="202"/>
      <c r="B584" s="543"/>
      <c r="C584" s="257"/>
      <c r="D584" s="258"/>
      <c r="E584" s="546"/>
      <c r="F584" s="547"/>
      <c r="G584" s="29"/>
      <c r="H584" s="556"/>
      <c r="I584" s="547"/>
      <c r="J584" s="29"/>
      <c r="K584" s="556"/>
      <c r="L584" s="547"/>
      <c r="M584" s="29"/>
      <c r="N584" s="556"/>
      <c r="O584" s="558"/>
      <c r="P584" s="29"/>
      <c r="Q584" s="191"/>
      <c r="R584" s="193"/>
      <c r="S584" s="223"/>
      <c r="T584" s="223"/>
      <c r="U584" s="223"/>
      <c r="V584" s="223"/>
      <c r="W584" s="223"/>
      <c r="X584" s="223"/>
      <c r="Y584" s="223"/>
      <c r="Z584" s="75"/>
      <c r="AA584" s="56"/>
      <c r="AB584" s="56"/>
      <c r="AC584" s="56"/>
    </row>
    <row r="585" spans="1:29" ht="15" customHeight="1">
      <c r="A585" s="202"/>
      <c r="B585" s="543"/>
      <c r="C585" s="257"/>
      <c r="D585" s="258"/>
      <c r="E585" s="546"/>
      <c r="F585" s="547"/>
      <c r="G585" s="29"/>
      <c r="H585" s="556"/>
      <c r="I585" s="547"/>
      <c r="J585" s="29"/>
      <c r="K585" s="556"/>
      <c r="L585" s="547"/>
      <c r="M585" s="29"/>
      <c r="N585" s="556"/>
      <c r="O585" s="558"/>
      <c r="P585" s="29"/>
      <c r="Q585" s="191"/>
      <c r="R585" s="193"/>
      <c r="S585" s="223"/>
      <c r="T585" s="223"/>
      <c r="U585" s="223"/>
      <c r="V585" s="223"/>
      <c r="W585" s="223"/>
      <c r="X585" s="223"/>
      <c r="Y585" s="223"/>
      <c r="Z585" s="75"/>
      <c r="AA585" s="56"/>
      <c r="AB585" s="56"/>
      <c r="AC585" s="56"/>
    </row>
    <row r="586" spans="1:29" ht="15" customHeight="1">
      <c r="A586" s="202"/>
      <c r="B586" s="543"/>
      <c r="C586" s="257"/>
      <c r="D586" s="258"/>
      <c r="E586" s="546"/>
      <c r="F586" s="547"/>
      <c r="G586" s="29"/>
      <c r="H586" s="556"/>
      <c r="I586" s="547"/>
      <c r="J586" s="29"/>
      <c r="K586" s="556"/>
      <c r="L586" s="547"/>
      <c r="M586" s="29"/>
      <c r="N586" s="556"/>
      <c r="O586" s="558"/>
      <c r="P586" s="29"/>
      <c r="Q586" s="191"/>
      <c r="R586" s="193"/>
      <c r="S586" s="223"/>
      <c r="T586" s="223"/>
      <c r="U586" s="223"/>
      <c r="V586" s="223"/>
      <c r="W586" s="223"/>
      <c r="X586" s="223"/>
      <c r="Y586" s="223"/>
      <c r="Z586" s="75"/>
      <c r="AA586" s="56"/>
      <c r="AB586" s="56"/>
      <c r="AC586" s="56"/>
    </row>
    <row r="587" spans="1:29" ht="15" customHeight="1">
      <c r="A587" s="202"/>
      <c r="B587" s="543"/>
      <c r="C587" s="257"/>
      <c r="D587" s="258"/>
      <c r="E587" s="546"/>
      <c r="F587" s="547"/>
      <c r="G587" s="29"/>
      <c r="H587" s="556"/>
      <c r="I587" s="547"/>
      <c r="J587" s="29"/>
      <c r="K587" s="556"/>
      <c r="L587" s="547"/>
      <c r="M587" s="29"/>
      <c r="N587" s="556"/>
      <c r="O587" s="558"/>
      <c r="P587" s="29"/>
      <c r="Q587" s="191"/>
      <c r="R587" s="193"/>
      <c r="S587" s="223"/>
      <c r="T587" s="223"/>
      <c r="U587" s="223"/>
      <c r="V587" s="223"/>
      <c r="W587" s="223"/>
      <c r="X587" s="223"/>
      <c r="Y587" s="223"/>
      <c r="Z587" s="75"/>
      <c r="AA587" s="56"/>
      <c r="AB587" s="56"/>
      <c r="AC587" s="56"/>
    </row>
    <row r="588" spans="1:29" ht="15" customHeight="1">
      <c r="A588" s="202"/>
      <c r="B588" s="543"/>
      <c r="C588" s="257"/>
      <c r="D588" s="258"/>
      <c r="E588" s="546"/>
      <c r="F588" s="547"/>
      <c r="G588" s="29"/>
      <c r="H588" s="556"/>
      <c r="I588" s="547"/>
      <c r="J588" s="29"/>
      <c r="K588" s="556"/>
      <c r="L588" s="547"/>
      <c r="M588" s="29"/>
      <c r="N588" s="556"/>
      <c r="O588" s="558"/>
      <c r="P588" s="29"/>
      <c r="Q588" s="191"/>
      <c r="R588" s="193"/>
      <c r="S588" s="223"/>
      <c r="T588" s="223"/>
      <c r="U588" s="223"/>
      <c r="V588" s="223"/>
      <c r="W588" s="223"/>
      <c r="X588" s="223"/>
      <c r="Y588" s="223"/>
      <c r="Z588" s="75"/>
      <c r="AA588" s="56"/>
      <c r="AB588" s="56"/>
      <c r="AC588" s="56"/>
    </row>
    <row r="589" spans="1:29" ht="15" customHeight="1">
      <c r="A589" s="202"/>
      <c r="B589" s="543"/>
      <c r="C589" s="257"/>
      <c r="D589" s="258"/>
      <c r="E589" s="546"/>
      <c r="F589" s="547"/>
      <c r="G589" s="29"/>
      <c r="H589" s="556"/>
      <c r="I589" s="547"/>
      <c r="J589" s="29"/>
      <c r="K589" s="556"/>
      <c r="L589" s="547"/>
      <c r="M589" s="29"/>
      <c r="N589" s="556"/>
      <c r="O589" s="558"/>
      <c r="P589" s="29"/>
      <c r="Q589" s="191"/>
      <c r="R589" s="193"/>
      <c r="S589" s="223"/>
      <c r="T589" s="223"/>
      <c r="U589" s="223"/>
      <c r="V589" s="223"/>
      <c r="W589" s="223"/>
      <c r="X589" s="223"/>
      <c r="Y589" s="223"/>
      <c r="Z589" s="75"/>
      <c r="AA589" s="56"/>
      <c r="AB589" s="56"/>
      <c r="AC589" s="56"/>
    </row>
    <row r="590" spans="1:29" ht="15" customHeight="1">
      <c r="A590" s="202"/>
      <c r="B590" s="543"/>
      <c r="C590" s="257"/>
      <c r="D590" s="258"/>
      <c r="E590" s="546"/>
      <c r="F590" s="547"/>
      <c r="G590" s="29"/>
      <c r="H590" s="556"/>
      <c r="I590" s="547"/>
      <c r="J590" s="29"/>
      <c r="K590" s="556"/>
      <c r="L590" s="547"/>
      <c r="M590" s="29"/>
      <c r="N590" s="556"/>
      <c r="O590" s="558"/>
      <c r="P590" s="29"/>
      <c r="Q590" s="191"/>
      <c r="R590" s="193"/>
      <c r="S590" s="223"/>
      <c r="T590" s="223"/>
      <c r="U590" s="223"/>
      <c r="V590" s="223"/>
      <c r="W590" s="223"/>
      <c r="X590" s="223"/>
      <c r="Y590" s="223"/>
      <c r="Z590" s="75"/>
      <c r="AA590" s="56"/>
      <c r="AB590" s="56"/>
      <c r="AC590" s="56"/>
    </row>
    <row r="591" spans="1:29" ht="15" customHeight="1">
      <c r="A591" s="202"/>
      <c r="B591" s="543"/>
      <c r="C591" s="257"/>
      <c r="D591" s="258"/>
      <c r="E591" s="546"/>
      <c r="F591" s="547"/>
      <c r="G591" s="29"/>
      <c r="H591" s="556"/>
      <c r="I591" s="547"/>
      <c r="J591" s="29"/>
      <c r="K591" s="556"/>
      <c r="L591" s="547"/>
      <c r="M591" s="29"/>
      <c r="N591" s="556"/>
      <c r="O591" s="558"/>
      <c r="P591" s="29"/>
      <c r="Q591" s="191"/>
      <c r="R591" s="193"/>
      <c r="S591" s="223"/>
      <c r="T591" s="223"/>
      <c r="U591" s="223"/>
      <c r="V591" s="223"/>
      <c r="W591" s="223"/>
      <c r="X591" s="223"/>
      <c r="Y591" s="223"/>
      <c r="Z591" s="75"/>
      <c r="AA591" s="56"/>
      <c r="AB591" s="56"/>
      <c r="AC591" s="56"/>
    </row>
    <row r="592" spans="1:29" ht="15" customHeight="1">
      <c r="A592" s="202"/>
      <c r="B592" s="543"/>
      <c r="C592" s="257"/>
      <c r="D592" s="258"/>
      <c r="E592" s="546"/>
      <c r="F592" s="547"/>
      <c r="G592" s="29"/>
      <c r="H592" s="556"/>
      <c r="I592" s="547"/>
      <c r="J592" s="29"/>
      <c r="K592" s="556"/>
      <c r="L592" s="547"/>
      <c r="M592" s="29"/>
      <c r="N592" s="556"/>
      <c r="O592" s="558"/>
      <c r="P592" s="29"/>
      <c r="Q592" s="191"/>
      <c r="R592" s="193"/>
      <c r="S592" s="223"/>
      <c r="T592" s="223"/>
      <c r="U592" s="223"/>
      <c r="V592" s="223"/>
      <c r="W592" s="223"/>
      <c r="X592" s="223"/>
      <c r="Y592" s="223"/>
      <c r="Z592" s="75"/>
      <c r="AA592" s="56"/>
      <c r="AB592" s="56"/>
      <c r="AC592" s="56"/>
    </row>
    <row r="593" spans="1:29" ht="15" customHeight="1">
      <c r="A593" s="202"/>
      <c r="B593" s="543"/>
      <c r="C593" s="257"/>
      <c r="D593" s="258"/>
      <c r="E593" s="546"/>
      <c r="F593" s="547"/>
      <c r="G593" s="29"/>
      <c r="H593" s="556"/>
      <c r="I593" s="547"/>
      <c r="J593" s="29"/>
      <c r="K593" s="556"/>
      <c r="L593" s="547"/>
      <c r="M593" s="29"/>
      <c r="N593" s="556"/>
      <c r="O593" s="558"/>
      <c r="P593" s="29"/>
      <c r="Q593" s="191"/>
      <c r="R593" s="193"/>
      <c r="S593" s="223"/>
      <c r="T593" s="223"/>
      <c r="U593" s="223"/>
      <c r="V593" s="223"/>
      <c r="W593" s="223"/>
      <c r="X593" s="223"/>
      <c r="Y593" s="223"/>
      <c r="Z593" s="75"/>
      <c r="AA593" s="56"/>
      <c r="AB593" s="56"/>
      <c r="AC593" s="56"/>
    </row>
    <row r="594" spans="1:29" ht="15" customHeight="1">
      <c r="A594" s="202"/>
      <c r="B594" s="543"/>
      <c r="C594" s="257"/>
      <c r="D594" s="258"/>
      <c r="E594" s="546"/>
      <c r="F594" s="547"/>
      <c r="G594" s="29"/>
      <c r="H594" s="556"/>
      <c r="I594" s="547"/>
      <c r="J594" s="29"/>
      <c r="K594" s="556"/>
      <c r="L594" s="547"/>
      <c r="M594" s="29"/>
      <c r="N594" s="556"/>
      <c r="O594" s="558"/>
      <c r="P594" s="29"/>
      <c r="Q594" s="191"/>
      <c r="R594" s="193"/>
      <c r="S594" s="223"/>
      <c r="T594" s="223"/>
      <c r="U594" s="223"/>
      <c r="V594" s="223"/>
      <c r="W594" s="223"/>
      <c r="X594" s="223"/>
      <c r="Y594" s="223"/>
      <c r="Z594" s="75"/>
      <c r="AA594" s="56"/>
      <c r="AB594" s="56"/>
      <c r="AC594" s="56"/>
    </row>
    <row r="595" spans="1:29" ht="15" customHeight="1">
      <c r="A595" s="202"/>
      <c r="B595" s="543"/>
      <c r="C595" s="257"/>
      <c r="D595" s="258"/>
      <c r="E595" s="546"/>
      <c r="F595" s="547"/>
      <c r="G595" s="29"/>
      <c r="H595" s="556"/>
      <c r="I595" s="547"/>
      <c r="J595" s="29"/>
      <c r="K595" s="556"/>
      <c r="L595" s="547"/>
      <c r="M595" s="29"/>
      <c r="N595" s="556"/>
      <c r="O595" s="558"/>
      <c r="P595" s="29"/>
      <c r="Q595" s="191"/>
      <c r="R595" s="193"/>
      <c r="S595" s="223"/>
      <c r="T595" s="223"/>
      <c r="U595" s="223"/>
      <c r="V595" s="223"/>
      <c r="W595" s="223"/>
      <c r="X595" s="223"/>
      <c r="Y595" s="223"/>
      <c r="Z595" s="75"/>
      <c r="AA595" s="56"/>
      <c r="AB595" s="56"/>
      <c r="AC595" s="56"/>
    </row>
    <row r="596" spans="1:29" ht="15" customHeight="1">
      <c r="A596" s="202"/>
      <c r="B596" s="543"/>
      <c r="C596" s="257"/>
      <c r="D596" s="258"/>
      <c r="E596" s="546"/>
      <c r="F596" s="547"/>
      <c r="G596" s="29"/>
      <c r="H596" s="556"/>
      <c r="I596" s="547"/>
      <c r="J596" s="29"/>
      <c r="K596" s="556"/>
      <c r="L596" s="547"/>
      <c r="M596" s="29"/>
      <c r="N596" s="556"/>
      <c r="O596" s="558"/>
      <c r="P596" s="29"/>
      <c r="Q596" s="191"/>
      <c r="R596" s="193"/>
      <c r="S596" s="223"/>
      <c r="T596" s="223"/>
      <c r="U596" s="223"/>
      <c r="V596" s="223"/>
      <c r="W596" s="223"/>
      <c r="X596" s="223"/>
      <c r="Y596" s="223"/>
      <c r="Z596" s="75"/>
      <c r="AA596" s="56"/>
      <c r="AB596" s="56"/>
      <c r="AC596" s="56"/>
    </row>
    <row r="597" spans="1:29" ht="15" customHeight="1">
      <c r="A597" s="202"/>
      <c r="B597" s="543"/>
      <c r="C597" s="257"/>
      <c r="D597" s="258"/>
      <c r="E597" s="546"/>
      <c r="F597" s="547"/>
      <c r="G597" s="29"/>
      <c r="H597" s="556"/>
      <c r="I597" s="547"/>
      <c r="J597" s="29"/>
      <c r="K597" s="556"/>
      <c r="L597" s="547"/>
      <c r="M597" s="29"/>
      <c r="N597" s="556"/>
      <c r="O597" s="558"/>
      <c r="P597" s="29"/>
      <c r="Q597" s="191"/>
      <c r="R597" s="193"/>
      <c r="S597" s="223"/>
      <c r="T597" s="223"/>
      <c r="U597" s="223"/>
      <c r="V597" s="223"/>
      <c r="W597" s="223"/>
      <c r="X597" s="223"/>
      <c r="Y597" s="223"/>
      <c r="Z597" s="75"/>
      <c r="AA597" s="56"/>
      <c r="AB597" s="56"/>
      <c r="AC597" s="56"/>
    </row>
    <row r="598" spans="1:29" ht="15" customHeight="1">
      <c r="A598" s="202"/>
      <c r="B598" s="543"/>
      <c r="C598" s="257"/>
      <c r="D598" s="258"/>
      <c r="E598" s="546"/>
      <c r="F598" s="547"/>
      <c r="G598" s="29"/>
      <c r="H598" s="556"/>
      <c r="I598" s="547"/>
      <c r="J598" s="29"/>
      <c r="K598" s="556"/>
      <c r="L598" s="547"/>
      <c r="M598" s="29"/>
      <c r="N598" s="556"/>
      <c r="O598" s="558"/>
      <c r="P598" s="29"/>
      <c r="Q598" s="191"/>
      <c r="R598" s="193"/>
      <c r="S598" s="223"/>
      <c r="T598" s="223"/>
      <c r="U598" s="223"/>
      <c r="V598" s="223"/>
      <c r="W598" s="223"/>
      <c r="X598" s="223"/>
      <c r="Y598" s="223"/>
      <c r="Z598" s="75"/>
      <c r="AA598" s="56"/>
      <c r="AB598" s="56"/>
      <c r="AC598" s="56"/>
    </row>
    <row r="599" spans="1:29" ht="15" customHeight="1">
      <c r="A599" s="202"/>
      <c r="B599" s="543"/>
      <c r="C599" s="257"/>
      <c r="D599" s="258"/>
      <c r="E599" s="546"/>
      <c r="F599" s="547"/>
      <c r="G599" s="29"/>
      <c r="H599" s="556"/>
      <c r="I599" s="547"/>
      <c r="J599" s="29"/>
      <c r="K599" s="556"/>
      <c r="L599" s="547"/>
      <c r="M599" s="29"/>
      <c r="N599" s="556"/>
      <c r="O599" s="558"/>
      <c r="P599" s="29"/>
      <c r="Q599" s="191"/>
      <c r="R599" s="193"/>
      <c r="S599" s="223"/>
      <c r="T599" s="223"/>
      <c r="U599" s="223"/>
      <c r="V599" s="223"/>
      <c r="W599" s="223"/>
      <c r="X599" s="223"/>
      <c r="Y599" s="223"/>
      <c r="Z599" s="75"/>
      <c r="AA599" s="56"/>
      <c r="AB599" s="56"/>
      <c r="AC599" s="56"/>
    </row>
    <row r="600" spans="1:29" ht="15" customHeight="1">
      <c r="A600" s="202"/>
      <c r="B600" s="543"/>
      <c r="C600" s="257"/>
      <c r="D600" s="258"/>
      <c r="E600" s="546"/>
      <c r="F600" s="547"/>
      <c r="G600" s="29"/>
      <c r="H600" s="556"/>
      <c r="I600" s="547"/>
      <c r="J600" s="29"/>
      <c r="K600" s="556"/>
      <c r="L600" s="547"/>
      <c r="M600" s="29"/>
      <c r="N600" s="556"/>
      <c r="O600" s="558"/>
      <c r="P600" s="29"/>
      <c r="Q600" s="191"/>
      <c r="R600" s="193"/>
      <c r="S600" s="223"/>
      <c r="T600" s="223"/>
      <c r="U600" s="223"/>
      <c r="V600" s="223"/>
      <c r="W600" s="223"/>
      <c r="X600" s="223"/>
      <c r="Y600" s="223"/>
      <c r="Z600" s="75"/>
      <c r="AA600" s="56"/>
      <c r="AB600" s="56"/>
      <c r="AC600" s="56"/>
    </row>
    <row r="601" spans="1:29" ht="15" customHeight="1">
      <c r="A601" s="202"/>
      <c r="B601" s="543"/>
      <c r="C601" s="257"/>
      <c r="D601" s="258"/>
      <c r="E601" s="546"/>
      <c r="F601" s="547"/>
      <c r="G601" s="29"/>
      <c r="H601" s="556"/>
      <c r="I601" s="547"/>
      <c r="J601" s="29"/>
      <c r="K601" s="556"/>
      <c r="L601" s="547"/>
      <c r="M601" s="29"/>
      <c r="N601" s="556"/>
      <c r="O601" s="558"/>
      <c r="P601" s="29"/>
      <c r="Q601" s="191"/>
      <c r="R601" s="193"/>
      <c r="S601" s="223"/>
      <c r="T601" s="223"/>
      <c r="U601" s="223"/>
      <c r="V601" s="223"/>
      <c r="W601" s="223"/>
      <c r="X601" s="223"/>
      <c r="Y601" s="223"/>
      <c r="Z601" s="75"/>
      <c r="AA601" s="56"/>
      <c r="AB601" s="56"/>
      <c r="AC601" s="56"/>
    </row>
    <row r="602" spans="1:29" ht="15" customHeight="1">
      <c r="A602" s="202"/>
      <c r="B602" s="543"/>
      <c r="C602" s="257"/>
      <c r="D602" s="258"/>
      <c r="E602" s="546"/>
      <c r="F602" s="547"/>
      <c r="G602" s="29"/>
      <c r="H602" s="556"/>
      <c r="I602" s="547"/>
      <c r="J602" s="29"/>
      <c r="K602" s="556"/>
      <c r="L602" s="547"/>
      <c r="M602" s="29"/>
      <c r="N602" s="556"/>
      <c r="O602" s="558"/>
      <c r="P602" s="29"/>
      <c r="Q602" s="191"/>
      <c r="R602" s="193"/>
      <c r="S602" s="223"/>
      <c r="T602" s="223"/>
      <c r="U602" s="223"/>
      <c r="V602" s="223"/>
      <c r="W602" s="223"/>
      <c r="X602" s="223"/>
      <c r="Y602" s="223"/>
      <c r="Z602" s="75"/>
      <c r="AA602" s="56"/>
      <c r="AB602" s="56"/>
      <c r="AC602" s="56"/>
    </row>
    <row r="603" spans="1:29" ht="15" customHeight="1">
      <c r="A603" s="202"/>
      <c r="B603" s="543"/>
      <c r="C603" s="257"/>
      <c r="D603" s="258"/>
      <c r="E603" s="546"/>
      <c r="F603" s="547"/>
      <c r="G603" s="29"/>
      <c r="H603" s="556"/>
      <c r="I603" s="547"/>
      <c r="J603" s="29"/>
      <c r="K603" s="556"/>
      <c r="L603" s="547"/>
      <c r="M603" s="29"/>
      <c r="N603" s="556"/>
      <c r="O603" s="558"/>
      <c r="P603" s="29"/>
      <c r="Q603" s="191"/>
      <c r="R603" s="193"/>
      <c r="S603" s="223"/>
      <c r="T603" s="223"/>
      <c r="U603" s="223"/>
      <c r="V603" s="223"/>
      <c r="W603" s="223"/>
      <c r="X603" s="223"/>
      <c r="Y603" s="223"/>
      <c r="Z603" s="75"/>
      <c r="AA603" s="56"/>
      <c r="AB603" s="56"/>
      <c r="AC603" s="56"/>
    </row>
    <row r="604" spans="1:29" ht="15" customHeight="1">
      <c r="A604" s="202"/>
      <c r="B604" s="543"/>
      <c r="C604" s="257"/>
      <c r="D604" s="258"/>
      <c r="E604" s="546"/>
      <c r="F604" s="547"/>
      <c r="G604" s="29"/>
      <c r="H604" s="556"/>
      <c r="I604" s="547"/>
      <c r="J604" s="29"/>
      <c r="K604" s="556"/>
      <c r="L604" s="547"/>
      <c r="M604" s="29"/>
      <c r="N604" s="556"/>
      <c r="O604" s="558"/>
      <c r="P604" s="29"/>
      <c r="Q604" s="191"/>
      <c r="R604" s="193"/>
      <c r="S604" s="223"/>
      <c r="T604" s="223"/>
      <c r="U604" s="223"/>
      <c r="V604" s="223"/>
      <c r="W604" s="223"/>
      <c r="X604" s="223"/>
      <c r="Y604" s="223"/>
      <c r="Z604" s="75"/>
      <c r="AA604" s="56"/>
      <c r="AB604" s="56"/>
      <c r="AC604" s="56"/>
    </row>
    <row r="605" spans="1:29" ht="15" customHeight="1">
      <c r="A605" s="202"/>
      <c r="B605" s="543"/>
      <c r="C605" s="257"/>
      <c r="D605" s="258"/>
      <c r="E605" s="546"/>
      <c r="F605" s="547"/>
      <c r="G605" s="29"/>
      <c r="H605" s="556"/>
      <c r="I605" s="547"/>
      <c r="J605" s="29"/>
      <c r="K605" s="556"/>
      <c r="L605" s="547"/>
      <c r="M605" s="29"/>
      <c r="N605" s="556"/>
      <c r="O605" s="558"/>
      <c r="P605" s="29"/>
      <c r="Q605" s="191"/>
      <c r="R605" s="193"/>
      <c r="S605" s="223"/>
      <c r="T605" s="223"/>
      <c r="U605" s="223"/>
      <c r="V605" s="223"/>
      <c r="W605" s="223"/>
      <c r="X605" s="223"/>
      <c r="Y605" s="223"/>
      <c r="Z605" s="75"/>
      <c r="AA605" s="56"/>
      <c r="AB605" s="56"/>
      <c r="AC605" s="56"/>
    </row>
    <row r="606" spans="1:29" ht="15" customHeight="1">
      <c r="A606" s="202"/>
      <c r="B606" s="543"/>
      <c r="C606" s="257"/>
      <c r="D606" s="258"/>
      <c r="E606" s="546"/>
      <c r="F606" s="547"/>
      <c r="G606" s="29"/>
      <c r="H606" s="556"/>
      <c r="I606" s="547"/>
      <c r="J606" s="29"/>
      <c r="K606" s="556"/>
      <c r="L606" s="547"/>
      <c r="M606" s="29"/>
      <c r="N606" s="556"/>
      <c r="O606" s="558"/>
      <c r="P606" s="29"/>
      <c r="Q606" s="191"/>
      <c r="R606" s="193"/>
      <c r="S606" s="223"/>
      <c r="T606" s="223"/>
      <c r="U606" s="223"/>
      <c r="V606" s="223"/>
      <c r="W606" s="223"/>
      <c r="X606" s="223"/>
      <c r="Y606" s="223"/>
      <c r="Z606" s="75"/>
      <c r="AA606" s="56"/>
      <c r="AB606" s="56"/>
      <c r="AC606" s="56"/>
    </row>
    <row r="607" spans="1:29" ht="15" customHeight="1">
      <c r="A607" s="202"/>
      <c r="B607" s="543"/>
      <c r="C607" s="257"/>
      <c r="D607" s="258"/>
      <c r="E607" s="546"/>
      <c r="F607" s="547"/>
      <c r="G607" s="29"/>
      <c r="H607" s="556"/>
      <c r="I607" s="547"/>
      <c r="J607" s="29"/>
      <c r="K607" s="556"/>
      <c r="L607" s="547"/>
      <c r="M607" s="29"/>
      <c r="N607" s="556"/>
      <c r="O607" s="558"/>
      <c r="P607" s="29"/>
      <c r="Q607" s="191"/>
      <c r="R607" s="193"/>
      <c r="S607" s="223"/>
      <c r="T607" s="223"/>
      <c r="U607" s="223"/>
      <c r="V607" s="223"/>
      <c r="W607" s="223"/>
      <c r="X607" s="223"/>
      <c r="Y607" s="223"/>
      <c r="Z607" s="75"/>
      <c r="AA607" s="56"/>
      <c r="AB607" s="56"/>
      <c r="AC607" s="56"/>
    </row>
    <row r="608" spans="1:29" ht="15" customHeight="1">
      <c r="A608" s="202"/>
      <c r="B608" s="543"/>
      <c r="C608" s="257"/>
      <c r="D608" s="258"/>
      <c r="E608" s="546"/>
      <c r="F608" s="547"/>
      <c r="G608" s="29"/>
      <c r="H608" s="556"/>
      <c r="I608" s="547"/>
      <c r="J608" s="29"/>
      <c r="K608" s="556"/>
      <c r="L608" s="547"/>
      <c r="M608" s="29"/>
      <c r="N608" s="556"/>
      <c r="O608" s="558"/>
      <c r="P608" s="29"/>
      <c r="Q608" s="191"/>
      <c r="R608" s="193"/>
      <c r="S608" s="223"/>
      <c r="T608" s="223"/>
      <c r="U608" s="223"/>
      <c r="V608" s="223"/>
      <c r="W608" s="223"/>
      <c r="X608" s="223"/>
      <c r="Y608" s="223"/>
      <c r="Z608" s="75"/>
      <c r="AA608" s="56"/>
      <c r="AB608" s="56"/>
      <c r="AC608" s="56"/>
    </row>
    <row r="609" spans="1:29" ht="15" customHeight="1">
      <c r="A609" s="202"/>
      <c r="B609" s="543"/>
      <c r="C609" s="257"/>
      <c r="D609" s="258"/>
      <c r="E609" s="546"/>
      <c r="F609" s="547"/>
      <c r="G609" s="29"/>
      <c r="H609" s="556"/>
      <c r="I609" s="547"/>
      <c r="J609" s="29"/>
      <c r="K609" s="556"/>
      <c r="L609" s="547"/>
      <c r="M609" s="29"/>
      <c r="N609" s="556"/>
      <c r="O609" s="558"/>
      <c r="P609" s="29"/>
      <c r="Q609" s="191"/>
      <c r="R609" s="193"/>
      <c r="S609" s="223"/>
      <c r="T609" s="223"/>
      <c r="U609" s="223"/>
      <c r="V609" s="223"/>
      <c r="W609" s="223"/>
      <c r="X609" s="223"/>
      <c r="Y609" s="223"/>
      <c r="Z609" s="75"/>
      <c r="AA609" s="56"/>
      <c r="AB609" s="56"/>
      <c r="AC609" s="56"/>
    </row>
    <row r="610" spans="1:29" ht="15" customHeight="1">
      <c r="A610" s="202"/>
      <c r="B610" s="543"/>
      <c r="C610" s="257"/>
      <c r="D610" s="258"/>
      <c r="E610" s="546"/>
      <c r="F610" s="547"/>
      <c r="G610" s="29"/>
      <c r="H610" s="556"/>
      <c r="I610" s="547"/>
      <c r="J610" s="29"/>
      <c r="K610" s="556"/>
      <c r="L610" s="547"/>
      <c r="M610" s="29"/>
      <c r="N610" s="556"/>
      <c r="O610" s="558"/>
      <c r="P610" s="29"/>
      <c r="Q610" s="191"/>
      <c r="R610" s="193"/>
      <c r="S610" s="223"/>
      <c r="T610" s="223"/>
      <c r="U610" s="223"/>
      <c r="V610" s="223"/>
      <c r="W610" s="223"/>
      <c r="X610" s="223"/>
      <c r="Y610" s="223"/>
      <c r="Z610" s="75"/>
      <c r="AA610" s="56"/>
      <c r="AB610" s="56"/>
      <c r="AC610" s="56"/>
    </row>
    <row r="611" spans="1:29" ht="15" customHeight="1">
      <c r="A611" s="202"/>
      <c r="B611" s="543"/>
      <c r="C611" s="257"/>
      <c r="D611" s="258"/>
      <c r="E611" s="546"/>
      <c r="F611" s="547"/>
      <c r="G611" s="29"/>
      <c r="H611" s="556"/>
      <c r="I611" s="547"/>
      <c r="J611" s="29"/>
      <c r="K611" s="556"/>
      <c r="L611" s="547"/>
      <c r="M611" s="29"/>
      <c r="N611" s="556"/>
      <c r="O611" s="558"/>
      <c r="P611" s="29"/>
      <c r="Q611" s="191"/>
      <c r="R611" s="193"/>
      <c r="S611" s="223"/>
      <c r="T611" s="223"/>
      <c r="U611" s="223"/>
      <c r="V611" s="223"/>
      <c r="W611" s="223"/>
      <c r="X611" s="223"/>
      <c r="Y611" s="223"/>
      <c r="Z611" s="75"/>
      <c r="AA611" s="56"/>
      <c r="AB611" s="56"/>
      <c r="AC611" s="56"/>
    </row>
    <row r="612" spans="1:29" ht="15" customHeight="1">
      <c r="A612" s="202"/>
      <c r="B612" s="543"/>
      <c r="C612" s="257"/>
      <c r="D612" s="258"/>
      <c r="E612" s="546"/>
      <c r="F612" s="547"/>
      <c r="G612" s="29"/>
      <c r="H612" s="556"/>
      <c r="I612" s="547"/>
      <c r="J612" s="29"/>
      <c r="K612" s="556"/>
      <c r="L612" s="547"/>
      <c r="M612" s="29"/>
      <c r="N612" s="556"/>
      <c r="O612" s="558"/>
      <c r="P612" s="29"/>
      <c r="Q612" s="191"/>
      <c r="R612" s="193"/>
      <c r="S612" s="223"/>
      <c r="T612" s="223"/>
      <c r="U612" s="223"/>
      <c r="V612" s="223"/>
      <c r="W612" s="223"/>
      <c r="X612" s="223"/>
      <c r="Y612" s="223"/>
      <c r="Z612" s="75"/>
      <c r="AA612" s="56"/>
      <c r="AB612" s="56"/>
      <c r="AC612" s="56"/>
    </row>
    <row r="613" spans="1:29" ht="15" customHeight="1">
      <c r="A613" s="202"/>
      <c r="B613" s="543"/>
      <c r="C613" s="257"/>
      <c r="D613" s="258"/>
      <c r="E613" s="546"/>
      <c r="F613" s="547"/>
      <c r="G613" s="29"/>
      <c r="H613" s="556"/>
      <c r="I613" s="547"/>
      <c r="J613" s="29"/>
      <c r="K613" s="556"/>
      <c r="L613" s="547"/>
      <c r="M613" s="29"/>
      <c r="N613" s="556"/>
      <c r="O613" s="558"/>
      <c r="P613" s="29"/>
      <c r="Q613" s="191"/>
      <c r="R613" s="193"/>
      <c r="S613" s="223"/>
      <c r="T613" s="223"/>
      <c r="U613" s="223"/>
      <c r="V613" s="223"/>
      <c r="W613" s="223"/>
      <c r="X613" s="223"/>
      <c r="Y613" s="223"/>
      <c r="Z613" s="75"/>
      <c r="AA613" s="56"/>
      <c r="AB613" s="56"/>
      <c r="AC613" s="56"/>
    </row>
    <row r="614" spans="1:29" ht="15" customHeight="1">
      <c r="A614" s="202"/>
      <c r="B614" s="543"/>
      <c r="C614" s="257"/>
      <c r="D614" s="258"/>
      <c r="E614" s="546"/>
      <c r="F614" s="547"/>
      <c r="G614" s="29"/>
      <c r="H614" s="556"/>
      <c r="I614" s="547"/>
      <c r="J614" s="29"/>
      <c r="K614" s="556"/>
      <c r="L614" s="547"/>
      <c r="M614" s="29"/>
      <c r="N614" s="556"/>
      <c r="O614" s="558"/>
      <c r="P614" s="29"/>
      <c r="Q614" s="191"/>
      <c r="R614" s="193"/>
      <c r="S614" s="223"/>
      <c r="T614" s="223"/>
      <c r="U614" s="223"/>
      <c r="V614" s="223"/>
      <c r="W614" s="223"/>
      <c r="X614" s="223"/>
      <c r="Y614" s="223"/>
      <c r="Z614" s="75"/>
      <c r="AA614" s="56"/>
      <c r="AB614" s="56"/>
      <c r="AC614" s="56"/>
    </row>
    <row r="615" spans="1:29" ht="15" customHeight="1">
      <c r="A615" s="202"/>
      <c r="B615" s="543"/>
      <c r="C615" s="257"/>
      <c r="D615" s="258"/>
      <c r="E615" s="546"/>
      <c r="F615" s="547"/>
      <c r="G615" s="29"/>
      <c r="H615" s="556"/>
      <c r="I615" s="547"/>
      <c r="J615" s="29"/>
      <c r="K615" s="556"/>
      <c r="L615" s="547"/>
      <c r="M615" s="29"/>
      <c r="N615" s="556"/>
      <c r="O615" s="558"/>
      <c r="P615" s="29"/>
      <c r="Q615" s="191"/>
      <c r="R615" s="193"/>
      <c r="S615" s="223"/>
      <c r="T615" s="223"/>
      <c r="U615" s="223"/>
      <c r="V615" s="223"/>
      <c r="W615" s="223"/>
      <c r="X615" s="223"/>
      <c r="Y615" s="223"/>
      <c r="Z615" s="75"/>
      <c r="AA615" s="56"/>
      <c r="AB615" s="56"/>
      <c r="AC615" s="56"/>
    </row>
    <row r="616" spans="1:29" ht="15" customHeight="1">
      <c r="A616" s="202"/>
      <c r="B616" s="543"/>
      <c r="C616" s="257"/>
      <c r="D616" s="258"/>
      <c r="E616" s="546"/>
      <c r="F616" s="547"/>
      <c r="G616" s="29"/>
      <c r="H616" s="556"/>
      <c r="I616" s="547"/>
      <c r="J616" s="29"/>
      <c r="K616" s="556"/>
      <c r="L616" s="547"/>
      <c r="M616" s="29"/>
      <c r="N616" s="556"/>
      <c r="O616" s="558"/>
      <c r="P616" s="29"/>
      <c r="Q616" s="191"/>
      <c r="R616" s="193"/>
      <c r="S616" s="223"/>
      <c r="T616" s="223"/>
      <c r="U616" s="223"/>
      <c r="V616" s="223"/>
      <c r="W616" s="223"/>
      <c r="X616" s="223"/>
      <c r="Y616" s="223"/>
      <c r="Z616" s="75"/>
      <c r="AA616" s="56"/>
      <c r="AB616" s="56"/>
      <c r="AC616" s="56"/>
    </row>
    <row r="617" spans="1:29" ht="15" customHeight="1">
      <c r="A617" s="202"/>
      <c r="B617" s="543"/>
      <c r="C617" s="257"/>
      <c r="D617" s="258"/>
      <c r="E617" s="546"/>
      <c r="F617" s="547"/>
      <c r="G617" s="29"/>
      <c r="H617" s="556"/>
      <c r="I617" s="547"/>
      <c r="J617" s="29"/>
      <c r="K617" s="556"/>
      <c r="L617" s="547"/>
      <c r="M617" s="29"/>
      <c r="N617" s="556"/>
      <c r="O617" s="558"/>
      <c r="P617" s="29"/>
      <c r="Q617" s="191"/>
      <c r="R617" s="193"/>
      <c r="S617" s="223"/>
      <c r="T617" s="223"/>
      <c r="U617" s="223"/>
      <c r="V617" s="223"/>
      <c r="W617" s="223"/>
      <c r="X617" s="223"/>
      <c r="Y617" s="223"/>
      <c r="Z617" s="75"/>
      <c r="AA617" s="56"/>
      <c r="AB617" s="56"/>
      <c r="AC617" s="56"/>
    </row>
    <row r="618" spans="1:29" ht="15" customHeight="1">
      <c r="A618" s="202"/>
      <c r="B618" s="543"/>
      <c r="C618" s="257"/>
      <c r="D618" s="258"/>
      <c r="E618" s="546"/>
      <c r="F618" s="547"/>
      <c r="G618" s="29"/>
      <c r="H618" s="556"/>
      <c r="I618" s="547"/>
      <c r="J618" s="29"/>
      <c r="K618" s="556"/>
      <c r="L618" s="547"/>
      <c r="M618" s="29"/>
      <c r="N618" s="556"/>
      <c r="O618" s="558"/>
      <c r="P618" s="29"/>
      <c r="Q618" s="191"/>
      <c r="R618" s="193"/>
      <c r="S618" s="223"/>
      <c r="T618" s="223"/>
      <c r="U618" s="223"/>
      <c r="V618" s="223"/>
      <c r="W618" s="223"/>
      <c r="X618" s="223"/>
      <c r="Y618" s="223"/>
      <c r="Z618" s="75"/>
      <c r="AA618" s="56"/>
      <c r="AB618" s="56"/>
      <c r="AC618" s="56"/>
    </row>
    <row r="619" spans="1:29" ht="15" customHeight="1">
      <c r="A619" s="202"/>
      <c r="B619" s="543"/>
      <c r="C619" s="257"/>
      <c r="D619" s="258"/>
      <c r="E619" s="546"/>
      <c r="F619" s="547"/>
      <c r="G619" s="29"/>
      <c r="H619" s="556"/>
      <c r="I619" s="547"/>
      <c r="J619" s="29"/>
      <c r="K619" s="556"/>
      <c r="L619" s="547"/>
      <c r="M619" s="29"/>
      <c r="N619" s="556"/>
      <c r="O619" s="558"/>
      <c r="P619" s="29"/>
      <c r="Q619" s="191"/>
      <c r="R619" s="193"/>
      <c r="S619" s="223"/>
      <c r="T619" s="223"/>
      <c r="U619" s="223"/>
      <c r="V619" s="223"/>
      <c r="W619" s="223"/>
      <c r="X619" s="223"/>
      <c r="Y619" s="223"/>
      <c r="Z619" s="75"/>
      <c r="AA619" s="56"/>
      <c r="AB619" s="56"/>
      <c r="AC619" s="56"/>
    </row>
    <row r="620" spans="1:29" ht="15" customHeight="1">
      <c r="A620" s="202"/>
      <c r="B620" s="543"/>
      <c r="C620" s="257"/>
      <c r="D620" s="258"/>
      <c r="E620" s="546"/>
      <c r="F620" s="547"/>
      <c r="G620" s="29"/>
      <c r="H620" s="556"/>
      <c r="I620" s="547"/>
      <c r="J620" s="29"/>
      <c r="K620" s="556"/>
      <c r="L620" s="547"/>
      <c r="M620" s="29"/>
      <c r="N620" s="556"/>
      <c r="O620" s="558"/>
      <c r="P620" s="29"/>
      <c r="Q620" s="191"/>
      <c r="R620" s="193"/>
      <c r="S620" s="223"/>
      <c r="T620" s="223"/>
      <c r="U620" s="223"/>
      <c r="V620" s="223"/>
      <c r="W620" s="223"/>
      <c r="X620" s="223"/>
      <c r="Y620" s="223"/>
      <c r="Z620" s="75"/>
      <c r="AA620" s="56"/>
      <c r="AB620" s="56"/>
      <c r="AC620" s="56"/>
    </row>
    <row r="621" spans="1:29" ht="15" customHeight="1">
      <c r="A621" s="202"/>
      <c r="B621" s="543"/>
      <c r="C621" s="257"/>
      <c r="D621" s="258"/>
      <c r="E621" s="546"/>
      <c r="F621" s="547"/>
      <c r="G621" s="29"/>
      <c r="H621" s="556"/>
      <c r="I621" s="547"/>
      <c r="J621" s="29"/>
      <c r="K621" s="556"/>
      <c r="L621" s="547"/>
      <c r="M621" s="29"/>
      <c r="N621" s="556"/>
      <c r="O621" s="558"/>
      <c r="P621" s="29"/>
      <c r="Q621" s="191"/>
      <c r="R621" s="193"/>
      <c r="S621" s="223"/>
      <c r="T621" s="223"/>
      <c r="U621" s="223"/>
      <c r="V621" s="223"/>
      <c r="W621" s="223"/>
      <c r="X621" s="223"/>
      <c r="Y621" s="223"/>
      <c r="Z621" s="75"/>
      <c r="AA621" s="56"/>
      <c r="AB621" s="56"/>
      <c r="AC621" s="56"/>
    </row>
    <row r="622" spans="1:29" ht="15" customHeight="1">
      <c r="A622" s="202"/>
      <c r="B622" s="543"/>
      <c r="C622" s="257"/>
      <c r="D622" s="258"/>
      <c r="E622" s="546"/>
      <c r="F622" s="547"/>
      <c r="G622" s="29"/>
      <c r="H622" s="556"/>
      <c r="I622" s="547"/>
      <c r="J622" s="29"/>
      <c r="K622" s="556"/>
      <c r="L622" s="547"/>
      <c r="M622" s="29"/>
      <c r="N622" s="556"/>
      <c r="O622" s="558"/>
      <c r="P622" s="29"/>
      <c r="Q622" s="191"/>
      <c r="R622" s="193"/>
      <c r="S622" s="223"/>
      <c r="T622" s="223"/>
      <c r="U622" s="223"/>
      <c r="V622" s="223"/>
      <c r="W622" s="223"/>
      <c r="X622" s="223"/>
      <c r="Y622" s="223"/>
      <c r="Z622" s="75"/>
      <c r="AA622" s="56"/>
      <c r="AB622" s="56"/>
      <c r="AC622" s="56"/>
    </row>
    <row r="623" spans="1:29" ht="15" customHeight="1">
      <c r="A623" s="202"/>
      <c r="B623" s="543"/>
      <c r="C623" s="257"/>
      <c r="D623" s="258"/>
      <c r="E623" s="546"/>
      <c r="F623" s="547"/>
      <c r="G623" s="29"/>
      <c r="H623" s="556"/>
      <c r="I623" s="547"/>
      <c r="J623" s="29"/>
      <c r="K623" s="556"/>
      <c r="L623" s="547"/>
      <c r="M623" s="29"/>
      <c r="N623" s="556"/>
      <c r="O623" s="558"/>
      <c r="P623" s="29"/>
      <c r="Q623" s="191"/>
      <c r="R623" s="193"/>
      <c r="S623" s="223"/>
      <c r="T623" s="223"/>
      <c r="U623" s="223"/>
      <c r="V623" s="223"/>
      <c r="W623" s="223"/>
      <c r="X623" s="223"/>
      <c r="Y623" s="223"/>
      <c r="Z623" s="75"/>
      <c r="AA623" s="56"/>
      <c r="AB623" s="56"/>
      <c r="AC623" s="56"/>
    </row>
    <row r="624" spans="1:29" ht="15" customHeight="1">
      <c r="A624" s="202"/>
      <c r="B624" s="543"/>
      <c r="C624" s="257"/>
      <c r="D624" s="258"/>
      <c r="E624" s="546"/>
      <c r="F624" s="547"/>
      <c r="G624" s="29"/>
      <c r="H624" s="556"/>
      <c r="I624" s="547"/>
      <c r="J624" s="29"/>
      <c r="K624" s="556"/>
      <c r="L624" s="547"/>
      <c r="M624" s="29"/>
      <c r="N624" s="556"/>
      <c r="O624" s="558"/>
      <c r="P624" s="29"/>
      <c r="Q624" s="191"/>
      <c r="R624" s="193"/>
      <c r="S624" s="223"/>
      <c r="T624" s="223"/>
      <c r="U624" s="223"/>
      <c r="V624" s="223"/>
      <c r="W624" s="223"/>
      <c r="X624" s="223"/>
      <c r="Y624" s="223"/>
      <c r="Z624" s="75"/>
      <c r="AA624" s="56"/>
      <c r="AB624" s="56"/>
      <c r="AC624" s="56"/>
    </row>
    <row r="625" spans="1:29" ht="15" customHeight="1">
      <c r="A625" s="202"/>
      <c r="B625" s="543"/>
      <c r="C625" s="257"/>
      <c r="D625" s="258"/>
      <c r="E625" s="546"/>
      <c r="F625" s="547"/>
      <c r="G625" s="29"/>
      <c r="H625" s="556"/>
      <c r="I625" s="547"/>
      <c r="J625" s="29"/>
      <c r="K625" s="556"/>
      <c r="L625" s="547"/>
      <c r="M625" s="29"/>
      <c r="N625" s="556"/>
      <c r="O625" s="558"/>
      <c r="P625" s="29"/>
      <c r="Q625" s="191"/>
      <c r="R625" s="193"/>
      <c r="S625" s="223"/>
      <c r="T625" s="223"/>
      <c r="U625" s="223"/>
      <c r="V625" s="223"/>
      <c r="W625" s="223"/>
      <c r="X625" s="223"/>
      <c r="Y625" s="223"/>
      <c r="Z625" s="75"/>
      <c r="AA625" s="56"/>
      <c r="AB625" s="56"/>
      <c r="AC625" s="56"/>
    </row>
    <row r="626" spans="1:29" ht="15" customHeight="1">
      <c r="A626" s="202"/>
      <c r="B626" s="543"/>
      <c r="C626" s="257"/>
      <c r="D626" s="258"/>
      <c r="E626" s="546"/>
      <c r="F626" s="547"/>
      <c r="G626" s="29"/>
      <c r="H626" s="556"/>
      <c r="I626" s="547"/>
      <c r="J626" s="29"/>
      <c r="K626" s="556"/>
      <c r="L626" s="547"/>
      <c r="M626" s="29"/>
      <c r="N626" s="556"/>
      <c r="O626" s="558"/>
      <c r="P626" s="29"/>
      <c r="Q626" s="191"/>
      <c r="R626" s="193"/>
      <c r="S626" s="223"/>
      <c r="T626" s="223"/>
      <c r="U626" s="223"/>
      <c r="V626" s="223"/>
      <c r="W626" s="223"/>
      <c r="X626" s="223"/>
      <c r="Y626" s="223"/>
      <c r="Z626" s="75"/>
      <c r="AA626" s="56"/>
      <c r="AB626" s="56"/>
      <c r="AC626" s="56"/>
    </row>
    <row r="627" spans="1:29" ht="15" customHeight="1">
      <c r="A627" s="202"/>
      <c r="B627" s="543"/>
      <c r="C627" s="257"/>
      <c r="D627" s="258"/>
      <c r="E627" s="546"/>
      <c r="F627" s="547"/>
      <c r="G627" s="29"/>
      <c r="H627" s="556"/>
      <c r="I627" s="547"/>
      <c r="J627" s="29"/>
      <c r="K627" s="556"/>
      <c r="L627" s="547"/>
      <c r="M627" s="29"/>
      <c r="N627" s="556"/>
      <c r="O627" s="558"/>
      <c r="P627" s="29"/>
      <c r="Q627" s="191"/>
      <c r="R627" s="193"/>
      <c r="S627" s="223"/>
      <c r="T627" s="223"/>
      <c r="U627" s="223"/>
      <c r="V627" s="223"/>
      <c r="W627" s="223"/>
      <c r="X627" s="223"/>
      <c r="Y627" s="223"/>
      <c r="Z627" s="75"/>
      <c r="AA627" s="56"/>
      <c r="AB627" s="56"/>
      <c r="AC627" s="56"/>
    </row>
    <row r="628" spans="1:29" ht="15" customHeight="1">
      <c r="A628" s="202"/>
      <c r="B628" s="543"/>
      <c r="C628" s="257"/>
      <c r="D628" s="258"/>
      <c r="E628" s="546"/>
      <c r="F628" s="547"/>
      <c r="G628" s="29"/>
      <c r="H628" s="556"/>
      <c r="I628" s="547"/>
      <c r="J628" s="29"/>
      <c r="K628" s="556"/>
      <c r="L628" s="547"/>
      <c r="M628" s="29"/>
      <c r="N628" s="556"/>
      <c r="O628" s="558"/>
      <c r="P628" s="29"/>
      <c r="Q628" s="191"/>
      <c r="R628" s="193"/>
      <c r="S628" s="223"/>
      <c r="T628" s="223"/>
      <c r="U628" s="223"/>
      <c r="V628" s="223"/>
      <c r="W628" s="223"/>
      <c r="X628" s="223"/>
      <c r="Y628" s="223"/>
      <c r="Z628" s="75"/>
      <c r="AA628" s="56"/>
      <c r="AB628" s="56"/>
      <c r="AC628" s="56"/>
    </row>
    <row r="629" spans="1:29" ht="15" customHeight="1">
      <c r="A629" s="202"/>
      <c r="B629" s="543"/>
      <c r="C629" s="257"/>
      <c r="D629" s="258"/>
      <c r="E629" s="546"/>
      <c r="F629" s="547"/>
      <c r="G629" s="29"/>
      <c r="H629" s="556"/>
      <c r="I629" s="547"/>
      <c r="J629" s="29"/>
      <c r="K629" s="556"/>
      <c r="L629" s="547"/>
      <c r="M629" s="29"/>
      <c r="N629" s="556"/>
      <c r="O629" s="558"/>
      <c r="P629" s="29"/>
      <c r="Q629" s="191"/>
      <c r="R629" s="193"/>
      <c r="S629" s="223"/>
      <c r="T629" s="223"/>
      <c r="U629" s="223"/>
      <c r="V629" s="223"/>
      <c r="W629" s="223"/>
      <c r="X629" s="223"/>
      <c r="Y629" s="223"/>
      <c r="Z629" s="75"/>
      <c r="AA629" s="56"/>
      <c r="AB629" s="56"/>
      <c r="AC629" s="56"/>
    </row>
    <row r="630" spans="1:29" ht="15" customHeight="1">
      <c r="A630" s="202"/>
      <c r="B630" s="543"/>
      <c r="C630" s="257"/>
      <c r="D630" s="258"/>
      <c r="E630" s="546"/>
      <c r="F630" s="547"/>
      <c r="G630" s="29"/>
      <c r="H630" s="556"/>
      <c r="I630" s="547"/>
      <c r="J630" s="29"/>
      <c r="K630" s="556"/>
      <c r="L630" s="547"/>
      <c r="M630" s="29"/>
      <c r="N630" s="556"/>
      <c r="O630" s="558"/>
      <c r="P630" s="29"/>
      <c r="Q630" s="191"/>
      <c r="R630" s="193"/>
      <c r="S630" s="223"/>
      <c r="T630" s="223"/>
      <c r="U630" s="223"/>
      <c r="V630" s="223"/>
      <c r="W630" s="223"/>
      <c r="X630" s="223"/>
      <c r="Y630" s="223"/>
      <c r="Z630" s="75"/>
      <c r="AA630" s="56"/>
      <c r="AB630" s="56"/>
      <c r="AC630" s="56"/>
    </row>
    <row r="631" spans="1:29" ht="15" customHeight="1">
      <c r="A631" s="202"/>
      <c r="B631" s="543"/>
      <c r="C631" s="257"/>
      <c r="D631" s="258"/>
      <c r="E631" s="546"/>
      <c r="F631" s="547"/>
      <c r="G631" s="29"/>
      <c r="H631" s="556"/>
      <c r="I631" s="547"/>
      <c r="J631" s="29"/>
      <c r="K631" s="556"/>
      <c r="L631" s="547"/>
      <c r="M631" s="29"/>
      <c r="N631" s="556"/>
      <c r="O631" s="558"/>
      <c r="P631" s="29"/>
      <c r="Q631" s="191"/>
      <c r="R631" s="193"/>
      <c r="S631" s="223"/>
      <c r="T631" s="223"/>
      <c r="U631" s="223"/>
      <c r="V631" s="223"/>
      <c r="W631" s="223"/>
      <c r="X631" s="223"/>
      <c r="Y631" s="223"/>
      <c r="Z631" s="75"/>
      <c r="AA631" s="56"/>
      <c r="AB631" s="56"/>
      <c r="AC631" s="56"/>
    </row>
    <row r="632" spans="1:29" ht="15" customHeight="1">
      <c r="A632" s="202"/>
      <c r="B632" s="543"/>
      <c r="C632" s="257"/>
      <c r="D632" s="258"/>
      <c r="E632" s="546"/>
      <c r="F632" s="547"/>
      <c r="G632" s="29"/>
      <c r="H632" s="556"/>
      <c r="I632" s="547"/>
      <c r="J632" s="29"/>
      <c r="K632" s="556"/>
      <c r="L632" s="547"/>
      <c r="M632" s="29"/>
      <c r="N632" s="556"/>
      <c r="O632" s="558"/>
      <c r="P632" s="29"/>
      <c r="Q632" s="191"/>
      <c r="R632" s="193"/>
      <c r="S632" s="223"/>
      <c r="T632" s="223"/>
      <c r="U632" s="223"/>
      <c r="V632" s="223"/>
      <c r="W632" s="223"/>
      <c r="X632" s="223"/>
      <c r="Y632" s="223"/>
      <c r="Z632" s="75"/>
      <c r="AA632" s="56"/>
      <c r="AB632" s="56"/>
      <c r="AC632" s="56"/>
    </row>
    <row r="633" spans="1:29" ht="15" customHeight="1">
      <c r="A633" s="202"/>
      <c r="B633" s="543"/>
      <c r="C633" s="257"/>
      <c r="D633" s="258"/>
      <c r="E633" s="546"/>
      <c r="F633" s="547"/>
      <c r="G633" s="29"/>
      <c r="H633" s="556"/>
      <c r="I633" s="547"/>
      <c r="J633" s="29"/>
      <c r="K633" s="556"/>
      <c r="L633" s="547"/>
      <c r="M633" s="29"/>
      <c r="N633" s="556"/>
      <c r="O633" s="558"/>
      <c r="P633" s="29"/>
      <c r="Q633" s="191"/>
      <c r="R633" s="193"/>
      <c r="S633" s="223"/>
      <c r="T633" s="223"/>
      <c r="U633" s="223"/>
      <c r="V633" s="223"/>
      <c r="W633" s="223"/>
      <c r="X633" s="223"/>
      <c r="Y633" s="223"/>
      <c r="Z633" s="75"/>
      <c r="AA633" s="56"/>
      <c r="AB633" s="56"/>
      <c r="AC633" s="56"/>
    </row>
    <row r="634" spans="1:29" ht="15" customHeight="1">
      <c r="A634" s="202"/>
      <c r="B634" s="543"/>
      <c r="C634" s="257"/>
      <c r="D634" s="258"/>
      <c r="E634" s="546"/>
      <c r="F634" s="547"/>
      <c r="G634" s="29"/>
      <c r="H634" s="556"/>
      <c r="I634" s="547"/>
      <c r="J634" s="29"/>
      <c r="K634" s="556"/>
      <c r="L634" s="547"/>
      <c r="M634" s="29"/>
      <c r="N634" s="556"/>
      <c r="O634" s="558"/>
      <c r="P634" s="29"/>
      <c r="Q634" s="191"/>
      <c r="R634" s="193"/>
      <c r="S634" s="223"/>
      <c r="T634" s="223"/>
      <c r="U634" s="223"/>
      <c r="V634" s="223"/>
      <c r="W634" s="223"/>
      <c r="X634" s="223"/>
      <c r="Y634" s="223"/>
      <c r="Z634" s="75"/>
      <c r="AA634" s="56"/>
      <c r="AB634" s="56"/>
      <c r="AC634" s="56"/>
    </row>
    <row r="635" spans="1:29" ht="15" customHeight="1">
      <c r="A635" s="202"/>
      <c r="B635" s="543"/>
      <c r="C635" s="257"/>
      <c r="D635" s="258"/>
      <c r="E635" s="546"/>
      <c r="F635" s="547"/>
      <c r="G635" s="29"/>
      <c r="H635" s="556"/>
      <c r="I635" s="547"/>
      <c r="J635" s="29"/>
      <c r="K635" s="556"/>
      <c r="L635" s="547"/>
      <c r="M635" s="29"/>
      <c r="N635" s="556"/>
      <c r="O635" s="558"/>
      <c r="P635" s="29"/>
      <c r="Q635" s="191"/>
      <c r="R635" s="193"/>
      <c r="S635" s="223"/>
      <c r="T635" s="223"/>
      <c r="U635" s="223"/>
      <c r="V635" s="223"/>
      <c r="W635" s="223"/>
      <c r="X635" s="223"/>
      <c r="Y635" s="223"/>
      <c r="Z635" s="75"/>
      <c r="AA635" s="56"/>
      <c r="AB635" s="56"/>
      <c r="AC635" s="56"/>
    </row>
    <row r="636" spans="1:29" ht="15" customHeight="1">
      <c r="A636" s="202"/>
      <c r="B636" s="543"/>
      <c r="C636" s="257"/>
      <c r="D636" s="258"/>
      <c r="E636" s="546"/>
      <c r="F636" s="547"/>
      <c r="G636" s="29"/>
      <c r="H636" s="556"/>
      <c r="I636" s="547"/>
      <c r="J636" s="29"/>
      <c r="K636" s="556"/>
      <c r="L636" s="547"/>
      <c r="M636" s="29"/>
      <c r="N636" s="556"/>
      <c r="O636" s="558"/>
      <c r="P636" s="29"/>
      <c r="Q636" s="191"/>
      <c r="R636" s="193"/>
      <c r="S636" s="223"/>
      <c r="T636" s="223"/>
      <c r="U636" s="223"/>
      <c r="V636" s="223"/>
      <c r="W636" s="223"/>
      <c r="X636" s="223"/>
      <c r="Y636" s="223"/>
      <c r="Z636" s="75"/>
      <c r="AA636" s="56"/>
      <c r="AB636" s="56"/>
      <c r="AC636" s="56"/>
    </row>
    <row r="637" spans="1:29" ht="15" customHeight="1">
      <c r="A637" s="202"/>
      <c r="B637" s="543"/>
      <c r="C637" s="257"/>
      <c r="D637" s="258"/>
      <c r="E637" s="546"/>
      <c r="F637" s="547"/>
      <c r="G637" s="29"/>
      <c r="H637" s="556"/>
      <c r="I637" s="547"/>
      <c r="J637" s="29"/>
      <c r="K637" s="556"/>
      <c r="L637" s="547"/>
      <c r="M637" s="29"/>
      <c r="N637" s="556"/>
      <c r="O637" s="558"/>
      <c r="P637" s="29"/>
      <c r="Q637" s="191"/>
      <c r="R637" s="193"/>
      <c r="S637" s="223"/>
      <c r="T637" s="223"/>
      <c r="U637" s="223"/>
      <c r="V637" s="223"/>
      <c r="W637" s="223"/>
      <c r="X637" s="223"/>
      <c r="Y637" s="223"/>
      <c r="Z637" s="75"/>
      <c r="AA637" s="56"/>
      <c r="AB637" s="56"/>
      <c r="AC637" s="56"/>
    </row>
    <row r="638" spans="1:29" ht="15" customHeight="1">
      <c r="A638" s="202"/>
      <c r="B638" s="543"/>
      <c r="C638" s="257"/>
      <c r="D638" s="258"/>
      <c r="E638" s="546"/>
      <c r="F638" s="547"/>
      <c r="G638" s="29"/>
      <c r="H638" s="556"/>
      <c r="I638" s="547"/>
      <c r="J638" s="29"/>
      <c r="K638" s="556"/>
      <c r="L638" s="547"/>
      <c r="M638" s="29"/>
      <c r="N638" s="556"/>
      <c r="O638" s="558"/>
      <c r="P638" s="29"/>
      <c r="Q638" s="191"/>
      <c r="R638" s="193"/>
      <c r="S638" s="223"/>
      <c r="T638" s="223"/>
      <c r="U638" s="223"/>
      <c r="V638" s="223"/>
      <c r="W638" s="223"/>
      <c r="X638" s="223"/>
      <c r="Y638" s="223"/>
      <c r="Z638" s="75"/>
      <c r="AA638" s="56"/>
      <c r="AB638" s="56"/>
      <c r="AC638" s="56"/>
    </row>
    <row r="639" spans="1:29" ht="15" customHeight="1">
      <c r="A639" s="202"/>
      <c r="B639" s="543"/>
      <c r="C639" s="257"/>
      <c r="D639" s="258"/>
      <c r="E639" s="546"/>
      <c r="F639" s="547"/>
      <c r="G639" s="29"/>
      <c r="H639" s="556"/>
      <c r="I639" s="547"/>
      <c r="J639" s="29"/>
      <c r="K639" s="556"/>
      <c r="L639" s="547"/>
      <c r="M639" s="29"/>
      <c r="N639" s="556"/>
      <c r="O639" s="558"/>
      <c r="P639" s="29"/>
      <c r="Q639" s="191"/>
      <c r="R639" s="193"/>
      <c r="S639" s="223"/>
      <c r="T639" s="223"/>
      <c r="U639" s="223"/>
      <c r="V639" s="223"/>
      <c r="W639" s="223"/>
      <c r="X639" s="223"/>
      <c r="Y639" s="223"/>
      <c r="Z639" s="75"/>
      <c r="AA639" s="56"/>
      <c r="AB639" s="56"/>
      <c r="AC639" s="56"/>
    </row>
    <row r="640" spans="1:29" ht="15" customHeight="1">
      <c r="A640" s="202"/>
      <c r="B640" s="543"/>
      <c r="C640" s="257"/>
      <c r="D640" s="258"/>
      <c r="E640" s="546"/>
      <c r="F640" s="547"/>
      <c r="G640" s="29"/>
      <c r="H640" s="556"/>
      <c r="I640" s="547"/>
      <c r="J640" s="29"/>
      <c r="K640" s="556"/>
      <c r="L640" s="547"/>
      <c r="M640" s="29"/>
      <c r="N640" s="556"/>
      <c r="O640" s="558"/>
      <c r="P640" s="29"/>
      <c r="Q640" s="191"/>
      <c r="R640" s="193"/>
      <c r="S640" s="223"/>
      <c r="T640" s="223"/>
      <c r="U640" s="223"/>
      <c r="V640" s="223"/>
      <c r="W640" s="223"/>
      <c r="X640" s="223"/>
      <c r="Y640" s="223"/>
      <c r="Z640" s="75"/>
      <c r="AA640" s="56"/>
      <c r="AB640" s="56"/>
      <c r="AC640" s="56"/>
    </row>
    <row r="641" spans="1:29" ht="15" customHeight="1">
      <c r="A641" s="202"/>
      <c r="B641" s="543"/>
      <c r="C641" s="257"/>
      <c r="D641" s="258"/>
      <c r="E641" s="546"/>
      <c r="F641" s="547"/>
      <c r="G641" s="29"/>
      <c r="H641" s="556"/>
      <c r="I641" s="547"/>
      <c r="J641" s="29"/>
      <c r="K641" s="556"/>
      <c r="L641" s="547"/>
      <c r="M641" s="29"/>
      <c r="N641" s="556"/>
      <c r="O641" s="558"/>
      <c r="P641" s="29"/>
      <c r="Q641" s="191"/>
      <c r="R641" s="193"/>
      <c r="S641" s="223"/>
      <c r="T641" s="223"/>
      <c r="U641" s="223"/>
      <c r="V641" s="223"/>
      <c r="W641" s="223"/>
      <c r="X641" s="223"/>
      <c r="Y641" s="223"/>
      <c r="Z641" s="75"/>
      <c r="AA641" s="56"/>
      <c r="AB641" s="56"/>
      <c r="AC641" s="56"/>
    </row>
    <row r="642" spans="1:29" ht="15" customHeight="1">
      <c r="A642" s="202"/>
      <c r="B642" s="543"/>
      <c r="C642" s="257"/>
      <c r="D642" s="258"/>
      <c r="E642" s="546"/>
      <c r="F642" s="547"/>
      <c r="G642" s="29"/>
      <c r="H642" s="556"/>
      <c r="I642" s="547"/>
      <c r="J642" s="29"/>
      <c r="K642" s="556"/>
      <c r="L642" s="547"/>
      <c r="M642" s="29"/>
      <c r="N642" s="556"/>
      <c r="O642" s="558"/>
      <c r="P642" s="29"/>
      <c r="Q642" s="191"/>
      <c r="R642" s="193"/>
      <c r="S642" s="223"/>
      <c r="T642" s="223"/>
      <c r="U642" s="223"/>
      <c r="V642" s="223"/>
      <c r="W642" s="223"/>
      <c r="X642" s="223"/>
      <c r="Y642" s="223"/>
      <c r="Z642" s="75"/>
      <c r="AA642" s="56"/>
      <c r="AB642" s="56"/>
      <c r="AC642" s="56"/>
    </row>
    <row r="643" spans="1:29" ht="15" customHeight="1">
      <c r="A643" s="202"/>
      <c r="B643" s="543"/>
      <c r="C643" s="257"/>
      <c r="D643" s="258"/>
      <c r="E643" s="546"/>
      <c r="F643" s="547"/>
      <c r="G643" s="29"/>
      <c r="H643" s="556"/>
      <c r="I643" s="547"/>
      <c r="J643" s="29"/>
      <c r="K643" s="556"/>
      <c r="L643" s="547"/>
      <c r="M643" s="29"/>
      <c r="N643" s="556"/>
      <c r="O643" s="558"/>
      <c r="P643" s="29"/>
      <c r="Q643" s="191"/>
      <c r="R643" s="193"/>
      <c r="S643" s="223"/>
      <c r="T643" s="223"/>
      <c r="U643" s="223"/>
      <c r="V643" s="223"/>
      <c r="W643" s="223"/>
      <c r="X643" s="223"/>
      <c r="Y643" s="223"/>
      <c r="Z643" s="75"/>
      <c r="AA643" s="56"/>
      <c r="AB643" s="56"/>
      <c r="AC643" s="56"/>
    </row>
    <row r="644" spans="1:29" ht="15" customHeight="1">
      <c r="A644" s="202"/>
      <c r="B644" s="543"/>
      <c r="C644" s="257"/>
      <c r="D644" s="258"/>
      <c r="E644" s="546"/>
      <c r="F644" s="547"/>
      <c r="G644" s="29"/>
      <c r="H644" s="556"/>
      <c r="I644" s="547"/>
      <c r="J644" s="29"/>
      <c r="K644" s="556"/>
      <c r="L644" s="547"/>
      <c r="M644" s="29"/>
      <c r="N644" s="556"/>
      <c r="O644" s="558"/>
      <c r="P644" s="29"/>
      <c r="Q644" s="191"/>
      <c r="R644" s="193"/>
      <c r="S644" s="223"/>
      <c r="T644" s="223"/>
      <c r="U644" s="223"/>
      <c r="V644" s="223"/>
      <c r="W644" s="223"/>
      <c r="X644" s="223"/>
      <c r="Y644" s="223"/>
      <c r="Z644" s="75"/>
      <c r="AA644" s="56"/>
      <c r="AB644" s="56"/>
      <c r="AC644" s="56"/>
    </row>
    <row r="645" spans="1:29" ht="15" customHeight="1">
      <c r="A645" s="202"/>
      <c r="B645" s="543"/>
      <c r="C645" s="257"/>
      <c r="D645" s="258"/>
      <c r="E645" s="546"/>
      <c r="F645" s="547"/>
      <c r="G645" s="29"/>
      <c r="H645" s="556"/>
      <c r="I645" s="547"/>
      <c r="J645" s="29"/>
      <c r="K645" s="556"/>
      <c r="L645" s="547"/>
      <c r="M645" s="29"/>
      <c r="N645" s="556"/>
      <c r="O645" s="558"/>
      <c r="P645" s="29"/>
      <c r="Q645" s="191"/>
      <c r="R645" s="193"/>
      <c r="S645" s="223"/>
      <c r="T645" s="223"/>
      <c r="U645" s="223"/>
      <c r="V645" s="223"/>
      <c r="W645" s="223"/>
      <c r="X645" s="223"/>
      <c r="Y645" s="223"/>
      <c r="Z645" s="75"/>
      <c r="AA645" s="56"/>
      <c r="AB645" s="56"/>
      <c r="AC645" s="56"/>
    </row>
    <row r="646" spans="1:29" ht="15" customHeight="1">
      <c r="A646" s="202"/>
      <c r="B646" s="543"/>
      <c r="C646" s="257"/>
      <c r="D646" s="258"/>
      <c r="E646" s="546"/>
      <c r="F646" s="547"/>
      <c r="G646" s="29"/>
      <c r="H646" s="556"/>
      <c r="I646" s="547"/>
      <c r="J646" s="29"/>
      <c r="K646" s="556"/>
      <c r="L646" s="547"/>
      <c r="M646" s="29"/>
      <c r="N646" s="556"/>
      <c r="O646" s="558"/>
      <c r="P646" s="29"/>
      <c r="Q646" s="191"/>
      <c r="R646" s="193"/>
      <c r="S646" s="223"/>
      <c r="T646" s="223"/>
      <c r="U646" s="223"/>
      <c r="V646" s="223"/>
      <c r="W646" s="223"/>
      <c r="X646" s="223"/>
      <c r="Y646" s="223"/>
      <c r="Z646" s="75"/>
      <c r="AA646" s="56"/>
      <c r="AB646" s="56"/>
      <c r="AC646" s="56"/>
    </row>
    <row r="647" spans="1:29" ht="15" customHeight="1">
      <c r="A647" s="202"/>
      <c r="B647" s="543"/>
      <c r="C647" s="257"/>
      <c r="D647" s="258"/>
      <c r="E647" s="546"/>
      <c r="F647" s="547"/>
      <c r="G647" s="29"/>
      <c r="H647" s="556"/>
      <c r="I647" s="547"/>
      <c r="J647" s="29"/>
      <c r="K647" s="556"/>
      <c r="L647" s="547"/>
      <c r="M647" s="29"/>
      <c r="N647" s="556"/>
      <c r="O647" s="558"/>
      <c r="P647" s="29"/>
      <c r="Q647" s="191"/>
      <c r="R647" s="193"/>
      <c r="S647" s="223"/>
      <c r="T647" s="223"/>
      <c r="U647" s="223"/>
      <c r="V647" s="223"/>
      <c r="W647" s="223"/>
      <c r="X647" s="223"/>
      <c r="Y647" s="223"/>
      <c r="Z647" s="75"/>
      <c r="AA647" s="56"/>
      <c r="AB647" s="56"/>
      <c r="AC647" s="56"/>
    </row>
    <row r="648" spans="1:29" ht="15" customHeight="1">
      <c r="A648" s="202"/>
      <c r="B648" s="543"/>
      <c r="C648" s="257"/>
      <c r="D648" s="258"/>
      <c r="E648" s="546"/>
      <c r="F648" s="547"/>
      <c r="G648" s="29"/>
      <c r="H648" s="556"/>
      <c r="I648" s="547"/>
      <c r="J648" s="29"/>
      <c r="K648" s="556"/>
      <c r="L648" s="547"/>
      <c r="M648" s="29"/>
      <c r="N648" s="556"/>
      <c r="O648" s="558"/>
      <c r="P648" s="29"/>
      <c r="Q648" s="191"/>
      <c r="R648" s="193"/>
      <c r="S648" s="223"/>
      <c r="T648" s="223"/>
      <c r="U648" s="223"/>
      <c r="V648" s="223"/>
      <c r="W648" s="223"/>
      <c r="X648" s="223"/>
      <c r="Y648" s="223"/>
      <c r="Z648" s="75"/>
      <c r="AA648" s="56"/>
      <c r="AB648" s="56"/>
      <c r="AC648" s="56"/>
    </row>
    <row r="649" spans="1:29" ht="15" customHeight="1">
      <c r="A649" s="202"/>
      <c r="B649" s="543"/>
      <c r="C649" s="257"/>
      <c r="D649" s="258"/>
      <c r="E649" s="546"/>
      <c r="F649" s="547"/>
      <c r="G649" s="29"/>
      <c r="H649" s="556"/>
      <c r="I649" s="547"/>
      <c r="J649" s="29"/>
      <c r="K649" s="556"/>
      <c r="L649" s="547"/>
      <c r="M649" s="29"/>
      <c r="N649" s="556"/>
      <c r="O649" s="558"/>
      <c r="P649" s="29"/>
      <c r="Q649" s="191"/>
      <c r="R649" s="193"/>
      <c r="S649" s="223"/>
      <c r="T649" s="223"/>
      <c r="U649" s="223"/>
      <c r="V649" s="223"/>
      <c r="W649" s="223"/>
      <c r="X649" s="223"/>
      <c r="Y649" s="223"/>
      <c r="Z649" s="75"/>
      <c r="AA649" s="56"/>
      <c r="AB649" s="56"/>
      <c r="AC649" s="56"/>
    </row>
    <row r="650" spans="1:29" ht="15" customHeight="1">
      <c r="A650" s="202"/>
      <c r="B650" s="543"/>
      <c r="C650" s="257"/>
      <c r="D650" s="258"/>
      <c r="E650" s="546"/>
      <c r="F650" s="547"/>
      <c r="G650" s="29"/>
      <c r="H650" s="556"/>
      <c r="I650" s="547"/>
      <c r="J650" s="29"/>
      <c r="K650" s="556"/>
      <c r="L650" s="547"/>
      <c r="M650" s="29"/>
      <c r="N650" s="556"/>
      <c r="O650" s="558"/>
      <c r="P650" s="29"/>
      <c r="Q650" s="191"/>
      <c r="R650" s="193"/>
      <c r="S650" s="223"/>
      <c r="T650" s="223"/>
      <c r="U650" s="223"/>
      <c r="V650" s="223"/>
      <c r="W650" s="223"/>
      <c r="X650" s="223"/>
      <c r="Y650" s="223"/>
      <c r="Z650" s="75"/>
      <c r="AA650" s="56"/>
      <c r="AB650" s="56"/>
      <c r="AC650" s="56"/>
    </row>
    <row r="651" spans="1:29" ht="15" customHeight="1">
      <c r="A651" s="202"/>
      <c r="B651" s="543"/>
      <c r="C651" s="257"/>
      <c r="D651" s="258"/>
      <c r="E651" s="546"/>
      <c r="F651" s="547"/>
      <c r="G651" s="29"/>
      <c r="H651" s="556"/>
      <c r="I651" s="547"/>
      <c r="J651" s="29"/>
      <c r="K651" s="556"/>
      <c r="L651" s="547"/>
      <c r="M651" s="29"/>
      <c r="N651" s="556"/>
      <c r="O651" s="558"/>
      <c r="P651" s="29"/>
      <c r="Q651" s="191"/>
      <c r="R651" s="193"/>
      <c r="S651" s="223"/>
      <c r="T651" s="223"/>
      <c r="U651" s="223"/>
      <c r="V651" s="223"/>
      <c r="W651" s="223"/>
      <c r="X651" s="223"/>
      <c r="Y651" s="223"/>
      <c r="Z651" s="75"/>
      <c r="AA651" s="56"/>
      <c r="AB651" s="56"/>
      <c r="AC651" s="56"/>
    </row>
    <row r="652" spans="1:29" ht="15" customHeight="1">
      <c r="A652" s="202"/>
      <c r="B652" s="543"/>
      <c r="C652" s="257"/>
      <c r="D652" s="258"/>
      <c r="E652" s="546"/>
      <c r="F652" s="547"/>
      <c r="G652" s="29"/>
      <c r="H652" s="556"/>
      <c r="I652" s="547"/>
      <c r="J652" s="29"/>
      <c r="K652" s="556"/>
      <c r="L652" s="547"/>
      <c r="M652" s="29"/>
      <c r="N652" s="556"/>
      <c r="O652" s="558"/>
      <c r="P652" s="29"/>
      <c r="Q652" s="191"/>
      <c r="R652" s="193"/>
      <c r="S652" s="223"/>
      <c r="T652" s="223"/>
      <c r="U652" s="223"/>
      <c r="V652" s="223"/>
      <c r="W652" s="223"/>
      <c r="X652" s="223"/>
      <c r="Y652" s="223"/>
      <c r="Z652" s="75"/>
      <c r="AA652" s="56"/>
      <c r="AB652" s="56"/>
      <c r="AC652" s="56"/>
    </row>
    <row r="653" spans="1:29" ht="15" customHeight="1">
      <c r="A653" s="202"/>
      <c r="B653" s="543"/>
      <c r="C653" s="257"/>
      <c r="D653" s="258"/>
      <c r="E653" s="546"/>
      <c r="F653" s="547"/>
      <c r="G653" s="29"/>
      <c r="H653" s="556"/>
      <c r="I653" s="547"/>
      <c r="J653" s="29"/>
      <c r="K653" s="556"/>
      <c r="L653" s="547"/>
      <c r="M653" s="29"/>
      <c r="N653" s="556"/>
      <c r="O653" s="558"/>
      <c r="P653" s="29"/>
      <c r="Q653" s="191"/>
      <c r="R653" s="193"/>
      <c r="S653" s="223"/>
      <c r="T653" s="223"/>
      <c r="U653" s="223"/>
      <c r="V653" s="223"/>
      <c r="W653" s="223"/>
      <c r="X653" s="223"/>
      <c r="Y653" s="223"/>
      <c r="Z653" s="75"/>
      <c r="AA653" s="56"/>
      <c r="AB653" s="56"/>
      <c r="AC653" s="56"/>
    </row>
    <row r="654" spans="1:29" ht="15" customHeight="1">
      <c r="A654" s="202"/>
      <c r="B654" s="543"/>
      <c r="C654" s="257"/>
      <c r="D654" s="258"/>
      <c r="E654" s="546"/>
      <c r="F654" s="547"/>
      <c r="G654" s="29"/>
      <c r="H654" s="556"/>
      <c r="I654" s="547"/>
      <c r="J654" s="29"/>
      <c r="K654" s="556"/>
      <c r="L654" s="547"/>
      <c r="M654" s="29"/>
      <c r="N654" s="556"/>
      <c r="O654" s="558"/>
      <c r="P654" s="29"/>
      <c r="Q654" s="191"/>
      <c r="R654" s="193"/>
      <c r="S654" s="223"/>
      <c r="T654" s="223"/>
      <c r="U654" s="223"/>
      <c r="V654" s="223"/>
      <c r="W654" s="223"/>
      <c r="X654" s="223"/>
      <c r="Y654" s="223"/>
      <c r="Z654" s="75"/>
      <c r="AA654" s="56"/>
      <c r="AB654" s="56"/>
      <c r="AC654" s="56"/>
    </row>
    <row r="655" spans="1:29" ht="15" customHeight="1">
      <c r="A655" s="202"/>
      <c r="B655" s="543"/>
      <c r="C655" s="257"/>
      <c r="D655" s="258"/>
      <c r="E655" s="546"/>
      <c r="F655" s="547"/>
      <c r="G655" s="29"/>
      <c r="H655" s="556"/>
      <c r="I655" s="547"/>
      <c r="J655" s="29"/>
      <c r="K655" s="556"/>
      <c r="L655" s="547"/>
      <c r="M655" s="29"/>
      <c r="N655" s="556"/>
      <c r="O655" s="558"/>
      <c r="P655" s="29"/>
      <c r="Q655" s="191"/>
      <c r="R655" s="193"/>
      <c r="S655" s="223"/>
      <c r="T655" s="223"/>
      <c r="U655" s="223"/>
      <c r="V655" s="223"/>
      <c r="W655" s="223"/>
      <c r="X655" s="223"/>
      <c r="Y655" s="223"/>
      <c r="Z655" s="75"/>
      <c r="AA655" s="56"/>
      <c r="AB655" s="56"/>
      <c r="AC655" s="56"/>
    </row>
    <row r="656" spans="1:29" ht="15" customHeight="1">
      <c r="A656" s="202"/>
      <c r="B656" s="543"/>
      <c r="C656" s="257"/>
      <c r="D656" s="258"/>
      <c r="E656" s="546"/>
      <c r="F656" s="547"/>
      <c r="G656" s="29"/>
      <c r="H656" s="556"/>
      <c r="I656" s="547"/>
      <c r="J656" s="29"/>
      <c r="K656" s="556"/>
      <c r="L656" s="547"/>
      <c r="M656" s="29"/>
      <c r="N656" s="556"/>
      <c r="O656" s="558"/>
      <c r="P656" s="29"/>
      <c r="Q656" s="191"/>
      <c r="R656" s="193"/>
      <c r="S656" s="223"/>
      <c r="T656" s="223"/>
      <c r="U656" s="223"/>
      <c r="V656" s="223"/>
      <c r="W656" s="223"/>
      <c r="X656" s="223"/>
      <c r="Y656" s="223"/>
      <c r="Z656" s="75"/>
      <c r="AA656" s="56"/>
      <c r="AB656" s="56"/>
      <c r="AC656" s="56"/>
    </row>
    <row r="657" spans="1:29" ht="15" customHeight="1">
      <c r="A657" s="202"/>
      <c r="B657" s="543"/>
      <c r="C657" s="257"/>
      <c r="D657" s="258"/>
      <c r="E657" s="546"/>
      <c r="F657" s="547"/>
      <c r="G657" s="29"/>
      <c r="H657" s="556"/>
      <c r="I657" s="547"/>
      <c r="J657" s="29"/>
      <c r="K657" s="556"/>
      <c r="L657" s="547"/>
      <c r="M657" s="29"/>
      <c r="N657" s="556"/>
      <c r="O657" s="558"/>
      <c r="P657" s="29"/>
      <c r="Q657" s="191"/>
      <c r="R657" s="193"/>
      <c r="S657" s="223"/>
      <c r="T657" s="223"/>
      <c r="U657" s="223"/>
      <c r="V657" s="223"/>
      <c r="W657" s="223"/>
      <c r="X657" s="223"/>
      <c r="Y657" s="223"/>
      <c r="Z657" s="75"/>
      <c r="AA657" s="56"/>
      <c r="AB657" s="56"/>
      <c r="AC657" s="56"/>
    </row>
    <row r="658" spans="1:29" ht="15" customHeight="1">
      <c r="A658" s="202"/>
      <c r="B658" s="543"/>
      <c r="C658" s="257"/>
      <c r="D658" s="258"/>
      <c r="E658" s="546"/>
      <c r="F658" s="547"/>
      <c r="G658" s="29"/>
      <c r="H658" s="556"/>
      <c r="I658" s="547"/>
      <c r="J658" s="29"/>
      <c r="K658" s="556"/>
      <c r="L658" s="547"/>
      <c r="M658" s="29"/>
      <c r="N658" s="556"/>
      <c r="O658" s="558"/>
      <c r="P658" s="29"/>
      <c r="Q658" s="191"/>
      <c r="R658" s="193"/>
      <c r="S658" s="223"/>
      <c r="T658" s="223"/>
      <c r="U658" s="223"/>
      <c r="V658" s="223"/>
      <c r="W658" s="223"/>
      <c r="X658" s="223"/>
      <c r="Y658" s="223"/>
      <c r="Z658" s="75"/>
      <c r="AA658" s="56"/>
      <c r="AB658" s="56"/>
      <c r="AC658" s="56"/>
    </row>
    <row r="659" spans="1:29" ht="15" customHeight="1">
      <c r="A659" s="202"/>
      <c r="B659" s="543"/>
      <c r="C659" s="257"/>
      <c r="D659" s="258"/>
      <c r="E659" s="546"/>
      <c r="F659" s="547"/>
      <c r="G659" s="29"/>
      <c r="H659" s="556"/>
      <c r="I659" s="547"/>
      <c r="J659" s="29"/>
      <c r="K659" s="556"/>
      <c r="L659" s="547"/>
      <c r="M659" s="29"/>
      <c r="N659" s="556"/>
      <c r="O659" s="558"/>
      <c r="P659" s="29"/>
      <c r="Q659" s="191"/>
      <c r="R659" s="193"/>
      <c r="S659" s="223"/>
      <c r="T659" s="223"/>
      <c r="U659" s="223"/>
      <c r="V659" s="223"/>
      <c r="W659" s="223"/>
      <c r="X659" s="223"/>
      <c r="Y659" s="223"/>
      <c r="Z659" s="75"/>
      <c r="AA659" s="56"/>
      <c r="AB659" s="56"/>
      <c r="AC659" s="56"/>
    </row>
    <row r="660" spans="1:29" ht="15" customHeight="1">
      <c r="A660" s="202"/>
      <c r="B660" s="543"/>
      <c r="C660" s="257"/>
      <c r="D660" s="258"/>
      <c r="E660" s="546"/>
      <c r="F660" s="547"/>
      <c r="G660" s="29"/>
      <c r="H660" s="556"/>
      <c r="I660" s="547"/>
      <c r="J660" s="29"/>
      <c r="K660" s="556"/>
      <c r="L660" s="547"/>
      <c r="M660" s="29"/>
      <c r="N660" s="556"/>
      <c r="O660" s="558"/>
      <c r="P660" s="29"/>
      <c r="Q660" s="191"/>
      <c r="R660" s="193"/>
      <c r="S660" s="223"/>
      <c r="T660" s="223"/>
      <c r="U660" s="223"/>
      <c r="V660" s="223"/>
      <c r="W660" s="223"/>
      <c r="X660" s="223"/>
      <c r="Y660" s="223"/>
      <c r="Z660" s="75"/>
      <c r="AA660" s="56"/>
      <c r="AB660" s="56"/>
      <c r="AC660" s="56"/>
    </row>
    <row r="661" spans="1:29" ht="15" customHeight="1">
      <c r="A661" s="202"/>
      <c r="B661" s="543"/>
      <c r="C661" s="257"/>
      <c r="D661" s="258"/>
      <c r="E661" s="546"/>
      <c r="F661" s="547"/>
      <c r="G661" s="29"/>
      <c r="H661" s="556"/>
      <c r="I661" s="547"/>
      <c r="J661" s="29"/>
      <c r="K661" s="556"/>
      <c r="L661" s="547"/>
      <c r="M661" s="29"/>
      <c r="N661" s="556"/>
      <c r="O661" s="558"/>
      <c r="P661" s="29"/>
      <c r="Q661" s="191"/>
      <c r="R661" s="193"/>
      <c r="S661" s="223"/>
      <c r="T661" s="223"/>
      <c r="U661" s="223"/>
      <c r="V661" s="223"/>
      <c r="W661" s="223"/>
      <c r="X661" s="223"/>
      <c r="Y661" s="223"/>
      <c r="Z661" s="75"/>
      <c r="AA661" s="56"/>
      <c r="AB661" s="56"/>
      <c r="AC661" s="56"/>
    </row>
    <row r="662" spans="1:29" ht="15" customHeight="1">
      <c r="A662" s="202"/>
      <c r="B662" s="543"/>
      <c r="C662" s="257"/>
      <c r="D662" s="258"/>
      <c r="E662" s="546"/>
      <c r="F662" s="547"/>
      <c r="G662" s="29"/>
      <c r="H662" s="556"/>
      <c r="I662" s="547"/>
      <c r="J662" s="29"/>
      <c r="K662" s="556"/>
      <c r="L662" s="547"/>
      <c r="M662" s="29"/>
      <c r="N662" s="556"/>
      <c r="O662" s="558"/>
      <c r="P662" s="29"/>
      <c r="Q662" s="191"/>
      <c r="R662" s="193"/>
      <c r="S662" s="223"/>
      <c r="T662" s="223"/>
      <c r="U662" s="223"/>
      <c r="V662" s="223"/>
      <c r="W662" s="223"/>
      <c r="X662" s="223"/>
      <c r="Y662" s="223"/>
      <c r="Z662" s="75"/>
      <c r="AA662" s="56"/>
      <c r="AB662" s="56"/>
      <c r="AC662" s="56"/>
    </row>
    <row r="663" spans="1:29" ht="15" customHeight="1">
      <c r="A663" s="202"/>
      <c r="B663" s="543"/>
      <c r="C663" s="257"/>
      <c r="D663" s="258"/>
      <c r="E663" s="546"/>
      <c r="F663" s="547"/>
      <c r="G663" s="29"/>
      <c r="H663" s="556"/>
      <c r="I663" s="547"/>
      <c r="J663" s="29"/>
      <c r="K663" s="556"/>
      <c r="L663" s="547"/>
      <c r="M663" s="29"/>
      <c r="N663" s="556"/>
      <c r="O663" s="558"/>
      <c r="P663" s="29"/>
      <c r="Q663" s="191"/>
      <c r="R663" s="193"/>
      <c r="S663" s="223"/>
      <c r="T663" s="223"/>
      <c r="U663" s="223"/>
      <c r="V663" s="223"/>
      <c r="W663" s="223"/>
      <c r="X663" s="223"/>
      <c r="Y663" s="223"/>
      <c r="Z663" s="75"/>
      <c r="AA663" s="56"/>
      <c r="AB663" s="56"/>
      <c r="AC663" s="56"/>
    </row>
    <row r="664" spans="1:29" ht="15" customHeight="1">
      <c r="A664" s="202"/>
      <c r="B664" s="543"/>
      <c r="C664" s="257"/>
      <c r="D664" s="258"/>
      <c r="E664" s="546"/>
      <c r="F664" s="547"/>
      <c r="G664" s="29"/>
      <c r="H664" s="556"/>
      <c r="I664" s="547"/>
      <c r="J664" s="29"/>
      <c r="K664" s="556"/>
      <c r="L664" s="547"/>
      <c r="M664" s="29"/>
      <c r="N664" s="556"/>
      <c r="O664" s="558"/>
      <c r="P664" s="29"/>
      <c r="Q664" s="191"/>
      <c r="R664" s="193"/>
      <c r="S664" s="223"/>
      <c r="T664" s="223"/>
      <c r="U664" s="223"/>
      <c r="V664" s="223"/>
      <c r="W664" s="223"/>
      <c r="X664" s="223"/>
      <c r="Y664" s="223"/>
      <c r="Z664" s="75"/>
      <c r="AA664" s="56"/>
      <c r="AB664" s="56"/>
      <c r="AC664" s="56"/>
    </row>
    <row r="665" spans="1:29" ht="15" customHeight="1">
      <c r="A665" s="202"/>
      <c r="B665" s="543"/>
      <c r="C665" s="257"/>
      <c r="D665" s="258"/>
      <c r="E665" s="546"/>
      <c r="F665" s="547"/>
      <c r="G665" s="29"/>
      <c r="H665" s="556"/>
      <c r="I665" s="547"/>
      <c r="J665" s="29"/>
      <c r="K665" s="556"/>
      <c r="L665" s="547"/>
      <c r="M665" s="29"/>
      <c r="N665" s="556"/>
      <c r="O665" s="558"/>
      <c r="P665" s="29"/>
      <c r="Q665" s="191"/>
      <c r="R665" s="193"/>
      <c r="S665" s="223"/>
      <c r="T665" s="223"/>
      <c r="U665" s="223"/>
      <c r="V665" s="223"/>
      <c r="W665" s="223"/>
      <c r="X665" s="223"/>
      <c r="Y665" s="223"/>
      <c r="Z665" s="75"/>
      <c r="AA665" s="56"/>
      <c r="AB665" s="56"/>
      <c r="AC665" s="56"/>
    </row>
    <row r="666" spans="1:29" ht="15" customHeight="1">
      <c r="A666" s="202"/>
      <c r="B666" s="543"/>
      <c r="C666" s="257"/>
      <c r="D666" s="258"/>
      <c r="E666" s="546"/>
      <c r="F666" s="547"/>
      <c r="G666" s="29"/>
      <c r="H666" s="556"/>
      <c r="I666" s="547"/>
      <c r="J666" s="29"/>
      <c r="K666" s="556"/>
      <c r="L666" s="547"/>
      <c r="M666" s="29"/>
      <c r="N666" s="556"/>
      <c r="O666" s="558"/>
      <c r="P666" s="29"/>
      <c r="Q666" s="191"/>
      <c r="R666" s="193"/>
      <c r="S666" s="223"/>
      <c r="T666" s="223"/>
      <c r="U666" s="223"/>
      <c r="V666" s="223"/>
      <c r="W666" s="223"/>
      <c r="X666" s="223"/>
      <c r="Y666" s="223"/>
      <c r="Z666" s="75"/>
      <c r="AA666" s="56"/>
      <c r="AB666" s="56"/>
      <c r="AC666" s="56"/>
    </row>
    <row r="667" spans="1:29" ht="15" customHeight="1">
      <c r="A667" s="202"/>
      <c r="B667" s="543"/>
      <c r="C667" s="257"/>
      <c r="D667" s="258"/>
      <c r="E667" s="546"/>
      <c r="F667" s="547"/>
      <c r="G667" s="29"/>
      <c r="H667" s="556"/>
      <c r="I667" s="547"/>
      <c r="J667" s="29"/>
      <c r="K667" s="556"/>
      <c r="L667" s="547"/>
      <c r="M667" s="29"/>
      <c r="N667" s="556"/>
      <c r="O667" s="558"/>
      <c r="P667" s="29"/>
      <c r="Q667" s="191"/>
      <c r="R667" s="193"/>
      <c r="S667" s="223"/>
      <c r="T667" s="223"/>
      <c r="U667" s="223"/>
      <c r="V667" s="223"/>
      <c r="W667" s="223"/>
      <c r="X667" s="223"/>
      <c r="Y667" s="223"/>
      <c r="Z667" s="75"/>
      <c r="AA667" s="56"/>
      <c r="AB667" s="56"/>
      <c r="AC667" s="56"/>
    </row>
    <row r="668" spans="1:29" ht="15" customHeight="1">
      <c r="A668" s="202"/>
      <c r="B668" s="543"/>
      <c r="C668" s="257"/>
      <c r="D668" s="258"/>
      <c r="E668" s="546"/>
      <c r="F668" s="547"/>
      <c r="G668" s="29"/>
      <c r="H668" s="556"/>
      <c r="I668" s="547"/>
      <c r="J668" s="29"/>
      <c r="K668" s="556"/>
      <c r="L668" s="547"/>
      <c r="M668" s="29"/>
      <c r="N668" s="556"/>
      <c r="O668" s="558"/>
      <c r="P668" s="29"/>
      <c r="Q668" s="191"/>
      <c r="R668" s="193"/>
      <c r="S668" s="223"/>
      <c r="T668" s="223"/>
      <c r="U668" s="223"/>
      <c r="V668" s="223"/>
      <c r="W668" s="223"/>
      <c r="X668" s="223"/>
      <c r="Y668" s="223"/>
      <c r="Z668" s="75"/>
      <c r="AA668" s="56"/>
      <c r="AB668" s="56"/>
      <c r="AC668" s="56"/>
    </row>
    <row r="669" spans="1:29" ht="15" customHeight="1">
      <c r="A669" s="202"/>
      <c r="B669" s="543"/>
      <c r="C669" s="257"/>
      <c r="D669" s="258"/>
      <c r="E669" s="546"/>
      <c r="F669" s="547"/>
      <c r="G669" s="29"/>
      <c r="H669" s="556"/>
      <c r="I669" s="547"/>
      <c r="J669" s="29"/>
      <c r="K669" s="556"/>
      <c r="L669" s="547"/>
      <c r="M669" s="29"/>
      <c r="N669" s="556"/>
      <c r="O669" s="558"/>
      <c r="P669" s="29"/>
      <c r="Q669" s="191"/>
      <c r="R669" s="193"/>
      <c r="S669" s="223"/>
      <c r="T669" s="223"/>
      <c r="U669" s="223"/>
      <c r="V669" s="223"/>
      <c r="W669" s="223"/>
      <c r="X669" s="223"/>
      <c r="Y669" s="223"/>
      <c r="Z669" s="75"/>
      <c r="AA669" s="56"/>
      <c r="AB669" s="56"/>
      <c r="AC669" s="56"/>
    </row>
    <row r="670" spans="1:29" ht="15" customHeight="1">
      <c r="A670" s="202"/>
      <c r="B670" s="543"/>
      <c r="C670" s="257"/>
      <c r="D670" s="258"/>
      <c r="E670" s="546"/>
      <c r="F670" s="547"/>
      <c r="G670" s="29"/>
      <c r="H670" s="556"/>
      <c r="I670" s="547"/>
      <c r="J670" s="29"/>
      <c r="K670" s="556"/>
      <c r="L670" s="547"/>
      <c r="M670" s="29"/>
      <c r="N670" s="556"/>
      <c r="O670" s="558"/>
      <c r="P670" s="29"/>
      <c r="Q670" s="191"/>
      <c r="R670" s="193"/>
      <c r="S670" s="223"/>
      <c r="T670" s="223"/>
      <c r="U670" s="223"/>
      <c r="V670" s="223"/>
      <c r="W670" s="223"/>
      <c r="X670" s="223"/>
      <c r="Y670" s="223"/>
      <c r="Z670" s="75"/>
      <c r="AA670" s="56"/>
      <c r="AB670" s="56"/>
      <c r="AC670" s="56"/>
    </row>
    <row r="671" spans="1:29" ht="15" customHeight="1">
      <c r="A671" s="202"/>
      <c r="B671" s="543"/>
      <c r="C671" s="257"/>
      <c r="D671" s="258"/>
      <c r="E671" s="546"/>
      <c r="F671" s="547"/>
      <c r="G671" s="29"/>
      <c r="H671" s="556"/>
      <c r="I671" s="547"/>
      <c r="J671" s="29"/>
      <c r="K671" s="556"/>
      <c r="L671" s="547"/>
      <c r="M671" s="29"/>
      <c r="N671" s="556"/>
      <c r="O671" s="558"/>
      <c r="P671" s="29"/>
      <c r="Q671" s="191"/>
      <c r="R671" s="193"/>
      <c r="S671" s="223"/>
      <c r="T671" s="223"/>
      <c r="U671" s="223"/>
      <c r="V671" s="223"/>
      <c r="W671" s="223"/>
      <c r="X671" s="223"/>
      <c r="Y671" s="223"/>
      <c r="Z671" s="75"/>
      <c r="AA671" s="56"/>
      <c r="AB671" s="56"/>
      <c r="AC671" s="56"/>
    </row>
    <row r="672" spans="1:29" ht="15" customHeight="1">
      <c r="A672" s="202"/>
      <c r="B672" s="543"/>
      <c r="C672" s="257"/>
      <c r="D672" s="258"/>
      <c r="E672" s="546"/>
      <c r="F672" s="547"/>
      <c r="G672" s="29"/>
      <c r="H672" s="556"/>
      <c r="I672" s="547"/>
      <c r="J672" s="29"/>
      <c r="K672" s="556"/>
      <c r="L672" s="547"/>
      <c r="M672" s="29"/>
      <c r="N672" s="556"/>
      <c r="O672" s="558"/>
      <c r="P672" s="29"/>
      <c r="Q672" s="191"/>
      <c r="R672" s="193"/>
      <c r="S672" s="223"/>
      <c r="T672" s="223"/>
      <c r="U672" s="223"/>
      <c r="V672" s="223"/>
      <c r="W672" s="223"/>
      <c r="X672" s="223"/>
      <c r="Y672" s="223"/>
      <c r="Z672" s="75"/>
      <c r="AA672" s="56"/>
      <c r="AB672" s="56"/>
      <c r="AC672" s="56"/>
    </row>
    <row r="673" spans="1:29" ht="15" customHeight="1">
      <c r="A673" s="202"/>
      <c r="B673" s="543"/>
      <c r="C673" s="257"/>
      <c r="D673" s="258"/>
      <c r="E673" s="546"/>
      <c r="F673" s="547"/>
      <c r="G673" s="29"/>
      <c r="H673" s="556"/>
      <c r="I673" s="547"/>
      <c r="J673" s="29"/>
      <c r="K673" s="556"/>
      <c r="L673" s="547"/>
      <c r="M673" s="29"/>
      <c r="N673" s="556"/>
      <c r="O673" s="558"/>
      <c r="P673" s="29"/>
      <c r="Q673" s="191"/>
      <c r="R673" s="193"/>
      <c r="S673" s="223"/>
      <c r="T673" s="223"/>
      <c r="U673" s="223"/>
      <c r="V673" s="223"/>
      <c r="W673" s="223"/>
      <c r="X673" s="223"/>
      <c r="Y673" s="223"/>
      <c r="Z673" s="75"/>
      <c r="AA673" s="56"/>
      <c r="AB673" s="56"/>
      <c r="AC673" s="56"/>
    </row>
    <row r="674" spans="1:29" ht="15" customHeight="1">
      <c r="A674" s="202"/>
      <c r="B674" s="543"/>
      <c r="C674" s="257"/>
      <c r="D674" s="258"/>
      <c r="E674" s="546"/>
      <c r="F674" s="547"/>
      <c r="G674" s="29"/>
      <c r="H674" s="556"/>
      <c r="I674" s="547"/>
      <c r="J674" s="29"/>
      <c r="K674" s="556"/>
      <c r="L674" s="547"/>
      <c r="M674" s="29"/>
      <c r="N674" s="556"/>
      <c r="O674" s="558"/>
      <c r="P674" s="29"/>
      <c r="Q674" s="191"/>
      <c r="R674" s="193"/>
      <c r="S674" s="223"/>
      <c r="T674" s="223"/>
      <c r="U674" s="223"/>
      <c r="V674" s="223"/>
      <c r="W674" s="223"/>
      <c r="X674" s="223"/>
      <c r="Y674" s="223"/>
      <c r="Z674" s="75"/>
      <c r="AA674" s="56"/>
      <c r="AB674" s="56"/>
      <c r="AC674" s="56"/>
    </row>
    <row r="675" spans="1:29" ht="15" customHeight="1">
      <c r="A675" s="202"/>
      <c r="B675" s="543"/>
      <c r="C675" s="257"/>
      <c r="D675" s="258"/>
      <c r="E675" s="546"/>
      <c r="F675" s="547"/>
      <c r="G675" s="29"/>
      <c r="H675" s="556"/>
      <c r="I675" s="547"/>
      <c r="J675" s="29"/>
      <c r="K675" s="556"/>
      <c r="L675" s="547"/>
      <c r="M675" s="29"/>
      <c r="N675" s="556"/>
      <c r="O675" s="558"/>
      <c r="P675" s="29"/>
      <c r="Q675" s="191"/>
      <c r="R675" s="193"/>
      <c r="S675" s="223"/>
      <c r="T675" s="223"/>
      <c r="U675" s="223"/>
      <c r="V675" s="223"/>
      <c r="W675" s="223"/>
      <c r="X675" s="223"/>
      <c r="Y675" s="223"/>
      <c r="Z675" s="75"/>
      <c r="AA675" s="56"/>
      <c r="AB675" s="56"/>
      <c r="AC675" s="56"/>
    </row>
    <row r="676" spans="1:29" ht="15" customHeight="1">
      <c r="A676" s="202"/>
      <c r="B676" s="543"/>
      <c r="C676" s="257"/>
      <c r="D676" s="258"/>
      <c r="E676" s="546"/>
      <c r="F676" s="547"/>
      <c r="G676" s="29"/>
      <c r="H676" s="556"/>
      <c r="I676" s="547"/>
      <c r="J676" s="29"/>
      <c r="K676" s="556"/>
      <c r="L676" s="547"/>
      <c r="M676" s="29"/>
      <c r="N676" s="556"/>
      <c r="O676" s="558"/>
      <c r="P676" s="29"/>
      <c r="Q676" s="191"/>
      <c r="R676" s="193"/>
      <c r="S676" s="223"/>
      <c r="T676" s="223"/>
      <c r="U676" s="223"/>
      <c r="V676" s="223"/>
      <c r="W676" s="223"/>
      <c r="X676" s="223"/>
      <c r="Y676" s="223"/>
      <c r="Z676" s="75"/>
      <c r="AA676" s="56"/>
      <c r="AB676" s="56"/>
      <c r="AC676" s="56"/>
    </row>
    <row r="677" spans="1:29" ht="15" customHeight="1">
      <c r="A677" s="202"/>
      <c r="B677" s="543"/>
      <c r="C677" s="257"/>
      <c r="D677" s="258"/>
      <c r="E677" s="546"/>
      <c r="F677" s="547"/>
      <c r="G677" s="29"/>
      <c r="H677" s="556"/>
      <c r="I677" s="547"/>
      <c r="J677" s="29"/>
      <c r="K677" s="556"/>
      <c r="L677" s="547"/>
      <c r="M677" s="29"/>
      <c r="N677" s="556"/>
      <c r="O677" s="558"/>
      <c r="P677" s="29"/>
      <c r="Q677" s="191"/>
      <c r="R677" s="193"/>
      <c r="S677" s="223"/>
      <c r="T677" s="223"/>
      <c r="U677" s="223"/>
      <c r="V677" s="223"/>
      <c r="W677" s="223"/>
      <c r="X677" s="223"/>
      <c r="Y677" s="223"/>
      <c r="Z677" s="75"/>
      <c r="AA677" s="56"/>
      <c r="AB677" s="56"/>
      <c r="AC677" s="56"/>
    </row>
    <row r="678" spans="1:29" ht="15" customHeight="1">
      <c r="A678" s="202"/>
      <c r="B678" s="543"/>
      <c r="C678" s="257"/>
      <c r="D678" s="258"/>
      <c r="E678" s="546"/>
      <c r="F678" s="547"/>
      <c r="G678" s="29"/>
      <c r="H678" s="556"/>
      <c r="I678" s="547"/>
      <c r="J678" s="29"/>
      <c r="K678" s="556"/>
      <c r="L678" s="547"/>
      <c r="M678" s="29"/>
      <c r="N678" s="556"/>
      <c r="O678" s="558"/>
      <c r="P678" s="29"/>
      <c r="Q678" s="191"/>
      <c r="R678" s="193"/>
      <c r="S678" s="223"/>
      <c r="T678" s="223"/>
      <c r="U678" s="223"/>
      <c r="V678" s="223"/>
      <c r="W678" s="223"/>
      <c r="X678" s="223"/>
      <c r="Y678" s="223"/>
      <c r="Z678" s="75"/>
      <c r="AA678" s="56"/>
      <c r="AB678" s="56"/>
      <c r="AC678" s="56"/>
    </row>
    <row r="679" spans="1:29" ht="15" customHeight="1">
      <c r="A679" s="202"/>
      <c r="B679" s="543"/>
      <c r="C679" s="257"/>
      <c r="D679" s="258"/>
      <c r="E679" s="546"/>
      <c r="F679" s="547"/>
      <c r="G679" s="29"/>
      <c r="H679" s="556"/>
      <c r="I679" s="547"/>
      <c r="J679" s="29"/>
      <c r="K679" s="556"/>
      <c r="L679" s="547"/>
      <c r="M679" s="29"/>
      <c r="N679" s="556"/>
      <c r="O679" s="558"/>
      <c r="P679" s="29"/>
      <c r="Q679" s="191"/>
      <c r="R679" s="193"/>
      <c r="S679" s="223"/>
      <c r="T679" s="223"/>
      <c r="U679" s="223"/>
      <c r="V679" s="223"/>
      <c r="W679" s="223"/>
      <c r="X679" s="223"/>
      <c r="Y679" s="223"/>
      <c r="Z679" s="75"/>
      <c r="AA679" s="56"/>
      <c r="AB679" s="56"/>
      <c r="AC679" s="56"/>
    </row>
    <row r="680" spans="1:29" ht="15" customHeight="1">
      <c r="A680" s="202"/>
      <c r="B680" s="543"/>
      <c r="C680" s="257"/>
      <c r="D680" s="258"/>
      <c r="E680" s="546"/>
      <c r="F680" s="547"/>
      <c r="G680" s="29"/>
      <c r="H680" s="556"/>
      <c r="I680" s="547"/>
      <c r="J680" s="29"/>
      <c r="K680" s="556"/>
      <c r="L680" s="547"/>
      <c r="M680" s="29"/>
      <c r="N680" s="556"/>
      <c r="O680" s="558"/>
      <c r="P680" s="29"/>
      <c r="Q680" s="191"/>
      <c r="R680" s="193"/>
      <c r="S680" s="223"/>
      <c r="T680" s="223"/>
      <c r="U680" s="223"/>
      <c r="V680" s="223"/>
      <c r="W680" s="223"/>
      <c r="X680" s="223"/>
      <c r="Y680" s="223"/>
      <c r="Z680" s="75"/>
      <c r="AA680" s="56"/>
      <c r="AB680" s="56"/>
      <c r="AC680" s="56"/>
    </row>
    <row r="681" spans="1:29" ht="15" customHeight="1">
      <c r="A681" s="202"/>
      <c r="B681" s="543"/>
      <c r="C681" s="257"/>
      <c r="D681" s="258"/>
      <c r="E681" s="546"/>
      <c r="F681" s="547"/>
      <c r="G681" s="29"/>
      <c r="H681" s="556"/>
      <c r="I681" s="547"/>
      <c r="J681" s="29"/>
      <c r="K681" s="556"/>
      <c r="L681" s="547"/>
      <c r="M681" s="29"/>
      <c r="N681" s="556"/>
      <c r="O681" s="558"/>
      <c r="P681" s="29"/>
      <c r="Q681" s="191"/>
      <c r="R681" s="193"/>
      <c r="S681" s="223"/>
      <c r="T681" s="223"/>
      <c r="U681" s="223"/>
      <c r="V681" s="223"/>
      <c r="W681" s="223"/>
      <c r="X681" s="223"/>
      <c r="Y681" s="223"/>
      <c r="Z681" s="75"/>
      <c r="AA681" s="56"/>
      <c r="AB681" s="56"/>
      <c r="AC681" s="56"/>
    </row>
    <row r="682" spans="1:29" ht="15" customHeight="1">
      <c r="A682" s="202"/>
      <c r="B682" s="543"/>
      <c r="C682" s="257"/>
      <c r="D682" s="258"/>
      <c r="E682" s="546"/>
      <c r="F682" s="547"/>
      <c r="G682" s="29"/>
      <c r="H682" s="556"/>
      <c r="I682" s="547"/>
      <c r="J682" s="29"/>
      <c r="K682" s="556"/>
      <c r="L682" s="547"/>
      <c r="M682" s="29"/>
      <c r="N682" s="556"/>
      <c r="O682" s="558"/>
      <c r="P682" s="29"/>
      <c r="Q682" s="191"/>
      <c r="R682" s="193"/>
      <c r="S682" s="223"/>
      <c r="T682" s="223"/>
      <c r="U682" s="223"/>
      <c r="V682" s="223"/>
      <c r="W682" s="223"/>
      <c r="X682" s="223"/>
      <c r="Y682" s="223"/>
      <c r="Z682" s="75"/>
      <c r="AA682" s="56"/>
      <c r="AB682" s="56"/>
      <c r="AC682" s="56"/>
    </row>
    <row r="683" spans="1:29" ht="15" customHeight="1">
      <c r="A683" s="202"/>
      <c r="B683" s="543"/>
      <c r="C683" s="257"/>
      <c r="D683" s="258"/>
      <c r="E683" s="546"/>
      <c r="F683" s="547"/>
      <c r="G683" s="29"/>
      <c r="H683" s="556"/>
      <c r="I683" s="547"/>
      <c r="J683" s="29"/>
      <c r="K683" s="556"/>
      <c r="L683" s="547"/>
      <c r="M683" s="29"/>
      <c r="N683" s="556"/>
      <c r="O683" s="558"/>
      <c r="P683" s="29"/>
      <c r="Q683" s="191"/>
      <c r="R683" s="193"/>
      <c r="S683" s="223"/>
      <c r="T683" s="223"/>
      <c r="U683" s="223"/>
      <c r="V683" s="223"/>
      <c r="W683" s="223"/>
      <c r="X683" s="223"/>
      <c r="Y683" s="223"/>
      <c r="Z683" s="75"/>
      <c r="AA683" s="56"/>
      <c r="AB683" s="56"/>
      <c r="AC683" s="56"/>
    </row>
    <row r="684" spans="1:29" ht="15" customHeight="1">
      <c r="A684" s="202"/>
      <c r="B684" s="543"/>
      <c r="C684" s="257"/>
      <c r="D684" s="258"/>
      <c r="E684" s="546"/>
      <c r="F684" s="547"/>
      <c r="G684" s="29"/>
      <c r="H684" s="556"/>
      <c r="I684" s="547"/>
      <c r="J684" s="29"/>
      <c r="K684" s="556"/>
      <c r="L684" s="547"/>
      <c r="M684" s="29"/>
      <c r="N684" s="556"/>
      <c r="O684" s="558"/>
      <c r="P684" s="29"/>
      <c r="Q684" s="191"/>
      <c r="R684" s="193"/>
      <c r="S684" s="223"/>
      <c r="T684" s="223"/>
      <c r="U684" s="223"/>
      <c r="V684" s="223"/>
      <c r="W684" s="223"/>
      <c r="X684" s="223"/>
      <c r="Y684" s="223"/>
      <c r="Z684" s="75"/>
      <c r="AA684" s="56"/>
      <c r="AB684" s="56"/>
      <c r="AC684" s="56"/>
    </row>
    <row r="685" spans="1:29" ht="15" customHeight="1">
      <c r="A685" s="202"/>
      <c r="B685" s="543"/>
      <c r="C685" s="257"/>
      <c r="D685" s="258"/>
      <c r="E685" s="546"/>
      <c r="F685" s="547"/>
      <c r="G685" s="29"/>
      <c r="H685" s="556"/>
      <c r="I685" s="547"/>
      <c r="J685" s="29"/>
      <c r="K685" s="556"/>
      <c r="L685" s="547"/>
      <c r="M685" s="29"/>
      <c r="N685" s="556"/>
      <c r="O685" s="558"/>
      <c r="P685" s="29"/>
      <c r="Q685" s="191"/>
      <c r="R685" s="193"/>
      <c r="S685" s="223"/>
      <c r="T685" s="223"/>
      <c r="U685" s="223"/>
      <c r="V685" s="223"/>
      <c r="W685" s="223"/>
      <c r="X685" s="223"/>
      <c r="Y685" s="223"/>
      <c r="Z685" s="75"/>
      <c r="AA685" s="56"/>
      <c r="AB685" s="56"/>
      <c r="AC685" s="56"/>
    </row>
    <row r="686" spans="1:29" ht="15" customHeight="1">
      <c r="A686" s="202"/>
      <c r="B686" s="543"/>
      <c r="C686" s="257"/>
      <c r="D686" s="258"/>
      <c r="E686" s="546"/>
      <c r="F686" s="547"/>
      <c r="G686" s="29"/>
      <c r="H686" s="556"/>
      <c r="I686" s="547"/>
      <c r="J686" s="29"/>
      <c r="K686" s="556"/>
      <c r="L686" s="547"/>
      <c r="M686" s="29"/>
      <c r="N686" s="556"/>
      <c r="O686" s="558"/>
      <c r="P686" s="29"/>
      <c r="Q686" s="191"/>
      <c r="R686" s="193"/>
      <c r="S686" s="223"/>
      <c r="T686" s="223"/>
      <c r="U686" s="223"/>
      <c r="V686" s="223"/>
      <c r="W686" s="223"/>
      <c r="X686" s="223"/>
      <c r="Y686" s="223"/>
      <c r="Z686" s="75"/>
      <c r="AA686" s="56"/>
      <c r="AB686" s="56"/>
      <c r="AC686" s="56"/>
    </row>
    <row r="687" spans="1:29" ht="15" customHeight="1">
      <c r="A687" s="202"/>
      <c r="B687" s="543"/>
      <c r="C687" s="257"/>
      <c r="D687" s="258"/>
      <c r="E687" s="546"/>
      <c r="F687" s="547"/>
      <c r="G687" s="29"/>
      <c r="H687" s="556"/>
      <c r="I687" s="547"/>
      <c r="J687" s="29"/>
      <c r="K687" s="556"/>
      <c r="L687" s="547"/>
      <c r="M687" s="29"/>
      <c r="N687" s="556"/>
      <c r="O687" s="558"/>
      <c r="P687" s="29"/>
      <c r="Q687" s="191"/>
      <c r="R687" s="193"/>
      <c r="S687" s="223"/>
      <c r="T687" s="223"/>
      <c r="U687" s="223"/>
      <c r="V687" s="223"/>
      <c r="W687" s="223"/>
      <c r="X687" s="223"/>
      <c r="Y687" s="223"/>
      <c r="Z687" s="75"/>
      <c r="AA687" s="56"/>
      <c r="AB687" s="56"/>
      <c r="AC687" s="56"/>
    </row>
    <row r="688" spans="1:29" ht="15" customHeight="1">
      <c r="A688" s="202"/>
      <c r="B688" s="543"/>
      <c r="C688" s="257"/>
      <c r="D688" s="258"/>
      <c r="E688" s="546"/>
      <c r="F688" s="547"/>
      <c r="G688" s="29"/>
      <c r="H688" s="556"/>
      <c r="I688" s="547"/>
      <c r="J688" s="29"/>
      <c r="K688" s="556"/>
      <c r="L688" s="547"/>
      <c r="M688" s="29"/>
      <c r="N688" s="556"/>
      <c r="O688" s="558"/>
      <c r="P688" s="29"/>
      <c r="Q688" s="191"/>
      <c r="R688" s="193"/>
      <c r="S688" s="223"/>
      <c r="T688" s="223"/>
      <c r="U688" s="223"/>
      <c r="V688" s="223"/>
      <c r="W688" s="223"/>
      <c r="X688" s="223"/>
      <c r="Y688" s="223"/>
      <c r="Z688" s="75"/>
      <c r="AA688" s="56"/>
      <c r="AB688" s="56"/>
      <c r="AC688" s="56"/>
    </row>
    <row r="689" spans="1:29" ht="15" customHeight="1">
      <c r="A689" s="202"/>
      <c r="B689" s="543"/>
      <c r="C689" s="257"/>
      <c r="D689" s="258"/>
      <c r="E689" s="546"/>
      <c r="F689" s="547"/>
      <c r="G689" s="29"/>
      <c r="H689" s="556"/>
      <c r="I689" s="547"/>
      <c r="J689" s="29"/>
      <c r="K689" s="556"/>
      <c r="L689" s="547"/>
      <c r="M689" s="29"/>
      <c r="N689" s="556"/>
      <c r="O689" s="558"/>
      <c r="P689" s="29"/>
      <c r="Q689" s="191"/>
      <c r="R689" s="193"/>
      <c r="S689" s="223"/>
      <c r="T689" s="223"/>
      <c r="U689" s="223"/>
      <c r="V689" s="223"/>
      <c r="W689" s="223"/>
      <c r="X689" s="223"/>
      <c r="Y689" s="223"/>
      <c r="Z689" s="75"/>
      <c r="AA689" s="56"/>
      <c r="AB689" s="56"/>
      <c r="AC689" s="56"/>
    </row>
    <row r="690" spans="1:29" ht="15" customHeight="1">
      <c r="A690" s="202"/>
      <c r="B690" s="543"/>
      <c r="C690" s="257"/>
      <c r="D690" s="258"/>
      <c r="E690" s="546"/>
      <c r="F690" s="547"/>
      <c r="G690" s="29"/>
      <c r="H690" s="556"/>
      <c r="I690" s="547"/>
      <c r="J690" s="29"/>
      <c r="K690" s="556"/>
      <c r="L690" s="547"/>
      <c r="M690" s="29"/>
      <c r="N690" s="556"/>
      <c r="O690" s="558"/>
      <c r="P690" s="29"/>
      <c r="Q690" s="191"/>
      <c r="R690" s="193"/>
      <c r="S690" s="223"/>
      <c r="T690" s="223"/>
      <c r="U690" s="223"/>
      <c r="V690" s="223"/>
      <c r="W690" s="223"/>
      <c r="X690" s="223"/>
      <c r="Y690" s="223"/>
      <c r="Z690" s="75"/>
      <c r="AA690" s="56"/>
      <c r="AB690" s="56"/>
      <c r="AC690" s="56"/>
    </row>
    <row r="691" spans="1:29" ht="15" customHeight="1">
      <c r="A691" s="202"/>
      <c r="B691" s="543"/>
      <c r="C691" s="257"/>
      <c r="D691" s="258"/>
      <c r="E691" s="546"/>
      <c r="F691" s="547"/>
      <c r="G691" s="29"/>
      <c r="H691" s="556"/>
      <c r="I691" s="547"/>
      <c r="J691" s="29"/>
      <c r="K691" s="556"/>
      <c r="L691" s="547"/>
      <c r="M691" s="29"/>
      <c r="N691" s="556"/>
      <c r="O691" s="558"/>
      <c r="P691" s="29"/>
      <c r="Q691" s="191"/>
      <c r="R691" s="193"/>
      <c r="S691" s="223"/>
      <c r="T691" s="223"/>
      <c r="U691" s="223"/>
      <c r="V691" s="223"/>
      <c r="W691" s="223"/>
      <c r="X691" s="223"/>
      <c r="Y691" s="223"/>
      <c r="Z691" s="75"/>
      <c r="AA691" s="56"/>
      <c r="AB691" s="56"/>
      <c r="AC691" s="56"/>
    </row>
    <row r="692" spans="1:29" ht="15" customHeight="1">
      <c r="A692" s="202"/>
      <c r="B692" s="543"/>
      <c r="C692" s="257"/>
      <c r="D692" s="258"/>
      <c r="E692" s="546"/>
      <c r="F692" s="547"/>
      <c r="G692" s="29"/>
      <c r="H692" s="556"/>
      <c r="I692" s="547"/>
      <c r="J692" s="29"/>
      <c r="K692" s="556"/>
      <c r="L692" s="547"/>
      <c r="M692" s="29"/>
      <c r="N692" s="556"/>
      <c r="O692" s="558"/>
      <c r="P692" s="29"/>
      <c r="Q692" s="191"/>
      <c r="R692" s="193"/>
      <c r="S692" s="223"/>
      <c r="T692" s="223"/>
      <c r="U692" s="223"/>
      <c r="V692" s="223"/>
      <c r="W692" s="223"/>
      <c r="X692" s="223"/>
      <c r="Y692" s="223"/>
      <c r="Z692" s="75"/>
      <c r="AA692" s="56"/>
      <c r="AB692" s="56"/>
      <c r="AC692" s="56"/>
    </row>
    <row r="693" spans="1:29" ht="15" customHeight="1">
      <c r="A693" s="202"/>
      <c r="B693" s="543"/>
      <c r="C693" s="257"/>
      <c r="D693" s="258"/>
      <c r="E693" s="546"/>
      <c r="F693" s="547"/>
      <c r="G693" s="29"/>
      <c r="H693" s="556"/>
      <c r="I693" s="547"/>
      <c r="J693" s="29"/>
      <c r="K693" s="556"/>
      <c r="L693" s="547"/>
      <c r="M693" s="29"/>
      <c r="N693" s="556"/>
      <c r="O693" s="558"/>
      <c r="P693" s="29"/>
      <c r="Q693" s="191"/>
      <c r="R693" s="193"/>
      <c r="S693" s="223"/>
      <c r="T693" s="223"/>
      <c r="U693" s="223"/>
      <c r="V693" s="223"/>
      <c r="W693" s="223"/>
      <c r="X693" s="223"/>
      <c r="Y693" s="223"/>
      <c r="Z693" s="75"/>
      <c r="AA693" s="56"/>
      <c r="AB693" s="56"/>
      <c r="AC693" s="56"/>
    </row>
    <row r="694" spans="1:29" ht="23.25">
      <c r="A694" s="202"/>
      <c r="B694" s="543"/>
      <c r="C694" s="257"/>
      <c r="D694" s="258"/>
      <c r="E694" s="546"/>
      <c r="F694" s="547"/>
      <c r="G694" s="29"/>
      <c r="H694" s="556"/>
      <c r="I694" s="547"/>
      <c r="J694" s="29"/>
      <c r="K694" s="556"/>
      <c r="L694" s="547"/>
      <c r="M694" s="29"/>
      <c r="N694" s="556"/>
      <c r="O694" s="558"/>
      <c r="P694" s="29"/>
      <c r="Q694" s="191"/>
      <c r="R694" s="193"/>
      <c r="S694" s="223"/>
      <c r="T694" s="223"/>
      <c r="U694" s="223"/>
      <c r="V694" s="223"/>
      <c r="W694" s="223"/>
      <c r="X694" s="223"/>
      <c r="Y694" s="223"/>
      <c r="Z694" s="75"/>
      <c r="AA694" s="56"/>
      <c r="AB694" s="56"/>
      <c r="AC694" s="56"/>
    </row>
    <row r="695" spans="1:29" ht="23.25">
      <c r="A695" s="202"/>
      <c r="B695" s="543"/>
      <c r="C695" s="257"/>
      <c r="D695" s="258"/>
      <c r="E695" s="546"/>
      <c r="F695" s="547"/>
      <c r="G695" s="29"/>
      <c r="H695" s="556"/>
      <c r="I695" s="547"/>
      <c r="J695" s="29"/>
      <c r="K695" s="556"/>
      <c r="L695" s="547"/>
      <c r="M695" s="29"/>
      <c r="N695" s="556"/>
      <c r="O695" s="558"/>
      <c r="P695" s="29"/>
      <c r="Q695" s="191"/>
      <c r="R695" s="193"/>
      <c r="S695" s="223"/>
      <c r="T695" s="223"/>
      <c r="U695" s="223"/>
      <c r="V695" s="223"/>
      <c r="W695" s="223"/>
      <c r="X695" s="223"/>
      <c r="Y695" s="223"/>
      <c r="Z695" s="75"/>
      <c r="AA695" s="56"/>
      <c r="AB695" s="56"/>
      <c r="AC695" s="56"/>
    </row>
    <row r="696" spans="1:29" ht="23.25">
      <c r="A696" s="202"/>
      <c r="B696" s="543"/>
      <c r="C696" s="257"/>
      <c r="D696" s="258"/>
      <c r="E696" s="546"/>
      <c r="F696" s="547"/>
      <c r="G696" s="29"/>
      <c r="H696" s="556"/>
      <c r="I696" s="547"/>
      <c r="J696" s="29"/>
      <c r="K696" s="556"/>
      <c r="L696" s="547"/>
      <c r="M696" s="29"/>
      <c r="N696" s="556"/>
      <c r="O696" s="558"/>
      <c r="P696" s="29"/>
      <c r="Q696" s="191"/>
      <c r="R696" s="193"/>
      <c r="S696" s="223"/>
      <c r="T696" s="223"/>
      <c r="U696" s="223"/>
      <c r="V696" s="223"/>
      <c r="W696" s="223"/>
      <c r="X696" s="223"/>
      <c r="Y696" s="223"/>
      <c r="Z696" s="75"/>
      <c r="AA696" s="56"/>
      <c r="AB696" s="56"/>
      <c r="AC696" s="56"/>
    </row>
    <row r="697" spans="1:29" ht="23.25">
      <c r="A697" s="202"/>
      <c r="B697" s="543"/>
      <c r="C697" s="257"/>
      <c r="D697" s="258"/>
      <c r="E697" s="546"/>
      <c r="F697" s="547"/>
      <c r="G697" s="29"/>
      <c r="H697" s="556"/>
      <c r="I697" s="547"/>
      <c r="J697" s="29"/>
      <c r="K697" s="556"/>
      <c r="L697" s="547"/>
      <c r="M697" s="29"/>
      <c r="N697" s="556"/>
      <c r="O697" s="558"/>
      <c r="P697" s="29"/>
      <c r="Q697" s="191"/>
      <c r="R697" s="193"/>
      <c r="S697" s="223"/>
      <c r="T697" s="223"/>
      <c r="U697" s="223"/>
      <c r="V697" s="223"/>
      <c r="W697" s="223"/>
      <c r="X697" s="223"/>
      <c r="Y697" s="223"/>
      <c r="Z697" s="75"/>
      <c r="AA697" s="56"/>
      <c r="AB697" s="56"/>
      <c r="AC697" s="56"/>
    </row>
    <row r="698" spans="1:29" ht="23.25">
      <c r="A698" s="202"/>
      <c r="B698" s="543"/>
      <c r="C698" s="257"/>
      <c r="D698" s="258"/>
      <c r="E698" s="546"/>
      <c r="F698" s="547"/>
      <c r="G698" s="29"/>
      <c r="H698" s="556"/>
      <c r="I698" s="547"/>
      <c r="J698" s="29"/>
      <c r="K698" s="556"/>
      <c r="L698" s="547"/>
      <c r="M698" s="29"/>
      <c r="N698" s="556"/>
      <c r="O698" s="558"/>
      <c r="P698" s="29"/>
      <c r="Q698" s="191"/>
      <c r="R698" s="193"/>
      <c r="S698" s="223"/>
      <c r="T698" s="223"/>
      <c r="U698" s="223"/>
      <c r="V698" s="223"/>
      <c r="W698" s="223"/>
      <c r="X698" s="223"/>
      <c r="Y698" s="223"/>
      <c r="Z698" s="75"/>
      <c r="AA698" s="56"/>
      <c r="AB698" s="56"/>
      <c r="AC698" s="56"/>
    </row>
    <row r="699" spans="1:29" ht="23.25">
      <c r="A699" s="202"/>
      <c r="B699" s="543"/>
      <c r="C699" s="257"/>
      <c r="D699" s="258"/>
      <c r="E699" s="546"/>
      <c r="F699" s="547"/>
      <c r="G699" s="29"/>
      <c r="H699" s="556"/>
      <c r="I699" s="547"/>
      <c r="J699" s="29"/>
      <c r="K699" s="556"/>
      <c r="L699" s="547"/>
      <c r="M699" s="29"/>
      <c r="N699" s="556"/>
      <c r="O699" s="558"/>
      <c r="P699" s="29"/>
      <c r="Q699" s="191"/>
      <c r="R699" s="193"/>
      <c r="S699" s="223"/>
      <c r="T699" s="223"/>
      <c r="U699" s="223"/>
      <c r="V699" s="223"/>
      <c r="W699" s="223"/>
      <c r="X699" s="223"/>
      <c r="Y699" s="223"/>
      <c r="Z699" s="75"/>
      <c r="AA699" s="56"/>
      <c r="AB699" s="56"/>
      <c r="AC699" s="56"/>
    </row>
    <row r="700" spans="1:29" ht="23.25">
      <c r="A700" s="202"/>
      <c r="B700" s="543"/>
      <c r="C700" s="257"/>
      <c r="D700" s="258"/>
      <c r="E700" s="546"/>
      <c r="F700" s="547"/>
      <c r="G700" s="29"/>
      <c r="H700" s="556"/>
      <c r="I700" s="547"/>
      <c r="J700" s="29"/>
      <c r="K700" s="556"/>
      <c r="L700" s="547"/>
      <c r="M700" s="29"/>
      <c r="N700" s="556"/>
      <c r="O700" s="558"/>
      <c r="P700" s="29"/>
      <c r="Q700" s="191"/>
      <c r="R700" s="193"/>
      <c r="S700" s="223"/>
      <c r="T700" s="223"/>
      <c r="U700" s="223"/>
      <c r="V700" s="223"/>
      <c r="W700" s="223"/>
      <c r="X700" s="223"/>
      <c r="Y700" s="223"/>
      <c r="Z700" s="75"/>
      <c r="AA700" s="56"/>
      <c r="AB700" s="56"/>
      <c r="AC700" s="56"/>
    </row>
    <row r="701" spans="1:29" ht="23.25">
      <c r="A701" s="202"/>
      <c r="B701" s="543"/>
      <c r="C701" s="257"/>
      <c r="D701" s="258"/>
      <c r="E701" s="546"/>
      <c r="F701" s="547"/>
      <c r="G701" s="29"/>
      <c r="H701" s="556"/>
      <c r="I701" s="547"/>
      <c r="J701" s="29"/>
      <c r="K701" s="556"/>
      <c r="L701" s="547"/>
      <c r="M701" s="29"/>
      <c r="N701" s="556"/>
      <c r="O701" s="558"/>
      <c r="P701" s="29"/>
      <c r="Q701" s="191"/>
      <c r="R701" s="193"/>
      <c r="S701" s="223"/>
      <c r="T701" s="223"/>
      <c r="U701" s="223"/>
      <c r="V701" s="223"/>
      <c r="W701" s="223"/>
      <c r="X701" s="223"/>
      <c r="Y701" s="223"/>
      <c r="Z701" s="75"/>
      <c r="AA701" s="56"/>
      <c r="AB701" s="56"/>
      <c r="AC701" s="56"/>
    </row>
    <row r="702" spans="1:29" ht="23.25">
      <c r="A702" s="202"/>
      <c r="B702" s="543"/>
      <c r="C702" s="257"/>
      <c r="D702" s="258"/>
      <c r="E702" s="546"/>
      <c r="F702" s="547"/>
      <c r="G702" s="29"/>
      <c r="H702" s="556"/>
      <c r="I702" s="547"/>
      <c r="J702" s="29"/>
      <c r="K702" s="556"/>
      <c r="L702" s="547"/>
      <c r="M702" s="29"/>
      <c r="N702" s="556"/>
      <c r="O702" s="558"/>
      <c r="P702" s="29"/>
      <c r="Q702" s="191"/>
      <c r="R702" s="193"/>
      <c r="S702" s="223"/>
      <c r="T702" s="223"/>
      <c r="U702" s="223"/>
      <c r="V702" s="223"/>
      <c r="W702" s="223"/>
      <c r="X702" s="223"/>
      <c r="Y702" s="223"/>
      <c r="Z702" s="75"/>
      <c r="AA702" s="56"/>
      <c r="AB702" s="56"/>
      <c r="AC702" s="56"/>
    </row>
    <row r="703" spans="1:29" ht="23.25">
      <c r="A703" s="202"/>
      <c r="B703" s="543"/>
      <c r="C703" s="257"/>
      <c r="D703" s="258"/>
      <c r="E703" s="546"/>
      <c r="F703" s="547"/>
      <c r="G703" s="29"/>
      <c r="H703" s="556"/>
      <c r="I703" s="547"/>
      <c r="J703" s="29"/>
      <c r="K703" s="556"/>
      <c r="L703" s="547"/>
      <c r="M703" s="29"/>
      <c r="N703" s="556"/>
      <c r="O703" s="558"/>
      <c r="P703" s="29"/>
      <c r="Q703" s="191"/>
      <c r="R703" s="193"/>
      <c r="S703" s="223"/>
      <c r="T703" s="223"/>
      <c r="U703" s="223"/>
      <c r="V703" s="223"/>
      <c r="W703" s="223"/>
      <c r="X703" s="223"/>
      <c r="Y703" s="223"/>
      <c r="Z703" s="75"/>
      <c r="AA703" s="56"/>
      <c r="AB703" s="56"/>
      <c r="AC703" s="56"/>
    </row>
    <row r="704" spans="1:29" ht="23.25">
      <c r="A704" s="202"/>
      <c r="B704" s="543"/>
      <c r="C704" s="257"/>
      <c r="D704" s="258"/>
      <c r="E704" s="546"/>
      <c r="F704" s="547"/>
      <c r="G704" s="29"/>
      <c r="H704" s="556"/>
      <c r="I704" s="547"/>
      <c r="J704" s="29"/>
      <c r="K704" s="556"/>
      <c r="L704" s="547"/>
      <c r="M704" s="29"/>
      <c r="N704" s="556"/>
      <c r="O704" s="558"/>
      <c r="P704" s="29"/>
      <c r="Q704" s="191"/>
      <c r="R704" s="193"/>
      <c r="S704" s="223"/>
      <c r="T704" s="223"/>
      <c r="U704" s="223"/>
      <c r="V704" s="223"/>
      <c r="W704" s="223"/>
      <c r="X704" s="223"/>
      <c r="Y704" s="223"/>
      <c r="Z704" s="75"/>
      <c r="AA704" s="56"/>
      <c r="AB704" s="56"/>
      <c r="AC704" s="56"/>
    </row>
    <row r="705" spans="1:29" ht="23.25">
      <c r="A705" s="202"/>
      <c r="B705" s="543"/>
      <c r="C705" s="257"/>
      <c r="D705" s="258"/>
      <c r="E705" s="546"/>
      <c r="F705" s="547"/>
      <c r="G705" s="29"/>
      <c r="H705" s="556"/>
      <c r="I705" s="547"/>
      <c r="J705" s="29"/>
      <c r="K705" s="556"/>
      <c r="L705" s="547"/>
      <c r="M705" s="29"/>
      <c r="N705" s="556"/>
      <c r="O705" s="558"/>
      <c r="P705" s="29"/>
      <c r="Q705" s="191"/>
      <c r="R705" s="193"/>
      <c r="S705" s="223"/>
      <c r="T705" s="223"/>
      <c r="U705" s="223"/>
      <c r="V705" s="223"/>
      <c r="W705" s="223"/>
      <c r="X705" s="223"/>
      <c r="Y705" s="223"/>
      <c r="Z705" s="75"/>
      <c r="AA705" s="56"/>
      <c r="AB705" s="56"/>
      <c r="AC705" s="56"/>
    </row>
    <row r="706" spans="1:29" ht="23.25">
      <c r="A706" s="202"/>
      <c r="B706" s="543"/>
      <c r="C706" s="257"/>
      <c r="D706" s="258"/>
      <c r="E706" s="546"/>
      <c r="F706" s="547"/>
      <c r="G706" s="29"/>
      <c r="H706" s="556"/>
      <c r="I706" s="547"/>
      <c r="J706" s="29"/>
      <c r="K706" s="556"/>
      <c r="L706" s="547"/>
      <c r="M706" s="29"/>
      <c r="N706" s="556"/>
      <c r="O706" s="558"/>
      <c r="P706" s="29"/>
      <c r="Q706" s="191"/>
      <c r="R706" s="193"/>
      <c r="S706" s="223"/>
      <c r="T706" s="223"/>
      <c r="U706" s="223"/>
      <c r="V706" s="223"/>
      <c r="W706" s="223"/>
      <c r="X706" s="223"/>
      <c r="Y706" s="223"/>
      <c r="Z706" s="75"/>
      <c r="AA706" s="56"/>
      <c r="AB706" s="56"/>
      <c r="AC706" s="56"/>
    </row>
    <row r="707" spans="1:29" ht="23.25">
      <c r="A707" s="202"/>
      <c r="B707" s="543"/>
      <c r="C707" s="257"/>
      <c r="D707" s="258"/>
      <c r="E707" s="546"/>
      <c r="F707" s="547"/>
      <c r="G707" s="29"/>
      <c r="H707" s="556"/>
      <c r="I707" s="547"/>
      <c r="J707" s="29"/>
      <c r="K707" s="556"/>
      <c r="L707" s="547"/>
      <c r="M707" s="29"/>
      <c r="N707" s="556"/>
      <c r="O707" s="558"/>
      <c r="P707" s="29"/>
      <c r="Q707" s="191"/>
      <c r="R707" s="193"/>
      <c r="S707" s="223"/>
      <c r="T707" s="223"/>
      <c r="U707" s="223"/>
      <c r="V707" s="223"/>
      <c r="W707" s="223"/>
      <c r="X707" s="223"/>
      <c r="Y707" s="223"/>
      <c r="Z707" s="75"/>
      <c r="AA707" s="56"/>
      <c r="AB707" s="56"/>
      <c r="AC707" s="56"/>
    </row>
    <row r="708" spans="1:29" ht="23.25">
      <c r="A708" s="202"/>
      <c r="B708" s="543"/>
      <c r="C708" s="257"/>
      <c r="D708" s="258"/>
      <c r="E708" s="546"/>
      <c r="F708" s="547"/>
      <c r="G708" s="29"/>
      <c r="H708" s="556"/>
      <c r="I708" s="547"/>
      <c r="J708" s="29"/>
      <c r="K708" s="556"/>
      <c r="L708" s="547"/>
      <c r="M708" s="29"/>
      <c r="N708" s="556"/>
      <c r="O708" s="558"/>
      <c r="P708" s="29"/>
      <c r="Q708" s="191"/>
      <c r="R708" s="193"/>
      <c r="S708" s="223"/>
      <c r="T708" s="223"/>
      <c r="U708" s="223"/>
      <c r="V708" s="223"/>
      <c r="W708" s="223"/>
      <c r="X708" s="223"/>
      <c r="Y708" s="223"/>
      <c r="Z708" s="75"/>
      <c r="AA708" s="56"/>
      <c r="AB708" s="56"/>
      <c r="AC708" s="56"/>
    </row>
    <row r="709" spans="1:29" ht="15" customHeight="1">
      <c r="A709" s="202"/>
      <c r="B709" s="543"/>
      <c r="C709" s="257"/>
      <c r="D709" s="258"/>
      <c r="E709" s="546"/>
      <c r="F709" s="547"/>
      <c r="G709" s="29"/>
      <c r="H709" s="556"/>
      <c r="I709" s="547"/>
      <c r="J709" s="29"/>
      <c r="K709" s="556"/>
      <c r="L709" s="547"/>
      <c r="M709" s="29"/>
      <c r="N709" s="556"/>
      <c r="O709" s="558"/>
      <c r="P709" s="29"/>
      <c r="Q709" s="191"/>
      <c r="R709" s="193"/>
      <c r="S709" s="223"/>
      <c r="T709" s="223"/>
      <c r="U709" s="223"/>
      <c r="V709" s="223"/>
      <c r="W709" s="223"/>
      <c r="X709" s="223"/>
      <c r="Y709" s="223"/>
    </row>
    <row r="710" spans="1:29" ht="15" customHeight="1">
      <c r="A710" s="202"/>
      <c r="B710" s="543"/>
      <c r="C710" s="257"/>
      <c r="D710" s="258"/>
      <c r="E710" s="546"/>
      <c r="F710" s="547"/>
      <c r="G710" s="29"/>
      <c r="H710" s="556"/>
      <c r="I710" s="547"/>
      <c r="J710" s="29"/>
      <c r="K710" s="556"/>
      <c r="L710" s="547"/>
      <c r="M710" s="29"/>
      <c r="N710" s="556"/>
      <c r="O710" s="558"/>
      <c r="P710" s="29"/>
      <c r="Q710" s="191"/>
      <c r="R710" s="193"/>
      <c r="S710" s="223"/>
      <c r="T710" s="223"/>
      <c r="U710" s="223"/>
      <c r="V710" s="223"/>
      <c r="W710" s="223"/>
      <c r="X710" s="223"/>
      <c r="Y710" s="223"/>
    </row>
    <row r="711" spans="1:29" ht="15" customHeight="1">
      <c r="A711" s="202"/>
      <c r="B711" s="543"/>
      <c r="C711" s="257"/>
      <c r="D711" s="258"/>
      <c r="E711" s="546"/>
      <c r="F711" s="547"/>
      <c r="G711" s="29"/>
      <c r="H711" s="556"/>
      <c r="I711" s="547"/>
      <c r="J711" s="29"/>
      <c r="K711" s="556"/>
      <c r="L711" s="547"/>
      <c r="M711" s="29"/>
      <c r="N711" s="556"/>
      <c r="O711" s="558"/>
      <c r="P711" s="29"/>
      <c r="Q711" s="191"/>
      <c r="R711" s="193"/>
      <c r="S711" s="223"/>
      <c r="T711" s="223"/>
      <c r="U711" s="223"/>
      <c r="V711" s="223"/>
      <c r="W711" s="223"/>
      <c r="X711" s="223"/>
      <c r="Y711" s="223"/>
    </row>
    <row r="712" spans="1:29" ht="15" customHeight="1">
      <c r="A712" s="202"/>
      <c r="B712" s="543"/>
      <c r="C712" s="257"/>
      <c r="D712" s="258"/>
      <c r="E712" s="546"/>
      <c r="F712" s="547"/>
      <c r="G712" s="29"/>
      <c r="H712" s="556"/>
      <c r="I712" s="547"/>
      <c r="J712" s="29"/>
      <c r="K712" s="556"/>
      <c r="L712" s="547"/>
      <c r="M712" s="29"/>
      <c r="N712" s="556"/>
      <c r="O712" s="558"/>
      <c r="P712" s="29"/>
      <c r="Q712" s="191"/>
      <c r="R712" s="193"/>
      <c r="S712" s="223"/>
      <c r="T712" s="223"/>
      <c r="U712" s="223"/>
      <c r="V712" s="223"/>
      <c r="W712" s="223"/>
      <c r="X712" s="223"/>
      <c r="Y712" s="223"/>
    </row>
    <row r="713" spans="1:29" ht="15" customHeight="1">
      <c r="A713" s="202"/>
      <c r="B713" s="543"/>
      <c r="C713" s="257"/>
      <c r="D713" s="258"/>
      <c r="E713" s="546"/>
      <c r="F713" s="547"/>
      <c r="G713" s="29"/>
      <c r="H713" s="556"/>
      <c r="I713" s="547"/>
      <c r="J713" s="29"/>
      <c r="K713" s="556"/>
      <c r="L713" s="547"/>
      <c r="M713" s="29"/>
      <c r="N713" s="556"/>
      <c r="O713" s="558"/>
      <c r="P713" s="29"/>
      <c r="Q713" s="191"/>
      <c r="R713" s="193"/>
      <c r="S713" s="223"/>
      <c r="T713" s="223"/>
      <c r="U713" s="223"/>
      <c r="V713" s="223"/>
      <c r="W713" s="223"/>
      <c r="X713" s="223"/>
      <c r="Y713" s="223"/>
    </row>
    <row r="714" spans="1:29" ht="15" customHeight="1">
      <c r="A714" s="202"/>
      <c r="B714" s="543"/>
      <c r="C714" s="257"/>
      <c r="D714" s="258"/>
      <c r="E714" s="546"/>
      <c r="F714" s="547"/>
      <c r="G714" s="29"/>
      <c r="H714" s="556"/>
      <c r="I714" s="547"/>
      <c r="J714" s="29"/>
      <c r="K714" s="556"/>
      <c r="L714" s="547"/>
      <c r="M714" s="29"/>
      <c r="N714" s="556"/>
      <c r="O714" s="558"/>
      <c r="P714" s="29"/>
      <c r="Q714" s="191"/>
      <c r="R714" s="193"/>
      <c r="S714" s="223"/>
      <c r="T714" s="223"/>
      <c r="U714" s="223"/>
      <c r="V714" s="223"/>
      <c r="W714" s="223"/>
      <c r="X714" s="223"/>
      <c r="Y714" s="223"/>
    </row>
    <row r="715" spans="1:29" ht="15" customHeight="1">
      <c r="A715" s="202"/>
      <c r="B715" s="543"/>
      <c r="C715" s="257"/>
      <c r="D715" s="258"/>
      <c r="E715" s="546"/>
      <c r="F715" s="547"/>
      <c r="G715" s="29"/>
      <c r="H715" s="556"/>
      <c r="I715" s="547"/>
      <c r="J715" s="29"/>
      <c r="K715" s="556"/>
      <c r="L715" s="547"/>
      <c r="M715" s="29"/>
      <c r="N715" s="556"/>
      <c r="O715" s="558"/>
      <c r="P715" s="29"/>
      <c r="Q715" s="191"/>
      <c r="R715" s="193"/>
      <c r="S715" s="223"/>
      <c r="T715" s="223"/>
      <c r="U715" s="223"/>
      <c r="V715" s="223"/>
      <c r="W715" s="223"/>
      <c r="X715" s="223"/>
      <c r="Y715" s="223"/>
    </row>
    <row r="716" spans="1:29" ht="15" customHeight="1">
      <c r="A716" s="202"/>
      <c r="B716" s="543"/>
      <c r="C716" s="257"/>
      <c r="D716" s="258"/>
      <c r="E716" s="546"/>
      <c r="F716" s="547"/>
      <c r="G716" s="29"/>
      <c r="H716" s="556"/>
      <c r="I716" s="547"/>
      <c r="J716" s="29"/>
      <c r="K716" s="556"/>
      <c r="L716" s="547"/>
      <c r="M716" s="29"/>
      <c r="N716" s="556"/>
      <c r="O716" s="558"/>
      <c r="P716" s="29"/>
      <c r="Q716" s="191"/>
      <c r="R716" s="193"/>
      <c r="S716" s="223"/>
      <c r="T716" s="223"/>
      <c r="U716" s="223"/>
      <c r="V716" s="223"/>
      <c r="W716" s="223"/>
      <c r="X716" s="223"/>
      <c r="Y716" s="223"/>
    </row>
    <row r="717" spans="1:29" ht="15" customHeight="1">
      <c r="A717" s="202"/>
      <c r="B717" s="543"/>
      <c r="C717" s="257"/>
      <c r="D717" s="258"/>
      <c r="E717" s="546"/>
      <c r="F717" s="547"/>
      <c r="G717" s="29"/>
      <c r="H717" s="556"/>
      <c r="I717" s="547"/>
      <c r="J717" s="29"/>
      <c r="K717" s="556"/>
      <c r="L717" s="547"/>
      <c r="M717" s="29"/>
      <c r="N717" s="556"/>
      <c r="O717" s="558"/>
      <c r="P717" s="29"/>
      <c r="Q717" s="191"/>
      <c r="R717" s="193"/>
      <c r="S717" s="223"/>
      <c r="T717" s="223"/>
      <c r="U717" s="223"/>
      <c r="V717" s="223"/>
      <c r="W717" s="223"/>
      <c r="X717" s="223"/>
      <c r="Y717" s="223"/>
    </row>
    <row r="718" spans="1:29" ht="15" customHeight="1">
      <c r="A718" s="202"/>
      <c r="B718" s="543"/>
      <c r="C718" s="257"/>
      <c r="D718" s="258"/>
      <c r="E718" s="546"/>
      <c r="F718" s="547"/>
      <c r="G718" s="29"/>
      <c r="H718" s="556"/>
      <c r="I718" s="547"/>
      <c r="J718" s="29"/>
      <c r="K718" s="556"/>
      <c r="L718" s="547"/>
      <c r="M718" s="29"/>
      <c r="N718" s="556"/>
      <c r="O718" s="558"/>
      <c r="P718" s="29"/>
      <c r="Q718" s="191"/>
      <c r="R718" s="193"/>
      <c r="S718" s="223"/>
      <c r="T718" s="223"/>
      <c r="U718" s="223"/>
      <c r="V718" s="223"/>
      <c r="W718" s="223"/>
      <c r="X718" s="223"/>
      <c r="Y718" s="223"/>
    </row>
    <row r="719" spans="1:29" ht="15" customHeight="1">
      <c r="A719" s="202"/>
      <c r="B719" s="543"/>
      <c r="C719" s="257"/>
      <c r="D719" s="258"/>
      <c r="E719" s="546"/>
      <c r="F719" s="547"/>
      <c r="G719" s="29"/>
      <c r="H719" s="556"/>
      <c r="I719" s="547"/>
      <c r="J719" s="29"/>
      <c r="K719" s="556"/>
      <c r="L719" s="547"/>
      <c r="M719" s="29"/>
      <c r="N719" s="556"/>
      <c r="O719" s="558"/>
      <c r="P719" s="29"/>
      <c r="Q719" s="191"/>
      <c r="R719" s="193"/>
      <c r="S719" s="223"/>
      <c r="T719" s="223"/>
      <c r="U719" s="223"/>
      <c r="V719" s="223"/>
      <c r="W719" s="223"/>
      <c r="X719" s="223"/>
      <c r="Y719" s="223"/>
    </row>
    <row r="720" spans="1:29" ht="15" customHeight="1">
      <c r="A720" s="202"/>
      <c r="B720" s="543"/>
      <c r="C720" s="257"/>
      <c r="D720" s="258"/>
      <c r="E720" s="546"/>
      <c r="F720" s="547"/>
      <c r="G720" s="29"/>
      <c r="H720" s="556"/>
      <c r="I720" s="547"/>
      <c r="J720" s="29"/>
      <c r="K720" s="556"/>
      <c r="L720" s="547"/>
      <c r="M720" s="29"/>
      <c r="N720" s="556"/>
      <c r="O720" s="558"/>
      <c r="P720" s="29"/>
      <c r="Q720" s="191"/>
      <c r="R720" s="193"/>
      <c r="S720" s="223"/>
      <c r="T720" s="223"/>
      <c r="U720" s="223"/>
      <c r="V720" s="223"/>
      <c r="W720" s="223"/>
      <c r="X720" s="223"/>
      <c r="Y720" s="223"/>
    </row>
    <row r="721" spans="1:25" ht="15" customHeight="1">
      <c r="A721" s="202"/>
      <c r="B721" s="543"/>
      <c r="C721" s="257"/>
      <c r="D721" s="258"/>
      <c r="E721" s="546"/>
      <c r="F721" s="547"/>
      <c r="G721" s="29"/>
      <c r="H721" s="556"/>
      <c r="I721" s="547"/>
      <c r="J721" s="29"/>
      <c r="K721" s="556"/>
      <c r="L721" s="547"/>
      <c r="M721" s="29"/>
      <c r="N721" s="556"/>
      <c r="O721" s="558"/>
      <c r="P721" s="29"/>
      <c r="Q721" s="191"/>
      <c r="R721" s="193"/>
      <c r="S721" s="223"/>
      <c r="T721" s="223"/>
      <c r="U721" s="223"/>
      <c r="V721" s="223"/>
      <c r="W721" s="223"/>
      <c r="X721" s="223"/>
      <c r="Y721" s="223"/>
    </row>
    <row r="722" spans="1:25" ht="15" customHeight="1">
      <c r="A722" s="202"/>
      <c r="B722" s="543"/>
      <c r="C722" s="257"/>
      <c r="D722" s="258"/>
      <c r="E722" s="546"/>
      <c r="F722" s="547"/>
      <c r="G722" s="29"/>
      <c r="H722" s="556"/>
      <c r="I722" s="547"/>
      <c r="J722" s="29"/>
      <c r="K722" s="556"/>
      <c r="L722" s="547"/>
      <c r="M722" s="29"/>
      <c r="N722" s="556"/>
      <c r="O722" s="558"/>
      <c r="P722" s="29"/>
      <c r="Q722" s="191"/>
      <c r="R722" s="193"/>
      <c r="S722" s="223"/>
      <c r="T722" s="223"/>
      <c r="U722" s="223"/>
      <c r="V722" s="223"/>
      <c r="W722" s="223"/>
      <c r="X722" s="223"/>
      <c r="Y722" s="223"/>
    </row>
    <row r="723" spans="1:25" ht="15" customHeight="1">
      <c r="A723" s="202"/>
      <c r="B723" s="543"/>
      <c r="C723" s="257"/>
      <c r="D723" s="258"/>
      <c r="E723" s="546"/>
      <c r="F723" s="547"/>
      <c r="G723" s="29"/>
      <c r="H723" s="556"/>
      <c r="I723" s="547"/>
      <c r="J723" s="29"/>
      <c r="K723" s="556"/>
      <c r="L723" s="547"/>
      <c r="M723" s="29"/>
      <c r="N723" s="556"/>
      <c r="O723" s="558"/>
      <c r="P723" s="29"/>
      <c r="Q723" s="191"/>
      <c r="R723" s="193"/>
      <c r="S723" s="223"/>
      <c r="T723" s="223"/>
      <c r="U723" s="223"/>
      <c r="V723" s="223"/>
      <c r="W723" s="223"/>
      <c r="X723" s="223"/>
      <c r="Y723" s="223"/>
    </row>
    <row r="724" spans="1:25" ht="15" customHeight="1">
      <c r="A724" s="202"/>
      <c r="B724" s="543"/>
      <c r="C724" s="257"/>
      <c r="D724" s="258"/>
      <c r="E724" s="546"/>
      <c r="F724" s="547"/>
      <c r="G724" s="29"/>
      <c r="H724" s="556"/>
      <c r="I724" s="547"/>
      <c r="J724" s="29"/>
      <c r="K724" s="556"/>
      <c r="L724" s="547"/>
      <c r="M724" s="29"/>
      <c r="N724" s="556"/>
      <c r="O724" s="558"/>
      <c r="P724" s="29"/>
      <c r="Q724" s="191"/>
      <c r="R724" s="193"/>
      <c r="S724" s="223"/>
      <c r="T724" s="223"/>
      <c r="U724" s="223"/>
      <c r="V724" s="223"/>
      <c r="W724" s="223"/>
      <c r="X724" s="223"/>
      <c r="Y724" s="223"/>
    </row>
    <row r="725" spans="1:25" ht="15" customHeight="1">
      <c r="A725" s="202"/>
      <c r="B725" s="543"/>
      <c r="C725" s="257"/>
      <c r="D725" s="258"/>
      <c r="E725" s="546"/>
      <c r="F725" s="547"/>
      <c r="G725" s="29"/>
      <c r="H725" s="556"/>
      <c r="I725" s="547"/>
      <c r="J725" s="29"/>
      <c r="K725" s="556"/>
      <c r="L725" s="547"/>
      <c r="M725" s="29"/>
      <c r="N725" s="556"/>
      <c r="O725" s="558"/>
      <c r="P725" s="29"/>
      <c r="Q725" s="191"/>
      <c r="R725" s="193"/>
      <c r="S725" s="223"/>
      <c r="T725" s="223"/>
      <c r="U725" s="223"/>
      <c r="V725" s="223"/>
      <c r="W725" s="223"/>
      <c r="X725" s="223"/>
      <c r="Y725" s="223"/>
    </row>
    <row r="726" spans="1:25" ht="15" customHeight="1">
      <c r="A726" s="202"/>
      <c r="B726" s="543"/>
      <c r="C726" s="257"/>
      <c r="D726" s="258"/>
      <c r="E726" s="546"/>
      <c r="F726" s="547"/>
      <c r="G726" s="29"/>
      <c r="H726" s="556"/>
      <c r="I726" s="547"/>
      <c r="J726" s="29"/>
      <c r="K726" s="556"/>
      <c r="L726" s="547"/>
      <c r="M726" s="29"/>
      <c r="N726" s="556"/>
      <c r="O726" s="558"/>
      <c r="P726" s="29"/>
      <c r="Q726" s="191"/>
      <c r="R726" s="193"/>
      <c r="S726" s="223"/>
      <c r="T726" s="223"/>
      <c r="U726" s="223"/>
      <c r="V726" s="223"/>
      <c r="W726" s="223"/>
      <c r="X726" s="223"/>
      <c r="Y726" s="223"/>
    </row>
    <row r="727" spans="1:25" ht="15" customHeight="1">
      <c r="A727" s="202"/>
      <c r="B727" s="543"/>
      <c r="C727" s="257"/>
      <c r="D727" s="258"/>
      <c r="E727" s="546"/>
      <c r="F727" s="547"/>
      <c r="G727" s="29"/>
      <c r="H727" s="556"/>
      <c r="I727" s="547"/>
      <c r="J727" s="29"/>
      <c r="K727" s="556"/>
      <c r="L727" s="547"/>
      <c r="M727" s="29"/>
      <c r="N727" s="556"/>
      <c r="O727" s="558"/>
      <c r="P727" s="29"/>
      <c r="Q727" s="191"/>
      <c r="R727" s="193"/>
      <c r="S727" s="223"/>
      <c r="T727" s="223"/>
      <c r="U727" s="223"/>
      <c r="V727" s="223"/>
      <c r="W727" s="223"/>
      <c r="X727" s="223"/>
      <c r="Y727" s="223"/>
    </row>
    <row r="728" spans="1:25" ht="15" customHeight="1">
      <c r="A728" s="202"/>
      <c r="B728" s="543"/>
      <c r="C728" s="257"/>
      <c r="D728" s="258"/>
      <c r="E728" s="546"/>
      <c r="F728" s="547"/>
      <c r="G728" s="29"/>
      <c r="H728" s="556"/>
      <c r="I728" s="547"/>
      <c r="J728" s="29"/>
      <c r="K728" s="556"/>
      <c r="L728" s="547"/>
      <c r="M728" s="29"/>
      <c r="N728" s="556"/>
      <c r="O728" s="558"/>
      <c r="P728" s="29"/>
      <c r="Q728" s="191"/>
      <c r="R728" s="193"/>
      <c r="S728" s="223"/>
      <c r="T728" s="223"/>
      <c r="U728" s="223"/>
      <c r="V728" s="223"/>
      <c r="W728" s="223"/>
      <c r="X728" s="223"/>
      <c r="Y728" s="223"/>
    </row>
    <row r="729" spans="1:25" ht="15" customHeight="1">
      <c r="A729" s="202"/>
      <c r="B729" s="543"/>
      <c r="C729" s="257"/>
      <c r="D729" s="258"/>
      <c r="E729" s="546"/>
      <c r="F729" s="547"/>
      <c r="G729" s="29"/>
      <c r="H729" s="556"/>
      <c r="I729" s="547"/>
      <c r="J729" s="29"/>
      <c r="K729" s="556"/>
      <c r="L729" s="547"/>
      <c r="M729" s="29"/>
      <c r="N729" s="556"/>
      <c r="O729" s="558"/>
      <c r="P729" s="29"/>
      <c r="Q729" s="191"/>
      <c r="R729" s="193"/>
      <c r="S729" s="223"/>
      <c r="T729" s="223"/>
      <c r="U729" s="223"/>
      <c r="V729" s="223"/>
      <c r="W729" s="223"/>
      <c r="X729" s="223"/>
      <c r="Y729" s="223"/>
    </row>
    <row r="730" spans="1:25" ht="15" customHeight="1">
      <c r="A730" s="202"/>
      <c r="B730" s="543"/>
      <c r="C730" s="257"/>
      <c r="D730" s="258"/>
      <c r="E730" s="546"/>
      <c r="F730" s="547"/>
      <c r="G730" s="29"/>
      <c r="H730" s="556"/>
      <c r="I730" s="547"/>
      <c r="J730" s="29"/>
      <c r="K730" s="556"/>
      <c r="L730" s="547"/>
      <c r="M730" s="29"/>
      <c r="N730" s="556"/>
      <c r="O730" s="558"/>
      <c r="P730" s="29"/>
      <c r="Q730" s="191"/>
      <c r="R730" s="193"/>
      <c r="S730" s="223"/>
      <c r="T730" s="223"/>
      <c r="U730" s="223"/>
      <c r="V730" s="223"/>
      <c r="W730" s="223"/>
      <c r="X730" s="223"/>
      <c r="Y730" s="223"/>
    </row>
    <row r="731" spans="1:25" ht="15" customHeight="1">
      <c r="A731" s="202"/>
      <c r="B731" s="543"/>
      <c r="C731" s="257"/>
      <c r="D731" s="258"/>
      <c r="E731" s="546"/>
      <c r="F731" s="547"/>
      <c r="G731" s="29"/>
      <c r="H731" s="556"/>
      <c r="I731" s="547"/>
      <c r="J731" s="29"/>
      <c r="K731" s="556"/>
      <c r="L731" s="547"/>
      <c r="M731" s="29"/>
      <c r="N731" s="556"/>
      <c r="O731" s="558"/>
      <c r="P731" s="29"/>
      <c r="Q731" s="191"/>
      <c r="R731" s="193"/>
      <c r="S731" s="223"/>
      <c r="T731" s="223"/>
      <c r="U731" s="223"/>
      <c r="V731" s="223"/>
      <c r="W731" s="223"/>
      <c r="X731" s="223"/>
      <c r="Y731" s="223"/>
    </row>
    <row r="732" spans="1:25" ht="15" customHeight="1">
      <c r="A732" s="202"/>
      <c r="B732" s="543"/>
      <c r="C732" s="257"/>
      <c r="D732" s="258"/>
      <c r="E732" s="546"/>
      <c r="F732" s="547"/>
      <c r="G732" s="29"/>
      <c r="H732" s="556"/>
      <c r="I732" s="547"/>
      <c r="J732" s="29"/>
      <c r="K732" s="556"/>
      <c r="L732" s="547"/>
      <c r="M732" s="29"/>
      <c r="N732" s="556"/>
      <c r="O732" s="558"/>
      <c r="P732" s="29"/>
      <c r="Q732" s="191"/>
      <c r="R732" s="193"/>
      <c r="S732" s="223"/>
      <c r="T732" s="223"/>
      <c r="U732" s="223"/>
      <c r="V732" s="223"/>
      <c r="W732" s="223"/>
      <c r="X732" s="223"/>
      <c r="Y732" s="223"/>
    </row>
    <row r="733" spans="1:25" ht="15" customHeight="1">
      <c r="A733" s="202"/>
      <c r="B733" s="543"/>
      <c r="C733" s="257"/>
      <c r="D733" s="258"/>
      <c r="E733" s="546"/>
      <c r="F733" s="547"/>
      <c r="G733" s="29"/>
      <c r="H733" s="556"/>
      <c r="I733" s="547"/>
      <c r="J733" s="29"/>
      <c r="K733" s="556"/>
      <c r="L733" s="547"/>
      <c r="M733" s="29"/>
      <c r="N733" s="556"/>
      <c r="O733" s="558"/>
      <c r="P733" s="29"/>
      <c r="Q733" s="191"/>
      <c r="R733" s="193"/>
      <c r="S733" s="223"/>
      <c r="T733" s="223"/>
      <c r="U733" s="223"/>
      <c r="V733" s="223"/>
      <c r="W733" s="223"/>
      <c r="X733" s="223"/>
      <c r="Y733" s="223"/>
    </row>
    <row r="734" spans="1:25" ht="15" customHeight="1">
      <c r="A734" s="202"/>
      <c r="B734" s="543"/>
      <c r="C734" s="257"/>
      <c r="D734" s="258"/>
      <c r="E734" s="546"/>
      <c r="F734" s="547"/>
      <c r="G734" s="29"/>
      <c r="H734" s="556"/>
      <c r="I734" s="547"/>
      <c r="J734" s="29"/>
      <c r="K734" s="556"/>
      <c r="L734" s="547"/>
      <c r="M734" s="29"/>
      <c r="N734" s="556"/>
      <c r="O734" s="558"/>
      <c r="P734" s="29"/>
      <c r="Q734" s="191"/>
      <c r="R734" s="193"/>
      <c r="S734" s="223"/>
      <c r="T734" s="223"/>
      <c r="U734" s="223"/>
      <c r="V734" s="223"/>
      <c r="W734" s="223"/>
      <c r="X734" s="223"/>
      <c r="Y734" s="223"/>
    </row>
    <row r="735" spans="1:25" ht="15" customHeight="1">
      <c r="A735" s="202"/>
      <c r="B735" s="543"/>
      <c r="C735" s="257"/>
      <c r="D735" s="258"/>
      <c r="E735" s="546"/>
      <c r="F735" s="547"/>
      <c r="G735" s="29"/>
      <c r="H735" s="556"/>
      <c r="I735" s="547"/>
      <c r="J735" s="29"/>
      <c r="K735" s="556"/>
      <c r="L735" s="547"/>
      <c r="M735" s="29"/>
      <c r="N735" s="556"/>
      <c r="O735" s="558"/>
      <c r="P735" s="29"/>
      <c r="Q735" s="191"/>
      <c r="R735" s="193"/>
      <c r="S735" s="223"/>
      <c r="T735" s="223"/>
      <c r="U735" s="223"/>
      <c r="V735" s="223"/>
      <c r="W735" s="223"/>
      <c r="X735" s="223"/>
      <c r="Y735" s="223"/>
    </row>
    <row r="736" spans="1:25" ht="15" customHeight="1">
      <c r="A736" s="202"/>
      <c r="B736" s="543"/>
      <c r="C736" s="257"/>
      <c r="D736" s="258"/>
      <c r="E736" s="546"/>
      <c r="F736" s="547"/>
      <c r="G736" s="29"/>
      <c r="H736" s="556"/>
      <c r="I736" s="547"/>
      <c r="J736" s="29"/>
      <c r="K736" s="556"/>
      <c r="L736" s="547"/>
      <c r="M736" s="29"/>
      <c r="N736" s="556"/>
      <c r="O736" s="558"/>
      <c r="P736" s="29"/>
      <c r="Q736" s="191"/>
      <c r="R736" s="193"/>
      <c r="S736" s="223"/>
      <c r="T736" s="223"/>
      <c r="U736" s="223"/>
      <c r="V736" s="223"/>
      <c r="W736" s="223"/>
      <c r="X736" s="223"/>
      <c r="Y736" s="223"/>
    </row>
    <row r="737" spans="1:25" ht="15" customHeight="1">
      <c r="A737" s="202"/>
      <c r="B737" s="543"/>
      <c r="C737" s="257"/>
      <c r="D737" s="258"/>
      <c r="E737" s="546"/>
      <c r="F737" s="547"/>
      <c r="G737" s="29"/>
      <c r="H737" s="556"/>
      <c r="I737" s="547"/>
      <c r="J737" s="29"/>
      <c r="K737" s="556"/>
      <c r="L737" s="547"/>
      <c r="M737" s="29"/>
      <c r="N737" s="556"/>
      <c r="O737" s="558"/>
      <c r="P737" s="29"/>
      <c r="Q737" s="191"/>
      <c r="R737" s="193"/>
      <c r="S737" s="223"/>
      <c r="T737" s="223"/>
      <c r="U737" s="223"/>
      <c r="V737" s="223"/>
      <c r="W737" s="223"/>
      <c r="X737" s="223"/>
      <c r="Y737" s="223"/>
    </row>
    <row r="738" spans="1:25" ht="15" customHeight="1">
      <c r="A738" s="202"/>
      <c r="B738" s="543"/>
      <c r="C738" s="257"/>
      <c r="D738" s="258"/>
      <c r="E738" s="546"/>
      <c r="F738" s="547"/>
      <c r="G738" s="29"/>
      <c r="H738" s="556"/>
      <c r="I738" s="547"/>
      <c r="J738" s="29"/>
      <c r="K738" s="556"/>
      <c r="L738" s="547"/>
      <c r="M738" s="29"/>
      <c r="N738" s="556"/>
      <c r="O738" s="558"/>
      <c r="P738" s="29"/>
      <c r="Q738" s="191"/>
      <c r="R738" s="193"/>
      <c r="S738" s="223"/>
      <c r="T738" s="223"/>
      <c r="U738" s="223"/>
      <c r="V738" s="223"/>
      <c r="W738" s="223"/>
      <c r="X738" s="223"/>
      <c r="Y738" s="223"/>
    </row>
    <row r="739" spans="1:25" ht="15" customHeight="1">
      <c r="A739" s="202"/>
      <c r="B739" s="543"/>
      <c r="C739" s="257"/>
      <c r="D739" s="258"/>
      <c r="E739" s="546"/>
      <c r="F739" s="547"/>
      <c r="G739" s="29"/>
      <c r="H739" s="556"/>
      <c r="I739" s="547"/>
      <c r="J739" s="29"/>
      <c r="K739" s="556"/>
      <c r="L739" s="547"/>
      <c r="M739" s="29"/>
      <c r="N739" s="556"/>
      <c r="O739" s="558"/>
      <c r="P739" s="29"/>
      <c r="Q739" s="191"/>
      <c r="R739" s="193"/>
      <c r="S739" s="223"/>
      <c r="T739" s="223"/>
      <c r="U739" s="223"/>
      <c r="V739" s="223"/>
      <c r="W739" s="223"/>
      <c r="X739" s="223"/>
      <c r="Y739" s="223"/>
    </row>
    <row r="740" spans="1:25" ht="15" customHeight="1">
      <c r="A740" s="202"/>
      <c r="B740" s="543"/>
      <c r="C740" s="257"/>
      <c r="D740" s="258"/>
      <c r="E740" s="546"/>
      <c r="F740" s="547"/>
      <c r="G740" s="29"/>
      <c r="H740" s="556"/>
      <c r="I740" s="547"/>
      <c r="J740" s="29"/>
      <c r="K740" s="556"/>
      <c r="L740" s="547"/>
      <c r="M740" s="29"/>
      <c r="N740" s="556"/>
      <c r="O740" s="558"/>
      <c r="P740" s="29"/>
      <c r="Q740" s="191"/>
      <c r="R740" s="193"/>
      <c r="S740" s="223"/>
      <c r="T740" s="223"/>
      <c r="U740" s="223"/>
      <c r="V740" s="223"/>
      <c r="W740" s="223"/>
      <c r="X740" s="223"/>
      <c r="Y740" s="223"/>
    </row>
    <row r="741" spans="1:25" ht="15" customHeight="1">
      <c r="A741" s="202"/>
      <c r="B741" s="543"/>
      <c r="C741" s="257"/>
      <c r="D741" s="258"/>
      <c r="E741" s="546"/>
      <c r="F741" s="547"/>
      <c r="G741" s="29"/>
      <c r="H741" s="556"/>
      <c r="I741" s="547"/>
      <c r="J741" s="29"/>
      <c r="K741" s="556"/>
      <c r="L741" s="547"/>
      <c r="M741" s="29"/>
      <c r="N741" s="556"/>
      <c r="O741" s="558"/>
      <c r="P741" s="29"/>
      <c r="Q741" s="191"/>
      <c r="R741" s="193"/>
      <c r="S741" s="223"/>
      <c r="T741" s="223"/>
      <c r="U741" s="223"/>
      <c r="V741" s="223"/>
      <c r="W741" s="223"/>
      <c r="X741" s="223"/>
      <c r="Y741" s="223"/>
    </row>
    <row r="742" spans="1:25" ht="15" customHeight="1">
      <c r="A742" s="202"/>
      <c r="B742" s="543"/>
      <c r="C742" s="257"/>
      <c r="D742" s="258"/>
      <c r="E742" s="546"/>
      <c r="F742" s="547"/>
      <c r="G742" s="29"/>
      <c r="H742" s="556"/>
      <c r="I742" s="547"/>
      <c r="J742" s="29"/>
      <c r="K742" s="556"/>
      <c r="L742" s="547"/>
      <c r="M742" s="29"/>
      <c r="N742" s="556"/>
      <c r="O742" s="558"/>
      <c r="P742" s="29"/>
      <c r="Q742" s="191"/>
      <c r="R742" s="193"/>
      <c r="S742" s="223"/>
      <c r="T742" s="223"/>
      <c r="U742" s="223"/>
      <c r="V742" s="223"/>
      <c r="W742" s="223"/>
      <c r="X742" s="223"/>
      <c r="Y742" s="223"/>
    </row>
    <row r="743" spans="1:25" ht="15" customHeight="1">
      <c r="A743" s="202"/>
      <c r="B743" s="543"/>
      <c r="C743" s="257"/>
      <c r="D743" s="258"/>
      <c r="E743" s="546"/>
      <c r="F743" s="547"/>
      <c r="G743" s="29"/>
      <c r="H743" s="556"/>
      <c r="I743" s="547"/>
      <c r="J743" s="29"/>
      <c r="K743" s="556"/>
      <c r="L743" s="547"/>
      <c r="M743" s="29"/>
      <c r="N743" s="556"/>
      <c r="O743" s="558"/>
      <c r="P743" s="29"/>
      <c r="Q743" s="191"/>
      <c r="R743" s="193"/>
      <c r="S743" s="223"/>
      <c r="T743" s="223"/>
      <c r="U743" s="223"/>
      <c r="V743" s="223"/>
      <c r="W743" s="223"/>
      <c r="X743" s="223"/>
      <c r="Y743" s="223"/>
    </row>
    <row r="744" spans="1:25" ht="15" customHeight="1">
      <c r="A744" s="202"/>
      <c r="B744" s="543"/>
      <c r="C744" s="257"/>
      <c r="D744" s="258"/>
      <c r="E744" s="546"/>
      <c r="F744" s="547"/>
      <c r="G744" s="29"/>
      <c r="H744" s="556"/>
      <c r="I744" s="547"/>
      <c r="J744" s="29"/>
      <c r="K744" s="556"/>
      <c r="L744" s="547"/>
      <c r="M744" s="29"/>
      <c r="N744" s="556"/>
      <c r="O744" s="558"/>
      <c r="P744" s="29"/>
      <c r="Q744" s="191"/>
      <c r="R744" s="193"/>
      <c r="S744" s="223"/>
      <c r="T744" s="223"/>
      <c r="U744" s="223"/>
      <c r="V744" s="223"/>
      <c r="W744" s="223"/>
      <c r="X744" s="223"/>
      <c r="Y744" s="223"/>
    </row>
    <row r="745" spans="1:25" ht="15" customHeight="1">
      <c r="A745" s="202"/>
      <c r="B745" s="543"/>
      <c r="C745" s="257"/>
      <c r="D745" s="258"/>
      <c r="E745" s="546"/>
      <c r="F745" s="547"/>
      <c r="G745" s="29"/>
      <c r="H745" s="556"/>
      <c r="I745" s="547"/>
      <c r="J745" s="29"/>
      <c r="K745" s="556"/>
      <c r="L745" s="547"/>
      <c r="M745" s="29"/>
      <c r="N745" s="556"/>
      <c r="O745" s="558"/>
      <c r="P745" s="29"/>
      <c r="Q745" s="191"/>
      <c r="R745" s="193"/>
      <c r="S745" s="223"/>
      <c r="T745" s="223"/>
      <c r="U745" s="223"/>
      <c r="V745" s="223"/>
      <c r="W745" s="223"/>
      <c r="X745" s="223"/>
      <c r="Y745" s="223"/>
    </row>
    <row r="746" spans="1:25" ht="15" customHeight="1">
      <c r="A746" s="202"/>
      <c r="B746" s="543"/>
      <c r="C746" s="257"/>
      <c r="D746" s="258"/>
      <c r="E746" s="546"/>
      <c r="F746" s="547"/>
      <c r="G746" s="29"/>
      <c r="H746" s="556"/>
      <c r="I746" s="547"/>
      <c r="J746" s="29"/>
      <c r="K746" s="556"/>
      <c r="L746" s="547"/>
      <c r="M746" s="29"/>
      <c r="N746" s="556"/>
      <c r="O746" s="558"/>
      <c r="P746" s="29"/>
      <c r="Q746" s="191"/>
      <c r="R746" s="193"/>
      <c r="S746" s="223"/>
      <c r="T746" s="223"/>
      <c r="U746" s="223"/>
      <c r="V746" s="223"/>
      <c r="W746" s="223"/>
      <c r="X746" s="223"/>
      <c r="Y746" s="223"/>
    </row>
    <row r="747" spans="1:25" ht="15" customHeight="1">
      <c r="A747" s="202"/>
      <c r="B747" s="543"/>
      <c r="C747" s="257"/>
      <c r="D747" s="258"/>
      <c r="E747" s="546"/>
      <c r="F747" s="547"/>
      <c r="G747" s="29"/>
      <c r="H747" s="556"/>
      <c r="I747" s="547"/>
      <c r="J747" s="29"/>
      <c r="K747" s="556"/>
      <c r="L747" s="547"/>
      <c r="M747" s="29"/>
      <c r="N747" s="556"/>
      <c r="O747" s="558"/>
      <c r="P747" s="29"/>
      <c r="Q747" s="191"/>
      <c r="R747" s="193"/>
      <c r="S747" s="223"/>
      <c r="T747" s="223"/>
      <c r="U747" s="223"/>
      <c r="V747" s="223"/>
      <c r="W747" s="223"/>
      <c r="X747" s="223"/>
      <c r="Y747" s="223"/>
    </row>
    <row r="748" spans="1:25" ht="15" customHeight="1">
      <c r="A748" s="202"/>
      <c r="B748" s="543"/>
      <c r="C748" s="257"/>
      <c r="D748" s="258"/>
      <c r="E748" s="546"/>
      <c r="F748" s="547"/>
      <c r="G748" s="29"/>
      <c r="H748" s="556"/>
      <c r="I748" s="547"/>
      <c r="J748" s="29"/>
      <c r="K748" s="556"/>
      <c r="L748" s="547"/>
      <c r="M748" s="29"/>
      <c r="N748" s="556"/>
      <c r="O748" s="558"/>
      <c r="P748" s="29"/>
      <c r="Q748" s="191"/>
      <c r="R748" s="193"/>
      <c r="S748" s="223"/>
      <c r="T748" s="223"/>
      <c r="U748" s="223"/>
      <c r="V748" s="223"/>
      <c r="W748" s="223"/>
      <c r="X748" s="223"/>
      <c r="Y748" s="223"/>
    </row>
    <row r="749" spans="1:25" ht="15" customHeight="1">
      <c r="A749" s="202"/>
      <c r="B749" s="543"/>
      <c r="C749" s="257"/>
      <c r="D749" s="258"/>
      <c r="E749" s="546"/>
      <c r="F749" s="547"/>
      <c r="G749" s="29"/>
      <c r="H749" s="556"/>
      <c r="I749" s="547"/>
      <c r="J749" s="29"/>
      <c r="K749" s="556"/>
      <c r="L749" s="547"/>
      <c r="M749" s="29"/>
      <c r="N749" s="556"/>
      <c r="O749" s="558"/>
      <c r="P749" s="29"/>
      <c r="Q749" s="191"/>
      <c r="R749" s="193"/>
      <c r="S749" s="223"/>
      <c r="T749" s="223"/>
      <c r="U749" s="223"/>
      <c r="V749" s="223"/>
      <c r="W749" s="223"/>
      <c r="X749" s="223"/>
      <c r="Y749" s="223"/>
    </row>
    <row r="750" spans="1:25" ht="15" customHeight="1">
      <c r="A750" s="202"/>
      <c r="B750" s="543"/>
      <c r="C750" s="257"/>
      <c r="D750" s="258"/>
      <c r="E750" s="546"/>
      <c r="F750" s="547"/>
      <c r="G750" s="29"/>
      <c r="H750" s="556"/>
      <c r="I750" s="547"/>
      <c r="J750" s="29"/>
      <c r="K750" s="556"/>
      <c r="L750" s="547"/>
      <c r="M750" s="29"/>
      <c r="N750" s="556"/>
      <c r="O750" s="558"/>
      <c r="P750" s="29"/>
      <c r="Q750" s="191"/>
      <c r="R750" s="193"/>
      <c r="S750" s="223"/>
      <c r="T750" s="223"/>
      <c r="U750" s="223"/>
      <c r="V750" s="223"/>
      <c r="W750" s="223"/>
      <c r="X750" s="223"/>
      <c r="Y750" s="223"/>
    </row>
    <row r="751" spans="1:25" ht="15" customHeight="1">
      <c r="A751" s="202"/>
      <c r="B751" s="543"/>
      <c r="C751" s="257"/>
      <c r="D751" s="258"/>
      <c r="E751" s="546"/>
      <c r="F751" s="547"/>
      <c r="G751" s="29"/>
      <c r="H751" s="556"/>
      <c r="I751" s="547"/>
      <c r="J751" s="29"/>
      <c r="K751" s="556"/>
      <c r="L751" s="547"/>
      <c r="M751" s="29"/>
      <c r="N751" s="556"/>
      <c r="O751" s="558"/>
      <c r="P751" s="29"/>
      <c r="Q751" s="191"/>
      <c r="R751" s="193"/>
      <c r="S751" s="223"/>
      <c r="T751" s="223"/>
      <c r="U751" s="223"/>
      <c r="V751" s="223"/>
      <c r="W751" s="223"/>
      <c r="X751" s="223"/>
      <c r="Y751" s="223"/>
    </row>
    <row r="752" spans="1:25" ht="15" customHeight="1">
      <c r="A752" s="202"/>
      <c r="B752" s="543"/>
      <c r="C752" s="257"/>
      <c r="D752" s="258"/>
      <c r="E752" s="546"/>
      <c r="F752" s="547"/>
      <c r="G752" s="29"/>
      <c r="H752" s="556"/>
      <c r="I752" s="547"/>
      <c r="J752" s="29"/>
      <c r="K752" s="556"/>
      <c r="L752" s="547"/>
      <c r="M752" s="29"/>
      <c r="N752" s="556"/>
      <c r="O752" s="558"/>
      <c r="P752" s="29"/>
      <c r="Q752" s="191"/>
      <c r="R752" s="193"/>
      <c r="S752" s="223"/>
      <c r="T752" s="223"/>
      <c r="U752" s="223"/>
      <c r="V752" s="223"/>
      <c r="W752" s="223"/>
      <c r="X752" s="223"/>
      <c r="Y752" s="223"/>
    </row>
    <row r="753" spans="1:25" ht="15" customHeight="1">
      <c r="A753" s="202"/>
      <c r="B753" s="543"/>
      <c r="C753" s="257"/>
      <c r="D753" s="258"/>
      <c r="E753" s="546"/>
      <c r="F753" s="547"/>
      <c r="G753" s="29"/>
      <c r="H753" s="556"/>
      <c r="I753" s="547"/>
      <c r="J753" s="29"/>
      <c r="K753" s="556"/>
      <c r="L753" s="547"/>
      <c r="M753" s="29"/>
      <c r="N753" s="556"/>
      <c r="O753" s="558"/>
      <c r="P753" s="29"/>
      <c r="Q753" s="191"/>
      <c r="R753" s="193"/>
      <c r="S753" s="223"/>
      <c r="T753" s="223"/>
      <c r="U753" s="223"/>
      <c r="V753" s="223"/>
      <c r="W753" s="223"/>
      <c r="X753" s="223"/>
      <c r="Y753" s="223"/>
    </row>
    <row r="754" spans="1:25" ht="15" customHeight="1">
      <c r="A754" s="202"/>
      <c r="B754" s="543"/>
      <c r="C754" s="257"/>
      <c r="D754" s="258"/>
      <c r="E754" s="546"/>
      <c r="F754" s="547"/>
      <c r="G754" s="29"/>
      <c r="H754" s="556"/>
      <c r="I754" s="547"/>
      <c r="J754" s="29"/>
      <c r="K754" s="556"/>
      <c r="L754" s="547"/>
      <c r="M754" s="29"/>
      <c r="N754" s="556"/>
      <c r="O754" s="558"/>
      <c r="P754" s="29"/>
      <c r="Q754" s="191"/>
      <c r="R754" s="193"/>
      <c r="S754" s="223"/>
      <c r="T754" s="223"/>
      <c r="U754" s="223"/>
      <c r="V754" s="223"/>
      <c r="W754" s="223"/>
      <c r="X754" s="223"/>
      <c r="Y754" s="223"/>
    </row>
    <row r="755" spans="1:25" ht="15" customHeight="1">
      <c r="A755" s="202"/>
      <c r="B755" s="543"/>
      <c r="C755" s="257"/>
      <c r="D755" s="258"/>
      <c r="E755" s="546"/>
      <c r="F755" s="547"/>
      <c r="G755" s="29"/>
      <c r="H755" s="556"/>
      <c r="I755" s="547"/>
      <c r="J755" s="29"/>
      <c r="K755" s="556"/>
      <c r="L755" s="547"/>
      <c r="M755" s="29"/>
      <c r="N755" s="556"/>
      <c r="O755" s="558"/>
      <c r="P755" s="29"/>
      <c r="Q755" s="191"/>
      <c r="R755" s="193"/>
      <c r="S755" s="223"/>
      <c r="T755" s="223"/>
      <c r="U755" s="223"/>
      <c r="V755" s="223"/>
      <c r="W755" s="223"/>
      <c r="X755" s="223"/>
      <c r="Y755" s="223"/>
    </row>
    <row r="756" spans="1:25" ht="15" customHeight="1">
      <c r="A756" s="202"/>
      <c r="B756" s="543"/>
      <c r="C756" s="257"/>
      <c r="D756" s="258"/>
      <c r="E756" s="546"/>
      <c r="F756" s="547"/>
      <c r="G756" s="29"/>
      <c r="H756" s="556"/>
      <c r="I756" s="547"/>
      <c r="J756" s="29"/>
      <c r="K756" s="556"/>
      <c r="L756" s="547"/>
      <c r="M756" s="29"/>
      <c r="N756" s="556"/>
      <c r="O756" s="558"/>
      <c r="P756" s="29"/>
      <c r="Q756" s="191"/>
      <c r="R756" s="193"/>
      <c r="S756" s="223"/>
      <c r="T756" s="223"/>
      <c r="U756" s="223"/>
      <c r="V756" s="223"/>
      <c r="W756" s="223"/>
      <c r="X756" s="223"/>
      <c r="Y756" s="223"/>
    </row>
    <row r="757" spans="1:25" ht="15" customHeight="1">
      <c r="A757" s="202"/>
      <c r="B757" s="543"/>
      <c r="C757" s="257"/>
      <c r="D757" s="258"/>
      <c r="E757" s="546"/>
      <c r="F757" s="547"/>
      <c r="G757" s="29"/>
      <c r="H757" s="556"/>
      <c r="I757" s="547"/>
      <c r="J757" s="29"/>
      <c r="K757" s="556"/>
      <c r="L757" s="547"/>
      <c r="M757" s="29"/>
      <c r="N757" s="556"/>
      <c r="O757" s="558"/>
      <c r="P757" s="29"/>
      <c r="Q757" s="191"/>
      <c r="R757" s="193"/>
      <c r="S757" s="223"/>
      <c r="T757" s="223"/>
      <c r="U757" s="223"/>
      <c r="V757" s="223"/>
      <c r="W757" s="223"/>
      <c r="X757" s="223"/>
      <c r="Y757" s="223"/>
    </row>
    <row r="758" spans="1:25" ht="15" customHeight="1">
      <c r="A758" s="202"/>
      <c r="B758" s="543"/>
      <c r="C758" s="257"/>
      <c r="D758" s="258"/>
      <c r="E758" s="546"/>
      <c r="F758" s="547"/>
      <c r="G758" s="29"/>
      <c r="H758" s="556"/>
      <c r="I758" s="547"/>
      <c r="J758" s="29"/>
      <c r="K758" s="556"/>
      <c r="L758" s="547"/>
      <c r="M758" s="29"/>
      <c r="N758" s="556"/>
      <c r="O758" s="558"/>
      <c r="P758" s="29"/>
      <c r="Q758" s="191"/>
      <c r="R758" s="193"/>
      <c r="S758" s="223"/>
      <c r="T758" s="223"/>
      <c r="U758" s="223"/>
      <c r="V758" s="223"/>
      <c r="W758" s="223"/>
      <c r="X758" s="223"/>
      <c r="Y758" s="223"/>
    </row>
    <row r="759" spans="1:25" ht="15" customHeight="1">
      <c r="A759" s="202"/>
      <c r="B759" s="543"/>
      <c r="C759" s="257"/>
      <c r="D759" s="258"/>
      <c r="E759" s="546"/>
      <c r="F759" s="547"/>
      <c r="G759" s="29"/>
      <c r="H759" s="556"/>
      <c r="I759" s="547"/>
      <c r="J759" s="29"/>
      <c r="K759" s="556"/>
      <c r="L759" s="547"/>
      <c r="M759" s="29"/>
      <c r="N759" s="556"/>
      <c r="O759" s="558"/>
      <c r="P759" s="29"/>
      <c r="Q759" s="191"/>
      <c r="R759" s="193"/>
      <c r="S759" s="223"/>
      <c r="T759" s="223"/>
      <c r="U759" s="223"/>
      <c r="V759" s="223"/>
      <c r="W759" s="223"/>
      <c r="X759" s="223"/>
      <c r="Y759" s="223"/>
    </row>
    <row r="760" spans="1:25" ht="15" customHeight="1">
      <c r="A760" s="202"/>
      <c r="B760" s="543"/>
      <c r="C760" s="257"/>
      <c r="D760" s="258"/>
      <c r="E760" s="546"/>
      <c r="F760" s="547"/>
      <c r="G760" s="29"/>
      <c r="H760" s="556"/>
      <c r="I760" s="547"/>
      <c r="J760" s="29"/>
      <c r="K760" s="556"/>
      <c r="L760" s="547"/>
      <c r="M760" s="29"/>
      <c r="N760" s="556"/>
      <c r="O760" s="558"/>
      <c r="P760" s="29"/>
      <c r="Q760" s="191"/>
      <c r="R760" s="193"/>
      <c r="S760" s="223"/>
      <c r="T760" s="223"/>
      <c r="U760" s="223"/>
      <c r="V760" s="223"/>
      <c r="W760" s="223"/>
      <c r="X760" s="223"/>
      <c r="Y760" s="223"/>
    </row>
    <row r="761" spans="1:25" ht="15" customHeight="1">
      <c r="A761" s="202"/>
      <c r="B761" s="543"/>
      <c r="C761" s="257"/>
      <c r="D761" s="258"/>
      <c r="E761" s="546"/>
      <c r="F761" s="547"/>
      <c r="G761" s="29"/>
      <c r="H761" s="556"/>
      <c r="I761" s="547"/>
      <c r="J761" s="29"/>
      <c r="K761" s="556"/>
      <c r="L761" s="547"/>
      <c r="M761" s="29"/>
      <c r="N761" s="556"/>
      <c r="O761" s="558"/>
      <c r="P761" s="29"/>
      <c r="Q761" s="191"/>
      <c r="R761" s="193"/>
      <c r="S761" s="223"/>
      <c r="T761" s="223"/>
      <c r="U761" s="223"/>
      <c r="V761" s="223"/>
      <c r="W761" s="223"/>
      <c r="X761" s="223"/>
      <c r="Y761" s="223"/>
    </row>
    <row r="762" spans="1:25" ht="15" customHeight="1">
      <c r="A762" s="202"/>
      <c r="B762" s="543"/>
      <c r="C762" s="257"/>
      <c r="D762" s="258"/>
      <c r="E762" s="546"/>
      <c r="F762" s="547"/>
      <c r="G762" s="29"/>
      <c r="H762" s="556"/>
      <c r="I762" s="547"/>
      <c r="J762" s="29"/>
      <c r="K762" s="556"/>
      <c r="L762" s="547"/>
      <c r="M762" s="29"/>
      <c r="N762" s="556"/>
      <c r="O762" s="558"/>
      <c r="P762" s="29"/>
      <c r="Q762" s="191"/>
      <c r="R762" s="193"/>
      <c r="S762" s="223"/>
      <c r="T762" s="223"/>
      <c r="U762" s="223"/>
      <c r="V762" s="223"/>
      <c r="W762" s="223"/>
      <c r="X762" s="223"/>
      <c r="Y762" s="223"/>
    </row>
    <row r="763" spans="1:25" ht="15" customHeight="1">
      <c r="A763" s="202"/>
      <c r="B763" s="543"/>
      <c r="C763" s="257"/>
      <c r="D763" s="258"/>
      <c r="E763" s="546"/>
      <c r="F763" s="547"/>
      <c r="G763" s="29"/>
      <c r="H763" s="556"/>
      <c r="I763" s="547"/>
      <c r="J763" s="29"/>
      <c r="K763" s="556"/>
      <c r="L763" s="547"/>
      <c r="M763" s="29"/>
      <c r="N763" s="556"/>
      <c r="O763" s="558"/>
      <c r="P763" s="29"/>
      <c r="Q763" s="191"/>
      <c r="R763" s="193"/>
      <c r="S763" s="223"/>
      <c r="T763" s="223"/>
      <c r="U763" s="223"/>
      <c r="V763" s="223"/>
      <c r="W763" s="223"/>
      <c r="X763" s="223"/>
      <c r="Y763" s="223"/>
    </row>
    <row r="764" spans="1:25" ht="15" customHeight="1">
      <c r="A764" s="202"/>
      <c r="B764" s="543"/>
      <c r="C764" s="257"/>
      <c r="D764" s="258"/>
      <c r="E764" s="546"/>
      <c r="F764" s="547"/>
      <c r="G764" s="29"/>
      <c r="H764" s="556"/>
      <c r="I764" s="547"/>
      <c r="J764" s="29"/>
      <c r="K764" s="556"/>
      <c r="L764" s="547"/>
      <c r="M764" s="29"/>
      <c r="N764" s="556"/>
      <c r="O764" s="558"/>
      <c r="P764" s="29"/>
      <c r="Q764" s="191"/>
      <c r="R764" s="193"/>
      <c r="S764" s="223"/>
      <c r="T764" s="223"/>
      <c r="U764" s="223"/>
      <c r="V764" s="223"/>
      <c r="W764" s="223"/>
      <c r="X764" s="223"/>
      <c r="Y764" s="223"/>
    </row>
    <row r="765" spans="1:25" ht="15" customHeight="1">
      <c r="A765" s="202"/>
      <c r="B765" s="543"/>
      <c r="C765" s="257"/>
      <c r="D765" s="258"/>
      <c r="E765" s="546"/>
      <c r="F765" s="547"/>
      <c r="G765" s="29"/>
      <c r="H765" s="556"/>
      <c r="I765" s="547"/>
      <c r="J765" s="29"/>
      <c r="K765" s="556"/>
      <c r="L765" s="547"/>
      <c r="M765" s="29"/>
      <c r="N765" s="556"/>
      <c r="O765" s="558"/>
      <c r="P765" s="29"/>
      <c r="Q765" s="191"/>
      <c r="R765" s="193"/>
      <c r="S765" s="223"/>
      <c r="T765" s="223"/>
      <c r="U765" s="223"/>
      <c r="V765" s="223"/>
      <c r="W765" s="223"/>
      <c r="X765" s="223"/>
      <c r="Y765" s="223"/>
    </row>
    <row r="766" spans="1:25" ht="15" customHeight="1">
      <c r="A766" s="202"/>
      <c r="B766" s="543"/>
      <c r="C766" s="257"/>
      <c r="D766" s="258"/>
      <c r="E766" s="546"/>
      <c r="F766" s="547"/>
      <c r="G766" s="29"/>
      <c r="H766" s="556"/>
      <c r="I766" s="547"/>
      <c r="J766" s="29"/>
      <c r="K766" s="556"/>
      <c r="L766" s="547"/>
      <c r="M766" s="29"/>
      <c r="N766" s="556"/>
      <c r="O766" s="558"/>
      <c r="P766" s="29"/>
      <c r="Q766" s="191"/>
      <c r="R766" s="193"/>
      <c r="S766" s="223"/>
      <c r="T766" s="223"/>
      <c r="U766" s="223"/>
      <c r="V766" s="223"/>
      <c r="W766" s="223"/>
      <c r="X766" s="223"/>
      <c r="Y766" s="223"/>
    </row>
    <row r="767" spans="1:25" ht="15" customHeight="1">
      <c r="A767" s="202"/>
      <c r="B767" s="543"/>
      <c r="C767" s="257"/>
      <c r="D767" s="258"/>
      <c r="E767" s="546"/>
      <c r="F767" s="547"/>
      <c r="G767" s="29"/>
      <c r="H767" s="556"/>
      <c r="I767" s="547"/>
      <c r="J767" s="29"/>
      <c r="K767" s="556"/>
      <c r="L767" s="547"/>
      <c r="M767" s="29"/>
      <c r="N767" s="556"/>
      <c r="O767" s="558"/>
      <c r="P767" s="29"/>
      <c r="Q767" s="191"/>
      <c r="R767" s="193"/>
      <c r="S767" s="223"/>
      <c r="T767" s="223"/>
      <c r="U767" s="223"/>
      <c r="V767" s="223"/>
      <c r="W767" s="223"/>
      <c r="X767" s="223"/>
      <c r="Y767" s="223"/>
    </row>
    <row r="768" spans="1:25" ht="15" customHeight="1">
      <c r="A768" s="202"/>
      <c r="B768" s="543"/>
      <c r="C768" s="257"/>
      <c r="D768" s="258"/>
      <c r="E768" s="546"/>
      <c r="F768" s="547"/>
      <c r="G768" s="29"/>
      <c r="H768" s="556"/>
      <c r="I768" s="547"/>
      <c r="J768" s="29"/>
      <c r="K768" s="556"/>
      <c r="L768" s="547"/>
      <c r="M768" s="29"/>
      <c r="N768" s="556"/>
      <c r="O768" s="558"/>
      <c r="P768" s="29"/>
      <c r="Q768" s="191"/>
      <c r="R768" s="193"/>
      <c r="S768" s="223"/>
      <c r="T768" s="223"/>
      <c r="U768" s="223"/>
      <c r="V768" s="223"/>
      <c r="W768" s="223"/>
      <c r="X768" s="223"/>
      <c r="Y768" s="223"/>
    </row>
    <row r="769" spans="1:25" ht="15" customHeight="1">
      <c r="A769" s="202"/>
      <c r="B769" s="543"/>
      <c r="C769" s="257"/>
      <c r="D769" s="258"/>
      <c r="E769" s="546"/>
      <c r="F769" s="547"/>
      <c r="G769" s="29"/>
      <c r="H769" s="556"/>
      <c r="I769" s="547"/>
      <c r="J769" s="29"/>
      <c r="K769" s="556"/>
      <c r="L769" s="547"/>
      <c r="M769" s="29"/>
      <c r="N769" s="556"/>
      <c r="O769" s="558"/>
      <c r="P769" s="29"/>
      <c r="Q769" s="191"/>
      <c r="R769" s="193"/>
      <c r="S769" s="223"/>
      <c r="T769" s="223"/>
      <c r="U769" s="223"/>
      <c r="V769" s="223"/>
      <c r="W769" s="223"/>
      <c r="X769" s="223"/>
      <c r="Y769" s="223"/>
    </row>
    <row r="770" spans="1:25" ht="15" customHeight="1">
      <c r="A770" s="202"/>
      <c r="B770" s="543"/>
      <c r="C770" s="257"/>
      <c r="D770" s="258"/>
      <c r="E770" s="546"/>
      <c r="F770" s="547"/>
      <c r="G770" s="29"/>
      <c r="H770" s="556"/>
      <c r="I770" s="547"/>
      <c r="J770" s="29"/>
      <c r="K770" s="556"/>
      <c r="L770" s="547"/>
      <c r="M770" s="29"/>
      <c r="N770" s="556"/>
      <c r="O770" s="558"/>
      <c r="P770" s="29"/>
      <c r="Q770" s="191"/>
      <c r="R770" s="193"/>
      <c r="S770" s="223"/>
      <c r="T770" s="223"/>
      <c r="U770" s="223"/>
      <c r="V770" s="223"/>
      <c r="W770" s="223"/>
      <c r="X770" s="223"/>
      <c r="Y770" s="223"/>
    </row>
    <row r="771" spans="1:25" ht="15" customHeight="1">
      <c r="A771" s="202"/>
      <c r="B771" s="543"/>
      <c r="C771" s="257"/>
      <c r="D771" s="258"/>
      <c r="E771" s="546"/>
      <c r="F771" s="547"/>
      <c r="G771" s="29"/>
      <c r="H771" s="556"/>
      <c r="I771" s="547"/>
      <c r="J771" s="29"/>
      <c r="K771" s="556"/>
      <c r="L771" s="547"/>
      <c r="M771" s="29"/>
      <c r="N771" s="556"/>
      <c r="O771" s="558"/>
      <c r="P771" s="29"/>
      <c r="Q771" s="191"/>
      <c r="R771" s="193"/>
      <c r="S771" s="223"/>
      <c r="T771" s="223"/>
      <c r="U771" s="223"/>
      <c r="V771" s="223"/>
      <c r="W771" s="223"/>
      <c r="X771" s="223"/>
      <c r="Y771" s="223"/>
    </row>
    <row r="772" spans="1:25" ht="15" customHeight="1">
      <c r="A772" s="202"/>
      <c r="B772" s="543"/>
      <c r="C772" s="257"/>
      <c r="D772" s="258"/>
      <c r="E772" s="546"/>
      <c r="F772" s="547"/>
      <c r="G772" s="29"/>
      <c r="H772" s="556"/>
      <c r="I772" s="547"/>
      <c r="J772" s="29"/>
      <c r="K772" s="556"/>
      <c r="L772" s="547"/>
      <c r="M772" s="29"/>
      <c r="N772" s="556"/>
      <c r="O772" s="558"/>
      <c r="P772" s="29"/>
      <c r="Q772" s="191"/>
      <c r="R772" s="193"/>
      <c r="S772" s="223"/>
      <c r="T772" s="223"/>
      <c r="U772" s="223"/>
      <c r="V772" s="223"/>
      <c r="W772" s="223"/>
      <c r="X772" s="223"/>
      <c r="Y772" s="223"/>
    </row>
    <row r="773" spans="1:25" ht="15" customHeight="1">
      <c r="A773" s="202"/>
      <c r="B773" s="543"/>
      <c r="C773" s="257"/>
      <c r="D773" s="258"/>
      <c r="E773" s="546"/>
      <c r="F773" s="547"/>
      <c r="G773" s="29"/>
      <c r="H773" s="556"/>
      <c r="I773" s="547"/>
      <c r="J773" s="29"/>
      <c r="K773" s="556"/>
      <c r="L773" s="547"/>
      <c r="M773" s="29"/>
      <c r="N773" s="556"/>
      <c r="O773" s="558"/>
      <c r="P773" s="29"/>
      <c r="Q773" s="191"/>
      <c r="R773" s="193"/>
      <c r="S773" s="223"/>
      <c r="T773" s="223"/>
      <c r="U773" s="223"/>
      <c r="V773" s="223"/>
      <c r="W773" s="223"/>
      <c r="X773" s="223"/>
      <c r="Y773" s="223"/>
    </row>
    <row r="774" spans="1:25" ht="15" customHeight="1">
      <c r="A774" s="202"/>
      <c r="B774" s="543"/>
      <c r="C774" s="257"/>
      <c r="D774" s="258"/>
      <c r="E774" s="546"/>
      <c r="F774" s="547"/>
      <c r="G774" s="29"/>
      <c r="H774" s="556"/>
      <c r="I774" s="547"/>
      <c r="J774" s="29"/>
      <c r="K774" s="556"/>
      <c r="L774" s="547"/>
      <c r="M774" s="29"/>
      <c r="N774" s="556"/>
      <c r="O774" s="558"/>
      <c r="P774" s="29"/>
      <c r="Q774" s="191"/>
      <c r="R774" s="193"/>
      <c r="S774" s="223"/>
      <c r="T774" s="223"/>
      <c r="U774" s="223"/>
      <c r="V774" s="223"/>
      <c r="W774" s="223"/>
      <c r="X774" s="223"/>
      <c r="Y774" s="223"/>
    </row>
    <row r="775" spans="1:25" ht="15" customHeight="1">
      <c r="A775" s="202"/>
      <c r="B775" s="543"/>
      <c r="C775" s="257"/>
      <c r="D775" s="258"/>
      <c r="E775" s="546"/>
      <c r="F775" s="547"/>
      <c r="G775" s="29"/>
      <c r="H775" s="556"/>
      <c r="I775" s="547"/>
      <c r="J775" s="29"/>
      <c r="K775" s="556"/>
      <c r="L775" s="547"/>
      <c r="M775" s="29"/>
      <c r="N775" s="556"/>
      <c r="O775" s="558"/>
      <c r="P775" s="29"/>
      <c r="Q775" s="191"/>
      <c r="R775" s="193"/>
      <c r="S775" s="223"/>
      <c r="T775" s="223"/>
      <c r="U775" s="223"/>
      <c r="V775" s="223"/>
      <c r="W775" s="223"/>
      <c r="X775" s="223"/>
      <c r="Y775" s="223"/>
    </row>
    <row r="776" spans="1:25" ht="15" customHeight="1">
      <c r="A776" s="202"/>
      <c r="B776" s="543"/>
      <c r="C776" s="257"/>
      <c r="D776" s="258"/>
      <c r="E776" s="546"/>
      <c r="F776" s="547"/>
      <c r="G776" s="29"/>
      <c r="H776" s="556"/>
      <c r="I776" s="547"/>
      <c r="J776" s="29"/>
      <c r="K776" s="556"/>
      <c r="L776" s="547"/>
      <c r="M776" s="29"/>
      <c r="N776" s="556"/>
      <c r="O776" s="558"/>
      <c r="P776" s="29"/>
      <c r="Q776" s="191"/>
      <c r="R776" s="193"/>
      <c r="S776" s="223"/>
      <c r="T776" s="223"/>
      <c r="U776" s="223"/>
      <c r="V776" s="223"/>
      <c r="W776" s="223"/>
      <c r="X776" s="223"/>
      <c r="Y776" s="223"/>
    </row>
    <row r="777" spans="1:25" ht="15" customHeight="1">
      <c r="A777" s="202"/>
      <c r="B777" s="543"/>
      <c r="C777" s="257"/>
      <c r="D777" s="258"/>
      <c r="E777" s="546"/>
      <c r="F777" s="547"/>
      <c r="G777" s="29"/>
      <c r="H777" s="556"/>
      <c r="I777" s="547"/>
      <c r="J777" s="29"/>
      <c r="K777" s="556"/>
      <c r="L777" s="547"/>
      <c r="M777" s="29"/>
      <c r="N777" s="556"/>
      <c r="O777" s="558"/>
      <c r="P777" s="29"/>
      <c r="Q777" s="191"/>
      <c r="R777" s="193"/>
      <c r="S777" s="223"/>
      <c r="T777" s="223"/>
      <c r="U777" s="223"/>
      <c r="V777" s="223"/>
      <c r="W777" s="223"/>
      <c r="X777" s="223"/>
      <c r="Y777" s="223"/>
    </row>
    <row r="778" spans="1:25" ht="15" customHeight="1">
      <c r="A778" s="202"/>
      <c r="B778" s="543"/>
      <c r="C778" s="257"/>
      <c r="D778" s="258"/>
      <c r="E778" s="546"/>
      <c r="F778" s="547"/>
      <c r="G778" s="29"/>
      <c r="H778" s="556"/>
      <c r="I778" s="547"/>
      <c r="J778" s="29"/>
      <c r="K778" s="556"/>
      <c r="L778" s="547"/>
      <c r="M778" s="29"/>
      <c r="N778" s="556"/>
      <c r="O778" s="558"/>
      <c r="P778" s="29"/>
      <c r="Q778" s="191"/>
      <c r="R778" s="193"/>
      <c r="S778" s="223"/>
      <c r="T778" s="223"/>
      <c r="U778" s="223"/>
      <c r="V778" s="223"/>
      <c r="W778" s="223"/>
      <c r="X778" s="223"/>
      <c r="Y778" s="223"/>
    </row>
    <row r="779" spans="1:25" ht="15" customHeight="1">
      <c r="A779" s="202"/>
      <c r="B779" s="543"/>
      <c r="C779" s="257"/>
      <c r="D779" s="258"/>
      <c r="E779" s="546"/>
      <c r="F779" s="547"/>
      <c r="G779" s="29"/>
      <c r="H779" s="556"/>
      <c r="I779" s="547"/>
      <c r="J779" s="29"/>
      <c r="K779" s="556"/>
      <c r="L779" s="547"/>
      <c r="M779" s="29"/>
      <c r="N779" s="556"/>
      <c r="O779" s="558"/>
      <c r="P779" s="29"/>
      <c r="Q779" s="191"/>
      <c r="R779" s="193"/>
      <c r="S779" s="223"/>
      <c r="T779" s="223"/>
      <c r="U779" s="223"/>
      <c r="V779" s="223"/>
      <c r="W779" s="223"/>
      <c r="X779" s="223"/>
      <c r="Y779" s="223"/>
    </row>
    <row r="780" spans="1:25" ht="15" customHeight="1">
      <c r="A780" s="202"/>
      <c r="B780" s="543"/>
      <c r="C780" s="257"/>
      <c r="D780" s="258"/>
      <c r="E780" s="546"/>
      <c r="F780" s="547"/>
      <c r="G780" s="29"/>
      <c r="H780" s="556"/>
      <c r="I780" s="547"/>
      <c r="J780" s="29"/>
      <c r="K780" s="556"/>
      <c r="L780" s="547"/>
      <c r="M780" s="29"/>
      <c r="N780" s="556"/>
      <c r="O780" s="558"/>
      <c r="P780" s="29"/>
      <c r="Q780" s="191"/>
      <c r="R780" s="193"/>
      <c r="S780" s="223"/>
      <c r="T780" s="223"/>
      <c r="U780" s="223"/>
      <c r="V780" s="223"/>
      <c r="W780" s="223"/>
      <c r="X780" s="223"/>
      <c r="Y780" s="223"/>
    </row>
    <row r="781" spans="1:25" ht="15" customHeight="1">
      <c r="A781" s="202"/>
      <c r="B781" s="543"/>
      <c r="C781" s="257"/>
      <c r="D781" s="258"/>
      <c r="E781" s="546"/>
      <c r="F781" s="547"/>
      <c r="G781" s="29"/>
      <c r="H781" s="556"/>
      <c r="I781" s="547"/>
      <c r="J781" s="29"/>
      <c r="K781" s="556"/>
      <c r="L781" s="547"/>
      <c r="M781" s="29"/>
      <c r="N781" s="556"/>
      <c r="O781" s="558"/>
      <c r="P781" s="29"/>
      <c r="Q781" s="191"/>
      <c r="R781" s="193"/>
      <c r="S781" s="223"/>
      <c r="T781" s="223"/>
      <c r="U781" s="223"/>
      <c r="V781" s="223"/>
      <c r="W781" s="223"/>
      <c r="X781" s="223"/>
      <c r="Y781" s="223"/>
    </row>
    <row r="782" spans="1:25" ht="15" customHeight="1">
      <c r="A782" s="202"/>
      <c r="B782" s="543"/>
      <c r="C782" s="257"/>
      <c r="D782" s="258"/>
      <c r="E782" s="546"/>
      <c r="F782" s="547"/>
      <c r="G782" s="29"/>
      <c r="H782" s="556"/>
      <c r="I782" s="547"/>
      <c r="J782" s="29"/>
      <c r="K782" s="556"/>
      <c r="L782" s="547"/>
      <c r="M782" s="29"/>
      <c r="N782" s="556"/>
      <c r="O782" s="558"/>
      <c r="P782" s="29"/>
      <c r="Q782" s="191"/>
      <c r="R782" s="193"/>
      <c r="S782" s="223"/>
      <c r="T782" s="223"/>
      <c r="U782" s="223"/>
      <c r="V782" s="223"/>
      <c r="W782" s="223"/>
      <c r="X782" s="223"/>
      <c r="Y782" s="223"/>
    </row>
    <row r="783" spans="1:25" ht="15" customHeight="1">
      <c r="A783" s="202"/>
      <c r="B783" s="543"/>
      <c r="C783" s="257"/>
      <c r="D783" s="258"/>
      <c r="E783" s="546"/>
      <c r="F783" s="547"/>
      <c r="G783" s="29"/>
      <c r="H783" s="556"/>
      <c r="I783" s="547"/>
      <c r="J783" s="29"/>
      <c r="K783" s="556"/>
      <c r="L783" s="547"/>
      <c r="M783" s="29"/>
      <c r="N783" s="556"/>
      <c r="O783" s="558"/>
      <c r="P783" s="29"/>
      <c r="Q783" s="191"/>
      <c r="R783" s="193"/>
      <c r="S783" s="223"/>
      <c r="T783" s="223"/>
      <c r="U783" s="223"/>
      <c r="V783" s="223"/>
      <c r="W783" s="223"/>
      <c r="X783" s="223"/>
      <c r="Y783" s="223"/>
    </row>
    <row r="784" spans="1:25" ht="15" customHeight="1">
      <c r="A784" s="202"/>
      <c r="B784" s="543"/>
      <c r="C784" s="257"/>
      <c r="D784" s="258"/>
      <c r="E784" s="546"/>
      <c r="F784" s="547"/>
      <c r="G784" s="29"/>
      <c r="H784" s="556"/>
      <c r="I784" s="547"/>
      <c r="J784" s="29"/>
      <c r="K784" s="556"/>
      <c r="L784" s="547"/>
      <c r="M784" s="29"/>
      <c r="N784" s="556"/>
      <c r="O784" s="558"/>
      <c r="P784" s="29"/>
      <c r="Q784" s="191"/>
      <c r="R784" s="193"/>
      <c r="S784" s="223"/>
      <c r="T784" s="223"/>
      <c r="U784" s="223"/>
      <c r="V784" s="223"/>
      <c r="W784" s="223"/>
      <c r="X784" s="223"/>
      <c r="Y784" s="223"/>
    </row>
    <row r="785" spans="1:25" ht="15" customHeight="1">
      <c r="A785" s="202"/>
      <c r="B785" s="543"/>
      <c r="C785" s="257"/>
      <c r="D785" s="258"/>
      <c r="E785" s="546"/>
      <c r="F785" s="547"/>
      <c r="G785" s="29"/>
      <c r="H785" s="556"/>
      <c r="I785" s="547"/>
      <c r="J785" s="29"/>
      <c r="K785" s="556"/>
      <c r="L785" s="547"/>
      <c r="M785" s="29"/>
      <c r="N785" s="556"/>
      <c r="O785" s="558"/>
      <c r="P785" s="29"/>
      <c r="Q785" s="191"/>
      <c r="R785" s="193"/>
      <c r="S785" s="223"/>
      <c r="T785" s="223"/>
      <c r="U785" s="223"/>
      <c r="V785" s="223"/>
      <c r="W785" s="223"/>
      <c r="X785" s="223"/>
      <c r="Y785" s="223"/>
    </row>
    <row r="786" spans="1:25" ht="15" customHeight="1">
      <c r="A786" s="202"/>
      <c r="B786" s="543"/>
      <c r="C786" s="257"/>
      <c r="D786" s="258"/>
      <c r="E786" s="546"/>
      <c r="F786" s="547"/>
      <c r="G786" s="29"/>
      <c r="H786" s="556"/>
      <c r="I786" s="547"/>
      <c r="J786" s="29"/>
      <c r="K786" s="556"/>
      <c r="L786" s="547"/>
      <c r="M786" s="29"/>
      <c r="N786" s="556"/>
      <c r="O786" s="558"/>
      <c r="P786" s="29"/>
      <c r="Q786" s="191"/>
      <c r="R786" s="193"/>
      <c r="S786" s="223"/>
      <c r="T786" s="223"/>
      <c r="U786" s="223"/>
      <c r="V786" s="223"/>
      <c r="W786" s="223"/>
      <c r="X786" s="223"/>
      <c r="Y786" s="223"/>
    </row>
    <row r="787" spans="1:25" ht="15" customHeight="1">
      <c r="A787" s="202"/>
      <c r="B787" s="543"/>
      <c r="C787" s="257"/>
      <c r="D787" s="258"/>
      <c r="E787" s="546"/>
      <c r="F787" s="547"/>
      <c r="G787" s="29"/>
      <c r="H787" s="556"/>
      <c r="I787" s="547"/>
      <c r="J787" s="29"/>
      <c r="K787" s="556"/>
      <c r="L787" s="547"/>
      <c r="M787" s="29"/>
      <c r="N787" s="556"/>
      <c r="O787" s="558"/>
      <c r="P787" s="29"/>
      <c r="Q787" s="191"/>
      <c r="R787" s="193"/>
      <c r="S787" s="223"/>
      <c r="T787" s="223"/>
      <c r="U787" s="223"/>
      <c r="V787" s="223"/>
      <c r="W787" s="223"/>
      <c r="X787" s="223"/>
      <c r="Y787" s="223"/>
    </row>
    <row r="788" spans="1:25" ht="15" customHeight="1">
      <c r="A788" s="202"/>
      <c r="B788" s="543"/>
      <c r="C788" s="257"/>
      <c r="D788" s="258"/>
      <c r="E788" s="546"/>
      <c r="F788" s="547"/>
      <c r="G788" s="29"/>
      <c r="H788" s="556"/>
      <c r="I788" s="547"/>
      <c r="J788" s="29"/>
      <c r="K788" s="556"/>
      <c r="L788" s="547"/>
      <c r="M788" s="29"/>
      <c r="N788" s="556"/>
      <c r="O788" s="558"/>
      <c r="P788" s="29"/>
      <c r="Q788" s="191"/>
      <c r="R788" s="193"/>
      <c r="S788" s="223"/>
      <c r="T788" s="223"/>
      <c r="U788" s="223"/>
      <c r="V788" s="223"/>
      <c r="W788" s="223"/>
      <c r="X788" s="223"/>
      <c r="Y788" s="223"/>
    </row>
    <row r="789" spans="1:25" ht="15" customHeight="1">
      <c r="A789" s="202"/>
      <c r="B789" s="543"/>
      <c r="C789" s="257"/>
      <c r="D789" s="258"/>
      <c r="E789" s="546"/>
      <c r="F789" s="547"/>
      <c r="G789" s="29"/>
      <c r="H789" s="556"/>
      <c r="I789" s="547"/>
      <c r="J789" s="29"/>
      <c r="K789" s="556"/>
      <c r="L789" s="547"/>
      <c r="M789" s="29"/>
      <c r="N789" s="556"/>
      <c r="O789" s="558"/>
      <c r="P789" s="29"/>
      <c r="Q789" s="191"/>
      <c r="R789" s="193"/>
      <c r="S789" s="223"/>
      <c r="T789" s="223"/>
      <c r="U789" s="223"/>
      <c r="V789" s="223"/>
      <c r="W789" s="223"/>
      <c r="X789" s="223"/>
      <c r="Y789" s="223"/>
    </row>
    <row r="790" spans="1:25" ht="15" customHeight="1">
      <c r="A790" s="202"/>
      <c r="B790" s="543"/>
      <c r="C790" s="257"/>
      <c r="D790" s="258"/>
      <c r="E790" s="546"/>
      <c r="F790" s="547"/>
      <c r="G790" s="29"/>
      <c r="H790" s="556"/>
      <c r="I790" s="547"/>
      <c r="J790" s="29"/>
      <c r="K790" s="556"/>
      <c r="L790" s="547"/>
      <c r="M790" s="29"/>
      <c r="N790" s="556"/>
      <c r="O790" s="558"/>
      <c r="P790" s="29"/>
      <c r="Q790" s="191"/>
      <c r="R790" s="193"/>
      <c r="S790" s="223"/>
      <c r="T790" s="223"/>
      <c r="U790" s="223"/>
      <c r="V790" s="223"/>
      <c r="W790" s="223"/>
      <c r="X790" s="223"/>
      <c r="Y790" s="223"/>
    </row>
    <row r="791" spans="1:25" ht="15" customHeight="1">
      <c r="A791" s="202"/>
      <c r="B791" s="543"/>
      <c r="C791" s="257"/>
      <c r="D791" s="258"/>
      <c r="E791" s="546"/>
      <c r="F791" s="547"/>
      <c r="G791" s="29"/>
      <c r="H791" s="556"/>
      <c r="I791" s="547"/>
      <c r="J791" s="29"/>
      <c r="K791" s="556"/>
      <c r="L791" s="547"/>
      <c r="M791" s="29"/>
      <c r="N791" s="556"/>
      <c r="O791" s="558"/>
      <c r="P791" s="29"/>
      <c r="Q791" s="191"/>
      <c r="R791" s="193"/>
      <c r="S791" s="223"/>
      <c r="T791" s="223"/>
      <c r="U791" s="223"/>
      <c r="V791" s="223"/>
      <c r="W791" s="223"/>
      <c r="X791" s="223"/>
      <c r="Y791" s="223"/>
    </row>
    <row r="792" spans="1:25" ht="15" customHeight="1">
      <c r="A792" s="202"/>
      <c r="B792" s="543"/>
      <c r="C792" s="257"/>
      <c r="D792" s="258"/>
      <c r="E792" s="546"/>
      <c r="F792" s="547"/>
      <c r="G792" s="29"/>
      <c r="H792" s="556"/>
      <c r="I792" s="547"/>
      <c r="J792" s="29"/>
      <c r="K792" s="556"/>
      <c r="L792" s="547"/>
      <c r="M792" s="29"/>
      <c r="N792" s="556"/>
      <c r="O792" s="558"/>
      <c r="P792" s="29"/>
      <c r="Q792" s="191"/>
      <c r="R792" s="193"/>
      <c r="S792" s="223"/>
      <c r="T792" s="223"/>
      <c r="U792" s="223"/>
      <c r="V792" s="223"/>
      <c r="W792" s="223"/>
      <c r="X792" s="223"/>
      <c r="Y792" s="223"/>
    </row>
    <row r="793" spans="1:25" ht="15" customHeight="1">
      <c r="A793" s="202"/>
      <c r="B793" s="543"/>
      <c r="C793" s="257"/>
      <c r="D793" s="258"/>
      <c r="E793" s="546"/>
      <c r="F793" s="547"/>
      <c r="G793" s="29"/>
      <c r="H793" s="556"/>
      <c r="I793" s="547"/>
      <c r="J793" s="29"/>
      <c r="K793" s="556"/>
      <c r="L793" s="547"/>
      <c r="M793" s="29"/>
      <c r="N793" s="556"/>
      <c r="O793" s="558"/>
      <c r="P793" s="29"/>
      <c r="Q793" s="191"/>
      <c r="R793" s="193"/>
      <c r="S793" s="223"/>
      <c r="T793" s="223"/>
      <c r="U793" s="223"/>
      <c r="V793" s="223"/>
      <c r="W793" s="223"/>
      <c r="X793" s="223"/>
      <c r="Y793" s="223"/>
    </row>
    <row r="794" spans="1:25" ht="15" customHeight="1">
      <c r="A794" s="202"/>
      <c r="B794" s="543"/>
      <c r="C794" s="257"/>
      <c r="D794" s="258"/>
      <c r="E794" s="546"/>
      <c r="F794" s="547"/>
      <c r="G794" s="29"/>
      <c r="H794" s="556"/>
      <c r="I794" s="547"/>
      <c r="J794" s="29"/>
      <c r="K794" s="556"/>
      <c r="L794" s="547"/>
      <c r="M794" s="29"/>
      <c r="N794" s="556"/>
      <c r="O794" s="558"/>
      <c r="P794" s="29"/>
      <c r="Q794" s="191"/>
      <c r="R794" s="193"/>
      <c r="S794" s="223"/>
      <c r="T794" s="223"/>
      <c r="U794" s="223"/>
      <c r="V794" s="223"/>
      <c r="W794" s="223"/>
      <c r="X794" s="223"/>
      <c r="Y794" s="223"/>
    </row>
    <row r="795" spans="1:25" ht="15" customHeight="1">
      <c r="A795" s="202"/>
      <c r="B795" s="543"/>
      <c r="C795" s="257"/>
      <c r="D795" s="258"/>
      <c r="E795" s="546"/>
      <c r="F795" s="547"/>
      <c r="G795" s="29"/>
      <c r="H795" s="556"/>
      <c r="I795" s="547"/>
      <c r="J795" s="29"/>
      <c r="K795" s="556"/>
      <c r="L795" s="547"/>
      <c r="M795" s="29"/>
      <c r="N795" s="556"/>
      <c r="O795" s="558"/>
      <c r="P795" s="29"/>
      <c r="Q795" s="191"/>
      <c r="R795" s="193"/>
      <c r="S795" s="223"/>
      <c r="T795" s="223"/>
      <c r="U795" s="223"/>
      <c r="V795" s="223"/>
      <c r="W795" s="223"/>
      <c r="X795" s="223"/>
      <c r="Y795" s="223"/>
    </row>
    <row r="796" spans="1:25" ht="15" customHeight="1">
      <c r="A796" s="202"/>
      <c r="B796" s="543"/>
      <c r="C796" s="257"/>
      <c r="D796" s="258"/>
      <c r="E796" s="546"/>
      <c r="F796" s="547"/>
      <c r="G796" s="29"/>
      <c r="H796" s="556"/>
      <c r="I796" s="547"/>
      <c r="J796" s="29"/>
      <c r="K796" s="556"/>
      <c r="L796" s="547"/>
      <c r="M796" s="29"/>
      <c r="N796" s="556"/>
      <c r="O796" s="558"/>
      <c r="P796" s="29"/>
      <c r="Q796" s="191"/>
      <c r="R796" s="193"/>
      <c r="S796" s="223"/>
      <c r="T796" s="223"/>
      <c r="U796" s="223"/>
      <c r="V796" s="223"/>
      <c r="W796" s="223"/>
      <c r="X796" s="223"/>
      <c r="Y796" s="223"/>
    </row>
    <row r="797" spans="1:25" ht="15" customHeight="1">
      <c r="A797" s="202"/>
      <c r="B797" s="543"/>
      <c r="C797" s="257"/>
      <c r="D797" s="258"/>
      <c r="E797" s="546"/>
      <c r="F797" s="547"/>
      <c r="G797" s="29"/>
      <c r="H797" s="556"/>
      <c r="I797" s="547"/>
      <c r="J797" s="29"/>
      <c r="K797" s="556"/>
      <c r="L797" s="547"/>
      <c r="M797" s="29"/>
      <c r="N797" s="556"/>
      <c r="O797" s="558"/>
      <c r="P797" s="29"/>
      <c r="Q797" s="191"/>
      <c r="R797" s="193"/>
      <c r="S797" s="223"/>
      <c r="T797" s="223"/>
      <c r="U797" s="223"/>
      <c r="V797" s="223"/>
      <c r="W797" s="223"/>
      <c r="X797" s="223"/>
      <c r="Y797" s="223"/>
    </row>
    <row r="798" spans="1:25" ht="15" customHeight="1">
      <c r="A798" s="202"/>
      <c r="B798" s="543"/>
      <c r="C798" s="257"/>
      <c r="D798" s="258"/>
      <c r="E798" s="546"/>
      <c r="F798" s="547"/>
      <c r="G798" s="29"/>
      <c r="H798" s="556"/>
      <c r="I798" s="547"/>
      <c r="J798" s="29"/>
      <c r="K798" s="556"/>
      <c r="L798" s="547"/>
      <c r="M798" s="29"/>
      <c r="N798" s="556"/>
      <c r="O798" s="558"/>
      <c r="P798" s="29"/>
      <c r="Q798" s="191"/>
      <c r="R798" s="193"/>
      <c r="S798" s="223"/>
      <c r="T798" s="223"/>
      <c r="U798" s="223"/>
      <c r="V798" s="223"/>
      <c r="W798" s="223"/>
      <c r="X798" s="223"/>
      <c r="Y798" s="223"/>
    </row>
    <row r="799" spans="1:25" ht="15" customHeight="1">
      <c r="A799" s="202"/>
      <c r="B799" s="543"/>
      <c r="C799" s="257"/>
      <c r="D799" s="258"/>
      <c r="E799" s="546"/>
      <c r="F799" s="547"/>
      <c r="G799" s="29"/>
      <c r="H799" s="556"/>
      <c r="I799" s="547"/>
      <c r="J799" s="29"/>
      <c r="K799" s="556"/>
      <c r="L799" s="547"/>
      <c r="M799" s="29"/>
      <c r="N799" s="556"/>
      <c r="O799" s="558"/>
      <c r="P799" s="29"/>
      <c r="Q799" s="191"/>
      <c r="R799" s="193"/>
      <c r="S799" s="223"/>
      <c r="T799" s="223"/>
      <c r="U799" s="223"/>
      <c r="V799" s="223"/>
      <c r="W799" s="223"/>
      <c r="X799" s="223"/>
      <c r="Y799" s="223"/>
    </row>
    <row r="800" spans="1:25" ht="15" customHeight="1">
      <c r="A800" s="202"/>
      <c r="B800" s="543"/>
      <c r="C800" s="257"/>
      <c r="D800" s="258"/>
      <c r="E800" s="546"/>
      <c r="F800" s="547"/>
      <c r="G800" s="29"/>
      <c r="H800" s="556"/>
      <c r="I800" s="547"/>
      <c r="J800" s="29"/>
      <c r="K800" s="556"/>
      <c r="L800" s="547"/>
      <c r="M800" s="29"/>
      <c r="N800" s="556"/>
      <c r="O800" s="558"/>
      <c r="P800" s="29"/>
      <c r="Q800" s="191"/>
      <c r="R800" s="193"/>
      <c r="S800" s="223"/>
      <c r="T800" s="223"/>
      <c r="U800" s="223"/>
      <c r="V800" s="223"/>
      <c r="W800" s="223"/>
      <c r="X800" s="223"/>
      <c r="Y800" s="223"/>
    </row>
    <row r="801" spans="1:25" ht="15" customHeight="1">
      <c r="A801" s="202"/>
      <c r="B801" s="543"/>
      <c r="C801" s="257"/>
      <c r="D801" s="258"/>
      <c r="E801" s="546"/>
      <c r="F801" s="547"/>
      <c r="G801" s="29"/>
      <c r="H801" s="556"/>
      <c r="I801" s="547"/>
      <c r="J801" s="29"/>
      <c r="K801" s="556"/>
      <c r="L801" s="547"/>
      <c r="M801" s="29"/>
      <c r="N801" s="556"/>
      <c r="O801" s="558"/>
      <c r="P801" s="29"/>
      <c r="Q801" s="191"/>
      <c r="R801" s="193"/>
      <c r="S801" s="223"/>
      <c r="T801" s="223"/>
      <c r="U801" s="223"/>
      <c r="V801" s="223"/>
      <c r="W801" s="223"/>
      <c r="X801" s="223"/>
      <c r="Y801" s="223"/>
    </row>
    <row r="802" spans="1:25" ht="15" customHeight="1">
      <c r="A802" s="202"/>
      <c r="B802" s="543"/>
      <c r="C802" s="257"/>
      <c r="D802" s="258"/>
      <c r="E802" s="546"/>
      <c r="F802" s="547"/>
      <c r="G802" s="29"/>
      <c r="H802" s="556"/>
      <c r="I802" s="547"/>
      <c r="J802" s="29"/>
      <c r="K802" s="556"/>
      <c r="L802" s="547"/>
      <c r="M802" s="29"/>
      <c r="N802" s="556"/>
      <c r="O802" s="558"/>
      <c r="P802" s="29"/>
      <c r="Q802" s="191"/>
      <c r="R802" s="193"/>
      <c r="S802" s="223"/>
      <c r="T802" s="223"/>
      <c r="U802" s="223"/>
      <c r="V802" s="223"/>
      <c r="W802" s="223"/>
      <c r="X802" s="223"/>
      <c r="Y802" s="223"/>
    </row>
    <row r="803" spans="1:25" ht="15" customHeight="1">
      <c r="A803" s="202"/>
      <c r="B803" s="543"/>
      <c r="C803" s="257"/>
      <c r="D803" s="258"/>
      <c r="E803" s="546"/>
      <c r="F803" s="547"/>
      <c r="G803" s="29"/>
      <c r="H803" s="556"/>
      <c r="I803" s="547"/>
      <c r="J803" s="29"/>
      <c r="K803" s="556"/>
      <c r="L803" s="547"/>
      <c r="M803" s="29"/>
      <c r="N803" s="556"/>
      <c r="O803" s="558"/>
      <c r="P803" s="29"/>
      <c r="Q803" s="191"/>
      <c r="R803" s="193"/>
      <c r="S803" s="223"/>
      <c r="T803" s="223"/>
      <c r="U803" s="223"/>
      <c r="V803" s="223"/>
      <c r="W803" s="223"/>
      <c r="X803" s="223"/>
      <c r="Y803" s="223"/>
    </row>
    <row r="804" spans="1:25" ht="15" customHeight="1">
      <c r="A804" s="202"/>
      <c r="B804" s="543"/>
      <c r="C804" s="257"/>
      <c r="D804" s="258"/>
      <c r="E804" s="546"/>
      <c r="F804" s="547"/>
      <c r="G804" s="29"/>
      <c r="H804" s="556"/>
      <c r="I804" s="547"/>
      <c r="J804" s="29"/>
      <c r="K804" s="556"/>
      <c r="L804" s="547"/>
      <c r="M804" s="29"/>
      <c r="N804" s="556"/>
      <c r="O804" s="558"/>
      <c r="P804" s="29"/>
      <c r="Q804" s="191"/>
      <c r="R804" s="193"/>
      <c r="S804" s="223"/>
      <c r="T804" s="223"/>
      <c r="U804" s="223"/>
      <c r="V804" s="223"/>
      <c r="W804" s="223"/>
      <c r="X804" s="223"/>
      <c r="Y804" s="223"/>
    </row>
    <row r="805" spans="1:25" ht="15" customHeight="1">
      <c r="A805" s="202"/>
      <c r="B805" s="543"/>
      <c r="C805" s="257"/>
      <c r="D805" s="258"/>
      <c r="E805" s="546"/>
      <c r="F805" s="547"/>
      <c r="G805" s="29"/>
      <c r="H805" s="556"/>
      <c r="I805" s="547"/>
      <c r="J805" s="29"/>
      <c r="K805" s="556"/>
      <c r="L805" s="547"/>
      <c r="M805" s="29"/>
      <c r="N805" s="556"/>
      <c r="O805" s="558"/>
      <c r="P805" s="29"/>
      <c r="Q805" s="191"/>
      <c r="R805" s="193"/>
      <c r="S805" s="223"/>
      <c r="T805" s="223"/>
      <c r="U805" s="223"/>
      <c r="V805" s="223"/>
      <c r="W805" s="223"/>
      <c r="X805" s="223"/>
      <c r="Y805" s="223"/>
    </row>
    <row r="806" spans="1:25" ht="15" customHeight="1">
      <c r="A806" s="202"/>
      <c r="B806" s="543"/>
      <c r="C806" s="257"/>
      <c r="D806" s="258"/>
      <c r="E806" s="546"/>
      <c r="F806" s="547"/>
      <c r="G806" s="29"/>
      <c r="H806" s="556"/>
      <c r="I806" s="547"/>
      <c r="J806" s="29"/>
      <c r="K806" s="556"/>
      <c r="L806" s="547"/>
      <c r="M806" s="29"/>
      <c r="N806" s="556"/>
      <c r="O806" s="558"/>
      <c r="P806" s="29"/>
      <c r="Q806" s="191"/>
      <c r="R806" s="193"/>
      <c r="S806" s="223"/>
      <c r="T806" s="223"/>
      <c r="U806" s="223"/>
      <c r="V806" s="223"/>
      <c r="W806" s="223"/>
      <c r="X806" s="223"/>
      <c r="Y806" s="223"/>
    </row>
    <row r="807" spans="1:25" ht="15" customHeight="1">
      <c r="A807" s="202"/>
      <c r="B807" s="543"/>
      <c r="C807" s="257"/>
      <c r="D807" s="258"/>
      <c r="E807" s="546"/>
      <c r="F807" s="547"/>
      <c r="G807" s="29"/>
      <c r="H807" s="556"/>
      <c r="I807" s="547"/>
      <c r="J807" s="29"/>
      <c r="K807" s="556"/>
      <c r="L807" s="547"/>
      <c r="M807" s="29"/>
      <c r="N807" s="556"/>
      <c r="O807" s="558"/>
      <c r="P807" s="29"/>
      <c r="Q807" s="191"/>
      <c r="R807" s="193"/>
      <c r="S807" s="223"/>
      <c r="T807" s="223"/>
      <c r="U807" s="223"/>
      <c r="V807" s="223"/>
      <c r="W807" s="223"/>
      <c r="X807" s="223"/>
      <c r="Y807" s="223"/>
    </row>
    <row r="808" spans="1:25" ht="15" customHeight="1">
      <c r="A808" s="202"/>
      <c r="B808" s="543"/>
      <c r="C808" s="257"/>
      <c r="D808" s="258"/>
      <c r="E808" s="546"/>
      <c r="F808" s="547"/>
      <c r="G808" s="29"/>
      <c r="H808" s="556"/>
      <c r="I808" s="547"/>
      <c r="J808" s="29"/>
      <c r="K808" s="556"/>
      <c r="L808" s="547"/>
      <c r="M808" s="29"/>
      <c r="N808" s="556"/>
      <c r="O808" s="558"/>
      <c r="P808" s="29"/>
      <c r="Q808" s="191"/>
      <c r="R808" s="193"/>
      <c r="S808" s="223"/>
      <c r="T808" s="223"/>
      <c r="U808" s="223"/>
      <c r="V808" s="223"/>
      <c r="W808" s="223"/>
      <c r="X808" s="223"/>
      <c r="Y808" s="223"/>
    </row>
    <row r="809" spans="1:25" ht="15" customHeight="1">
      <c r="A809" s="202"/>
      <c r="B809" s="543"/>
      <c r="C809" s="257"/>
      <c r="D809" s="258"/>
      <c r="E809" s="546"/>
      <c r="F809" s="547"/>
      <c r="G809" s="29"/>
      <c r="H809" s="556"/>
      <c r="I809" s="547"/>
      <c r="J809" s="29"/>
      <c r="K809" s="556"/>
      <c r="L809" s="547"/>
      <c r="M809" s="29"/>
      <c r="N809" s="556"/>
      <c r="O809" s="558"/>
      <c r="P809" s="29"/>
      <c r="Q809" s="191"/>
      <c r="R809" s="193"/>
      <c r="S809" s="223"/>
      <c r="T809" s="223"/>
      <c r="U809" s="223"/>
      <c r="V809" s="223"/>
      <c r="W809" s="223"/>
      <c r="X809" s="223"/>
      <c r="Y809" s="223"/>
    </row>
    <row r="810" spans="1:25" ht="15" customHeight="1">
      <c r="A810" s="202"/>
      <c r="B810" s="543"/>
      <c r="C810" s="257"/>
      <c r="D810" s="258"/>
      <c r="E810" s="546"/>
      <c r="F810" s="547"/>
      <c r="G810" s="29"/>
      <c r="H810" s="556"/>
      <c r="I810" s="547"/>
      <c r="J810" s="29"/>
      <c r="K810" s="556"/>
      <c r="L810" s="547"/>
      <c r="M810" s="29"/>
      <c r="N810" s="556"/>
      <c r="O810" s="558"/>
      <c r="P810" s="29"/>
      <c r="Q810" s="191"/>
      <c r="R810" s="193"/>
      <c r="S810" s="223"/>
      <c r="T810" s="223"/>
      <c r="U810" s="223"/>
      <c r="V810" s="223"/>
      <c r="W810" s="223"/>
      <c r="X810" s="223"/>
      <c r="Y810" s="223"/>
    </row>
    <row r="811" spans="1:25" ht="15" customHeight="1">
      <c r="A811" s="202"/>
      <c r="B811" s="543"/>
      <c r="C811" s="257"/>
      <c r="D811" s="258"/>
      <c r="E811" s="546"/>
      <c r="F811" s="547"/>
      <c r="G811" s="29"/>
      <c r="H811" s="556"/>
      <c r="I811" s="547"/>
      <c r="J811" s="29"/>
      <c r="K811" s="556"/>
      <c r="L811" s="547"/>
      <c r="M811" s="29"/>
      <c r="N811" s="556"/>
      <c r="O811" s="558"/>
      <c r="P811" s="29"/>
      <c r="Q811" s="191"/>
      <c r="R811" s="193"/>
      <c r="S811" s="223"/>
      <c r="T811" s="223"/>
      <c r="U811" s="223"/>
      <c r="V811" s="223"/>
      <c r="W811" s="223"/>
      <c r="X811" s="223"/>
      <c r="Y811" s="223"/>
    </row>
    <row r="812" spans="1:25" ht="15" customHeight="1">
      <c r="A812" s="202"/>
      <c r="B812" s="543"/>
      <c r="C812" s="257"/>
      <c r="D812" s="258"/>
      <c r="E812" s="546"/>
      <c r="F812" s="547"/>
      <c r="G812" s="29"/>
      <c r="H812" s="556"/>
      <c r="I812" s="547"/>
      <c r="J812" s="29"/>
      <c r="K812" s="556"/>
      <c r="L812" s="547"/>
      <c r="M812" s="29"/>
      <c r="N812" s="556"/>
      <c r="O812" s="558"/>
      <c r="P812" s="29"/>
      <c r="Q812" s="191"/>
      <c r="R812" s="193"/>
      <c r="S812" s="223"/>
      <c r="T812" s="223"/>
      <c r="U812" s="223"/>
      <c r="V812" s="223"/>
      <c r="W812" s="223"/>
      <c r="X812" s="223"/>
      <c r="Y812" s="223"/>
    </row>
    <row r="813" spans="1:25" ht="15" customHeight="1">
      <c r="A813" s="202"/>
      <c r="B813" s="543"/>
      <c r="C813" s="257"/>
      <c r="D813" s="258"/>
      <c r="E813" s="546"/>
      <c r="F813" s="547"/>
      <c r="G813" s="29"/>
      <c r="H813" s="556"/>
      <c r="I813" s="547"/>
      <c r="J813" s="29"/>
      <c r="K813" s="556"/>
      <c r="L813" s="547"/>
      <c r="M813" s="29"/>
      <c r="N813" s="556"/>
      <c r="O813" s="558"/>
      <c r="P813" s="29"/>
      <c r="Q813" s="191"/>
      <c r="R813" s="193"/>
      <c r="S813" s="223"/>
      <c r="T813" s="223"/>
      <c r="U813" s="223"/>
      <c r="V813" s="223"/>
      <c r="W813" s="223"/>
      <c r="X813" s="223"/>
      <c r="Y813" s="223"/>
    </row>
    <row r="814" spans="1:25" ht="15" customHeight="1">
      <c r="A814" s="202"/>
      <c r="B814" s="543"/>
      <c r="C814" s="257"/>
      <c r="D814" s="258"/>
      <c r="E814" s="546"/>
      <c r="F814" s="547"/>
      <c r="G814" s="29"/>
      <c r="H814" s="556"/>
      <c r="I814" s="547"/>
      <c r="J814" s="29"/>
      <c r="K814" s="556"/>
      <c r="L814" s="547"/>
      <c r="M814" s="29"/>
      <c r="N814" s="556"/>
      <c r="O814" s="558"/>
      <c r="P814" s="29"/>
      <c r="Q814" s="191"/>
      <c r="R814" s="193"/>
      <c r="S814" s="223"/>
      <c r="T814" s="223"/>
      <c r="U814" s="223"/>
      <c r="V814" s="223"/>
      <c r="W814" s="223"/>
      <c r="X814" s="223"/>
      <c r="Y814" s="223"/>
    </row>
    <row r="815" spans="1:25" ht="15" customHeight="1">
      <c r="A815" s="202"/>
      <c r="B815" s="543"/>
      <c r="C815" s="257"/>
      <c r="D815" s="258"/>
      <c r="E815" s="546"/>
      <c r="F815" s="547"/>
      <c r="G815" s="29"/>
      <c r="H815" s="556"/>
      <c r="I815" s="547"/>
      <c r="J815" s="29"/>
      <c r="K815" s="556"/>
      <c r="L815" s="547"/>
      <c r="M815" s="29"/>
      <c r="N815" s="556"/>
      <c r="O815" s="558"/>
      <c r="P815" s="29"/>
      <c r="Q815" s="191"/>
      <c r="R815" s="193"/>
      <c r="S815" s="223"/>
      <c r="T815" s="223"/>
      <c r="U815" s="223"/>
      <c r="V815" s="223"/>
      <c r="W815" s="223"/>
      <c r="X815" s="223"/>
      <c r="Y815" s="223"/>
    </row>
    <row r="816" spans="1:25" ht="15" customHeight="1">
      <c r="A816" s="202"/>
      <c r="B816" s="543"/>
      <c r="C816" s="257"/>
      <c r="D816" s="258"/>
      <c r="E816" s="546"/>
      <c r="F816" s="547"/>
      <c r="G816" s="29"/>
      <c r="H816" s="556"/>
      <c r="I816" s="547"/>
      <c r="J816" s="29"/>
      <c r="K816" s="556"/>
      <c r="L816" s="547"/>
      <c r="M816" s="29"/>
      <c r="N816" s="556"/>
      <c r="O816" s="558"/>
      <c r="P816" s="29"/>
      <c r="Q816" s="191"/>
      <c r="R816" s="193"/>
      <c r="S816" s="223"/>
      <c r="T816" s="223"/>
      <c r="U816" s="223"/>
      <c r="V816" s="223"/>
      <c r="W816" s="223"/>
      <c r="X816" s="223"/>
      <c r="Y816" s="223"/>
    </row>
    <row r="817" spans="1:25" ht="15" customHeight="1">
      <c r="A817" s="202"/>
      <c r="B817" s="543"/>
      <c r="C817" s="257"/>
      <c r="D817" s="258"/>
      <c r="E817" s="546"/>
      <c r="F817" s="547"/>
      <c r="G817" s="29"/>
      <c r="H817" s="556"/>
      <c r="I817" s="547"/>
      <c r="J817" s="29"/>
      <c r="K817" s="556"/>
      <c r="L817" s="547"/>
      <c r="M817" s="29"/>
      <c r="N817" s="556"/>
      <c r="O817" s="558"/>
      <c r="P817" s="29"/>
      <c r="Q817" s="191"/>
      <c r="R817" s="193"/>
      <c r="S817" s="223"/>
      <c r="T817" s="223"/>
      <c r="U817" s="223"/>
      <c r="V817" s="223"/>
      <c r="W817" s="223"/>
      <c r="X817" s="223"/>
      <c r="Y817" s="223"/>
    </row>
    <row r="818" spans="1:25" ht="15" customHeight="1">
      <c r="A818" s="202"/>
      <c r="B818" s="543"/>
      <c r="C818" s="257"/>
      <c r="D818" s="258"/>
      <c r="E818" s="546"/>
      <c r="F818" s="547"/>
      <c r="G818" s="29"/>
      <c r="H818" s="556"/>
      <c r="I818" s="547"/>
      <c r="J818" s="29"/>
      <c r="K818" s="556"/>
      <c r="L818" s="547"/>
      <c r="M818" s="29"/>
      <c r="N818" s="556"/>
      <c r="O818" s="558"/>
      <c r="P818" s="29"/>
      <c r="Q818" s="191"/>
      <c r="R818" s="193"/>
      <c r="S818" s="223"/>
      <c r="T818" s="223"/>
      <c r="U818" s="223"/>
      <c r="V818" s="223"/>
      <c r="W818" s="223"/>
      <c r="X818" s="223"/>
      <c r="Y818" s="223"/>
    </row>
    <row r="819" spans="1:25" ht="15" customHeight="1">
      <c r="A819" s="202"/>
      <c r="B819" s="543"/>
      <c r="C819" s="257"/>
      <c r="D819" s="258"/>
      <c r="E819" s="546"/>
      <c r="F819" s="547"/>
      <c r="G819" s="29"/>
      <c r="H819" s="556"/>
      <c r="I819" s="547"/>
      <c r="J819" s="29"/>
      <c r="K819" s="556"/>
      <c r="L819" s="547"/>
      <c r="M819" s="29"/>
      <c r="N819" s="556"/>
      <c r="O819" s="558"/>
      <c r="P819" s="29"/>
      <c r="Q819" s="191"/>
      <c r="R819" s="193"/>
      <c r="S819" s="223"/>
      <c r="T819" s="223"/>
      <c r="U819" s="223"/>
      <c r="V819" s="223"/>
      <c r="W819" s="223"/>
      <c r="X819" s="223"/>
      <c r="Y819" s="223"/>
    </row>
    <row r="820" spans="1:25" ht="15" customHeight="1">
      <c r="A820" s="202"/>
      <c r="B820" s="543"/>
      <c r="C820" s="257"/>
      <c r="D820" s="258"/>
      <c r="E820" s="546"/>
      <c r="F820" s="547"/>
      <c r="G820" s="29"/>
      <c r="H820" s="556"/>
      <c r="I820" s="547"/>
      <c r="J820" s="29"/>
      <c r="K820" s="556"/>
      <c r="L820" s="547"/>
      <c r="M820" s="29"/>
      <c r="N820" s="556"/>
      <c r="O820" s="558"/>
      <c r="P820" s="29"/>
      <c r="Q820" s="191"/>
      <c r="R820" s="193"/>
      <c r="S820" s="223"/>
      <c r="T820" s="223"/>
      <c r="U820" s="223"/>
      <c r="V820" s="223"/>
      <c r="W820" s="223"/>
      <c r="X820" s="223"/>
      <c r="Y820" s="223"/>
    </row>
    <row r="821" spans="1:25" ht="15" customHeight="1">
      <c r="A821" s="202"/>
      <c r="B821" s="543"/>
      <c r="C821" s="257"/>
      <c r="D821" s="258"/>
      <c r="E821" s="546"/>
      <c r="F821" s="547"/>
      <c r="G821" s="29"/>
      <c r="H821" s="556"/>
      <c r="I821" s="547"/>
      <c r="J821" s="29"/>
      <c r="K821" s="556"/>
      <c r="L821" s="547"/>
      <c r="M821" s="29"/>
      <c r="N821" s="556"/>
      <c r="O821" s="558"/>
      <c r="P821" s="29"/>
      <c r="Q821" s="191"/>
      <c r="R821" s="193"/>
      <c r="S821" s="223"/>
      <c r="T821" s="223"/>
      <c r="U821" s="223"/>
      <c r="V821" s="223"/>
      <c r="W821" s="223"/>
      <c r="X821" s="223"/>
      <c r="Y821" s="223"/>
    </row>
    <row r="822" spans="1:25" ht="15" customHeight="1">
      <c r="A822" s="202"/>
      <c r="B822" s="543"/>
      <c r="C822" s="257"/>
      <c r="D822" s="258"/>
      <c r="E822" s="546"/>
      <c r="F822" s="547"/>
      <c r="G822" s="29"/>
      <c r="H822" s="556"/>
      <c r="I822" s="547"/>
      <c r="J822" s="29"/>
      <c r="K822" s="556"/>
      <c r="L822" s="547"/>
      <c r="M822" s="29"/>
      <c r="N822" s="556"/>
      <c r="O822" s="558"/>
      <c r="P822" s="29"/>
      <c r="Q822" s="191"/>
      <c r="R822" s="193"/>
      <c r="S822" s="223"/>
      <c r="T822" s="223"/>
      <c r="U822" s="223"/>
      <c r="V822" s="223"/>
      <c r="W822" s="223"/>
      <c r="X822" s="223"/>
      <c r="Y822" s="223"/>
    </row>
    <row r="823" spans="1:25" ht="15" customHeight="1">
      <c r="A823" s="202"/>
      <c r="B823" s="543"/>
      <c r="C823" s="257"/>
      <c r="D823" s="258"/>
      <c r="E823" s="546"/>
      <c r="F823" s="547"/>
      <c r="G823" s="29"/>
      <c r="H823" s="556"/>
      <c r="I823" s="547"/>
      <c r="J823" s="29"/>
      <c r="K823" s="556"/>
      <c r="L823" s="547"/>
      <c r="M823" s="29"/>
      <c r="N823" s="556"/>
      <c r="O823" s="558"/>
      <c r="P823" s="29"/>
      <c r="Q823" s="191"/>
      <c r="R823" s="193"/>
      <c r="S823" s="223"/>
      <c r="T823" s="223"/>
      <c r="U823" s="223"/>
      <c r="V823" s="223"/>
      <c r="W823" s="223"/>
      <c r="X823" s="223"/>
      <c r="Y823" s="223"/>
    </row>
    <row r="824" spans="1:25" ht="15" customHeight="1">
      <c r="A824" s="202"/>
      <c r="B824" s="543"/>
      <c r="C824" s="257"/>
      <c r="D824" s="258"/>
      <c r="E824" s="546"/>
      <c r="F824" s="547"/>
      <c r="G824" s="29"/>
      <c r="H824" s="556"/>
      <c r="I824" s="547"/>
      <c r="J824" s="29"/>
      <c r="K824" s="556"/>
      <c r="L824" s="547"/>
      <c r="M824" s="29"/>
      <c r="N824" s="556"/>
      <c r="O824" s="558"/>
      <c r="P824" s="29"/>
      <c r="Q824" s="191"/>
      <c r="R824" s="193"/>
      <c r="S824" s="223"/>
      <c r="T824" s="223"/>
      <c r="U824" s="223"/>
      <c r="V824" s="223"/>
      <c r="W824" s="223"/>
      <c r="X824" s="223"/>
      <c r="Y824" s="223"/>
    </row>
    <row r="825" spans="1:25" ht="15" customHeight="1">
      <c r="A825" s="202"/>
      <c r="B825" s="543"/>
      <c r="C825" s="257"/>
      <c r="D825" s="258"/>
      <c r="E825" s="546"/>
      <c r="F825" s="547"/>
      <c r="G825" s="29"/>
      <c r="H825" s="556"/>
      <c r="I825" s="547"/>
      <c r="J825" s="29"/>
      <c r="K825" s="556"/>
      <c r="L825" s="547"/>
      <c r="M825" s="29"/>
      <c r="N825" s="556"/>
      <c r="O825" s="558"/>
      <c r="P825" s="29"/>
      <c r="Q825" s="191"/>
      <c r="R825" s="193"/>
      <c r="S825" s="223"/>
      <c r="T825" s="223"/>
      <c r="U825" s="223"/>
      <c r="V825" s="223"/>
      <c r="W825" s="223"/>
      <c r="X825" s="223"/>
      <c r="Y825" s="223"/>
    </row>
    <row r="826" spans="1:25" ht="15" customHeight="1">
      <c r="A826" s="202"/>
      <c r="B826" s="543"/>
      <c r="C826" s="257"/>
      <c r="D826" s="258"/>
      <c r="E826" s="546"/>
      <c r="F826" s="547"/>
      <c r="G826" s="29"/>
      <c r="H826" s="556"/>
      <c r="I826" s="547"/>
      <c r="J826" s="29"/>
      <c r="K826" s="556"/>
      <c r="L826" s="547"/>
      <c r="M826" s="29"/>
      <c r="N826" s="556"/>
      <c r="O826" s="558"/>
      <c r="P826" s="29"/>
      <c r="Q826" s="191"/>
      <c r="R826" s="193"/>
      <c r="S826" s="223"/>
      <c r="T826" s="223"/>
      <c r="U826" s="223"/>
      <c r="V826" s="223"/>
      <c r="W826" s="223"/>
      <c r="X826" s="223"/>
      <c r="Y826" s="223"/>
    </row>
    <row r="827" spans="1:25" ht="15" customHeight="1">
      <c r="A827" s="202"/>
      <c r="B827" s="543"/>
      <c r="C827" s="257"/>
      <c r="D827" s="258"/>
      <c r="E827" s="546"/>
      <c r="F827" s="547"/>
      <c r="G827" s="29"/>
      <c r="H827" s="556"/>
      <c r="I827" s="547"/>
      <c r="J827" s="29"/>
      <c r="K827" s="556"/>
      <c r="L827" s="547"/>
      <c r="M827" s="29"/>
      <c r="N827" s="556"/>
      <c r="O827" s="558"/>
      <c r="P827" s="29"/>
      <c r="Q827" s="191"/>
      <c r="R827" s="193"/>
      <c r="S827" s="223"/>
      <c r="T827" s="223"/>
      <c r="U827" s="223"/>
      <c r="V827" s="223"/>
      <c r="W827" s="223"/>
      <c r="X827" s="223"/>
      <c r="Y827" s="223"/>
    </row>
    <row r="828" spans="1:25" ht="15" customHeight="1">
      <c r="A828" s="202"/>
      <c r="B828" s="543"/>
      <c r="C828" s="257"/>
      <c r="D828" s="258"/>
      <c r="E828" s="546"/>
      <c r="F828" s="547"/>
      <c r="G828" s="29"/>
      <c r="H828" s="556"/>
      <c r="I828" s="547"/>
      <c r="J828" s="29"/>
      <c r="K828" s="556"/>
      <c r="L828" s="547"/>
      <c r="M828" s="29"/>
      <c r="N828" s="556"/>
      <c r="O828" s="558"/>
      <c r="P828" s="29"/>
      <c r="Q828" s="191"/>
      <c r="R828" s="193"/>
      <c r="S828" s="223"/>
      <c r="T828" s="223"/>
      <c r="U828" s="223"/>
      <c r="V828" s="223"/>
      <c r="W828" s="223"/>
      <c r="X828" s="223"/>
      <c r="Y828" s="223"/>
    </row>
    <row r="829" spans="1:25" ht="15" customHeight="1">
      <c r="A829" s="202"/>
      <c r="B829" s="543"/>
      <c r="C829" s="257"/>
      <c r="D829" s="258"/>
      <c r="E829" s="546"/>
      <c r="F829" s="547"/>
      <c r="G829" s="29"/>
      <c r="H829" s="556"/>
      <c r="I829" s="547"/>
      <c r="J829" s="29"/>
      <c r="K829" s="556"/>
      <c r="L829" s="547"/>
      <c r="M829" s="29"/>
      <c r="N829" s="556"/>
      <c r="O829" s="558"/>
      <c r="P829" s="29"/>
      <c r="Q829" s="191"/>
      <c r="R829" s="193"/>
      <c r="S829" s="223"/>
      <c r="T829" s="223"/>
      <c r="U829" s="223"/>
      <c r="V829" s="223"/>
      <c r="W829" s="223"/>
      <c r="X829" s="223"/>
      <c r="Y829" s="223"/>
    </row>
    <row r="830" spans="1:25" ht="15" customHeight="1">
      <c r="A830" s="202"/>
      <c r="B830" s="543"/>
      <c r="C830" s="257"/>
      <c r="D830" s="258"/>
      <c r="E830" s="546"/>
      <c r="F830" s="547"/>
      <c r="G830" s="29"/>
      <c r="H830" s="556"/>
      <c r="I830" s="547"/>
      <c r="J830" s="29"/>
      <c r="K830" s="556"/>
      <c r="L830" s="547"/>
      <c r="M830" s="29"/>
      <c r="N830" s="556"/>
      <c r="O830" s="558"/>
      <c r="P830" s="29"/>
      <c r="Q830" s="191"/>
      <c r="R830" s="193"/>
      <c r="S830" s="223"/>
      <c r="T830" s="223"/>
      <c r="U830" s="223"/>
      <c r="V830" s="223"/>
      <c r="W830" s="223"/>
      <c r="X830" s="223"/>
      <c r="Y830" s="223"/>
    </row>
    <row r="831" spans="1:25" ht="15" customHeight="1">
      <c r="A831" s="202"/>
      <c r="B831" s="543"/>
      <c r="C831" s="257"/>
      <c r="D831" s="258"/>
      <c r="E831" s="546"/>
      <c r="F831" s="547"/>
      <c r="G831" s="29"/>
      <c r="H831" s="556"/>
      <c r="I831" s="547"/>
      <c r="J831" s="29"/>
      <c r="K831" s="556"/>
      <c r="L831" s="547"/>
      <c r="M831" s="29"/>
      <c r="N831" s="556"/>
      <c r="O831" s="558"/>
      <c r="P831" s="29"/>
      <c r="Q831" s="191"/>
      <c r="R831" s="193"/>
      <c r="S831" s="223"/>
      <c r="T831" s="223"/>
      <c r="U831" s="223"/>
      <c r="V831" s="223"/>
      <c r="W831" s="223"/>
      <c r="X831" s="223"/>
      <c r="Y831" s="223"/>
    </row>
    <row r="832" spans="1:25" ht="15" customHeight="1">
      <c r="A832" s="202"/>
      <c r="B832" s="543"/>
      <c r="C832" s="257"/>
      <c r="D832" s="258"/>
      <c r="E832" s="546"/>
      <c r="F832" s="547"/>
      <c r="G832" s="29"/>
      <c r="H832" s="556"/>
      <c r="I832" s="547"/>
      <c r="J832" s="29"/>
      <c r="K832" s="556"/>
      <c r="L832" s="547"/>
      <c r="M832" s="29"/>
      <c r="N832" s="556"/>
      <c r="O832" s="558"/>
      <c r="P832" s="29"/>
      <c r="Q832" s="191"/>
      <c r="R832" s="193"/>
      <c r="S832" s="223"/>
      <c r="T832" s="223"/>
      <c r="U832" s="223"/>
      <c r="V832" s="223"/>
      <c r="W832" s="223"/>
      <c r="X832" s="223"/>
      <c r="Y832" s="223"/>
    </row>
    <row r="833" spans="1:25" ht="15" customHeight="1">
      <c r="A833" s="202"/>
      <c r="B833" s="543"/>
      <c r="C833" s="257"/>
      <c r="D833" s="258"/>
      <c r="E833" s="546"/>
      <c r="F833" s="547"/>
      <c r="G833" s="29"/>
      <c r="H833" s="556"/>
      <c r="I833" s="547"/>
      <c r="J833" s="29"/>
      <c r="K833" s="556"/>
      <c r="L833" s="547"/>
      <c r="M833" s="29"/>
      <c r="N833" s="556"/>
      <c r="O833" s="558"/>
      <c r="P833" s="29"/>
      <c r="Q833" s="191"/>
      <c r="R833" s="193"/>
      <c r="S833" s="223"/>
      <c r="T833" s="223"/>
      <c r="U833" s="223"/>
      <c r="V833" s="223"/>
      <c r="W833" s="223"/>
      <c r="X833" s="223"/>
      <c r="Y833" s="223"/>
    </row>
    <row r="834" spans="1:25" ht="15" customHeight="1">
      <c r="A834" s="202"/>
      <c r="B834" s="543"/>
      <c r="C834" s="257"/>
      <c r="D834" s="258"/>
      <c r="E834" s="546"/>
      <c r="F834" s="547"/>
      <c r="G834" s="29"/>
      <c r="H834" s="556"/>
      <c r="I834" s="547"/>
      <c r="J834" s="29"/>
      <c r="K834" s="556"/>
      <c r="L834" s="547"/>
      <c r="M834" s="29"/>
      <c r="N834" s="556"/>
      <c r="O834" s="558"/>
      <c r="P834" s="29"/>
      <c r="Q834" s="191"/>
      <c r="R834" s="193"/>
      <c r="S834" s="223"/>
      <c r="T834" s="223"/>
      <c r="U834" s="223"/>
      <c r="V834" s="223"/>
      <c r="W834" s="223"/>
      <c r="X834" s="223"/>
      <c r="Y834" s="223"/>
    </row>
    <row r="835" spans="1:25" ht="15" customHeight="1">
      <c r="A835" s="202"/>
      <c r="B835" s="543"/>
      <c r="C835" s="257"/>
      <c r="D835" s="258"/>
      <c r="E835" s="546"/>
      <c r="F835" s="547"/>
      <c r="G835" s="29"/>
      <c r="H835" s="556"/>
      <c r="I835" s="547"/>
      <c r="J835" s="29"/>
      <c r="K835" s="556"/>
      <c r="L835" s="547"/>
      <c r="M835" s="29"/>
      <c r="N835" s="556"/>
      <c r="O835" s="558"/>
      <c r="P835" s="29"/>
      <c r="Q835" s="191"/>
      <c r="R835" s="193"/>
      <c r="S835" s="223"/>
      <c r="T835" s="223"/>
      <c r="U835" s="223"/>
      <c r="V835" s="223"/>
      <c r="W835" s="223"/>
      <c r="X835" s="223"/>
      <c r="Y835" s="223"/>
    </row>
    <row r="836" spans="1:25" ht="15" customHeight="1">
      <c r="A836" s="202"/>
      <c r="B836" s="543"/>
      <c r="C836" s="257"/>
      <c r="D836" s="258"/>
      <c r="E836" s="546"/>
      <c r="F836" s="547"/>
      <c r="G836" s="29"/>
      <c r="H836" s="556"/>
      <c r="I836" s="547"/>
      <c r="J836" s="29"/>
      <c r="K836" s="556"/>
      <c r="L836" s="547"/>
      <c r="M836" s="29"/>
      <c r="N836" s="556"/>
      <c r="O836" s="558"/>
      <c r="P836" s="29"/>
      <c r="Q836" s="191"/>
      <c r="R836" s="193"/>
      <c r="S836" s="223"/>
      <c r="T836" s="223"/>
      <c r="U836" s="223"/>
      <c r="V836" s="223"/>
      <c r="W836" s="223"/>
      <c r="X836" s="223"/>
      <c r="Y836" s="223"/>
    </row>
    <row r="837" spans="1:25" ht="15" customHeight="1">
      <c r="A837" s="202"/>
      <c r="B837" s="543"/>
      <c r="C837" s="257"/>
      <c r="D837" s="258"/>
      <c r="E837" s="546"/>
      <c r="F837" s="547"/>
      <c r="G837" s="29"/>
      <c r="H837" s="556"/>
      <c r="I837" s="547"/>
      <c r="J837" s="29"/>
      <c r="K837" s="556"/>
      <c r="L837" s="547"/>
      <c r="M837" s="29"/>
      <c r="N837" s="556"/>
      <c r="O837" s="558"/>
      <c r="P837" s="29"/>
      <c r="Q837" s="191"/>
      <c r="R837" s="193"/>
      <c r="S837" s="223"/>
      <c r="T837" s="223"/>
      <c r="U837" s="223"/>
      <c r="V837" s="223"/>
      <c r="W837" s="223"/>
      <c r="X837" s="223"/>
      <c r="Y837" s="223"/>
    </row>
    <row r="838" spans="1:25" ht="15" customHeight="1">
      <c r="A838" s="202"/>
      <c r="B838" s="543"/>
      <c r="C838" s="257"/>
      <c r="D838" s="258"/>
      <c r="E838" s="546"/>
      <c r="F838" s="547"/>
      <c r="G838" s="29"/>
      <c r="H838" s="556"/>
      <c r="I838" s="547"/>
      <c r="J838" s="29"/>
      <c r="K838" s="556"/>
      <c r="L838" s="547"/>
      <c r="M838" s="29"/>
      <c r="N838" s="556"/>
      <c r="O838" s="558"/>
      <c r="P838" s="29"/>
      <c r="Q838" s="191"/>
      <c r="R838" s="193"/>
      <c r="S838" s="223"/>
      <c r="T838" s="223"/>
      <c r="U838" s="223"/>
      <c r="V838" s="223"/>
      <c r="W838" s="223"/>
      <c r="X838" s="223"/>
      <c r="Y838" s="223"/>
    </row>
    <row r="839" spans="1:25" ht="15" customHeight="1">
      <c r="A839" s="202"/>
      <c r="B839" s="543"/>
      <c r="C839" s="257"/>
      <c r="D839" s="258"/>
      <c r="E839" s="546"/>
      <c r="F839" s="547"/>
      <c r="G839" s="29"/>
      <c r="H839" s="556"/>
      <c r="I839" s="547"/>
      <c r="J839" s="29"/>
      <c r="K839" s="556"/>
      <c r="L839" s="547"/>
      <c r="M839" s="29"/>
      <c r="N839" s="556"/>
      <c r="O839" s="558"/>
      <c r="P839" s="29"/>
      <c r="Q839" s="191"/>
      <c r="R839" s="193"/>
      <c r="S839" s="223"/>
      <c r="T839" s="223"/>
      <c r="U839" s="223"/>
      <c r="V839" s="223"/>
      <c r="W839" s="223"/>
      <c r="X839" s="223"/>
      <c r="Y839" s="223"/>
    </row>
    <row r="840" spans="1:25" ht="15" customHeight="1">
      <c r="A840" s="202"/>
      <c r="B840" s="543"/>
      <c r="C840" s="257"/>
      <c r="D840" s="258"/>
      <c r="E840" s="546"/>
      <c r="F840" s="547"/>
      <c r="G840" s="29"/>
      <c r="H840" s="556"/>
      <c r="I840" s="547"/>
      <c r="J840" s="29"/>
      <c r="K840" s="556"/>
      <c r="L840" s="547"/>
      <c r="M840" s="29"/>
      <c r="N840" s="556"/>
      <c r="O840" s="558"/>
      <c r="P840" s="29"/>
      <c r="Q840" s="191"/>
      <c r="R840" s="193"/>
      <c r="S840" s="223"/>
      <c r="T840" s="223"/>
      <c r="U840" s="223"/>
      <c r="V840" s="223"/>
      <c r="W840" s="223"/>
      <c r="X840" s="223"/>
      <c r="Y840" s="223"/>
    </row>
    <row r="841" spans="1:25" ht="15" customHeight="1">
      <c r="A841" s="202"/>
      <c r="B841" s="543"/>
      <c r="C841" s="257"/>
      <c r="D841" s="258"/>
      <c r="E841" s="546"/>
      <c r="F841" s="547"/>
      <c r="G841" s="29"/>
      <c r="H841" s="556"/>
      <c r="I841" s="547"/>
      <c r="J841" s="29"/>
      <c r="K841" s="556"/>
      <c r="L841" s="547"/>
      <c r="M841" s="29"/>
      <c r="N841" s="556"/>
      <c r="O841" s="558"/>
      <c r="P841" s="29"/>
      <c r="Q841" s="191"/>
      <c r="R841" s="193"/>
      <c r="S841" s="223"/>
      <c r="T841" s="223"/>
      <c r="U841" s="223"/>
      <c r="V841" s="223"/>
      <c r="W841" s="223"/>
      <c r="X841" s="223"/>
      <c r="Y841" s="223"/>
    </row>
    <row r="842" spans="1:25" ht="15" customHeight="1">
      <c r="A842" s="202"/>
      <c r="B842" s="543"/>
      <c r="C842" s="257"/>
      <c r="D842" s="258"/>
      <c r="E842" s="546"/>
      <c r="F842" s="547"/>
      <c r="G842" s="29"/>
      <c r="H842" s="556"/>
      <c r="I842" s="547"/>
      <c r="J842" s="29"/>
      <c r="K842" s="556"/>
      <c r="L842" s="547"/>
      <c r="M842" s="29"/>
      <c r="N842" s="556"/>
      <c r="O842" s="558"/>
      <c r="P842" s="29"/>
      <c r="Q842" s="191"/>
      <c r="R842" s="193"/>
      <c r="S842" s="223"/>
      <c r="T842" s="223"/>
      <c r="U842" s="223"/>
      <c r="V842" s="223"/>
      <c r="W842" s="223"/>
      <c r="X842" s="223"/>
      <c r="Y842" s="223"/>
    </row>
    <row r="843" spans="1:25" ht="15" customHeight="1">
      <c r="A843" s="202"/>
      <c r="B843" s="543"/>
      <c r="C843" s="257"/>
      <c r="D843" s="258"/>
      <c r="E843" s="546"/>
      <c r="F843" s="547"/>
      <c r="G843" s="29"/>
      <c r="H843" s="556"/>
      <c r="I843" s="547"/>
      <c r="J843" s="29"/>
      <c r="K843" s="556"/>
      <c r="L843" s="547"/>
      <c r="M843" s="29"/>
      <c r="N843" s="556"/>
      <c r="O843" s="558"/>
      <c r="P843" s="29"/>
      <c r="Q843" s="191"/>
      <c r="R843" s="193"/>
      <c r="S843" s="223"/>
      <c r="T843" s="223"/>
      <c r="U843" s="223"/>
      <c r="V843" s="223"/>
      <c r="W843" s="223"/>
      <c r="X843" s="223"/>
      <c r="Y843" s="223"/>
    </row>
    <row r="844" spans="1:25" ht="15" customHeight="1">
      <c r="A844" s="202"/>
      <c r="B844" s="543"/>
      <c r="C844" s="257"/>
      <c r="D844" s="258"/>
      <c r="E844" s="546"/>
      <c r="F844" s="547"/>
      <c r="G844" s="29"/>
      <c r="H844" s="556"/>
      <c r="I844" s="547"/>
      <c r="J844" s="29"/>
      <c r="K844" s="556"/>
      <c r="L844" s="547"/>
      <c r="M844" s="29"/>
      <c r="N844" s="556"/>
      <c r="O844" s="558"/>
      <c r="P844" s="29"/>
      <c r="Q844" s="191"/>
      <c r="R844" s="193"/>
      <c r="S844" s="223"/>
      <c r="T844" s="223"/>
      <c r="U844" s="223"/>
      <c r="V844" s="223"/>
      <c r="W844" s="223"/>
      <c r="X844" s="223"/>
      <c r="Y844" s="223"/>
    </row>
    <row r="845" spans="1:25" ht="15" customHeight="1">
      <c r="A845" s="202"/>
      <c r="B845" s="543"/>
      <c r="C845" s="257"/>
      <c r="D845" s="258"/>
      <c r="E845" s="546"/>
      <c r="F845" s="547"/>
      <c r="G845" s="29"/>
      <c r="H845" s="556"/>
      <c r="I845" s="547"/>
      <c r="J845" s="29"/>
      <c r="K845" s="556"/>
      <c r="L845" s="547"/>
      <c r="M845" s="29"/>
      <c r="N845" s="556"/>
      <c r="O845" s="558"/>
      <c r="P845" s="29"/>
      <c r="Q845" s="191"/>
      <c r="R845" s="193"/>
      <c r="S845" s="223"/>
      <c r="T845" s="223"/>
      <c r="U845" s="223"/>
      <c r="V845" s="223"/>
      <c r="W845" s="223"/>
      <c r="X845" s="223"/>
      <c r="Y845" s="223"/>
    </row>
    <row r="846" spans="1:25" ht="15" customHeight="1">
      <c r="A846" s="202"/>
      <c r="B846" s="543"/>
      <c r="C846" s="257"/>
      <c r="D846" s="258"/>
      <c r="E846" s="546"/>
      <c r="F846" s="547"/>
      <c r="G846" s="29"/>
      <c r="H846" s="556"/>
      <c r="I846" s="547"/>
      <c r="J846" s="29"/>
      <c r="K846" s="556"/>
      <c r="L846" s="547"/>
      <c r="M846" s="29"/>
      <c r="N846" s="556"/>
      <c r="O846" s="558"/>
      <c r="P846" s="29"/>
      <c r="Q846" s="191"/>
      <c r="R846" s="193"/>
      <c r="S846" s="223"/>
      <c r="T846" s="223"/>
      <c r="U846" s="223"/>
      <c r="V846" s="223"/>
      <c r="W846" s="223"/>
      <c r="X846" s="223"/>
      <c r="Y846" s="223"/>
    </row>
    <row r="847" spans="1:25" ht="15" customHeight="1">
      <c r="A847" s="202"/>
      <c r="B847" s="543"/>
      <c r="C847" s="257"/>
      <c r="D847" s="258"/>
      <c r="E847" s="546"/>
      <c r="F847" s="547"/>
      <c r="G847" s="29"/>
      <c r="H847" s="556"/>
      <c r="I847" s="547"/>
      <c r="J847" s="29"/>
      <c r="K847" s="556"/>
      <c r="L847" s="547"/>
      <c r="M847" s="29"/>
      <c r="N847" s="556"/>
      <c r="O847" s="558"/>
      <c r="P847" s="29"/>
      <c r="Q847" s="191"/>
      <c r="R847" s="193"/>
      <c r="S847" s="223"/>
      <c r="T847" s="223"/>
      <c r="U847" s="223"/>
      <c r="V847" s="223"/>
      <c r="W847" s="223"/>
      <c r="X847" s="223"/>
      <c r="Y847" s="223"/>
    </row>
    <row r="848" spans="1:25" ht="15" customHeight="1">
      <c r="A848" s="202"/>
      <c r="B848" s="543"/>
      <c r="C848" s="257"/>
      <c r="D848" s="258"/>
      <c r="E848" s="546"/>
      <c r="F848" s="547"/>
      <c r="G848" s="29"/>
      <c r="H848" s="556"/>
      <c r="I848" s="547"/>
      <c r="J848" s="29"/>
      <c r="K848" s="556"/>
      <c r="L848" s="547"/>
      <c r="M848" s="29"/>
      <c r="N848" s="556"/>
      <c r="O848" s="558"/>
      <c r="P848" s="29"/>
      <c r="Q848" s="191"/>
      <c r="R848" s="193"/>
      <c r="S848" s="223"/>
      <c r="T848" s="223"/>
      <c r="U848" s="223"/>
      <c r="V848" s="223"/>
      <c r="W848" s="223"/>
      <c r="X848" s="223"/>
      <c r="Y848" s="223"/>
    </row>
    <row r="849" spans="1:25" ht="15" customHeight="1">
      <c r="A849" s="202"/>
      <c r="B849" s="543"/>
      <c r="C849" s="257"/>
      <c r="D849" s="258"/>
      <c r="E849" s="546"/>
      <c r="F849" s="547"/>
      <c r="G849" s="29"/>
      <c r="H849" s="556"/>
      <c r="I849" s="547"/>
      <c r="J849" s="29"/>
      <c r="K849" s="556"/>
      <c r="L849" s="547"/>
      <c r="M849" s="29"/>
      <c r="N849" s="556"/>
      <c r="O849" s="558"/>
      <c r="P849" s="29"/>
      <c r="Q849" s="191"/>
      <c r="R849" s="193"/>
      <c r="S849" s="223"/>
      <c r="T849" s="223"/>
      <c r="U849" s="223"/>
      <c r="V849" s="223"/>
      <c r="W849" s="223"/>
      <c r="X849" s="223"/>
      <c r="Y849" s="223"/>
    </row>
    <row r="850" spans="1:25" ht="15" customHeight="1">
      <c r="A850" s="202"/>
      <c r="B850" s="543"/>
      <c r="C850" s="257"/>
      <c r="D850" s="258"/>
      <c r="E850" s="546"/>
      <c r="F850" s="547"/>
      <c r="G850" s="29"/>
      <c r="H850" s="556"/>
      <c r="I850" s="547"/>
      <c r="J850" s="29"/>
      <c r="K850" s="556"/>
      <c r="L850" s="547"/>
      <c r="M850" s="29"/>
      <c r="N850" s="556"/>
      <c r="O850" s="558"/>
      <c r="P850" s="29"/>
      <c r="Q850" s="191"/>
      <c r="R850" s="193"/>
      <c r="S850" s="223"/>
      <c r="T850" s="223"/>
      <c r="U850" s="223"/>
      <c r="V850" s="223"/>
      <c r="W850" s="223"/>
      <c r="X850" s="223"/>
      <c r="Y850" s="223"/>
    </row>
    <row r="851" spans="1:25" ht="15" customHeight="1">
      <c r="A851" s="202"/>
      <c r="B851" s="543"/>
      <c r="C851" s="257"/>
      <c r="D851" s="258"/>
      <c r="E851" s="546"/>
      <c r="F851" s="547"/>
      <c r="G851" s="29"/>
      <c r="H851" s="556"/>
      <c r="I851" s="547"/>
      <c r="J851" s="29"/>
      <c r="K851" s="556"/>
      <c r="L851" s="547"/>
      <c r="M851" s="29"/>
      <c r="N851" s="556"/>
      <c r="O851" s="558"/>
      <c r="P851" s="29"/>
      <c r="Q851" s="191"/>
      <c r="R851" s="193"/>
      <c r="S851" s="223"/>
      <c r="T851" s="223"/>
      <c r="U851" s="223"/>
      <c r="V851" s="223"/>
      <c r="W851" s="223"/>
      <c r="X851" s="223"/>
      <c r="Y851" s="223"/>
    </row>
    <row r="852" spans="1:25" ht="15" customHeight="1">
      <c r="A852" s="202"/>
      <c r="B852" s="543"/>
      <c r="C852" s="257"/>
      <c r="D852" s="258"/>
      <c r="E852" s="546"/>
      <c r="F852" s="547"/>
      <c r="G852" s="29"/>
      <c r="H852" s="556"/>
      <c r="I852" s="547"/>
      <c r="J852" s="29"/>
      <c r="K852" s="556"/>
      <c r="L852" s="547"/>
      <c r="M852" s="29"/>
      <c r="N852" s="556"/>
      <c r="O852" s="558"/>
      <c r="P852" s="29"/>
      <c r="Q852" s="191"/>
      <c r="R852" s="193"/>
      <c r="S852" s="223"/>
      <c r="T852" s="223"/>
      <c r="U852" s="223"/>
      <c r="V852" s="223"/>
      <c r="W852" s="223"/>
      <c r="X852" s="223"/>
      <c r="Y852" s="223"/>
    </row>
    <row r="853" spans="1:25" ht="15" customHeight="1">
      <c r="A853" s="202"/>
      <c r="B853" s="543"/>
      <c r="C853" s="257"/>
      <c r="D853" s="258"/>
      <c r="E853" s="546"/>
      <c r="F853" s="547"/>
      <c r="G853" s="29"/>
      <c r="H853" s="556"/>
      <c r="I853" s="547"/>
      <c r="J853" s="29"/>
      <c r="K853" s="556"/>
      <c r="L853" s="547"/>
      <c r="M853" s="29"/>
      <c r="N853" s="556"/>
      <c r="O853" s="558"/>
      <c r="P853" s="29"/>
      <c r="Q853" s="191"/>
      <c r="R853" s="193"/>
      <c r="S853" s="223"/>
      <c r="T853" s="223"/>
      <c r="U853" s="223"/>
      <c r="V853" s="223"/>
      <c r="W853" s="223"/>
      <c r="X853" s="223"/>
      <c r="Y853" s="223"/>
    </row>
    <row r="854" spans="1:25" ht="15" customHeight="1">
      <c r="A854" s="202"/>
      <c r="B854" s="543"/>
      <c r="C854" s="257"/>
      <c r="D854" s="258"/>
      <c r="E854" s="546"/>
      <c r="F854" s="547"/>
      <c r="G854" s="29"/>
      <c r="H854" s="556"/>
      <c r="I854" s="547"/>
      <c r="J854" s="29"/>
      <c r="K854" s="556"/>
      <c r="L854" s="547"/>
      <c r="M854" s="29"/>
      <c r="N854" s="556"/>
      <c r="O854" s="558"/>
      <c r="P854" s="29"/>
      <c r="Q854" s="191"/>
      <c r="R854" s="193"/>
      <c r="S854" s="223"/>
      <c r="T854" s="223"/>
      <c r="U854" s="223"/>
      <c r="V854" s="223"/>
      <c r="W854" s="223"/>
      <c r="X854" s="223"/>
      <c r="Y854" s="223"/>
    </row>
    <row r="855" spans="1:25" ht="15" customHeight="1">
      <c r="A855" s="202"/>
      <c r="B855" s="543"/>
      <c r="C855" s="257"/>
      <c r="D855" s="258"/>
      <c r="E855" s="546"/>
      <c r="F855" s="547"/>
      <c r="G855" s="29"/>
      <c r="H855" s="556"/>
      <c r="I855" s="547"/>
      <c r="J855" s="29"/>
      <c r="K855" s="556"/>
      <c r="L855" s="547"/>
      <c r="M855" s="29"/>
      <c r="N855" s="556"/>
      <c r="O855" s="558"/>
      <c r="P855" s="29"/>
      <c r="Q855" s="191"/>
      <c r="R855" s="193"/>
      <c r="S855" s="223"/>
      <c r="T855" s="223"/>
      <c r="U855" s="223"/>
      <c r="V855" s="223"/>
      <c r="W855" s="223"/>
      <c r="X855" s="223"/>
      <c r="Y855" s="223"/>
    </row>
    <row r="856" spans="1:25" ht="15" customHeight="1">
      <c r="A856" s="202"/>
      <c r="B856" s="543"/>
      <c r="C856" s="257"/>
      <c r="D856" s="258"/>
      <c r="E856" s="546"/>
      <c r="F856" s="547"/>
      <c r="G856" s="29"/>
      <c r="H856" s="556"/>
      <c r="I856" s="547"/>
      <c r="J856" s="29"/>
      <c r="K856" s="556"/>
      <c r="L856" s="547"/>
      <c r="M856" s="29"/>
      <c r="N856" s="556"/>
      <c r="O856" s="558"/>
      <c r="P856" s="29"/>
      <c r="Q856" s="191"/>
      <c r="R856" s="193"/>
      <c r="S856" s="223"/>
      <c r="T856" s="223"/>
      <c r="U856" s="223"/>
      <c r="V856" s="223"/>
      <c r="W856" s="223"/>
      <c r="X856" s="223"/>
      <c r="Y856" s="223"/>
    </row>
    <row r="857" spans="1:25" ht="15" customHeight="1">
      <c r="A857" s="202"/>
      <c r="B857" s="543"/>
      <c r="C857" s="257"/>
      <c r="D857" s="258"/>
      <c r="E857" s="546"/>
      <c r="F857" s="547"/>
      <c r="G857" s="29"/>
      <c r="H857" s="556"/>
      <c r="I857" s="547"/>
      <c r="J857" s="29"/>
      <c r="K857" s="556"/>
      <c r="L857" s="547"/>
      <c r="M857" s="29"/>
      <c r="N857" s="556"/>
      <c r="O857" s="558"/>
      <c r="P857" s="29"/>
      <c r="Q857" s="191"/>
      <c r="R857" s="193"/>
      <c r="S857" s="223"/>
      <c r="T857" s="223"/>
      <c r="U857" s="223"/>
      <c r="V857" s="223"/>
      <c r="W857" s="223"/>
      <c r="X857" s="223"/>
      <c r="Y857" s="223"/>
    </row>
    <row r="858" spans="1:25" ht="15" customHeight="1">
      <c r="A858" s="202"/>
      <c r="B858" s="543"/>
      <c r="C858" s="257"/>
      <c r="D858" s="258"/>
      <c r="E858" s="546"/>
      <c r="F858" s="547"/>
      <c r="G858" s="29"/>
      <c r="H858" s="556"/>
      <c r="I858" s="547"/>
      <c r="J858" s="29"/>
      <c r="K858" s="556"/>
      <c r="L858" s="547"/>
      <c r="M858" s="29"/>
      <c r="N858" s="556"/>
      <c r="O858" s="558"/>
      <c r="P858" s="29"/>
      <c r="Q858" s="191"/>
      <c r="R858" s="193"/>
      <c r="S858" s="223"/>
      <c r="T858" s="223"/>
      <c r="U858" s="223"/>
      <c r="V858" s="223"/>
      <c r="W858" s="223"/>
      <c r="X858" s="223"/>
      <c r="Y858" s="223"/>
    </row>
    <row r="859" spans="1:25" ht="15" customHeight="1">
      <c r="A859" s="202"/>
      <c r="B859" s="543"/>
      <c r="C859" s="257"/>
      <c r="D859" s="258"/>
      <c r="E859" s="546"/>
      <c r="F859" s="547"/>
      <c r="G859" s="29"/>
      <c r="H859" s="556"/>
      <c r="I859" s="547"/>
      <c r="J859" s="29"/>
      <c r="K859" s="556"/>
      <c r="L859" s="547"/>
      <c r="M859" s="29"/>
      <c r="N859" s="556"/>
      <c r="O859" s="558"/>
      <c r="P859" s="29"/>
      <c r="Q859" s="191"/>
      <c r="R859" s="193"/>
      <c r="S859" s="223"/>
      <c r="T859" s="223"/>
      <c r="U859" s="223"/>
      <c r="V859" s="223"/>
      <c r="W859" s="223"/>
      <c r="X859" s="223"/>
      <c r="Y859" s="223"/>
    </row>
    <row r="860" spans="1:25" ht="15" customHeight="1">
      <c r="A860" s="202"/>
      <c r="B860" s="543"/>
      <c r="C860" s="257"/>
      <c r="D860" s="258"/>
      <c r="E860" s="546"/>
      <c r="F860" s="547"/>
      <c r="G860" s="29"/>
      <c r="H860" s="556"/>
      <c r="I860" s="547"/>
      <c r="J860" s="29"/>
      <c r="K860" s="556"/>
      <c r="L860" s="547"/>
      <c r="M860" s="29"/>
      <c r="N860" s="556"/>
      <c r="O860" s="558"/>
      <c r="P860" s="29"/>
      <c r="Q860" s="191"/>
      <c r="R860" s="193"/>
      <c r="S860" s="223"/>
      <c r="T860" s="223"/>
      <c r="U860" s="223"/>
      <c r="V860" s="223"/>
      <c r="W860" s="223"/>
      <c r="X860" s="223"/>
      <c r="Y860" s="223"/>
    </row>
    <row r="861" spans="1:25" ht="15" customHeight="1">
      <c r="A861" s="202"/>
      <c r="B861" s="543"/>
      <c r="C861" s="257"/>
      <c r="D861" s="258"/>
      <c r="E861" s="546"/>
      <c r="F861" s="547"/>
      <c r="G861" s="29"/>
      <c r="H861" s="556"/>
      <c r="I861" s="547"/>
      <c r="J861" s="29"/>
      <c r="K861" s="556"/>
      <c r="L861" s="547"/>
      <c r="M861" s="29"/>
      <c r="N861" s="556"/>
      <c r="O861" s="558"/>
      <c r="P861" s="29"/>
      <c r="Q861" s="191"/>
      <c r="R861" s="193"/>
      <c r="S861" s="223"/>
      <c r="T861" s="223"/>
      <c r="U861" s="223"/>
      <c r="V861" s="223"/>
      <c r="W861" s="223"/>
      <c r="X861" s="223"/>
      <c r="Y861" s="223"/>
    </row>
    <row r="862" spans="1:25" ht="15" customHeight="1">
      <c r="A862" s="202"/>
      <c r="B862" s="543"/>
      <c r="C862" s="257"/>
      <c r="D862" s="258"/>
      <c r="E862" s="546"/>
      <c r="F862" s="547"/>
      <c r="G862" s="29"/>
      <c r="H862" s="556"/>
      <c r="I862" s="547"/>
      <c r="J862" s="29"/>
      <c r="K862" s="556"/>
      <c r="L862" s="547"/>
      <c r="M862" s="29"/>
      <c r="N862" s="556"/>
      <c r="O862" s="558"/>
      <c r="P862" s="29"/>
      <c r="Q862" s="191"/>
      <c r="R862" s="193"/>
      <c r="S862" s="223"/>
      <c r="T862" s="223"/>
      <c r="U862" s="223"/>
      <c r="V862" s="223"/>
      <c r="W862" s="223"/>
      <c r="X862" s="223"/>
      <c r="Y862" s="223"/>
    </row>
    <row r="863" spans="1:25" ht="15" customHeight="1">
      <c r="A863" s="202"/>
      <c r="B863" s="543"/>
      <c r="C863" s="257"/>
      <c r="D863" s="258"/>
      <c r="E863" s="546"/>
      <c r="F863" s="547"/>
      <c r="G863" s="29"/>
      <c r="H863" s="556"/>
      <c r="I863" s="547"/>
      <c r="J863" s="29"/>
      <c r="K863" s="556"/>
      <c r="L863" s="547"/>
      <c r="M863" s="29"/>
      <c r="N863" s="556"/>
      <c r="O863" s="558"/>
      <c r="P863" s="29"/>
      <c r="Q863" s="191"/>
      <c r="R863" s="193"/>
      <c r="S863" s="223"/>
      <c r="T863" s="223"/>
      <c r="U863" s="223"/>
      <c r="V863" s="223"/>
      <c r="W863" s="223"/>
      <c r="X863" s="223"/>
      <c r="Y863" s="223"/>
    </row>
    <row r="864" spans="1:25" ht="15" customHeight="1">
      <c r="A864" s="202"/>
      <c r="B864" s="543"/>
      <c r="C864" s="257"/>
      <c r="D864" s="258"/>
      <c r="E864" s="546"/>
      <c r="F864" s="547"/>
      <c r="G864" s="29"/>
      <c r="H864" s="556"/>
      <c r="I864" s="547"/>
      <c r="J864" s="29"/>
      <c r="K864" s="556"/>
      <c r="L864" s="547"/>
      <c r="M864" s="29"/>
      <c r="N864" s="556"/>
      <c r="O864" s="558"/>
      <c r="P864" s="29"/>
      <c r="Q864" s="191"/>
      <c r="R864" s="193"/>
      <c r="S864" s="223"/>
      <c r="T864" s="223"/>
      <c r="U864" s="223"/>
      <c r="V864" s="223"/>
      <c r="W864" s="223"/>
      <c r="X864" s="223"/>
      <c r="Y864" s="223"/>
    </row>
    <row r="865" spans="1:25" ht="15" customHeight="1">
      <c r="A865" s="202"/>
      <c r="B865" s="543"/>
      <c r="C865" s="257"/>
      <c r="D865" s="258"/>
      <c r="E865" s="546"/>
      <c r="F865" s="547"/>
      <c r="G865" s="29"/>
      <c r="H865" s="556"/>
      <c r="I865" s="547"/>
      <c r="J865" s="29"/>
      <c r="K865" s="556"/>
      <c r="L865" s="547"/>
      <c r="M865" s="29"/>
      <c r="N865" s="556"/>
      <c r="O865" s="558"/>
      <c r="P865" s="29"/>
      <c r="Q865" s="191"/>
      <c r="R865" s="193"/>
      <c r="S865" s="223"/>
      <c r="T865" s="223"/>
      <c r="U865" s="223"/>
      <c r="V865" s="223"/>
      <c r="W865" s="223"/>
      <c r="X865" s="223"/>
      <c r="Y865" s="223"/>
    </row>
    <row r="866" spans="1:25" ht="15" customHeight="1">
      <c r="A866" s="202"/>
      <c r="B866" s="543"/>
      <c r="C866" s="257"/>
      <c r="D866" s="258"/>
      <c r="E866" s="546"/>
      <c r="F866" s="547"/>
      <c r="G866" s="29"/>
      <c r="H866" s="556"/>
      <c r="I866" s="547"/>
      <c r="J866" s="29"/>
      <c r="K866" s="556"/>
      <c r="L866" s="547"/>
      <c r="M866" s="29"/>
      <c r="N866" s="556"/>
      <c r="O866" s="558"/>
      <c r="P866" s="29"/>
      <c r="Q866" s="191"/>
      <c r="R866" s="193"/>
      <c r="S866" s="223"/>
      <c r="T866" s="223"/>
      <c r="U866" s="223"/>
      <c r="V866" s="223"/>
      <c r="W866" s="223"/>
      <c r="X866" s="223"/>
      <c r="Y866" s="223"/>
    </row>
    <row r="867" spans="1:25" ht="15" customHeight="1">
      <c r="A867" s="202"/>
      <c r="B867" s="543"/>
      <c r="C867" s="257"/>
      <c r="D867" s="258"/>
      <c r="E867" s="546"/>
      <c r="F867" s="547"/>
      <c r="G867" s="29"/>
      <c r="H867" s="556"/>
      <c r="I867" s="547"/>
      <c r="J867" s="29"/>
      <c r="K867" s="556"/>
      <c r="L867" s="547"/>
      <c r="M867" s="29"/>
      <c r="N867" s="556"/>
      <c r="O867" s="558"/>
      <c r="P867" s="29"/>
      <c r="Q867" s="191"/>
      <c r="R867" s="193"/>
      <c r="S867" s="223"/>
      <c r="T867" s="223"/>
      <c r="U867" s="223"/>
      <c r="V867" s="223"/>
      <c r="W867" s="223"/>
      <c r="X867" s="223"/>
      <c r="Y867" s="223"/>
    </row>
    <row r="868" spans="1:25" ht="15" customHeight="1">
      <c r="A868" s="202"/>
      <c r="B868" s="543"/>
      <c r="C868" s="257"/>
      <c r="D868" s="258"/>
      <c r="E868" s="546"/>
      <c r="F868" s="547"/>
      <c r="G868" s="29"/>
      <c r="H868" s="556"/>
      <c r="I868" s="547"/>
      <c r="J868" s="29"/>
      <c r="K868" s="556"/>
      <c r="L868" s="547"/>
      <c r="M868" s="29"/>
      <c r="N868" s="556"/>
      <c r="O868" s="558"/>
      <c r="P868" s="29"/>
      <c r="Q868" s="191"/>
      <c r="R868" s="193"/>
      <c r="S868" s="223"/>
      <c r="T868" s="223"/>
      <c r="U868" s="223"/>
      <c r="V868" s="223"/>
      <c r="W868" s="223"/>
      <c r="X868" s="223"/>
      <c r="Y868" s="223"/>
    </row>
    <row r="869" spans="1:25" ht="15" customHeight="1">
      <c r="A869" s="202"/>
      <c r="B869" s="543"/>
      <c r="C869" s="257"/>
      <c r="D869" s="258"/>
      <c r="E869" s="546"/>
      <c r="F869" s="547"/>
      <c r="G869" s="29"/>
      <c r="H869" s="556"/>
      <c r="I869" s="547"/>
      <c r="J869" s="29"/>
      <c r="K869" s="556"/>
      <c r="L869" s="547"/>
      <c r="M869" s="29"/>
      <c r="N869" s="556"/>
      <c r="O869" s="558"/>
      <c r="P869" s="29"/>
      <c r="Q869" s="191"/>
      <c r="R869" s="193"/>
      <c r="S869" s="223"/>
      <c r="T869" s="223"/>
      <c r="U869" s="223"/>
      <c r="V869" s="223"/>
      <c r="W869" s="223"/>
      <c r="X869" s="223"/>
      <c r="Y869" s="223"/>
    </row>
    <row r="870" spans="1:25" ht="15" customHeight="1">
      <c r="A870" s="202"/>
      <c r="B870" s="543"/>
      <c r="C870" s="257"/>
      <c r="D870" s="258"/>
      <c r="E870" s="546"/>
      <c r="F870" s="547"/>
      <c r="G870" s="29"/>
      <c r="H870" s="556"/>
      <c r="I870" s="547"/>
      <c r="J870" s="29"/>
      <c r="K870" s="556"/>
      <c r="L870" s="547"/>
      <c r="M870" s="29"/>
      <c r="N870" s="556"/>
      <c r="O870" s="558"/>
      <c r="P870" s="29"/>
      <c r="Q870" s="191"/>
      <c r="R870" s="193"/>
      <c r="S870" s="223"/>
      <c r="T870" s="223"/>
      <c r="U870" s="223"/>
      <c r="V870" s="223"/>
      <c r="W870" s="223"/>
      <c r="X870" s="223"/>
      <c r="Y870" s="223"/>
    </row>
    <row r="871" spans="1:25" ht="15" customHeight="1">
      <c r="A871" s="202"/>
      <c r="B871" s="543"/>
      <c r="C871" s="257"/>
      <c r="D871" s="258"/>
      <c r="E871" s="546"/>
      <c r="F871" s="547"/>
      <c r="G871" s="29"/>
      <c r="H871" s="556"/>
      <c r="I871" s="547"/>
      <c r="J871" s="29"/>
      <c r="K871" s="556"/>
      <c r="L871" s="547"/>
      <c r="M871" s="29"/>
      <c r="N871" s="556"/>
      <c r="O871" s="558"/>
      <c r="P871" s="29"/>
      <c r="Q871" s="191"/>
      <c r="R871" s="193"/>
      <c r="S871" s="223"/>
      <c r="T871" s="223"/>
      <c r="U871" s="223"/>
      <c r="V871" s="223"/>
      <c r="W871" s="223"/>
      <c r="X871" s="223"/>
      <c r="Y871" s="223"/>
    </row>
    <row r="872" spans="1:25" ht="15" customHeight="1">
      <c r="A872" s="202"/>
      <c r="B872" s="543"/>
      <c r="C872" s="257"/>
      <c r="D872" s="258"/>
      <c r="E872" s="546"/>
      <c r="F872" s="547"/>
      <c r="G872" s="29"/>
      <c r="H872" s="556"/>
      <c r="I872" s="547"/>
      <c r="J872" s="29"/>
      <c r="K872" s="556"/>
      <c r="L872" s="547"/>
      <c r="M872" s="29"/>
      <c r="N872" s="556"/>
      <c r="O872" s="558"/>
      <c r="P872" s="29"/>
      <c r="Q872" s="191"/>
      <c r="R872" s="193"/>
      <c r="S872" s="223"/>
      <c r="T872" s="223"/>
      <c r="U872" s="223"/>
      <c r="V872" s="223"/>
      <c r="W872" s="223"/>
      <c r="X872" s="223"/>
      <c r="Y872" s="223"/>
    </row>
    <row r="873" spans="1:25" ht="15" customHeight="1">
      <c r="A873" s="202"/>
      <c r="B873" s="543"/>
      <c r="C873" s="257"/>
      <c r="D873" s="258"/>
      <c r="E873" s="546"/>
      <c r="F873" s="547"/>
      <c r="G873" s="29"/>
      <c r="H873" s="556"/>
      <c r="I873" s="547"/>
      <c r="J873" s="29"/>
      <c r="K873" s="556"/>
      <c r="L873" s="547"/>
      <c r="M873" s="29"/>
      <c r="N873" s="556"/>
      <c r="O873" s="558"/>
      <c r="P873" s="29"/>
      <c r="Q873" s="191"/>
      <c r="R873" s="193"/>
      <c r="S873" s="223"/>
      <c r="T873" s="223"/>
      <c r="U873" s="223"/>
      <c r="V873" s="223"/>
      <c r="W873" s="223"/>
      <c r="X873" s="223"/>
      <c r="Y873" s="223"/>
    </row>
    <row r="874" spans="1:25" ht="15" customHeight="1">
      <c r="A874" s="202"/>
      <c r="B874" s="543"/>
      <c r="C874" s="257"/>
      <c r="D874" s="258"/>
      <c r="E874" s="546"/>
      <c r="F874" s="547"/>
      <c r="G874" s="29"/>
      <c r="H874" s="556"/>
      <c r="I874" s="547"/>
      <c r="J874" s="29"/>
      <c r="K874" s="556"/>
      <c r="L874" s="547"/>
      <c r="M874" s="29"/>
      <c r="N874" s="556"/>
      <c r="O874" s="558"/>
      <c r="P874" s="29"/>
      <c r="Q874" s="191"/>
      <c r="R874" s="193"/>
      <c r="S874" s="223"/>
      <c r="T874" s="223"/>
      <c r="U874" s="223"/>
      <c r="V874" s="223"/>
      <c r="W874" s="223"/>
      <c r="X874" s="223"/>
      <c r="Y874" s="223"/>
    </row>
    <row r="875" spans="1:25" ht="15" customHeight="1">
      <c r="A875" s="202"/>
      <c r="B875" s="543"/>
      <c r="C875" s="257"/>
      <c r="D875" s="258"/>
      <c r="E875" s="546"/>
      <c r="F875" s="547"/>
      <c r="G875" s="29"/>
      <c r="H875" s="556"/>
      <c r="I875" s="547"/>
      <c r="J875" s="29"/>
      <c r="K875" s="556"/>
      <c r="L875" s="547"/>
      <c r="M875" s="29"/>
      <c r="N875" s="556"/>
      <c r="O875" s="558"/>
      <c r="P875" s="29"/>
      <c r="Q875" s="191"/>
      <c r="R875" s="193"/>
      <c r="S875" s="223"/>
      <c r="T875" s="223"/>
      <c r="U875" s="223"/>
      <c r="V875" s="223"/>
      <c r="W875" s="223"/>
      <c r="X875" s="223"/>
      <c r="Y875" s="223"/>
    </row>
    <row r="876" spans="1:25" ht="15" customHeight="1">
      <c r="A876" s="202"/>
      <c r="B876" s="543"/>
      <c r="C876" s="257"/>
      <c r="D876" s="258"/>
      <c r="E876" s="546"/>
      <c r="F876" s="547"/>
      <c r="G876" s="29"/>
      <c r="H876" s="556"/>
      <c r="I876" s="547"/>
      <c r="J876" s="29"/>
      <c r="K876" s="556"/>
      <c r="L876" s="547"/>
      <c r="M876" s="29"/>
      <c r="N876" s="556"/>
      <c r="O876" s="558"/>
      <c r="P876" s="29"/>
      <c r="Q876" s="191"/>
      <c r="R876" s="193"/>
      <c r="S876" s="223"/>
      <c r="T876" s="223"/>
      <c r="U876" s="223"/>
      <c r="V876" s="223"/>
      <c r="W876" s="223"/>
      <c r="X876" s="223"/>
      <c r="Y876" s="223"/>
    </row>
    <row r="877" spans="1:25" ht="15" customHeight="1">
      <c r="A877" s="202"/>
      <c r="B877" s="543"/>
      <c r="C877" s="257"/>
      <c r="D877" s="258"/>
      <c r="E877" s="546"/>
      <c r="F877" s="547"/>
      <c r="G877" s="29"/>
      <c r="H877" s="556"/>
      <c r="I877" s="547"/>
      <c r="J877" s="29"/>
      <c r="K877" s="556"/>
      <c r="L877" s="547"/>
      <c r="M877" s="29"/>
      <c r="N877" s="556"/>
      <c r="O877" s="558"/>
      <c r="P877" s="29"/>
      <c r="Q877" s="191"/>
      <c r="R877" s="193"/>
      <c r="S877" s="223"/>
      <c r="T877" s="223"/>
      <c r="U877" s="223"/>
      <c r="V877" s="223"/>
      <c r="W877" s="223"/>
      <c r="X877" s="223"/>
      <c r="Y877" s="223"/>
    </row>
    <row r="878" spans="1:25" ht="15" customHeight="1">
      <c r="A878" s="202"/>
      <c r="B878" s="543"/>
      <c r="C878" s="257"/>
      <c r="D878" s="258"/>
      <c r="E878" s="546"/>
      <c r="F878" s="547"/>
      <c r="G878" s="29"/>
      <c r="H878" s="556"/>
      <c r="I878" s="547"/>
      <c r="J878" s="29"/>
      <c r="K878" s="556"/>
      <c r="L878" s="547"/>
      <c r="M878" s="29"/>
      <c r="N878" s="556"/>
      <c r="O878" s="558"/>
      <c r="P878" s="29"/>
      <c r="Q878" s="191"/>
      <c r="R878" s="193"/>
      <c r="S878" s="223"/>
      <c r="T878" s="223"/>
      <c r="U878" s="223"/>
      <c r="V878" s="223"/>
      <c r="W878" s="223"/>
      <c r="X878" s="223"/>
      <c r="Y878" s="223"/>
    </row>
    <row r="879" spans="1:25" ht="15" customHeight="1">
      <c r="A879" s="202"/>
      <c r="B879" s="543"/>
      <c r="C879" s="257"/>
      <c r="D879" s="258"/>
      <c r="E879" s="546"/>
      <c r="F879" s="547"/>
      <c r="G879" s="29"/>
      <c r="H879" s="556"/>
      <c r="I879" s="547"/>
      <c r="J879" s="29"/>
      <c r="K879" s="556"/>
      <c r="L879" s="547"/>
      <c r="M879" s="29"/>
      <c r="N879" s="556"/>
      <c r="O879" s="558"/>
      <c r="P879" s="29"/>
      <c r="Q879" s="191"/>
      <c r="R879" s="193"/>
      <c r="S879" s="223"/>
      <c r="T879" s="223"/>
      <c r="U879" s="223"/>
      <c r="V879" s="223"/>
      <c r="W879" s="223"/>
      <c r="X879" s="223"/>
      <c r="Y879" s="223"/>
    </row>
    <row r="880" spans="1:25" ht="15" customHeight="1">
      <c r="A880" s="202"/>
      <c r="B880" s="543"/>
      <c r="C880" s="257"/>
      <c r="D880" s="258"/>
      <c r="E880" s="546"/>
      <c r="F880" s="547"/>
      <c r="G880" s="29"/>
      <c r="H880" s="556"/>
      <c r="I880" s="547"/>
      <c r="J880" s="29"/>
      <c r="K880" s="556"/>
      <c r="L880" s="547"/>
      <c r="M880" s="29"/>
      <c r="N880" s="556"/>
      <c r="O880" s="558"/>
      <c r="P880" s="29"/>
      <c r="Q880" s="191"/>
      <c r="R880" s="193"/>
      <c r="S880" s="223"/>
      <c r="T880" s="223"/>
      <c r="U880" s="223"/>
      <c r="V880" s="223"/>
      <c r="W880" s="223"/>
      <c r="X880" s="223"/>
      <c r="Y880" s="223"/>
    </row>
    <row r="881" spans="1:25" ht="15" customHeight="1">
      <c r="A881" s="202"/>
      <c r="B881" s="543"/>
      <c r="C881" s="257"/>
      <c r="D881" s="258"/>
      <c r="E881" s="546"/>
      <c r="F881" s="547"/>
      <c r="G881" s="29"/>
      <c r="H881" s="556"/>
      <c r="I881" s="547"/>
      <c r="J881" s="29"/>
      <c r="K881" s="556"/>
      <c r="L881" s="547"/>
      <c r="M881" s="29"/>
      <c r="N881" s="556"/>
      <c r="O881" s="558"/>
      <c r="P881" s="29"/>
      <c r="Q881" s="191"/>
      <c r="R881" s="193"/>
      <c r="S881" s="223"/>
      <c r="T881" s="223"/>
      <c r="U881" s="223"/>
      <c r="V881" s="223"/>
      <c r="W881" s="223"/>
      <c r="X881" s="223"/>
      <c r="Y881" s="223"/>
    </row>
    <row r="882" spans="1:25" ht="15" customHeight="1">
      <c r="A882" s="202"/>
      <c r="B882" s="543"/>
      <c r="C882" s="257"/>
      <c r="D882" s="258"/>
      <c r="E882" s="546"/>
      <c r="F882" s="547"/>
      <c r="G882" s="29"/>
      <c r="H882" s="556"/>
      <c r="I882" s="547"/>
      <c r="J882" s="29"/>
      <c r="K882" s="556"/>
      <c r="L882" s="547"/>
      <c r="M882" s="29"/>
      <c r="N882" s="556"/>
      <c r="O882" s="558"/>
      <c r="P882" s="29"/>
      <c r="Q882" s="191"/>
      <c r="R882" s="193"/>
      <c r="S882" s="223"/>
      <c r="T882" s="223"/>
      <c r="U882" s="223"/>
      <c r="V882" s="223"/>
      <c r="W882" s="223"/>
      <c r="X882" s="223"/>
      <c r="Y882" s="223"/>
    </row>
    <row r="883" spans="1:25" ht="15" customHeight="1">
      <c r="A883" s="202"/>
      <c r="B883" s="543"/>
      <c r="C883" s="257"/>
      <c r="D883" s="258"/>
      <c r="E883" s="546"/>
      <c r="F883" s="547"/>
      <c r="G883" s="29"/>
      <c r="H883" s="556"/>
      <c r="I883" s="547"/>
      <c r="J883" s="29"/>
      <c r="K883" s="556"/>
      <c r="L883" s="547"/>
      <c r="M883" s="29"/>
      <c r="N883" s="556"/>
      <c r="O883" s="558"/>
      <c r="P883" s="29"/>
      <c r="Q883" s="191"/>
      <c r="R883" s="193"/>
      <c r="S883" s="223"/>
      <c r="T883" s="223"/>
      <c r="U883" s="223"/>
      <c r="V883" s="223"/>
      <c r="W883" s="223"/>
      <c r="X883" s="223"/>
      <c r="Y883" s="223"/>
    </row>
    <row r="884" spans="1:25" ht="15" customHeight="1">
      <c r="A884" s="202"/>
      <c r="B884" s="543"/>
      <c r="C884" s="257"/>
      <c r="D884" s="258"/>
      <c r="E884" s="546"/>
      <c r="F884" s="547"/>
      <c r="G884" s="29"/>
      <c r="H884" s="556"/>
      <c r="I884" s="547"/>
      <c r="J884" s="29"/>
      <c r="K884" s="556"/>
      <c r="L884" s="547"/>
      <c r="M884" s="29"/>
      <c r="N884" s="556"/>
      <c r="O884" s="558"/>
      <c r="P884" s="29"/>
      <c r="Q884" s="191"/>
      <c r="R884" s="193"/>
      <c r="S884" s="223"/>
      <c r="T884" s="223"/>
      <c r="U884" s="223"/>
      <c r="V884" s="223"/>
      <c r="W884" s="223"/>
      <c r="X884" s="223"/>
      <c r="Y884" s="223"/>
    </row>
    <row r="885" spans="1:25" ht="15" customHeight="1">
      <c r="A885" s="202"/>
      <c r="B885" s="543"/>
      <c r="C885" s="257"/>
      <c r="D885" s="258"/>
      <c r="E885" s="546"/>
      <c r="F885" s="547"/>
      <c r="G885" s="29"/>
      <c r="H885" s="556"/>
      <c r="I885" s="547"/>
      <c r="J885" s="29"/>
      <c r="K885" s="556"/>
      <c r="L885" s="547"/>
      <c r="M885" s="29"/>
      <c r="N885" s="556"/>
      <c r="O885" s="558"/>
      <c r="P885" s="29"/>
      <c r="Q885" s="191"/>
      <c r="R885" s="193"/>
      <c r="S885" s="223"/>
      <c r="T885" s="223"/>
      <c r="U885" s="223"/>
      <c r="V885" s="223"/>
      <c r="W885" s="223"/>
      <c r="X885" s="223"/>
      <c r="Y885" s="223"/>
    </row>
    <row r="886" spans="1:25" ht="15" customHeight="1">
      <c r="A886" s="202"/>
      <c r="B886" s="543"/>
      <c r="C886" s="257"/>
      <c r="D886" s="258"/>
      <c r="E886" s="546"/>
      <c r="F886" s="547"/>
      <c r="G886" s="29"/>
      <c r="H886" s="556"/>
      <c r="I886" s="547"/>
      <c r="J886" s="29"/>
      <c r="K886" s="556"/>
      <c r="L886" s="547"/>
      <c r="M886" s="29"/>
      <c r="N886" s="556"/>
      <c r="O886" s="558"/>
      <c r="P886" s="29"/>
      <c r="Q886" s="191"/>
      <c r="R886" s="193"/>
      <c r="S886" s="223"/>
      <c r="T886" s="223"/>
      <c r="U886" s="223"/>
      <c r="V886" s="223"/>
      <c r="W886" s="223"/>
      <c r="X886" s="223"/>
      <c r="Y886" s="223"/>
    </row>
    <row r="887" spans="1:25" ht="15" customHeight="1">
      <c r="A887" s="202"/>
      <c r="B887" s="543"/>
      <c r="C887" s="257"/>
      <c r="D887" s="258"/>
      <c r="E887" s="546"/>
      <c r="F887" s="547"/>
      <c r="G887" s="29"/>
      <c r="H887" s="556"/>
      <c r="I887" s="547"/>
      <c r="J887" s="29"/>
      <c r="K887" s="556"/>
      <c r="L887" s="547"/>
      <c r="M887" s="29"/>
      <c r="N887" s="556"/>
      <c r="O887" s="558"/>
      <c r="P887" s="29"/>
      <c r="Q887" s="191"/>
      <c r="R887" s="193"/>
      <c r="S887" s="223"/>
      <c r="T887" s="223"/>
      <c r="U887" s="223"/>
      <c r="V887" s="223"/>
      <c r="W887" s="223"/>
      <c r="X887" s="223"/>
      <c r="Y887" s="223"/>
    </row>
    <row r="888" spans="1:25" ht="15" customHeight="1">
      <c r="A888" s="202"/>
      <c r="B888" s="543"/>
      <c r="C888" s="257"/>
      <c r="D888" s="258"/>
      <c r="E888" s="546"/>
      <c r="F888" s="547"/>
      <c r="G888" s="29"/>
      <c r="H888" s="556"/>
      <c r="I888" s="547"/>
      <c r="J888" s="29"/>
      <c r="K888" s="556"/>
      <c r="L888" s="547"/>
      <c r="M888" s="29"/>
      <c r="N888" s="556"/>
      <c r="O888" s="558"/>
      <c r="P888" s="29"/>
      <c r="Q888" s="191"/>
      <c r="R888" s="193"/>
      <c r="S888" s="223"/>
      <c r="T888" s="223"/>
      <c r="U888" s="223"/>
      <c r="V888" s="223"/>
      <c r="W888" s="223"/>
      <c r="X888" s="223"/>
      <c r="Y888" s="223"/>
    </row>
    <row r="889" spans="1:25" ht="15" customHeight="1">
      <c r="A889" s="202"/>
      <c r="B889" s="543"/>
      <c r="C889" s="257"/>
      <c r="D889" s="258"/>
      <c r="E889" s="546"/>
      <c r="F889" s="547"/>
      <c r="G889" s="29"/>
      <c r="H889" s="556"/>
      <c r="I889" s="547"/>
      <c r="J889" s="29"/>
      <c r="K889" s="556"/>
      <c r="L889" s="547"/>
      <c r="M889" s="29"/>
      <c r="N889" s="556"/>
      <c r="O889" s="558"/>
      <c r="P889" s="29"/>
      <c r="Q889" s="191"/>
      <c r="R889" s="193"/>
      <c r="S889" s="223"/>
      <c r="T889" s="223"/>
      <c r="U889" s="223"/>
      <c r="V889" s="223"/>
      <c r="W889" s="223"/>
      <c r="X889" s="223"/>
      <c r="Y889" s="223"/>
    </row>
    <row r="890" spans="1:25" ht="15" customHeight="1">
      <c r="A890" s="202"/>
      <c r="B890" s="543"/>
      <c r="C890" s="257"/>
      <c r="D890" s="258"/>
      <c r="E890" s="546"/>
      <c r="F890" s="547"/>
      <c r="G890" s="29"/>
      <c r="H890" s="556"/>
      <c r="I890" s="547"/>
      <c r="J890" s="29"/>
      <c r="K890" s="556"/>
      <c r="L890" s="547"/>
      <c r="M890" s="29"/>
      <c r="N890" s="556"/>
      <c r="O890" s="558"/>
      <c r="P890" s="29"/>
      <c r="Q890" s="191"/>
      <c r="R890" s="193"/>
      <c r="S890" s="223"/>
      <c r="T890" s="223"/>
      <c r="U890" s="223"/>
      <c r="V890" s="223"/>
      <c r="W890" s="223"/>
      <c r="X890" s="223"/>
      <c r="Y890" s="223"/>
    </row>
    <row r="891" spans="1:25" ht="15" customHeight="1">
      <c r="A891" s="202"/>
      <c r="B891" s="543"/>
      <c r="C891" s="257"/>
      <c r="D891" s="258"/>
      <c r="E891" s="546"/>
      <c r="F891" s="547"/>
      <c r="G891" s="29"/>
      <c r="H891" s="556"/>
      <c r="I891" s="547"/>
      <c r="J891" s="29"/>
      <c r="K891" s="556"/>
      <c r="L891" s="547"/>
      <c r="M891" s="29"/>
      <c r="N891" s="556"/>
      <c r="O891" s="558"/>
      <c r="P891" s="29"/>
      <c r="Q891" s="191"/>
      <c r="R891" s="193"/>
      <c r="S891" s="223"/>
      <c r="T891" s="223"/>
      <c r="U891" s="223"/>
      <c r="V891" s="223"/>
      <c r="W891" s="223"/>
      <c r="X891" s="223"/>
      <c r="Y891" s="223"/>
    </row>
    <row r="892" spans="1:25" ht="15" customHeight="1">
      <c r="A892" s="202"/>
      <c r="B892" s="543"/>
      <c r="C892" s="257"/>
      <c r="D892" s="258"/>
      <c r="E892" s="546"/>
      <c r="F892" s="547"/>
      <c r="G892" s="29"/>
      <c r="H892" s="556"/>
      <c r="I892" s="547"/>
      <c r="J892" s="29"/>
      <c r="K892" s="556"/>
      <c r="L892" s="547"/>
      <c r="M892" s="29"/>
      <c r="N892" s="556"/>
      <c r="O892" s="558"/>
      <c r="P892" s="29"/>
      <c r="Q892" s="191"/>
      <c r="R892" s="193"/>
      <c r="S892" s="223"/>
      <c r="T892" s="223"/>
      <c r="U892" s="223"/>
      <c r="V892" s="223"/>
      <c r="W892" s="223"/>
      <c r="X892" s="223"/>
      <c r="Y892" s="223"/>
    </row>
    <row r="893" spans="1:25" ht="15" customHeight="1">
      <c r="A893" s="202"/>
      <c r="B893" s="543"/>
      <c r="C893" s="257"/>
      <c r="D893" s="258"/>
      <c r="E893" s="546"/>
      <c r="F893" s="547"/>
      <c r="G893" s="29"/>
      <c r="H893" s="556"/>
      <c r="I893" s="547"/>
      <c r="J893" s="29"/>
      <c r="K893" s="556"/>
      <c r="L893" s="547"/>
      <c r="M893" s="29"/>
      <c r="N893" s="556"/>
      <c r="O893" s="558"/>
      <c r="P893" s="29"/>
      <c r="Q893" s="191"/>
      <c r="R893" s="193"/>
      <c r="S893" s="223"/>
      <c r="T893" s="223"/>
      <c r="U893" s="223"/>
      <c r="V893" s="223"/>
      <c r="W893" s="223"/>
      <c r="X893" s="223"/>
      <c r="Y893" s="223"/>
    </row>
    <row r="894" spans="1:25" ht="15" customHeight="1">
      <c r="A894" s="202"/>
      <c r="B894" s="543"/>
      <c r="C894" s="257"/>
      <c r="D894" s="258"/>
      <c r="E894" s="546"/>
      <c r="F894" s="547"/>
      <c r="G894" s="29"/>
      <c r="H894" s="556"/>
      <c r="I894" s="547"/>
      <c r="J894" s="29"/>
      <c r="K894" s="556"/>
      <c r="L894" s="547"/>
      <c r="M894" s="29"/>
      <c r="N894" s="556"/>
      <c r="O894" s="558"/>
      <c r="P894" s="29"/>
      <c r="Q894" s="191"/>
      <c r="R894" s="193"/>
      <c r="S894" s="223"/>
      <c r="T894" s="223"/>
      <c r="U894" s="223"/>
      <c r="V894" s="223"/>
      <c r="W894" s="223"/>
      <c r="X894" s="223"/>
      <c r="Y894" s="223"/>
    </row>
    <row r="895" spans="1:25" ht="15" customHeight="1">
      <c r="A895" s="202"/>
      <c r="B895" s="543"/>
      <c r="C895" s="257"/>
      <c r="D895" s="258"/>
      <c r="E895" s="546"/>
      <c r="F895" s="547"/>
      <c r="G895" s="29"/>
      <c r="H895" s="556"/>
      <c r="I895" s="547"/>
      <c r="J895" s="29"/>
      <c r="K895" s="556"/>
      <c r="L895" s="547"/>
      <c r="M895" s="29"/>
      <c r="N895" s="556"/>
      <c r="O895" s="558"/>
      <c r="P895" s="29"/>
      <c r="Q895" s="191"/>
      <c r="R895" s="193"/>
      <c r="S895" s="223"/>
      <c r="T895" s="223"/>
      <c r="U895" s="223"/>
      <c r="V895" s="223"/>
      <c r="W895" s="223"/>
      <c r="X895" s="223"/>
      <c r="Y895" s="223"/>
    </row>
    <row r="896" spans="1:25" ht="15" customHeight="1">
      <c r="A896" s="202"/>
      <c r="B896" s="543"/>
      <c r="C896" s="257"/>
      <c r="D896" s="258"/>
      <c r="E896" s="546"/>
      <c r="F896" s="547"/>
      <c r="G896" s="29"/>
      <c r="H896" s="556"/>
      <c r="I896" s="547"/>
      <c r="J896" s="29"/>
      <c r="K896" s="556"/>
      <c r="L896" s="547"/>
      <c r="M896" s="29"/>
      <c r="N896" s="556"/>
      <c r="O896" s="558"/>
      <c r="P896" s="29"/>
      <c r="Q896" s="191"/>
      <c r="R896" s="193"/>
      <c r="S896" s="223"/>
      <c r="T896" s="223"/>
      <c r="U896" s="223"/>
      <c r="V896" s="223"/>
      <c r="W896" s="223"/>
      <c r="X896" s="223"/>
      <c r="Y896" s="223"/>
    </row>
    <row r="897" spans="1:25" ht="15" customHeight="1">
      <c r="A897" s="202"/>
      <c r="B897" s="543"/>
      <c r="C897" s="257"/>
      <c r="D897" s="258"/>
      <c r="E897" s="546"/>
      <c r="F897" s="547"/>
      <c r="G897" s="29"/>
      <c r="H897" s="556"/>
      <c r="I897" s="547"/>
      <c r="J897" s="29"/>
      <c r="K897" s="556"/>
      <c r="L897" s="547"/>
      <c r="M897" s="29"/>
      <c r="N897" s="556"/>
      <c r="O897" s="558"/>
      <c r="P897" s="29"/>
      <c r="Q897" s="191"/>
      <c r="R897" s="193"/>
      <c r="S897" s="223"/>
      <c r="T897" s="223"/>
      <c r="U897" s="223"/>
      <c r="V897" s="223"/>
      <c r="W897" s="223"/>
      <c r="X897" s="223"/>
      <c r="Y897" s="223"/>
    </row>
    <row r="898" spans="1:25" ht="15" customHeight="1">
      <c r="A898" s="202"/>
      <c r="B898" s="543"/>
      <c r="C898" s="257"/>
      <c r="D898" s="258"/>
      <c r="E898" s="546"/>
      <c r="F898" s="547"/>
      <c r="G898" s="29"/>
      <c r="H898" s="556"/>
      <c r="I898" s="547"/>
      <c r="J898" s="29"/>
      <c r="K898" s="556"/>
      <c r="L898" s="547"/>
      <c r="M898" s="29"/>
      <c r="N898" s="556"/>
      <c r="O898" s="558"/>
      <c r="P898" s="29"/>
      <c r="Q898" s="191"/>
      <c r="R898" s="193"/>
      <c r="S898" s="223"/>
      <c r="T898" s="223"/>
      <c r="U898" s="223"/>
      <c r="V898" s="223"/>
      <c r="W898" s="223"/>
      <c r="X898" s="223"/>
      <c r="Y898" s="223"/>
    </row>
    <row r="899" spans="1:25" ht="15" customHeight="1">
      <c r="A899" s="202"/>
      <c r="B899" s="543"/>
      <c r="C899" s="257"/>
      <c r="D899" s="258"/>
      <c r="E899" s="546"/>
      <c r="F899" s="547"/>
      <c r="G899" s="29"/>
      <c r="H899" s="556"/>
      <c r="I899" s="547"/>
      <c r="J899" s="29"/>
      <c r="K899" s="556"/>
      <c r="L899" s="547"/>
      <c r="M899" s="29"/>
      <c r="N899" s="556"/>
      <c r="O899" s="558"/>
      <c r="P899" s="29"/>
      <c r="Q899" s="191"/>
      <c r="R899" s="193"/>
      <c r="S899" s="223"/>
      <c r="T899" s="223"/>
      <c r="U899" s="223"/>
      <c r="V899" s="223"/>
      <c r="W899" s="223"/>
      <c r="X899" s="223"/>
      <c r="Y899" s="223"/>
    </row>
    <row r="900" spans="1:25" ht="15" customHeight="1">
      <c r="A900" s="202"/>
      <c r="B900" s="543"/>
      <c r="C900" s="257"/>
      <c r="D900" s="258"/>
      <c r="E900" s="546"/>
      <c r="F900" s="547"/>
      <c r="G900" s="29"/>
      <c r="H900" s="556"/>
      <c r="I900" s="547"/>
      <c r="J900" s="29"/>
      <c r="K900" s="556"/>
      <c r="L900" s="547"/>
      <c r="M900" s="29"/>
      <c r="N900" s="556"/>
      <c r="O900" s="558"/>
      <c r="P900" s="29"/>
      <c r="Q900" s="191"/>
      <c r="R900" s="193"/>
      <c r="S900" s="223"/>
      <c r="T900" s="223"/>
      <c r="U900" s="223"/>
      <c r="V900" s="223"/>
      <c r="W900" s="223"/>
      <c r="X900" s="223"/>
      <c r="Y900" s="223"/>
    </row>
    <row r="901" spans="1:25" ht="15" customHeight="1">
      <c r="A901" s="202"/>
      <c r="B901" s="543"/>
      <c r="C901" s="257"/>
      <c r="D901" s="258"/>
      <c r="E901" s="546"/>
      <c r="F901" s="547"/>
      <c r="G901" s="29"/>
      <c r="H901" s="556"/>
      <c r="I901" s="547"/>
      <c r="J901" s="29"/>
      <c r="K901" s="556"/>
      <c r="L901" s="547"/>
      <c r="M901" s="29"/>
      <c r="N901" s="556"/>
      <c r="O901" s="558"/>
      <c r="P901" s="29"/>
      <c r="Q901" s="191"/>
      <c r="R901" s="193"/>
      <c r="S901" s="223"/>
      <c r="T901" s="223"/>
      <c r="U901" s="223"/>
      <c r="V901" s="223"/>
      <c r="W901" s="223"/>
      <c r="X901" s="223"/>
      <c r="Y901" s="223"/>
    </row>
    <row r="902" spans="1:25" ht="15" customHeight="1">
      <c r="A902" s="202"/>
      <c r="B902" s="543"/>
      <c r="C902" s="257"/>
      <c r="D902" s="258"/>
      <c r="E902" s="546"/>
      <c r="F902" s="547"/>
      <c r="G902" s="29"/>
      <c r="H902" s="556"/>
      <c r="I902" s="547"/>
      <c r="J902" s="29"/>
      <c r="K902" s="556"/>
      <c r="L902" s="547"/>
      <c r="M902" s="29"/>
      <c r="N902" s="556"/>
      <c r="O902" s="558"/>
      <c r="P902" s="29"/>
      <c r="Q902" s="191"/>
      <c r="R902" s="193"/>
      <c r="S902" s="223"/>
      <c r="T902" s="223"/>
      <c r="U902" s="223"/>
      <c r="V902" s="223"/>
      <c r="W902" s="223"/>
      <c r="X902" s="223"/>
      <c r="Y902" s="223"/>
    </row>
    <row r="903" spans="1:25" ht="15" customHeight="1">
      <c r="A903" s="202"/>
      <c r="B903" s="543"/>
      <c r="C903" s="257"/>
      <c r="D903" s="258"/>
      <c r="E903" s="546"/>
      <c r="F903" s="547"/>
      <c r="G903" s="29"/>
      <c r="H903" s="556"/>
      <c r="I903" s="547"/>
      <c r="J903" s="29"/>
      <c r="K903" s="556"/>
      <c r="L903" s="547"/>
      <c r="M903" s="29"/>
      <c r="N903" s="556"/>
      <c r="O903" s="558"/>
      <c r="P903" s="29"/>
      <c r="Q903" s="191"/>
      <c r="R903" s="193"/>
      <c r="S903" s="223"/>
      <c r="T903" s="223"/>
      <c r="U903" s="223"/>
      <c r="V903" s="223"/>
      <c r="W903" s="223"/>
      <c r="X903" s="223"/>
      <c r="Y903" s="223"/>
    </row>
    <row r="904" spans="1:25" ht="15" customHeight="1">
      <c r="A904" s="202"/>
      <c r="B904" s="543"/>
      <c r="C904" s="257"/>
      <c r="D904" s="258"/>
      <c r="E904" s="546"/>
      <c r="F904" s="547"/>
      <c r="G904" s="29"/>
      <c r="H904" s="556"/>
      <c r="I904" s="547"/>
      <c r="J904" s="29"/>
      <c r="K904" s="556"/>
      <c r="L904" s="547"/>
      <c r="M904" s="29"/>
      <c r="N904" s="556"/>
      <c r="O904" s="558"/>
      <c r="P904" s="29"/>
      <c r="Q904" s="191"/>
      <c r="R904" s="193"/>
      <c r="S904" s="223"/>
      <c r="T904" s="223"/>
      <c r="U904" s="223"/>
      <c r="V904" s="223"/>
      <c r="W904" s="223"/>
      <c r="X904" s="223"/>
      <c r="Y904" s="223"/>
    </row>
    <row r="905" spans="1:25" ht="15" customHeight="1">
      <c r="A905" s="202"/>
      <c r="B905" s="543"/>
      <c r="C905" s="257"/>
      <c r="D905" s="258"/>
      <c r="E905" s="546"/>
      <c r="F905" s="547"/>
      <c r="G905" s="29"/>
      <c r="H905" s="556"/>
      <c r="I905" s="547"/>
      <c r="J905" s="29"/>
      <c r="K905" s="556"/>
      <c r="L905" s="547"/>
      <c r="M905" s="29"/>
      <c r="N905" s="556"/>
      <c r="O905" s="558"/>
      <c r="P905" s="29"/>
      <c r="Q905" s="191"/>
      <c r="R905" s="193"/>
      <c r="S905" s="223"/>
      <c r="T905" s="223"/>
      <c r="U905" s="223"/>
      <c r="V905" s="223"/>
      <c r="W905" s="223"/>
      <c r="X905" s="223"/>
      <c r="Y905" s="223"/>
    </row>
    <row r="906" spans="1:25" ht="15" customHeight="1">
      <c r="A906" s="202"/>
      <c r="B906" s="543"/>
      <c r="C906" s="257"/>
      <c r="D906" s="258"/>
      <c r="E906" s="546"/>
      <c r="F906" s="547"/>
      <c r="G906" s="29"/>
      <c r="H906" s="556"/>
      <c r="I906" s="547"/>
      <c r="J906" s="29"/>
      <c r="K906" s="556"/>
      <c r="L906" s="547"/>
      <c r="M906" s="29"/>
      <c r="N906" s="556"/>
      <c r="O906" s="558"/>
      <c r="P906" s="29"/>
      <c r="Q906" s="191"/>
      <c r="R906" s="193"/>
      <c r="S906" s="223"/>
      <c r="T906" s="223"/>
      <c r="U906" s="223"/>
      <c r="V906" s="223"/>
      <c r="W906" s="223"/>
      <c r="X906" s="223"/>
      <c r="Y906" s="223"/>
    </row>
    <row r="907" spans="1:25" ht="15" customHeight="1">
      <c r="A907" s="202"/>
      <c r="B907" s="543"/>
      <c r="C907" s="257"/>
      <c r="D907" s="258"/>
      <c r="E907" s="546"/>
      <c r="F907" s="547"/>
      <c r="G907" s="29"/>
      <c r="H907" s="556"/>
      <c r="I907" s="547"/>
      <c r="J907" s="29"/>
      <c r="K907" s="556"/>
      <c r="L907" s="547"/>
      <c r="M907" s="29"/>
      <c r="N907" s="556"/>
      <c r="O907" s="558"/>
      <c r="P907" s="29"/>
      <c r="Q907" s="191"/>
      <c r="R907" s="193"/>
      <c r="S907" s="223"/>
      <c r="T907" s="223"/>
      <c r="U907" s="223"/>
      <c r="V907" s="223"/>
      <c r="W907" s="223"/>
      <c r="X907" s="223"/>
      <c r="Y907" s="223"/>
    </row>
    <row r="908" spans="1:25" ht="15" customHeight="1">
      <c r="A908" s="202"/>
      <c r="B908" s="543"/>
      <c r="C908" s="257"/>
      <c r="D908" s="258"/>
      <c r="E908" s="546"/>
      <c r="F908" s="547"/>
      <c r="G908" s="29"/>
      <c r="H908" s="556"/>
      <c r="I908" s="547"/>
      <c r="J908" s="29"/>
      <c r="K908" s="556"/>
      <c r="L908" s="547"/>
      <c r="M908" s="29"/>
      <c r="N908" s="556"/>
      <c r="O908" s="558"/>
      <c r="P908" s="29"/>
      <c r="Q908" s="191"/>
      <c r="R908" s="193"/>
      <c r="S908" s="223"/>
      <c r="T908" s="223"/>
      <c r="U908" s="223"/>
      <c r="V908" s="223"/>
      <c r="W908" s="223"/>
      <c r="X908" s="223"/>
      <c r="Y908" s="223"/>
    </row>
    <row r="909" spans="1:25" ht="15" customHeight="1">
      <c r="A909" s="202"/>
      <c r="B909" s="543"/>
      <c r="C909" s="257"/>
      <c r="D909" s="258"/>
      <c r="E909" s="546"/>
      <c r="F909" s="547"/>
      <c r="G909" s="29"/>
      <c r="H909" s="556"/>
      <c r="I909" s="547"/>
      <c r="J909" s="29"/>
      <c r="K909" s="556"/>
      <c r="L909" s="547"/>
      <c r="M909" s="29"/>
      <c r="N909" s="556"/>
      <c r="O909" s="558"/>
      <c r="P909" s="29"/>
      <c r="Q909" s="191"/>
      <c r="R909" s="193"/>
      <c r="S909" s="223"/>
      <c r="T909" s="223"/>
      <c r="U909" s="223"/>
      <c r="V909" s="223"/>
      <c r="W909" s="223"/>
      <c r="X909" s="223"/>
      <c r="Y909" s="223"/>
    </row>
    <row r="910" spans="1:25" ht="15" customHeight="1">
      <c r="A910" s="202"/>
      <c r="B910" s="543"/>
      <c r="C910" s="257"/>
      <c r="D910" s="258"/>
      <c r="E910" s="546"/>
      <c r="F910" s="547"/>
      <c r="G910" s="29"/>
      <c r="H910" s="556"/>
      <c r="I910" s="547"/>
      <c r="J910" s="29"/>
      <c r="K910" s="556"/>
      <c r="L910" s="547"/>
      <c r="M910" s="29"/>
      <c r="N910" s="556"/>
      <c r="O910" s="558"/>
      <c r="P910" s="29"/>
      <c r="Q910" s="191"/>
      <c r="R910" s="193"/>
      <c r="S910" s="223"/>
      <c r="T910" s="223"/>
      <c r="U910" s="223"/>
      <c r="V910" s="223"/>
      <c r="W910" s="223"/>
      <c r="X910" s="223"/>
      <c r="Y910" s="223"/>
    </row>
    <row r="911" spans="1:25" ht="15" customHeight="1">
      <c r="A911" s="202"/>
      <c r="B911" s="543"/>
      <c r="C911" s="257"/>
      <c r="D911" s="258"/>
      <c r="E911" s="546"/>
      <c r="F911" s="547"/>
      <c r="G911" s="29"/>
      <c r="H911" s="556"/>
      <c r="I911" s="547"/>
      <c r="J911" s="29"/>
      <c r="K911" s="556"/>
      <c r="L911" s="547"/>
      <c r="M911" s="29"/>
      <c r="N911" s="556"/>
      <c r="O911" s="558"/>
      <c r="P911" s="29"/>
      <c r="Q911" s="191"/>
      <c r="R911" s="193"/>
      <c r="S911" s="223"/>
      <c r="T911" s="223"/>
      <c r="U911" s="223"/>
      <c r="V911" s="223"/>
      <c r="W911" s="223"/>
      <c r="X911" s="223"/>
      <c r="Y911" s="223"/>
    </row>
    <row r="912" spans="1:25" ht="15" customHeight="1">
      <c r="A912" s="202"/>
      <c r="B912" s="543"/>
      <c r="C912" s="257"/>
      <c r="D912" s="258"/>
      <c r="E912" s="546"/>
      <c r="F912" s="547"/>
      <c r="G912" s="29"/>
      <c r="H912" s="556"/>
      <c r="I912" s="547"/>
      <c r="J912" s="29"/>
      <c r="K912" s="556"/>
      <c r="L912" s="547"/>
      <c r="M912" s="29"/>
      <c r="N912" s="556"/>
      <c r="O912" s="558"/>
      <c r="P912" s="29"/>
      <c r="Q912" s="191"/>
      <c r="R912" s="193"/>
      <c r="S912" s="223"/>
      <c r="T912" s="223"/>
      <c r="U912" s="223"/>
      <c r="V912" s="223"/>
      <c r="W912" s="223"/>
      <c r="X912" s="223"/>
      <c r="Y912" s="223"/>
    </row>
    <row r="913" spans="1:25" ht="15" customHeight="1">
      <c r="A913" s="202"/>
      <c r="B913" s="543"/>
      <c r="C913" s="257"/>
      <c r="D913" s="258"/>
      <c r="E913" s="546"/>
      <c r="F913" s="547"/>
      <c r="G913" s="29"/>
      <c r="H913" s="556"/>
      <c r="I913" s="547"/>
      <c r="J913" s="29"/>
      <c r="K913" s="556"/>
      <c r="L913" s="547"/>
      <c r="M913" s="29"/>
      <c r="N913" s="556"/>
      <c r="O913" s="558"/>
      <c r="P913" s="29"/>
      <c r="Q913" s="191"/>
      <c r="R913" s="193"/>
      <c r="S913" s="223"/>
      <c r="T913" s="223"/>
      <c r="U913" s="223"/>
      <c r="V913" s="223"/>
      <c r="W913" s="223"/>
      <c r="X913" s="223"/>
      <c r="Y913" s="223"/>
    </row>
    <row r="914" spans="1:25" ht="15" customHeight="1">
      <c r="A914" s="202"/>
      <c r="B914" s="543"/>
      <c r="C914" s="257"/>
      <c r="D914" s="258"/>
      <c r="E914" s="546"/>
      <c r="F914" s="547"/>
      <c r="G914" s="29"/>
      <c r="H914" s="556"/>
      <c r="I914" s="547"/>
      <c r="J914" s="29"/>
      <c r="K914" s="556"/>
      <c r="L914" s="547"/>
      <c r="M914" s="29"/>
      <c r="N914" s="556"/>
      <c r="O914" s="558"/>
      <c r="P914" s="29"/>
      <c r="Q914" s="191"/>
      <c r="R914" s="193"/>
      <c r="S914" s="223"/>
      <c r="T914" s="223"/>
      <c r="U914" s="223"/>
      <c r="V914" s="223"/>
      <c r="W914" s="223"/>
      <c r="X914" s="223"/>
      <c r="Y914" s="223"/>
    </row>
    <row r="915" spans="1:25" ht="15" customHeight="1">
      <c r="A915" s="202"/>
      <c r="B915" s="543"/>
      <c r="C915" s="257"/>
      <c r="D915" s="258"/>
      <c r="E915" s="546"/>
      <c r="F915" s="547"/>
      <c r="G915" s="29"/>
      <c r="H915" s="556"/>
      <c r="I915" s="547"/>
      <c r="J915" s="29"/>
      <c r="K915" s="556"/>
      <c r="L915" s="547"/>
      <c r="M915" s="29"/>
      <c r="N915" s="556"/>
      <c r="O915" s="558"/>
      <c r="P915" s="29"/>
      <c r="Q915" s="191"/>
      <c r="R915" s="193"/>
      <c r="S915" s="223"/>
      <c r="T915" s="223"/>
      <c r="U915" s="223"/>
      <c r="V915" s="223"/>
      <c r="W915" s="223"/>
      <c r="X915" s="223"/>
      <c r="Y915" s="223"/>
    </row>
    <row r="916" spans="1:25" ht="15" customHeight="1">
      <c r="A916" s="202"/>
      <c r="B916" s="543"/>
      <c r="C916" s="257"/>
      <c r="D916" s="258"/>
      <c r="E916" s="546"/>
      <c r="F916" s="547"/>
      <c r="G916" s="29"/>
      <c r="H916" s="556"/>
      <c r="I916" s="547"/>
      <c r="J916" s="29"/>
      <c r="K916" s="556"/>
      <c r="L916" s="547"/>
      <c r="M916" s="29"/>
      <c r="N916" s="556"/>
      <c r="O916" s="558"/>
      <c r="P916" s="29"/>
      <c r="Q916" s="191"/>
      <c r="R916" s="193"/>
      <c r="S916" s="223"/>
      <c r="T916" s="223"/>
      <c r="U916" s="223"/>
      <c r="V916" s="223"/>
      <c r="W916" s="223"/>
      <c r="X916" s="223"/>
      <c r="Y916" s="223"/>
    </row>
    <row r="917" spans="1:25" ht="15" customHeight="1">
      <c r="A917" s="202"/>
      <c r="B917" s="543"/>
      <c r="C917" s="257"/>
      <c r="D917" s="258"/>
      <c r="E917" s="546"/>
      <c r="F917" s="547"/>
      <c r="G917" s="29"/>
      <c r="H917" s="556"/>
      <c r="I917" s="547"/>
      <c r="J917" s="29"/>
      <c r="K917" s="556"/>
      <c r="L917" s="547"/>
      <c r="M917" s="29"/>
      <c r="N917" s="556"/>
      <c r="O917" s="558"/>
      <c r="P917" s="29"/>
      <c r="Q917" s="191"/>
      <c r="R917" s="193"/>
      <c r="S917" s="223"/>
      <c r="T917" s="223"/>
      <c r="U917" s="223"/>
      <c r="V917" s="223"/>
      <c r="W917" s="223"/>
      <c r="X917" s="223"/>
      <c r="Y917" s="223"/>
    </row>
    <row r="918" spans="1:25" ht="15" customHeight="1">
      <c r="A918" s="202"/>
      <c r="B918" s="543"/>
      <c r="C918" s="257"/>
      <c r="D918" s="258"/>
      <c r="E918" s="546"/>
      <c r="F918" s="547"/>
      <c r="G918" s="29"/>
      <c r="H918" s="556"/>
      <c r="I918" s="547"/>
      <c r="J918" s="29"/>
      <c r="K918" s="556"/>
      <c r="L918" s="547"/>
      <c r="M918" s="29"/>
      <c r="N918" s="556"/>
      <c r="O918" s="558"/>
      <c r="P918" s="29"/>
      <c r="Q918" s="191"/>
      <c r="R918" s="193"/>
      <c r="S918" s="223"/>
      <c r="T918" s="223"/>
      <c r="U918" s="223"/>
      <c r="V918" s="223"/>
      <c r="W918" s="223"/>
      <c r="X918" s="223"/>
      <c r="Y918" s="223"/>
    </row>
    <row r="919" spans="1:25" ht="15" customHeight="1">
      <c r="A919" s="202"/>
      <c r="B919" s="543"/>
      <c r="C919" s="257"/>
      <c r="D919" s="258"/>
      <c r="E919" s="546"/>
      <c r="F919" s="547"/>
      <c r="G919" s="29"/>
      <c r="H919" s="556"/>
      <c r="I919" s="547"/>
      <c r="J919" s="29"/>
      <c r="K919" s="556"/>
      <c r="L919" s="547"/>
      <c r="M919" s="29"/>
      <c r="N919" s="556"/>
      <c r="O919" s="558"/>
      <c r="P919" s="29"/>
      <c r="Q919" s="191"/>
      <c r="R919" s="193"/>
      <c r="S919" s="223"/>
      <c r="T919" s="223"/>
      <c r="U919" s="223"/>
      <c r="V919" s="223"/>
      <c r="W919" s="223"/>
      <c r="X919" s="223"/>
      <c r="Y919" s="223"/>
    </row>
    <row r="920" spans="1:25" ht="15" customHeight="1">
      <c r="A920" s="202"/>
      <c r="B920" s="543"/>
      <c r="C920" s="257"/>
      <c r="D920" s="258"/>
      <c r="E920" s="546"/>
      <c r="F920" s="547"/>
      <c r="G920" s="29"/>
      <c r="H920" s="556"/>
      <c r="I920" s="547"/>
      <c r="J920" s="29"/>
      <c r="K920" s="556"/>
      <c r="L920" s="547"/>
      <c r="M920" s="29"/>
      <c r="N920" s="556"/>
      <c r="O920" s="558"/>
      <c r="P920" s="29"/>
      <c r="Q920" s="191"/>
      <c r="R920" s="193"/>
      <c r="S920" s="223"/>
      <c r="T920" s="223"/>
      <c r="U920" s="223"/>
      <c r="V920" s="223"/>
      <c r="W920" s="223"/>
      <c r="X920" s="223"/>
      <c r="Y920" s="223"/>
    </row>
    <row r="921" spans="1:25" ht="15" customHeight="1">
      <c r="A921" s="202"/>
      <c r="B921" s="543"/>
      <c r="C921" s="257"/>
      <c r="D921" s="258"/>
      <c r="E921" s="546"/>
      <c r="F921" s="547"/>
      <c r="G921" s="29"/>
      <c r="H921" s="556"/>
      <c r="I921" s="547"/>
      <c r="J921" s="29"/>
      <c r="K921" s="556"/>
      <c r="L921" s="547"/>
      <c r="M921" s="29"/>
      <c r="N921" s="556"/>
      <c r="O921" s="558"/>
      <c r="P921" s="29"/>
      <c r="Q921" s="191"/>
      <c r="R921" s="193"/>
      <c r="S921" s="223"/>
      <c r="T921" s="223"/>
      <c r="U921" s="223"/>
      <c r="V921" s="223"/>
      <c r="W921" s="223"/>
      <c r="X921" s="223"/>
      <c r="Y921" s="223"/>
    </row>
    <row r="922" spans="1:25" ht="15" customHeight="1">
      <c r="A922" s="202"/>
      <c r="B922" s="543"/>
      <c r="C922" s="257"/>
      <c r="D922" s="258"/>
      <c r="E922" s="546"/>
      <c r="F922" s="547"/>
      <c r="G922" s="29"/>
      <c r="H922" s="556"/>
      <c r="I922" s="547"/>
      <c r="J922" s="29"/>
      <c r="K922" s="556"/>
      <c r="L922" s="547"/>
      <c r="M922" s="29"/>
      <c r="N922" s="556"/>
      <c r="O922" s="558"/>
      <c r="P922" s="29"/>
      <c r="Q922" s="191"/>
      <c r="R922" s="193"/>
      <c r="S922" s="223"/>
      <c r="T922" s="223"/>
      <c r="U922" s="223"/>
      <c r="V922" s="223"/>
      <c r="W922" s="223"/>
      <c r="X922" s="223"/>
      <c r="Y922" s="223"/>
    </row>
    <row r="923" spans="1:25" ht="15" customHeight="1">
      <c r="A923" s="202"/>
      <c r="B923" s="543"/>
      <c r="C923" s="257"/>
      <c r="D923" s="258"/>
      <c r="E923" s="546"/>
      <c r="F923" s="547"/>
      <c r="G923" s="29"/>
      <c r="H923" s="556"/>
      <c r="I923" s="547"/>
      <c r="J923" s="29"/>
      <c r="K923" s="556"/>
      <c r="L923" s="547"/>
      <c r="M923" s="29"/>
      <c r="N923" s="556"/>
      <c r="O923" s="558"/>
      <c r="P923" s="29"/>
      <c r="Q923" s="191"/>
      <c r="R923" s="193"/>
      <c r="S923" s="223"/>
      <c r="T923" s="223"/>
      <c r="U923" s="223"/>
      <c r="V923" s="223"/>
      <c r="W923" s="223"/>
      <c r="X923" s="223"/>
      <c r="Y923" s="223"/>
    </row>
    <row r="924" spans="1:25" ht="15" customHeight="1">
      <c r="A924" s="202"/>
      <c r="B924" s="543"/>
      <c r="C924" s="257"/>
      <c r="D924" s="258"/>
      <c r="E924" s="546"/>
      <c r="F924" s="547"/>
      <c r="G924" s="29"/>
      <c r="H924" s="556"/>
      <c r="I924" s="547"/>
      <c r="J924" s="29"/>
      <c r="K924" s="556"/>
      <c r="L924" s="547"/>
      <c r="M924" s="29"/>
      <c r="N924" s="556"/>
      <c r="O924" s="558"/>
      <c r="P924" s="29"/>
      <c r="Q924" s="191"/>
      <c r="R924" s="193"/>
      <c r="S924" s="223"/>
      <c r="T924" s="223"/>
      <c r="U924" s="223"/>
      <c r="V924" s="223"/>
      <c r="W924" s="223"/>
      <c r="X924" s="223"/>
      <c r="Y924" s="223"/>
    </row>
    <row r="925" spans="1:25" ht="15" customHeight="1">
      <c r="A925" s="202"/>
      <c r="B925" s="543"/>
      <c r="C925" s="257"/>
      <c r="D925" s="258"/>
      <c r="E925" s="546"/>
      <c r="F925" s="547"/>
      <c r="G925" s="29"/>
      <c r="H925" s="556"/>
      <c r="I925" s="547"/>
      <c r="J925" s="29"/>
      <c r="K925" s="556"/>
      <c r="L925" s="547"/>
      <c r="M925" s="29"/>
      <c r="N925" s="556"/>
      <c r="O925" s="558"/>
      <c r="P925" s="29"/>
      <c r="Q925" s="191"/>
      <c r="R925" s="193"/>
      <c r="S925" s="223"/>
      <c r="T925" s="223"/>
      <c r="U925" s="223"/>
      <c r="V925" s="223"/>
      <c r="W925" s="223"/>
      <c r="X925" s="223"/>
      <c r="Y925" s="223"/>
    </row>
    <row r="926" spans="1:25" ht="15" customHeight="1">
      <c r="A926" s="202"/>
      <c r="B926" s="543"/>
      <c r="C926" s="257"/>
      <c r="D926" s="258"/>
      <c r="E926" s="546"/>
      <c r="F926" s="547"/>
      <c r="G926" s="29"/>
      <c r="H926" s="556"/>
      <c r="I926" s="547"/>
      <c r="J926" s="29"/>
      <c r="K926" s="556"/>
      <c r="L926" s="547"/>
      <c r="M926" s="29"/>
      <c r="N926" s="556"/>
      <c r="O926" s="558"/>
      <c r="P926" s="29"/>
      <c r="Q926" s="191"/>
      <c r="R926" s="193"/>
      <c r="S926" s="223"/>
      <c r="T926" s="223"/>
      <c r="U926" s="223"/>
      <c r="V926" s="223"/>
      <c r="W926" s="223"/>
      <c r="X926" s="223"/>
      <c r="Y926" s="223"/>
    </row>
    <row r="927" spans="1:25" ht="15" customHeight="1">
      <c r="A927" s="202"/>
      <c r="B927" s="543"/>
      <c r="C927" s="257"/>
      <c r="D927" s="258"/>
      <c r="E927" s="546"/>
      <c r="F927" s="547"/>
      <c r="G927" s="29"/>
      <c r="H927" s="556"/>
      <c r="I927" s="547"/>
      <c r="J927" s="29"/>
      <c r="K927" s="556"/>
      <c r="L927" s="547"/>
      <c r="M927" s="29"/>
      <c r="N927" s="556"/>
      <c r="O927" s="558"/>
      <c r="P927" s="29"/>
      <c r="Q927" s="191"/>
      <c r="R927" s="193"/>
      <c r="S927" s="223"/>
      <c r="T927" s="223"/>
      <c r="U927" s="223"/>
      <c r="V927" s="223"/>
      <c r="W927" s="223"/>
      <c r="X927" s="223"/>
      <c r="Y927" s="223"/>
    </row>
    <row r="928" spans="1:25" ht="15" customHeight="1">
      <c r="A928" s="202"/>
      <c r="B928" s="543"/>
      <c r="C928" s="257"/>
      <c r="D928" s="258"/>
      <c r="E928" s="546"/>
      <c r="F928" s="547"/>
      <c r="G928" s="29"/>
      <c r="H928" s="556"/>
      <c r="I928" s="547"/>
      <c r="J928" s="29"/>
      <c r="K928" s="556"/>
      <c r="L928" s="547"/>
      <c r="M928" s="29"/>
      <c r="N928" s="556"/>
      <c r="O928" s="558"/>
      <c r="P928" s="29"/>
      <c r="Q928" s="191"/>
      <c r="R928" s="193"/>
      <c r="S928" s="223"/>
      <c r="T928" s="223"/>
      <c r="U928" s="223"/>
      <c r="V928" s="223"/>
      <c r="W928" s="223"/>
      <c r="X928" s="223"/>
      <c r="Y928" s="223"/>
    </row>
    <row r="929" spans="1:25" ht="15" customHeight="1">
      <c r="A929" s="202"/>
      <c r="B929" s="543"/>
      <c r="C929" s="257"/>
      <c r="D929" s="258"/>
      <c r="E929" s="546"/>
      <c r="F929" s="547"/>
      <c r="G929" s="29"/>
      <c r="H929" s="556"/>
      <c r="I929" s="547"/>
      <c r="J929" s="29"/>
      <c r="K929" s="556"/>
      <c r="L929" s="547"/>
      <c r="M929" s="29"/>
      <c r="N929" s="556"/>
      <c r="O929" s="558"/>
      <c r="P929" s="29"/>
      <c r="Q929" s="191"/>
      <c r="R929" s="193"/>
      <c r="S929" s="223"/>
      <c r="T929" s="223"/>
      <c r="U929" s="223"/>
      <c r="V929" s="223"/>
      <c r="W929" s="223"/>
      <c r="X929" s="223"/>
      <c r="Y929" s="223"/>
    </row>
    <row r="930" spans="1:25" ht="15" customHeight="1">
      <c r="A930" s="202"/>
      <c r="B930" s="543"/>
      <c r="C930" s="257"/>
      <c r="D930" s="258"/>
      <c r="E930" s="546"/>
      <c r="F930" s="547"/>
      <c r="G930" s="29"/>
      <c r="H930" s="556"/>
      <c r="I930" s="547"/>
      <c r="J930" s="29"/>
      <c r="K930" s="556"/>
      <c r="L930" s="547"/>
      <c r="M930" s="29"/>
      <c r="N930" s="556"/>
      <c r="O930" s="558"/>
      <c r="P930" s="29"/>
      <c r="Q930" s="191"/>
      <c r="R930" s="193"/>
      <c r="S930" s="223"/>
      <c r="T930" s="223"/>
      <c r="U930" s="223"/>
      <c r="V930" s="223"/>
      <c r="W930" s="223"/>
      <c r="X930" s="223"/>
      <c r="Y930" s="223"/>
    </row>
    <row r="931" spans="1:25" ht="15" customHeight="1">
      <c r="A931" s="202"/>
      <c r="B931" s="543"/>
      <c r="C931" s="257"/>
      <c r="D931" s="258"/>
      <c r="E931" s="546"/>
      <c r="F931" s="547"/>
      <c r="G931" s="29"/>
      <c r="H931" s="556"/>
      <c r="I931" s="547"/>
      <c r="J931" s="29"/>
      <c r="K931" s="556"/>
      <c r="L931" s="547"/>
      <c r="M931" s="29"/>
      <c r="N931" s="556"/>
      <c r="O931" s="558"/>
      <c r="P931" s="29"/>
      <c r="Q931" s="191"/>
      <c r="R931" s="193"/>
      <c r="S931" s="223"/>
      <c r="T931" s="223"/>
      <c r="U931" s="223"/>
      <c r="V931" s="223"/>
      <c r="W931" s="223"/>
      <c r="X931" s="223"/>
      <c r="Y931" s="223"/>
    </row>
    <row r="932" spans="1:25" ht="15" customHeight="1">
      <c r="A932" s="202"/>
      <c r="B932" s="543"/>
      <c r="C932" s="257"/>
      <c r="D932" s="258"/>
      <c r="E932" s="546"/>
      <c r="F932" s="547"/>
      <c r="G932" s="29"/>
      <c r="H932" s="556"/>
      <c r="I932" s="547"/>
      <c r="J932" s="29"/>
      <c r="K932" s="556"/>
      <c r="L932" s="547"/>
      <c r="M932" s="29"/>
      <c r="N932" s="556"/>
      <c r="O932" s="558"/>
      <c r="P932" s="29"/>
      <c r="Q932" s="191"/>
      <c r="R932" s="193"/>
      <c r="S932" s="223"/>
      <c r="T932" s="223"/>
      <c r="U932" s="223"/>
      <c r="V932" s="223"/>
      <c r="W932" s="223"/>
      <c r="X932" s="223"/>
      <c r="Y932" s="223"/>
    </row>
    <row r="933" spans="1:25" ht="15" customHeight="1">
      <c r="A933" s="202"/>
      <c r="B933" s="543"/>
      <c r="C933" s="257"/>
      <c r="D933" s="258"/>
      <c r="E933" s="546"/>
      <c r="F933" s="547"/>
      <c r="G933" s="29"/>
      <c r="H933" s="556"/>
      <c r="I933" s="547"/>
      <c r="J933" s="29"/>
      <c r="K933" s="556"/>
      <c r="L933" s="547"/>
      <c r="M933" s="29"/>
      <c r="N933" s="556"/>
      <c r="O933" s="558"/>
      <c r="P933" s="29"/>
      <c r="Q933" s="191"/>
      <c r="R933" s="193"/>
      <c r="S933" s="223"/>
      <c r="T933" s="223"/>
      <c r="U933" s="223"/>
      <c r="V933" s="223"/>
      <c r="W933" s="223"/>
      <c r="X933" s="223"/>
      <c r="Y933" s="223"/>
    </row>
    <row r="934" spans="1:25" ht="15" customHeight="1">
      <c r="A934" s="202"/>
      <c r="B934" s="543"/>
      <c r="C934" s="257"/>
      <c r="D934" s="258"/>
      <c r="E934" s="546"/>
      <c r="F934" s="547"/>
      <c r="G934" s="29"/>
      <c r="H934" s="556"/>
      <c r="I934" s="547"/>
      <c r="J934" s="29"/>
      <c r="K934" s="556"/>
      <c r="L934" s="547"/>
      <c r="M934" s="29"/>
      <c r="N934" s="556"/>
      <c r="O934" s="558"/>
      <c r="P934" s="29"/>
      <c r="Q934" s="191"/>
      <c r="R934" s="193"/>
      <c r="S934" s="223"/>
      <c r="T934" s="223"/>
      <c r="U934" s="223"/>
      <c r="V934" s="223"/>
      <c r="W934" s="223"/>
      <c r="X934" s="223"/>
      <c r="Y934" s="223"/>
    </row>
    <row r="935" spans="1:25" ht="15" customHeight="1">
      <c r="A935" s="202"/>
      <c r="B935" s="543"/>
      <c r="C935" s="257"/>
      <c r="D935" s="258"/>
      <c r="E935" s="546"/>
      <c r="F935" s="547"/>
      <c r="G935" s="29"/>
      <c r="H935" s="556"/>
      <c r="I935" s="547"/>
      <c r="J935" s="29"/>
      <c r="K935" s="556"/>
      <c r="L935" s="547"/>
      <c r="M935" s="29"/>
      <c r="N935" s="556"/>
      <c r="O935" s="558"/>
      <c r="P935" s="29"/>
      <c r="Q935" s="191"/>
      <c r="R935" s="193"/>
      <c r="S935" s="223"/>
      <c r="T935" s="223"/>
      <c r="U935" s="223"/>
      <c r="V935" s="223"/>
      <c r="W935" s="223"/>
      <c r="X935" s="223"/>
      <c r="Y935" s="223"/>
    </row>
    <row r="936" spans="1:25" ht="15" customHeight="1">
      <c r="A936" s="202"/>
      <c r="B936" s="543"/>
      <c r="C936" s="257"/>
      <c r="D936" s="258"/>
      <c r="E936" s="546"/>
      <c r="F936" s="547"/>
      <c r="G936" s="29"/>
      <c r="H936" s="556"/>
      <c r="I936" s="547"/>
      <c r="J936" s="29"/>
      <c r="K936" s="556"/>
      <c r="L936" s="547"/>
      <c r="M936" s="29"/>
      <c r="N936" s="556"/>
      <c r="O936" s="558"/>
      <c r="P936" s="29"/>
      <c r="Q936" s="191"/>
      <c r="R936" s="193"/>
      <c r="S936" s="223"/>
      <c r="T936" s="223"/>
      <c r="U936" s="223"/>
      <c r="V936" s="223"/>
      <c r="W936" s="223"/>
      <c r="X936" s="223"/>
      <c r="Y936" s="223"/>
    </row>
    <row r="937" spans="1:25" ht="15" customHeight="1">
      <c r="A937" s="202"/>
      <c r="B937" s="543"/>
      <c r="C937" s="257"/>
      <c r="D937" s="258"/>
      <c r="E937" s="546"/>
      <c r="F937" s="547"/>
      <c r="G937" s="29"/>
      <c r="H937" s="556"/>
      <c r="I937" s="547"/>
      <c r="J937" s="29"/>
      <c r="K937" s="556"/>
      <c r="L937" s="547"/>
      <c r="M937" s="29"/>
      <c r="N937" s="556"/>
      <c r="O937" s="558"/>
      <c r="P937" s="29"/>
      <c r="Q937" s="191"/>
      <c r="R937" s="193"/>
      <c r="S937" s="223"/>
      <c r="T937" s="223"/>
      <c r="U937" s="223"/>
      <c r="V937" s="223"/>
      <c r="W937" s="223"/>
      <c r="X937" s="223"/>
      <c r="Y937" s="223"/>
    </row>
    <row r="938" spans="1:25" ht="15" customHeight="1">
      <c r="A938" s="202"/>
      <c r="B938" s="543"/>
      <c r="C938" s="257"/>
      <c r="D938" s="258"/>
      <c r="E938" s="546"/>
      <c r="F938" s="547"/>
      <c r="G938" s="29"/>
      <c r="H938" s="556"/>
      <c r="I938" s="547"/>
      <c r="J938" s="29"/>
      <c r="K938" s="556"/>
      <c r="L938" s="547"/>
      <c r="M938" s="29"/>
      <c r="N938" s="556"/>
      <c r="O938" s="558"/>
      <c r="P938" s="29"/>
      <c r="Q938" s="191"/>
      <c r="R938" s="193"/>
      <c r="S938" s="223"/>
      <c r="T938" s="223"/>
      <c r="U938" s="223"/>
      <c r="V938" s="223"/>
      <c r="W938" s="223"/>
      <c r="X938" s="223"/>
      <c r="Y938" s="223"/>
    </row>
    <row r="939" spans="1:25" ht="15" customHeight="1">
      <c r="A939" s="202"/>
      <c r="B939" s="543"/>
      <c r="C939" s="257"/>
      <c r="D939" s="258"/>
      <c r="E939" s="546"/>
      <c r="F939" s="547"/>
      <c r="G939" s="29"/>
      <c r="H939" s="556"/>
      <c r="I939" s="547"/>
      <c r="J939" s="29"/>
      <c r="K939" s="556"/>
      <c r="L939" s="547"/>
      <c r="M939" s="29"/>
      <c r="N939" s="556"/>
      <c r="O939" s="558"/>
      <c r="P939" s="29"/>
      <c r="Q939" s="191"/>
      <c r="R939" s="193"/>
      <c r="S939" s="223"/>
      <c r="T939" s="223"/>
      <c r="U939" s="223"/>
      <c r="V939" s="223"/>
      <c r="W939" s="223"/>
      <c r="X939" s="223"/>
      <c r="Y939" s="223"/>
    </row>
    <row r="940" spans="1:25" ht="15" customHeight="1">
      <c r="A940" s="202"/>
      <c r="B940" s="543"/>
      <c r="C940" s="257"/>
      <c r="D940" s="258"/>
      <c r="E940" s="546"/>
      <c r="F940" s="547"/>
      <c r="G940" s="29"/>
      <c r="H940" s="556"/>
      <c r="I940" s="547"/>
      <c r="J940" s="29"/>
      <c r="K940" s="556"/>
      <c r="L940" s="547"/>
      <c r="M940" s="29"/>
      <c r="N940" s="556"/>
      <c r="O940" s="558"/>
      <c r="P940" s="29"/>
      <c r="Q940" s="191"/>
      <c r="R940" s="193"/>
      <c r="S940" s="223"/>
      <c r="T940" s="223"/>
      <c r="U940" s="223"/>
      <c r="V940" s="223"/>
      <c r="W940" s="223"/>
      <c r="X940" s="223"/>
      <c r="Y940" s="223"/>
    </row>
    <row r="941" spans="1:25" ht="15" customHeight="1">
      <c r="A941" s="202"/>
      <c r="B941" s="543"/>
      <c r="C941" s="257"/>
      <c r="D941" s="258"/>
      <c r="E941" s="546"/>
      <c r="F941" s="547"/>
      <c r="G941" s="29"/>
      <c r="H941" s="556"/>
      <c r="I941" s="547"/>
      <c r="J941" s="29"/>
      <c r="K941" s="556"/>
      <c r="L941" s="547"/>
      <c r="M941" s="29"/>
      <c r="N941" s="556"/>
      <c r="O941" s="558"/>
      <c r="P941" s="29"/>
      <c r="Q941" s="191"/>
      <c r="R941" s="193"/>
      <c r="S941" s="223"/>
      <c r="T941" s="223"/>
      <c r="U941" s="223"/>
      <c r="V941" s="223"/>
      <c r="W941" s="223"/>
      <c r="X941" s="223"/>
      <c r="Y941" s="223"/>
    </row>
    <row r="942" spans="1:25" ht="15" customHeight="1">
      <c r="A942" s="202"/>
      <c r="B942" s="543"/>
      <c r="C942" s="257"/>
      <c r="D942" s="258"/>
      <c r="E942" s="546"/>
      <c r="F942" s="547"/>
      <c r="G942" s="29"/>
      <c r="H942" s="556"/>
      <c r="I942" s="547"/>
      <c r="J942" s="29"/>
      <c r="K942" s="556"/>
      <c r="L942" s="547"/>
      <c r="M942" s="29"/>
      <c r="N942" s="556"/>
      <c r="O942" s="558"/>
      <c r="P942" s="29"/>
      <c r="S942" s="223"/>
      <c r="T942" s="223"/>
      <c r="U942" s="223"/>
      <c r="V942" s="223"/>
      <c r="W942" s="223"/>
      <c r="X942" s="223"/>
      <c r="Y942" s="223"/>
    </row>
    <row r="943" spans="1:25" ht="15" customHeight="1">
      <c r="A943" s="202"/>
      <c r="B943" s="543"/>
      <c r="C943" s="257"/>
      <c r="D943" s="258"/>
      <c r="E943" s="546"/>
      <c r="F943" s="547"/>
      <c r="G943" s="29"/>
      <c r="H943" s="556"/>
      <c r="I943" s="547"/>
      <c r="J943" s="29"/>
      <c r="K943" s="556"/>
      <c r="L943" s="547"/>
      <c r="M943" s="29"/>
      <c r="N943" s="556"/>
      <c r="O943" s="558"/>
      <c r="P943" s="29"/>
      <c r="S943" s="223"/>
      <c r="T943" s="223"/>
      <c r="U943" s="223"/>
      <c r="V943" s="223"/>
      <c r="W943" s="223"/>
      <c r="X943" s="223"/>
      <c r="Y943" s="223"/>
    </row>
    <row r="944" spans="1:25" ht="15" customHeight="1">
      <c r="A944" s="202"/>
      <c r="B944" s="543"/>
      <c r="C944" s="257"/>
      <c r="D944" s="258"/>
      <c r="E944" s="546"/>
      <c r="F944" s="547"/>
      <c r="G944" s="29"/>
      <c r="H944" s="556"/>
      <c r="I944" s="547"/>
      <c r="J944" s="29"/>
      <c r="K944" s="556"/>
      <c r="L944" s="547"/>
      <c r="M944" s="29"/>
      <c r="N944" s="556"/>
      <c r="O944" s="558"/>
      <c r="P944" s="29"/>
      <c r="S944" s="223"/>
      <c r="T944" s="223"/>
      <c r="U944" s="223"/>
      <c r="V944" s="223"/>
      <c r="W944" s="223"/>
      <c r="X944" s="223"/>
      <c r="Y944" s="223"/>
    </row>
    <row r="945" spans="1:25" ht="15" customHeight="1">
      <c r="A945" s="202"/>
      <c r="B945" s="543"/>
      <c r="C945" s="257"/>
      <c r="D945" s="258"/>
      <c r="E945" s="546"/>
      <c r="F945" s="547"/>
      <c r="G945" s="29"/>
      <c r="H945" s="556"/>
      <c r="I945" s="547"/>
      <c r="J945" s="29"/>
      <c r="K945" s="556"/>
      <c r="L945" s="547"/>
      <c r="M945" s="29"/>
      <c r="N945" s="556"/>
      <c r="O945" s="558"/>
      <c r="P945" s="29"/>
      <c r="S945" s="223"/>
      <c r="T945" s="223"/>
      <c r="U945" s="223"/>
      <c r="V945" s="223"/>
      <c r="W945" s="223"/>
      <c r="X945" s="223"/>
      <c r="Y945" s="223"/>
    </row>
    <row r="946" spans="1:25" ht="15" customHeight="1">
      <c r="A946" s="202"/>
      <c r="B946" s="543"/>
      <c r="C946" s="257"/>
      <c r="D946" s="258"/>
      <c r="E946" s="546"/>
      <c r="F946" s="547"/>
      <c r="G946" s="29"/>
      <c r="H946" s="556"/>
      <c r="I946" s="547"/>
      <c r="J946" s="29"/>
      <c r="K946" s="556"/>
      <c r="L946" s="547"/>
      <c r="M946" s="29"/>
      <c r="N946" s="556"/>
      <c r="O946" s="558"/>
      <c r="P946" s="29"/>
      <c r="S946" s="223"/>
      <c r="T946" s="223"/>
      <c r="U946" s="223"/>
      <c r="V946" s="223"/>
      <c r="W946" s="223"/>
      <c r="X946" s="223"/>
      <c r="Y946" s="223"/>
    </row>
    <row r="947" spans="1:25" ht="15" customHeight="1">
      <c r="A947" s="202"/>
      <c r="B947" s="543"/>
      <c r="C947" s="257"/>
      <c r="D947" s="258"/>
      <c r="E947" s="546"/>
      <c r="F947" s="547"/>
      <c r="G947" s="29"/>
      <c r="H947" s="556"/>
      <c r="I947" s="547"/>
      <c r="J947" s="29"/>
      <c r="K947" s="556"/>
      <c r="L947" s="547"/>
      <c r="M947" s="29"/>
      <c r="N947" s="556"/>
      <c r="O947" s="558"/>
      <c r="P947" s="29"/>
      <c r="S947" s="223"/>
      <c r="T947" s="223"/>
      <c r="U947" s="223"/>
      <c r="V947" s="223"/>
      <c r="W947" s="223"/>
      <c r="X947" s="223"/>
      <c r="Y947" s="223"/>
    </row>
    <row r="948" spans="1:25" ht="15" customHeight="1">
      <c r="A948" s="202"/>
      <c r="B948" s="543"/>
      <c r="C948" s="257"/>
      <c r="D948" s="258"/>
      <c r="E948" s="546"/>
      <c r="F948" s="547"/>
      <c r="G948" s="29"/>
      <c r="H948" s="556"/>
      <c r="I948" s="547"/>
      <c r="J948" s="29"/>
      <c r="K948" s="556"/>
      <c r="L948" s="547"/>
      <c r="M948" s="29"/>
      <c r="N948" s="556"/>
      <c r="O948" s="558"/>
      <c r="P948" s="29"/>
      <c r="S948" s="223"/>
      <c r="T948" s="223"/>
      <c r="U948" s="223"/>
      <c r="V948" s="223"/>
      <c r="W948" s="223"/>
      <c r="X948" s="223"/>
      <c r="Y948" s="223"/>
    </row>
    <row r="949" spans="1:25" ht="15" customHeight="1">
      <c r="A949" s="202"/>
      <c r="B949" s="543"/>
      <c r="C949" s="257"/>
      <c r="D949" s="258"/>
      <c r="E949" s="546"/>
      <c r="F949" s="547"/>
      <c r="G949" s="29"/>
      <c r="H949" s="556"/>
      <c r="I949" s="547"/>
      <c r="J949" s="29"/>
      <c r="K949" s="556"/>
      <c r="L949" s="547"/>
      <c r="M949" s="29"/>
      <c r="N949" s="556"/>
      <c r="O949" s="558"/>
      <c r="P949" s="29"/>
      <c r="S949" s="223"/>
      <c r="T949" s="223"/>
      <c r="U949" s="223"/>
      <c r="V949" s="223"/>
      <c r="W949" s="223"/>
      <c r="X949" s="223"/>
      <c r="Y949" s="223"/>
    </row>
    <row r="950" spans="1:25" ht="15" customHeight="1">
      <c r="A950" s="202"/>
      <c r="B950" s="543"/>
      <c r="C950" s="257"/>
      <c r="D950" s="258"/>
      <c r="E950" s="546"/>
      <c r="F950" s="547"/>
      <c r="G950" s="29"/>
      <c r="H950" s="556"/>
      <c r="I950" s="547"/>
      <c r="J950" s="29"/>
      <c r="K950" s="556"/>
      <c r="L950" s="547"/>
      <c r="M950" s="29"/>
      <c r="N950" s="556"/>
      <c r="O950" s="558"/>
      <c r="P950" s="29"/>
      <c r="S950" s="223"/>
      <c r="T950" s="223"/>
      <c r="U950" s="223"/>
      <c r="V950" s="223"/>
      <c r="W950" s="223"/>
      <c r="X950" s="223"/>
      <c r="Y950" s="223"/>
    </row>
    <row r="951" spans="1:25" ht="15" customHeight="1">
      <c r="A951" s="202"/>
      <c r="B951" s="543"/>
      <c r="C951" s="257"/>
      <c r="D951" s="258"/>
      <c r="E951" s="546"/>
      <c r="F951" s="547"/>
      <c r="G951" s="29"/>
      <c r="H951" s="556"/>
      <c r="I951" s="547"/>
      <c r="J951" s="29"/>
      <c r="K951" s="556"/>
      <c r="L951" s="547"/>
      <c r="M951" s="29"/>
      <c r="N951" s="556"/>
      <c r="O951" s="558"/>
      <c r="P951" s="29"/>
      <c r="S951" s="223"/>
      <c r="T951" s="223"/>
      <c r="U951" s="223"/>
      <c r="V951" s="223"/>
      <c r="W951" s="223"/>
      <c r="X951" s="223"/>
      <c r="Y951" s="223"/>
    </row>
    <row r="952" spans="1:25" ht="15" customHeight="1">
      <c r="A952" s="202"/>
      <c r="B952" s="543"/>
      <c r="C952" s="257"/>
      <c r="D952" s="258"/>
      <c r="E952" s="546"/>
      <c r="F952" s="547"/>
      <c r="G952" s="29"/>
      <c r="H952" s="556"/>
      <c r="I952" s="547"/>
      <c r="J952" s="29"/>
      <c r="K952" s="556"/>
      <c r="L952" s="547"/>
      <c r="M952" s="29"/>
      <c r="N952" s="556"/>
      <c r="O952" s="558"/>
      <c r="P952" s="29"/>
      <c r="S952" s="223"/>
      <c r="T952" s="223"/>
      <c r="U952" s="223"/>
      <c r="V952" s="223"/>
      <c r="W952" s="223"/>
      <c r="X952" s="223"/>
      <c r="Y952" s="223"/>
    </row>
    <row r="953" spans="1:25" ht="15" customHeight="1">
      <c r="A953" s="202"/>
      <c r="B953" s="543"/>
      <c r="C953" s="257"/>
      <c r="D953" s="258"/>
      <c r="E953" s="546"/>
      <c r="F953" s="547"/>
      <c r="G953" s="29"/>
      <c r="H953" s="556"/>
      <c r="I953" s="547"/>
      <c r="J953" s="29"/>
      <c r="K953" s="556"/>
      <c r="L953" s="547"/>
      <c r="M953" s="29"/>
      <c r="N953" s="556"/>
      <c r="O953" s="558"/>
      <c r="P953" s="29"/>
      <c r="S953" s="223"/>
      <c r="T953" s="223"/>
      <c r="U953" s="223"/>
      <c r="V953" s="223"/>
      <c r="W953" s="223"/>
      <c r="X953" s="223"/>
      <c r="Y953" s="223"/>
    </row>
    <row r="954" spans="1:25" ht="15" customHeight="1">
      <c r="A954" s="202"/>
      <c r="B954" s="543"/>
      <c r="C954" s="257"/>
      <c r="D954" s="258"/>
      <c r="E954" s="546"/>
      <c r="F954" s="547"/>
      <c r="G954" s="29"/>
      <c r="H954" s="556"/>
      <c r="I954" s="547"/>
      <c r="J954" s="29"/>
      <c r="K954" s="556"/>
      <c r="L954" s="547"/>
      <c r="M954" s="29"/>
      <c r="N954" s="556"/>
      <c r="O954" s="558"/>
      <c r="P954" s="29"/>
      <c r="S954" s="223"/>
      <c r="T954" s="223"/>
      <c r="U954" s="223"/>
      <c r="V954" s="223"/>
      <c r="W954" s="223"/>
      <c r="X954" s="223"/>
      <c r="Y954" s="223"/>
    </row>
    <row r="955" spans="1:25" ht="15" customHeight="1">
      <c r="A955" s="202"/>
      <c r="B955" s="543"/>
      <c r="C955" s="257"/>
      <c r="D955" s="258"/>
      <c r="E955" s="546"/>
      <c r="F955" s="547"/>
      <c r="G955" s="29"/>
      <c r="H955" s="556"/>
      <c r="I955" s="547"/>
      <c r="J955" s="29"/>
      <c r="K955" s="556"/>
      <c r="L955" s="547"/>
      <c r="M955" s="29"/>
      <c r="N955" s="556"/>
      <c r="O955" s="558"/>
      <c r="P955" s="29"/>
      <c r="S955" s="223"/>
      <c r="T955" s="223"/>
      <c r="U955" s="223"/>
      <c r="V955" s="223"/>
      <c r="W955" s="223"/>
      <c r="X955" s="223"/>
      <c r="Y955" s="223"/>
    </row>
    <row r="956" spans="1:25" ht="15" customHeight="1">
      <c r="A956" s="202"/>
      <c r="B956" s="543"/>
      <c r="C956" s="257"/>
      <c r="D956" s="258"/>
      <c r="E956" s="546"/>
      <c r="F956" s="547"/>
      <c r="G956" s="29"/>
      <c r="H956" s="556"/>
      <c r="I956" s="547"/>
      <c r="J956" s="29"/>
      <c r="K956" s="556"/>
      <c r="L956" s="547"/>
      <c r="M956" s="29"/>
      <c r="N956" s="556"/>
      <c r="O956" s="558"/>
      <c r="P956" s="29"/>
      <c r="S956" s="223"/>
      <c r="T956" s="223"/>
      <c r="U956" s="223"/>
      <c r="V956" s="223"/>
      <c r="W956" s="223"/>
      <c r="X956" s="223"/>
      <c r="Y956" s="223"/>
    </row>
    <row r="957" spans="1:25" ht="15" customHeight="1">
      <c r="A957" s="202"/>
      <c r="B957" s="543"/>
      <c r="C957" s="257"/>
      <c r="D957" s="258"/>
      <c r="E957" s="546"/>
      <c r="F957" s="547"/>
      <c r="G957" s="29"/>
      <c r="H957" s="556"/>
      <c r="I957" s="547"/>
      <c r="J957" s="29"/>
      <c r="K957" s="556"/>
      <c r="L957" s="547"/>
      <c r="M957" s="29"/>
      <c r="N957" s="556"/>
      <c r="O957" s="558"/>
      <c r="P957" s="29"/>
      <c r="S957" s="223"/>
      <c r="T957" s="223"/>
      <c r="U957" s="223"/>
      <c r="V957" s="223"/>
      <c r="W957" s="223"/>
      <c r="X957" s="223"/>
      <c r="Y957" s="223"/>
    </row>
    <row r="958" spans="1:25" ht="15" customHeight="1">
      <c r="A958" s="202"/>
      <c r="B958" s="543"/>
      <c r="C958" s="257"/>
      <c r="D958" s="258"/>
      <c r="E958" s="546"/>
      <c r="F958" s="547"/>
      <c r="G958" s="29"/>
      <c r="H958" s="556"/>
      <c r="I958" s="547"/>
      <c r="J958" s="29"/>
      <c r="K958" s="556"/>
      <c r="L958" s="547"/>
      <c r="M958" s="29"/>
      <c r="N958" s="556"/>
      <c r="O958" s="558"/>
      <c r="P958" s="29"/>
      <c r="S958" s="223"/>
      <c r="T958" s="223"/>
      <c r="U958" s="223"/>
      <c r="V958" s="223"/>
      <c r="W958" s="223"/>
      <c r="X958" s="223"/>
      <c r="Y958" s="223"/>
    </row>
    <row r="959" spans="1:25" ht="15" customHeight="1">
      <c r="A959" s="202"/>
      <c r="B959" s="543"/>
      <c r="C959" s="257"/>
      <c r="D959" s="258"/>
      <c r="E959" s="546"/>
      <c r="F959" s="547"/>
      <c r="G959" s="29"/>
      <c r="H959" s="556"/>
      <c r="I959" s="547"/>
      <c r="J959" s="29"/>
      <c r="K959" s="556"/>
      <c r="L959" s="547"/>
      <c r="M959" s="29"/>
      <c r="N959" s="556"/>
      <c r="O959" s="558"/>
      <c r="P959" s="29"/>
      <c r="S959" s="223"/>
      <c r="T959" s="223"/>
      <c r="U959" s="223"/>
      <c r="V959" s="223"/>
      <c r="W959" s="223"/>
      <c r="X959" s="223"/>
      <c r="Y959" s="223"/>
    </row>
    <row r="960" spans="1:25" ht="15" customHeight="1">
      <c r="A960" s="202"/>
      <c r="B960" s="543"/>
      <c r="C960" s="257"/>
      <c r="D960" s="258"/>
      <c r="E960" s="546"/>
      <c r="F960" s="547"/>
      <c r="G960" s="29"/>
      <c r="H960" s="556"/>
      <c r="I960" s="547"/>
      <c r="J960" s="29"/>
      <c r="K960" s="556"/>
      <c r="L960" s="547"/>
      <c r="M960" s="29"/>
      <c r="N960" s="556"/>
      <c r="O960" s="558"/>
      <c r="P960" s="29"/>
      <c r="S960" s="223"/>
      <c r="T960" s="223"/>
      <c r="U960" s="223"/>
      <c r="V960" s="223"/>
      <c r="W960" s="223"/>
      <c r="X960" s="223"/>
      <c r="Y960" s="223"/>
    </row>
    <row r="961" spans="1:25" ht="15" customHeight="1">
      <c r="A961" s="202"/>
      <c r="B961" s="543"/>
      <c r="C961" s="257"/>
      <c r="D961" s="258"/>
      <c r="E961" s="546"/>
      <c r="F961" s="547"/>
      <c r="G961" s="29"/>
      <c r="H961" s="556"/>
      <c r="I961" s="547"/>
      <c r="J961" s="29"/>
      <c r="K961" s="556"/>
      <c r="L961" s="547"/>
      <c r="M961" s="29"/>
      <c r="N961" s="556"/>
      <c r="O961" s="558"/>
      <c r="P961" s="29"/>
      <c r="S961" s="223"/>
      <c r="T961" s="223"/>
      <c r="U961" s="223"/>
      <c r="V961" s="223"/>
      <c r="W961" s="223"/>
      <c r="X961" s="223"/>
      <c r="Y961" s="223"/>
    </row>
    <row r="962" spans="1:25" ht="15" customHeight="1">
      <c r="A962" s="202"/>
      <c r="B962" s="543"/>
      <c r="C962" s="257"/>
      <c r="D962" s="258"/>
      <c r="E962" s="546"/>
      <c r="F962" s="547"/>
      <c r="G962" s="29"/>
      <c r="H962" s="556"/>
      <c r="I962" s="547"/>
      <c r="J962" s="29"/>
      <c r="K962" s="556"/>
      <c r="L962" s="547"/>
      <c r="M962" s="29"/>
      <c r="N962" s="556"/>
      <c r="O962" s="558"/>
      <c r="P962" s="29"/>
      <c r="S962" s="223"/>
      <c r="T962" s="223"/>
      <c r="U962" s="223"/>
      <c r="V962" s="223"/>
      <c r="W962" s="223"/>
      <c r="X962" s="223"/>
      <c r="Y962" s="223"/>
    </row>
    <row r="963" spans="1:25" ht="15" customHeight="1">
      <c r="A963" s="202"/>
      <c r="B963" s="543"/>
      <c r="C963" s="257"/>
      <c r="D963" s="258"/>
      <c r="E963" s="546"/>
      <c r="F963" s="547"/>
      <c r="G963" s="29"/>
      <c r="H963" s="556"/>
      <c r="I963" s="547"/>
      <c r="J963" s="29"/>
      <c r="K963" s="556"/>
      <c r="L963" s="547"/>
      <c r="M963" s="29"/>
      <c r="N963" s="556"/>
      <c r="O963" s="558"/>
      <c r="P963" s="29"/>
      <c r="S963" s="223"/>
      <c r="T963" s="223"/>
      <c r="U963" s="223"/>
      <c r="V963" s="223"/>
      <c r="W963" s="223"/>
      <c r="X963" s="223"/>
      <c r="Y963" s="223"/>
    </row>
    <row r="964" spans="1:25" ht="15" customHeight="1">
      <c r="A964" s="202"/>
      <c r="B964" s="543"/>
      <c r="C964" s="257"/>
      <c r="D964" s="258"/>
      <c r="E964" s="546"/>
      <c r="F964" s="547"/>
      <c r="G964" s="29"/>
      <c r="H964" s="556"/>
      <c r="I964" s="547"/>
      <c r="J964" s="29"/>
      <c r="K964" s="556"/>
      <c r="L964" s="547"/>
      <c r="M964" s="29"/>
      <c r="N964" s="556"/>
      <c r="O964" s="558"/>
      <c r="P964" s="29"/>
      <c r="S964" s="223"/>
      <c r="T964" s="223"/>
      <c r="U964" s="223"/>
      <c r="V964" s="223"/>
      <c r="W964" s="223"/>
      <c r="X964" s="223"/>
      <c r="Y964" s="223"/>
    </row>
    <row r="965" spans="1:25" ht="15" customHeight="1">
      <c r="A965" s="202"/>
      <c r="B965" s="543"/>
      <c r="C965" s="257"/>
      <c r="D965" s="258"/>
      <c r="E965" s="546"/>
      <c r="F965" s="547"/>
      <c r="G965" s="29"/>
      <c r="H965" s="556"/>
      <c r="I965" s="547"/>
      <c r="J965" s="29"/>
      <c r="K965" s="556"/>
      <c r="L965" s="547"/>
      <c r="M965" s="29"/>
      <c r="N965" s="556"/>
      <c r="O965" s="558"/>
      <c r="P965" s="29"/>
      <c r="S965" s="223"/>
      <c r="T965" s="223"/>
      <c r="U965" s="223"/>
      <c r="V965" s="223"/>
      <c r="W965" s="223"/>
      <c r="X965" s="223"/>
      <c r="Y965" s="223"/>
    </row>
    <row r="966" spans="1:25" ht="15" customHeight="1">
      <c r="A966" s="202"/>
      <c r="B966" s="543"/>
      <c r="C966" s="257"/>
      <c r="D966" s="258"/>
      <c r="E966" s="546"/>
      <c r="F966" s="547"/>
      <c r="G966" s="29"/>
      <c r="H966" s="556"/>
      <c r="I966" s="547"/>
      <c r="J966" s="29"/>
      <c r="K966" s="556"/>
      <c r="L966" s="547"/>
      <c r="M966" s="29"/>
      <c r="N966" s="556"/>
      <c r="O966" s="558"/>
      <c r="P966" s="29"/>
      <c r="S966" s="223"/>
      <c r="T966" s="223"/>
      <c r="U966" s="223"/>
      <c r="V966" s="223"/>
      <c r="W966" s="223"/>
      <c r="X966" s="223"/>
      <c r="Y966" s="223"/>
    </row>
    <row r="967" spans="1:25" ht="15" customHeight="1">
      <c r="A967" s="202"/>
      <c r="B967" s="543"/>
      <c r="C967" s="257"/>
      <c r="D967" s="258"/>
      <c r="E967" s="546"/>
      <c r="F967" s="547"/>
      <c r="G967" s="29"/>
      <c r="H967" s="556"/>
      <c r="I967" s="547"/>
      <c r="J967" s="29"/>
      <c r="K967" s="556"/>
      <c r="L967" s="547"/>
      <c r="M967" s="29"/>
      <c r="N967" s="556"/>
      <c r="O967" s="558"/>
      <c r="P967" s="29"/>
      <c r="S967" s="223"/>
      <c r="T967" s="223"/>
      <c r="U967" s="223"/>
      <c r="V967" s="223"/>
      <c r="W967" s="223"/>
      <c r="X967" s="223"/>
      <c r="Y967" s="223"/>
    </row>
    <row r="968" spans="1:25" ht="15" customHeight="1">
      <c r="A968" s="202"/>
      <c r="B968" s="543"/>
      <c r="C968" s="257"/>
      <c r="D968" s="258"/>
      <c r="E968" s="546"/>
      <c r="F968" s="547"/>
      <c r="G968" s="29"/>
      <c r="H968" s="556"/>
      <c r="I968" s="547"/>
      <c r="J968" s="29"/>
      <c r="K968" s="556"/>
      <c r="L968" s="547"/>
      <c r="M968" s="29"/>
      <c r="N968" s="556"/>
      <c r="O968" s="558"/>
      <c r="P968" s="29"/>
      <c r="S968" s="223"/>
      <c r="T968" s="223"/>
      <c r="U968" s="223"/>
      <c r="V968" s="223"/>
      <c r="W968" s="223"/>
      <c r="X968" s="223"/>
      <c r="Y968" s="223"/>
    </row>
    <row r="969" spans="1:25" ht="15" customHeight="1">
      <c r="A969" s="202"/>
      <c r="B969" s="543"/>
      <c r="C969" s="257"/>
      <c r="D969" s="258"/>
      <c r="E969" s="546"/>
      <c r="F969" s="547"/>
      <c r="G969" s="29"/>
      <c r="H969" s="556"/>
      <c r="I969" s="547"/>
      <c r="J969" s="29"/>
      <c r="K969" s="556"/>
      <c r="L969" s="547"/>
      <c r="M969" s="29"/>
      <c r="N969" s="556"/>
      <c r="O969" s="558"/>
      <c r="P969" s="29"/>
      <c r="S969" s="223"/>
      <c r="T969" s="223"/>
      <c r="U969" s="223"/>
      <c r="V969" s="223"/>
      <c r="W969" s="223"/>
      <c r="X969" s="223"/>
      <c r="Y969" s="223"/>
    </row>
    <row r="970" spans="1:25" ht="15" customHeight="1">
      <c r="A970" s="202"/>
      <c r="B970" s="543"/>
      <c r="C970" s="257"/>
      <c r="D970" s="258"/>
      <c r="E970" s="546"/>
      <c r="F970" s="547"/>
      <c r="G970" s="29"/>
      <c r="H970" s="556"/>
      <c r="I970" s="547"/>
      <c r="J970" s="29"/>
      <c r="K970" s="556"/>
      <c r="L970" s="547"/>
      <c r="M970" s="29"/>
      <c r="N970" s="556"/>
      <c r="O970" s="558"/>
      <c r="P970" s="29"/>
      <c r="S970" s="223"/>
      <c r="T970" s="223"/>
      <c r="U970" s="223"/>
      <c r="V970" s="223"/>
      <c r="W970" s="223"/>
      <c r="X970" s="223"/>
      <c r="Y970" s="223"/>
    </row>
    <row r="971" spans="1:25" ht="15" customHeight="1">
      <c r="A971" s="202"/>
      <c r="B971" s="543"/>
      <c r="C971" s="257"/>
      <c r="D971" s="258"/>
      <c r="E971" s="546"/>
      <c r="F971" s="547"/>
      <c r="G971" s="29"/>
      <c r="H971" s="556"/>
      <c r="I971" s="547"/>
      <c r="J971" s="29"/>
      <c r="K971" s="556"/>
      <c r="L971" s="547"/>
      <c r="M971" s="29"/>
      <c r="N971" s="556"/>
      <c r="O971" s="558"/>
      <c r="P971" s="29"/>
      <c r="S971" s="223"/>
      <c r="T971" s="223"/>
      <c r="U971" s="223"/>
      <c r="V971" s="223"/>
      <c r="W971" s="223"/>
      <c r="X971" s="223"/>
      <c r="Y971" s="223"/>
    </row>
    <row r="972" spans="1:25" ht="15" customHeight="1">
      <c r="A972" s="202"/>
      <c r="B972" s="543"/>
      <c r="C972" s="257"/>
      <c r="D972" s="258"/>
      <c r="E972" s="546"/>
      <c r="F972" s="547"/>
      <c r="G972" s="29"/>
      <c r="H972" s="556"/>
      <c r="I972" s="547"/>
      <c r="J972" s="29"/>
      <c r="K972" s="556"/>
      <c r="L972" s="547"/>
      <c r="M972" s="29"/>
      <c r="N972" s="556"/>
      <c r="O972" s="558"/>
      <c r="P972" s="29"/>
      <c r="S972" s="223"/>
      <c r="T972" s="223"/>
      <c r="U972" s="223"/>
      <c r="V972" s="223"/>
      <c r="W972" s="223"/>
      <c r="X972" s="223"/>
      <c r="Y972" s="223"/>
    </row>
    <row r="973" spans="1:25" ht="15" customHeight="1">
      <c r="A973" s="202"/>
      <c r="B973" s="543"/>
      <c r="C973" s="257"/>
      <c r="D973" s="258"/>
      <c r="E973" s="546"/>
      <c r="F973" s="547"/>
      <c r="G973" s="29"/>
      <c r="H973" s="556"/>
      <c r="I973" s="547"/>
      <c r="J973" s="29"/>
      <c r="K973" s="556"/>
      <c r="L973" s="547"/>
      <c r="M973" s="29"/>
      <c r="N973" s="556"/>
      <c r="O973" s="558"/>
      <c r="P973" s="29"/>
      <c r="S973" s="223"/>
      <c r="T973" s="223"/>
      <c r="U973" s="223"/>
      <c r="V973" s="223"/>
      <c r="W973" s="223"/>
      <c r="X973" s="223"/>
      <c r="Y973" s="223"/>
    </row>
    <row r="974" spans="1:25" ht="15" customHeight="1">
      <c r="A974" s="202"/>
      <c r="B974" s="543"/>
      <c r="C974" s="257"/>
      <c r="D974" s="258"/>
      <c r="E974" s="546"/>
      <c r="F974" s="547"/>
      <c r="G974" s="29"/>
      <c r="H974" s="556"/>
      <c r="I974" s="547"/>
      <c r="J974" s="29"/>
      <c r="K974" s="556"/>
      <c r="L974" s="547"/>
      <c r="M974" s="29"/>
      <c r="N974" s="556"/>
      <c r="O974" s="558"/>
      <c r="P974" s="29"/>
      <c r="S974" s="223"/>
      <c r="T974" s="223"/>
      <c r="U974" s="223"/>
      <c r="V974" s="223"/>
      <c r="W974" s="223"/>
      <c r="X974" s="223"/>
      <c r="Y974" s="223"/>
    </row>
    <row r="975" spans="1:25" ht="15" customHeight="1">
      <c r="A975" s="202"/>
      <c r="B975" s="543"/>
      <c r="C975" s="257"/>
      <c r="D975" s="258"/>
      <c r="E975" s="546"/>
      <c r="F975" s="547"/>
      <c r="G975" s="29"/>
      <c r="H975" s="556"/>
      <c r="I975" s="547"/>
      <c r="J975" s="29"/>
      <c r="K975" s="556"/>
      <c r="L975" s="547"/>
      <c r="M975" s="29"/>
      <c r="N975" s="556"/>
      <c r="O975" s="558"/>
      <c r="P975" s="29"/>
      <c r="S975" s="223"/>
      <c r="T975" s="223"/>
      <c r="U975" s="223"/>
      <c r="V975" s="223"/>
      <c r="W975" s="223"/>
      <c r="X975" s="223"/>
      <c r="Y975" s="223"/>
    </row>
    <row r="976" spans="1:25" ht="15" customHeight="1">
      <c r="A976" s="202"/>
      <c r="B976" s="543"/>
      <c r="C976" s="257"/>
      <c r="D976" s="258"/>
      <c r="E976" s="546"/>
      <c r="F976" s="547"/>
      <c r="G976" s="29"/>
      <c r="H976" s="556"/>
      <c r="I976" s="547"/>
      <c r="J976" s="29"/>
      <c r="K976" s="556"/>
      <c r="L976" s="547"/>
      <c r="M976" s="29"/>
      <c r="N976" s="556"/>
      <c r="O976" s="558"/>
      <c r="P976" s="29"/>
      <c r="S976" s="223"/>
      <c r="T976" s="223"/>
      <c r="U976" s="223"/>
      <c r="V976" s="223"/>
      <c r="W976" s="223"/>
      <c r="X976" s="223"/>
      <c r="Y976" s="223"/>
    </row>
    <row r="977" spans="1:25" ht="15" customHeight="1">
      <c r="A977" s="202"/>
      <c r="B977" s="543"/>
      <c r="C977" s="257"/>
      <c r="D977" s="258"/>
      <c r="E977" s="546"/>
      <c r="F977" s="547"/>
      <c r="G977" s="29"/>
      <c r="H977" s="556"/>
      <c r="I977" s="547"/>
      <c r="J977" s="29"/>
      <c r="K977" s="556"/>
      <c r="L977" s="547"/>
      <c r="M977" s="29"/>
      <c r="N977" s="556"/>
      <c r="O977" s="558"/>
      <c r="P977" s="29"/>
      <c r="S977" s="223"/>
      <c r="T977" s="223"/>
      <c r="U977" s="223"/>
      <c r="V977" s="223"/>
      <c r="W977" s="223"/>
      <c r="X977" s="223"/>
      <c r="Y977" s="223"/>
    </row>
    <row r="978" spans="1:25" ht="15" customHeight="1">
      <c r="A978" s="202"/>
      <c r="B978" s="543"/>
      <c r="C978" s="257"/>
      <c r="D978" s="258"/>
      <c r="E978" s="546"/>
      <c r="F978" s="547"/>
      <c r="G978" s="29"/>
      <c r="H978" s="556"/>
      <c r="I978" s="547"/>
      <c r="J978" s="29"/>
      <c r="K978" s="556"/>
      <c r="L978" s="547"/>
      <c r="M978" s="29"/>
      <c r="N978" s="556"/>
      <c r="O978" s="558"/>
      <c r="P978" s="29"/>
      <c r="S978" s="223"/>
      <c r="T978" s="223"/>
      <c r="U978" s="223"/>
      <c r="V978" s="223"/>
      <c r="W978" s="223"/>
      <c r="X978" s="223"/>
      <c r="Y978" s="223"/>
    </row>
    <row r="979" spans="1:25" ht="15" customHeight="1">
      <c r="A979" s="202"/>
      <c r="B979" s="543"/>
      <c r="C979" s="257"/>
      <c r="D979" s="258"/>
      <c r="E979" s="546"/>
      <c r="F979" s="547"/>
      <c r="G979" s="29"/>
      <c r="H979" s="556"/>
      <c r="I979" s="547"/>
      <c r="J979" s="29"/>
      <c r="K979" s="556"/>
      <c r="L979" s="547"/>
      <c r="M979" s="29"/>
      <c r="N979" s="556"/>
      <c r="O979" s="558"/>
      <c r="P979" s="29"/>
      <c r="S979" s="223"/>
      <c r="T979" s="223"/>
      <c r="U979" s="223"/>
      <c r="V979" s="223"/>
      <c r="W979" s="223"/>
      <c r="X979" s="223"/>
      <c r="Y979" s="223"/>
    </row>
    <row r="980" spans="1:25" ht="15" customHeight="1">
      <c r="A980" s="202"/>
      <c r="B980" s="543"/>
      <c r="C980" s="257"/>
      <c r="D980" s="258"/>
      <c r="E980" s="546"/>
      <c r="F980" s="547"/>
      <c r="G980" s="29"/>
      <c r="H980" s="556"/>
      <c r="I980" s="547"/>
      <c r="J980" s="29"/>
      <c r="K980" s="556"/>
      <c r="L980" s="547"/>
      <c r="M980" s="29"/>
      <c r="N980" s="556"/>
      <c r="O980" s="558"/>
      <c r="P980" s="29"/>
      <c r="S980" s="223"/>
      <c r="T980" s="223"/>
      <c r="U980" s="223"/>
      <c r="V980" s="223"/>
      <c r="W980" s="223"/>
      <c r="X980" s="223"/>
      <c r="Y980" s="223"/>
    </row>
    <row r="981" spans="1:25" ht="15" customHeight="1">
      <c r="A981" s="202"/>
      <c r="B981" s="543"/>
      <c r="C981" s="257"/>
      <c r="D981" s="258"/>
      <c r="E981" s="546"/>
      <c r="F981" s="547"/>
      <c r="G981" s="29"/>
      <c r="H981" s="556"/>
      <c r="I981" s="547"/>
      <c r="J981" s="29"/>
      <c r="K981" s="556"/>
      <c r="L981" s="547"/>
      <c r="M981" s="29"/>
      <c r="N981" s="556"/>
      <c r="O981" s="558"/>
      <c r="P981" s="29"/>
      <c r="S981" s="223"/>
      <c r="T981" s="223"/>
      <c r="U981" s="223"/>
      <c r="V981" s="223"/>
      <c r="W981" s="223"/>
      <c r="X981" s="223"/>
      <c r="Y981" s="223"/>
    </row>
    <row r="982" spans="1:25" ht="15" customHeight="1">
      <c r="A982" s="202"/>
      <c r="B982" s="543"/>
      <c r="C982" s="257"/>
      <c r="D982" s="258"/>
      <c r="E982" s="546"/>
      <c r="F982" s="547"/>
      <c r="G982" s="29"/>
      <c r="H982" s="556"/>
      <c r="I982" s="547"/>
      <c r="J982" s="29"/>
      <c r="K982" s="556"/>
      <c r="L982" s="547"/>
      <c r="M982" s="29"/>
      <c r="N982" s="556"/>
      <c r="O982" s="558"/>
      <c r="P982" s="29"/>
      <c r="S982" s="223"/>
      <c r="T982" s="223"/>
      <c r="U982" s="223"/>
      <c r="V982" s="223"/>
      <c r="W982" s="223"/>
      <c r="X982" s="223"/>
      <c r="Y982" s="223"/>
    </row>
    <row r="983" spans="1:25" ht="15" customHeight="1">
      <c r="A983" s="202"/>
      <c r="B983" s="543"/>
      <c r="C983" s="257"/>
      <c r="D983" s="258"/>
      <c r="E983" s="546"/>
      <c r="F983" s="547"/>
      <c r="G983" s="29"/>
      <c r="H983" s="556"/>
      <c r="I983" s="547"/>
      <c r="J983" s="29"/>
      <c r="K983" s="556"/>
      <c r="L983" s="547"/>
      <c r="M983" s="29"/>
      <c r="N983" s="556"/>
      <c r="O983" s="558"/>
      <c r="P983" s="29"/>
      <c r="S983" s="223"/>
      <c r="T983" s="223"/>
      <c r="U983" s="223"/>
      <c r="V983" s="223"/>
      <c r="W983" s="223"/>
      <c r="X983" s="223"/>
      <c r="Y983" s="223"/>
    </row>
    <row r="984" spans="1:25" ht="15" customHeight="1">
      <c r="A984" s="202"/>
      <c r="B984" s="543"/>
      <c r="C984" s="257"/>
      <c r="D984" s="258"/>
      <c r="E984" s="546"/>
      <c r="F984" s="547"/>
      <c r="G984" s="29"/>
      <c r="H984" s="556"/>
      <c r="I984" s="547"/>
      <c r="J984" s="29"/>
      <c r="K984" s="556"/>
      <c r="L984" s="547"/>
      <c r="M984" s="29"/>
      <c r="N984" s="556"/>
      <c r="O984" s="558"/>
      <c r="P984" s="29"/>
      <c r="S984" s="223"/>
      <c r="T984" s="223"/>
      <c r="U984" s="223"/>
      <c r="V984" s="223"/>
      <c r="W984" s="223"/>
      <c r="X984" s="223"/>
      <c r="Y984" s="223"/>
    </row>
    <row r="985" spans="1:25" ht="15" customHeight="1">
      <c r="A985" s="202"/>
      <c r="B985" s="543"/>
      <c r="C985" s="257"/>
      <c r="D985" s="258"/>
      <c r="E985" s="546"/>
      <c r="F985" s="547"/>
      <c r="G985" s="29"/>
      <c r="H985" s="556"/>
      <c r="I985" s="547"/>
      <c r="J985" s="29"/>
      <c r="K985" s="556"/>
      <c r="L985" s="547"/>
      <c r="M985" s="29"/>
      <c r="N985" s="556"/>
      <c r="O985" s="558"/>
      <c r="P985" s="29"/>
      <c r="S985" s="223"/>
      <c r="T985" s="223"/>
      <c r="U985" s="223"/>
      <c r="V985" s="223"/>
      <c r="W985" s="223"/>
      <c r="X985" s="223"/>
      <c r="Y985" s="223"/>
    </row>
    <row r="986" spans="1:25" ht="15" customHeight="1">
      <c r="A986" s="202"/>
      <c r="B986" s="543"/>
      <c r="C986" s="257"/>
      <c r="D986" s="258"/>
      <c r="E986" s="546"/>
      <c r="F986" s="547"/>
      <c r="G986" s="29"/>
      <c r="H986" s="556"/>
      <c r="I986" s="547"/>
      <c r="J986" s="29"/>
      <c r="K986" s="556"/>
      <c r="L986" s="547"/>
      <c r="M986" s="29"/>
      <c r="N986" s="556"/>
      <c r="O986" s="558"/>
      <c r="P986" s="29"/>
      <c r="S986" s="223"/>
      <c r="T986" s="223"/>
      <c r="U986" s="223"/>
      <c r="V986" s="223"/>
      <c r="W986" s="223"/>
      <c r="X986" s="223"/>
      <c r="Y986" s="223"/>
    </row>
    <row r="987" spans="1:25" ht="15" customHeight="1">
      <c r="A987" s="202"/>
      <c r="B987" s="543"/>
      <c r="E987" s="546"/>
      <c r="F987" s="547"/>
      <c r="G987" s="29"/>
      <c r="H987" s="556"/>
      <c r="I987" s="547"/>
      <c r="J987" s="29"/>
      <c r="K987" s="556"/>
      <c r="L987" s="547"/>
      <c r="M987" s="29"/>
      <c r="N987" s="556"/>
      <c r="O987" s="558"/>
      <c r="P987" s="29"/>
    </row>
    <row r="988" spans="1:25" ht="15" customHeight="1">
      <c r="A988" s="202"/>
      <c r="B988" s="543"/>
      <c r="E988" s="546"/>
      <c r="F988" s="547"/>
      <c r="G988" s="29"/>
      <c r="H988" s="556"/>
      <c r="I988" s="547"/>
      <c r="J988" s="29"/>
      <c r="K988" s="556"/>
      <c r="L988" s="547"/>
      <c r="M988" s="29"/>
      <c r="N988" s="556"/>
      <c r="O988" s="558"/>
      <c r="P988" s="29"/>
    </row>
    <row r="989" spans="1:25" ht="15" customHeight="1">
      <c r="A989" s="202"/>
      <c r="B989" s="543"/>
      <c r="E989" s="546"/>
      <c r="F989" s="547"/>
      <c r="G989" s="29"/>
      <c r="H989" s="556"/>
      <c r="I989" s="547"/>
      <c r="J989" s="29"/>
      <c r="K989" s="556"/>
      <c r="L989" s="547"/>
      <c r="M989" s="29"/>
      <c r="N989" s="556"/>
      <c r="O989" s="558"/>
      <c r="P989" s="29"/>
    </row>
    <row r="990" spans="1:25" ht="15" customHeight="1">
      <c r="A990" s="202"/>
      <c r="B990" s="543"/>
      <c r="E990" s="546"/>
      <c r="F990" s="547"/>
      <c r="G990" s="29"/>
      <c r="H990" s="556"/>
      <c r="I990" s="547"/>
      <c r="J990" s="29"/>
      <c r="K990" s="556"/>
      <c r="L990" s="547"/>
      <c r="M990" s="29"/>
      <c r="N990" s="556"/>
      <c r="O990" s="558"/>
      <c r="P990" s="29"/>
    </row>
    <row r="991" spans="1:25" ht="15" customHeight="1">
      <c r="A991" s="202"/>
      <c r="B991" s="543"/>
      <c r="E991" s="546"/>
      <c r="F991" s="547"/>
      <c r="G991" s="29"/>
      <c r="H991" s="556"/>
      <c r="I991" s="547"/>
      <c r="J991" s="29"/>
      <c r="K991" s="556"/>
      <c r="L991" s="547"/>
      <c r="M991" s="29"/>
      <c r="N991" s="556"/>
      <c r="O991" s="558"/>
      <c r="P991" s="29"/>
    </row>
    <row r="992" spans="1:25" ht="15" customHeight="1">
      <c r="A992" s="202"/>
      <c r="B992" s="543"/>
      <c r="E992" s="546"/>
      <c r="F992" s="547"/>
      <c r="G992" s="29"/>
      <c r="H992" s="556"/>
      <c r="I992" s="547"/>
      <c r="J992" s="29"/>
      <c r="K992" s="556"/>
      <c r="L992" s="547"/>
      <c r="M992" s="29"/>
      <c r="N992" s="556"/>
      <c r="O992" s="558"/>
      <c r="P992" s="29"/>
    </row>
    <row r="993" spans="1:16" ht="15" customHeight="1">
      <c r="A993" s="202"/>
      <c r="B993" s="543"/>
      <c r="E993" s="546"/>
      <c r="F993" s="547"/>
      <c r="G993" s="29"/>
      <c r="H993" s="556"/>
      <c r="I993" s="547"/>
      <c r="J993" s="29"/>
      <c r="K993" s="556"/>
      <c r="L993" s="547"/>
      <c r="M993" s="29"/>
      <c r="N993" s="556"/>
      <c r="O993" s="558"/>
      <c r="P993" s="29"/>
    </row>
    <row r="994" spans="1:16" ht="15" customHeight="1">
      <c r="A994" s="202"/>
      <c r="B994" s="543"/>
      <c r="E994" s="546"/>
      <c r="F994" s="547"/>
      <c r="G994" s="29"/>
      <c r="H994" s="556"/>
      <c r="I994" s="547"/>
      <c r="J994" s="29"/>
      <c r="K994" s="556"/>
      <c r="L994" s="547"/>
      <c r="M994" s="29"/>
      <c r="N994" s="556"/>
      <c r="O994" s="558"/>
      <c r="P994" s="29"/>
    </row>
    <row r="995" spans="1:16" ht="15" customHeight="1">
      <c r="A995" s="202"/>
      <c r="B995" s="543"/>
      <c r="E995" s="546"/>
      <c r="F995" s="547"/>
      <c r="G995" s="29"/>
      <c r="H995" s="556"/>
      <c r="I995" s="547"/>
      <c r="J995" s="29"/>
      <c r="K995" s="556"/>
      <c r="L995" s="547"/>
      <c r="M995" s="29"/>
      <c r="N995" s="556"/>
      <c r="O995" s="558"/>
      <c r="P995" s="29"/>
    </row>
    <row r="996" spans="1:16" ht="15" customHeight="1">
      <c r="A996" s="202"/>
      <c r="B996" s="543"/>
      <c r="E996" s="546"/>
      <c r="F996" s="547"/>
      <c r="G996" s="29"/>
      <c r="H996" s="556"/>
      <c r="I996" s="547"/>
      <c r="J996" s="29"/>
      <c r="K996" s="556"/>
      <c r="L996" s="547"/>
      <c r="M996" s="29"/>
      <c r="N996" s="556"/>
      <c r="O996" s="558"/>
      <c r="P996" s="29"/>
    </row>
    <row r="997" spans="1:16" ht="15" customHeight="1">
      <c r="A997" s="202"/>
      <c r="B997" s="543"/>
      <c r="E997" s="546"/>
      <c r="F997" s="547"/>
      <c r="G997" s="29"/>
      <c r="H997" s="556"/>
      <c r="I997" s="547"/>
      <c r="J997" s="29"/>
      <c r="K997" s="556"/>
      <c r="L997" s="547"/>
      <c r="M997" s="29"/>
      <c r="N997" s="556"/>
      <c r="O997" s="558"/>
      <c r="P997" s="29"/>
    </row>
    <row r="998" spans="1:16" ht="15" customHeight="1">
      <c r="A998" s="202"/>
      <c r="B998" s="543"/>
      <c r="E998" s="546"/>
      <c r="F998" s="547"/>
      <c r="G998" s="29"/>
      <c r="H998" s="556"/>
      <c r="I998" s="547"/>
      <c r="J998" s="29"/>
      <c r="K998" s="556"/>
      <c r="L998" s="547"/>
      <c r="M998" s="29"/>
      <c r="N998" s="556"/>
      <c r="O998" s="558"/>
      <c r="P998" s="29"/>
    </row>
    <row r="999" spans="1:16" ht="15" customHeight="1">
      <c r="A999" s="202"/>
      <c r="B999" s="543"/>
      <c r="E999" s="546"/>
      <c r="F999" s="547"/>
      <c r="G999" s="29"/>
      <c r="H999" s="556"/>
      <c r="I999" s="547"/>
      <c r="J999" s="29"/>
      <c r="K999" s="556"/>
      <c r="L999" s="547"/>
      <c r="M999" s="29"/>
      <c r="N999" s="556"/>
      <c r="O999" s="558"/>
      <c r="P999" s="29"/>
    </row>
    <row r="1000" spans="1:16" ht="15" customHeight="1">
      <c r="A1000" s="202"/>
      <c r="B1000" s="543"/>
      <c r="E1000" s="546"/>
      <c r="F1000" s="547"/>
      <c r="G1000" s="29"/>
      <c r="H1000" s="556"/>
      <c r="I1000" s="547"/>
      <c r="J1000" s="29"/>
      <c r="K1000" s="556"/>
      <c r="L1000" s="547"/>
      <c r="M1000" s="29"/>
      <c r="N1000" s="556"/>
      <c r="O1000" s="558"/>
      <c r="P1000" s="29"/>
    </row>
    <row r="1001" spans="1:16" ht="15" customHeight="1">
      <c r="G1001" s="29"/>
      <c r="J1001" s="29"/>
      <c r="M1001" s="29"/>
      <c r="P1001" s="29"/>
    </row>
    <row r="1002" spans="1:16" ht="15" customHeight="1">
      <c r="G1002" s="29"/>
      <c r="J1002" s="29"/>
      <c r="M1002" s="29"/>
      <c r="P1002" s="29"/>
    </row>
    <row r="1003" spans="1:16" ht="15" customHeight="1">
      <c r="G1003" s="29"/>
      <c r="J1003" s="29"/>
      <c r="M1003" s="29"/>
      <c r="P1003" s="29"/>
    </row>
    <row r="1004" spans="1:16" ht="15" customHeight="1">
      <c r="G1004" s="29"/>
      <c r="J1004" s="29"/>
      <c r="M1004" s="29"/>
      <c r="P1004" s="29"/>
    </row>
    <row r="1005" spans="1:16" ht="15" customHeight="1">
      <c r="G1005" s="29"/>
      <c r="J1005" s="29"/>
      <c r="M1005" s="29"/>
      <c r="P1005" s="29"/>
    </row>
    <row r="1006" spans="1:16" ht="15" customHeight="1">
      <c r="G1006" s="29"/>
      <c r="J1006" s="29"/>
      <c r="M1006" s="29"/>
      <c r="P1006" s="29"/>
    </row>
    <row r="1007" spans="1:16" ht="15" customHeight="1">
      <c r="G1007" s="29"/>
      <c r="J1007" s="29"/>
      <c r="M1007" s="29"/>
      <c r="P1007" s="29"/>
    </row>
    <row r="1008" spans="1:16" ht="15" customHeight="1">
      <c r="G1008" s="29"/>
      <c r="J1008" s="29"/>
      <c r="M1008" s="29"/>
      <c r="P1008" s="29"/>
    </row>
    <row r="1009" spans="7:16" ht="15" customHeight="1">
      <c r="G1009" s="29"/>
      <c r="J1009" s="29"/>
      <c r="M1009" s="29"/>
      <c r="P1009" s="29"/>
    </row>
    <row r="1010" spans="7:16" ht="15" customHeight="1">
      <c r="G1010" s="29"/>
      <c r="J1010" s="29"/>
      <c r="M1010" s="29"/>
      <c r="P1010" s="29"/>
    </row>
    <row r="1011" spans="7:16" ht="15" customHeight="1">
      <c r="G1011" s="29"/>
      <c r="J1011" s="29"/>
      <c r="M1011" s="29"/>
      <c r="P1011" s="29"/>
    </row>
    <row r="1012" spans="7:16" ht="15" customHeight="1">
      <c r="G1012" s="29"/>
      <c r="J1012" s="29"/>
      <c r="M1012" s="29"/>
      <c r="P1012" s="29"/>
    </row>
    <row r="1013" spans="7:16" ht="15" customHeight="1">
      <c r="G1013" s="29"/>
      <c r="J1013" s="29"/>
      <c r="M1013" s="29"/>
      <c r="P1013" s="29"/>
    </row>
    <row r="1014" spans="7:16" ht="15" customHeight="1">
      <c r="G1014" s="29"/>
      <c r="J1014" s="29"/>
      <c r="M1014" s="29"/>
      <c r="P1014" s="29"/>
    </row>
    <row r="1015" spans="7:16" ht="15" customHeight="1">
      <c r="G1015" s="29"/>
      <c r="J1015" s="29"/>
      <c r="M1015" s="29"/>
      <c r="P1015" s="29"/>
    </row>
    <row r="1016" spans="7:16" ht="15" customHeight="1">
      <c r="G1016" s="29"/>
      <c r="J1016" s="29"/>
      <c r="M1016" s="29"/>
      <c r="P1016" s="29"/>
    </row>
    <row r="1017" spans="7:16" ht="15" customHeight="1">
      <c r="G1017" s="29"/>
      <c r="J1017" s="29"/>
      <c r="M1017" s="29"/>
      <c r="P1017" s="29"/>
    </row>
    <row r="1018" spans="7:16" ht="15" customHeight="1">
      <c r="G1018" s="29"/>
      <c r="J1018" s="29"/>
      <c r="M1018" s="29"/>
      <c r="P1018" s="29"/>
    </row>
    <row r="1019" spans="7:16" ht="15" customHeight="1">
      <c r="G1019" s="29"/>
      <c r="J1019" s="29"/>
      <c r="M1019" s="29"/>
      <c r="P1019" s="29"/>
    </row>
    <row r="1020" spans="7:16" ht="15" customHeight="1">
      <c r="G1020" s="29"/>
      <c r="J1020" s="29"/>
      <c r="M1020" s="29"/>
      <c r="P1020" s="29"/>
    </row>
    <row r="1021" spans="7:16" ht="15" customHeight="1">
      <c r="G1021" s="29"/>
      <c r="J1021" s="29"/>
      <c r="M1021" s="29"/>
      <c r="P1021" s="29"/>
    </row>
    <row r="1022" spans="7:16" ht="15" customHeight="1">
      <c r="G1022" s="29"/>
      <c r="J1022" s="29"/>
      <c r="M1022" s="29"/>
      <c r="P1022" s="29"/>
    </row>
    <row r="1023" spans="7:16" ht="15" customHeight="1">
      <c r="G1023" s="29"/>
      <c r="J1023" s="29"/>
      <c r="M1023" s="29"/>
      <c r="P1023" s="29"/>
    </row>
    <row r="1024" spans="7:16" ht="15" customHeight="1">
      <c r="G1024" s="29"/>
      <c r="J1024" s="29"/>
      <c r="M1024" s="29"/>
      <c r="P1024" s="29"/>
    </row>
    <row r="1025" spans="7:16" ht="15" customHeight="1">
      <c r="G1025" s="29"/>
      <c r="J1025" s="29"/>
      <c r="M1025" s="29"/>
      <c r="P1025" s="29"/>
    </row>
    <row r="1026" spans="7:16" ht="15" customHeight="1">
      <c r="G1026" s="29"/>
      <c r="J1026" s="29"/>
      <c r="M1026" s="29"/>
      <c r="P1026" s="29"/>
    </row>
    <row r="1027" spans="7:16" ht="15" customHeight="1">
      <c r="G1027" s="29"/>
      <c r="J1027" s="29"/>
      <c r="M1027" s="29"/>
      <c r="P1027" s="29"/>
    </row>
    <row r="1028" spans="7:16" ht="15" customHeight="1">
      <c r="G1028" s="29"/>
      <c r="J1028" s="29"/>
      <c r="M1028" s="29"/>
      <c r="P1028" s="29"/>
    </row>
    <row r="1029" spans="7:16" ht="15" customHeight="1">
      <c r="G1029" s="29"/>
      <c r="J1029" s="29"/>
      <c r="M1029" s="29"/>
      <c r="P1029" s="29"/>
    </row>
    <row r="1030" spans="7:16" ht="15" customHeight="1">
      <c r="G1030" s="29"/>
      <c r="J1030" s="29"/>
      <c r="M1030" s="29"/>
      <c r="P1030" s="29"/>
    </row>
    <row r="1031" spans="7:16" ht="15" customHeight="1">
      <c r="G1031" s="29"/>
      <c r="J1031" s="29"/>
      <c r="M1031" s="29"/>
      <c r="P1031" s="29"/>
    </row>
    <row r="1032" spans="7:16" ht="15" customHeight="1">
      <c r="G1032" s="29"/>
      <c r="J1032" s="29"/>
      <c r="M1032" s="29"/>
      <c r="P1032" s="29"/>
    </row>
    <row r="1033" spans="7:16" ht="15" customHeight="1">
      <c r="G1033" s="29"/>
      <c r="J1033" s="29"/>
      <c r="M1033" s="29"/>
      <c r="P1033" s="29"/>
    </row>
    <row r="1034" spans="7:16" ht="15" customHeight="1">
      <c r="G1034" s="29"/>
      <c r="J1034" s="29"/>
      <c r="M1034" s="29"/>
      <c r="P1034" s="29"/>
    </row>
    <row r="1035" spans="7:16" ht="15" customHeight="1">
      <c r="G1035" s="29"/>
      <c r="J1035" s="29"/>
      <c r="M1035" s="29"/>
      <c r="P1035" s="29"/>
    </row>
    <row r="1036" spans="7:16" ht="15" customHeight="1">
      <c r="G1036" s="29"/>
      <c r="J1036" s="29"/>
      <c r="M1036" s="29"/>
      <c r="P1036" s="29"/>
    </row>
    <row r="1037" spans="7:16" ht="15" customHeight="1">
      <c r="G1037" s="29"/>
      <c r="J1037" s="29"/>
      <c r="M1037" s="29"/>
      <c r="P1037" s="29"/>
    </row>
    <row r="1038" spans="7:16" ht="15" customHeight="1">
      <c r="G1038" s="29"/>
      <c r="J1038" s="29"/>
      <c r="M1038" s="29"/>
      <c r="P1038" s="29"/>
    </row>
    <row r="1039" spans="7:16" ht="15" customHeight="1">
      <c r="G1039" s="29"/>
      <c r="J1039" s="29"/>
      <c r="M1039" s="29"/>
      <c r="P1039" s="29"/>
    </row>
    <row r="1040" spans="7:16" ht="15" customHeight="1">
      <c r="G1040" s="29"/>
      <c r="J1040" s="29"/>
      <c r="M1040" s="29"/>
      <c r="P1040" s="29"/>
    </row>
    <row r="1041" spans="7:16" ht="15" customHeight="1">
      <c r="G1041" s="29"/>
      <c r="J1041" s="29"/>
      <c r="M1041" s="29"/>
      <c r="P1041" s="29"/>
    </row>
    <row r="1042" spans="7:16" ht="15" customHeight="1">
      <c r="G1042" s="29"/>
      <c r="J1042" s="29"/>
      <c r="M1042" s="29"/>
      <c r="P1042" s="29"/>
    </row>
    <row r="1043" spans="7:16" ht="15" customHeight="1">
      <c r="G1043" s="29"/>
      <c r="J1043" s="29"/>
      <c r="M1043" s="29"/>
      <c r="P1043" s="29"/>
    </row>
    <row r="1044" spans="7:16" ht="15" customHeight="1">
      <c r="G1044" s="29"/>
      <c r="J1044" s="29"/>
      <c r="M1044" s="29"/>
      <c r="P1044" s="29"/>
    </row>
    <row r="1045" spans="7:16" ht="15" customHeight="1">
      <c r="G1045" s="29"/>
      <c r="J1045" s="29"/>
      <c r="M1045" s="29"/>
      <c r="P1045" s="29"/>
    </row>
    <row r="1046" spans="7:16" ht="15" customHeight="1">
      <c r="G1046" s="29"/>
      <c r="J1046" s="29"/>
      <c r="M1046" s="29"/>
      <c r="P1046" s="29"/>
    </row>
    <row r="1047" spans="7:16" ht="15" customHeight="1">
      <c r="G1047" s="29"/>
      <c r="J1047" s="29"/>
      <c r="M1047" s="29"/>
      <c r="P1047" s="29"/>
    </row>
    <row r="1048" spans="7:16" ht="15" customHeight="1">
      <c r="G1048" s="29"/>
      <c r="J1048" s="29"/>
      <c r="M1048" s="29"/>
      <c r="P1048" s="29"/>
    </row>
    <row r="1049" spans="7:16" ht="15" customHeight="1">
      <c r="G1049" s="29"/>
      <c r="J1049" s="29"/>
      <c r="M1049" s="29"/>
      <c r="P1049" s="29"/>
    </row>
    <row r="1050" spans="7:16" ht="15" customHeight="1">
      <c r="G1050" s="29"/>
      <c r="J1050" s="29"/>
      <c r="M1050" s="29"/>
      <c r="P1050" s="29"/>
    </row>
    <row r="1051" spans="7:16" ht="15" customHeight="1">
      <c r="G1051" s="29"/>
      <c r="J1051" s="29"/>
      <c r="M1051" s="29"/>
      <c r="P1051" s="29"/>
    </row>
    <row r="1052" spans="7:16" ht="15" customHeight="1">
      <c r="G1052" s="29"/>
      <c r="J1052" s="29"/>
      <c r="M1052" s="29"/>
      <c r="P1052" s="29"/>
    </row>
    <row r="1053" spans="7:16" ht="15" customHeight="1">
      <c r="G1053" s="29"/>
      <c r="J1053" s="29"/>
      <c r="M1053" s="29"/>
      <c r="P1053" s="29"/>
    </row>
    <row r="1054" spans="7:16" ht="15" customHeight="1">
      <c r="G1054" s="29"/>
      <c r="J1054" s="29"/>
      <c r="M1054" s="29"/>
      <c r="P1054" s="29"/>
    </row>
    <row r="1055" spans="7:16" ht="15" customHeight="1">
      <c r="G1055" s="29"/>
      <c r="J1055" s="29"/>
      <c r="M1055" s="29"/>
      <c r="P1055" s="29"/>
    </row>
    <row r="1056" spans="7:16" ht="15" customHeight="1">
      <c r="G1056" s="29"/>
      <c r="J1056" s="29"/>
      <c r="M1056" s="29"/>
      <c r="P1056" s="29"/>
    </row>
    <row r="1057" spans="7:16" ht="15" customHeight="1">
      <c r="G1057" s="29"/>
      <c r="J1057" s="29"/>
      <c r="M1057" s="29"/>
      <c r="P1057" s="29"/>
    </row>
    <row r="1058" spans="7:16" ht="15" customHeight="1">
      <c r="G1058" s="29"/>
      <c r="J1058" s="29"/>
      <c r="M1058" s="29"/>
      <c r="P1058" s="29"/>
    </row>
    <row r="1059" spans="7:16" ht="15" customHeight="1">
      <c r="G1059" s="29"/>
      <c r="J1059" s="29"/>
      <c r="M1059" s="29"/>
      <c r="P1059" s="29"/>
    </row>
    <row r="1060" spans="7:16" ht="15" customHeight="1">
      <c r="G1060" s="29"/>
      <c r="J1060" s="29"/>
      <c r="M1060" s="29"/>
      <c r="P1060" s="29"/>
    </row>
    <row r="1061" spans="7:16" ht="15" customHeight="1">
      <c r="G1061" s="29"/>
      <c r="J1061" s="29"/>
      <c r="M1061" s="29"/>
      <c r="P1061" s="29"/>
    </row>
    <row r="1062" spans="7:16" ht="15" customHeight="1">
      <c r="G1062" s="29"/>
      <c r="J1062" s="29"/>
      <c r="M1062" s="29"/>
      <c r="P1062" s="29"/>
    </row>
    <row r="1063" spans="7:16" ht="15" customHeight="1">
      <c r="G1063" s="29"/>
      <c r="J1063" s="29"/>
      <c r="M1063" s="29"/>
      <c r="P1063" s="29"/>
    </row>
    <row r="1064" spans="7:16" ht="15" customHeight="1">
      <c r="G1064" s="29"/>
      <c r="J1064" s="29"/>
      <c r="M1064" s="29"/>
      <c r="P1064" s="29"/>
    </row>
    <row r="1065" spans="7:16" ht="15" customHeight="1">
      <c r="G1065" s="29"/>
      <c r="J1065" s="29"/>
      <c r="M1065" s="29"/>
      <c r="P1065" s="29"/>
    </row>
    <row r="1066" spans="7:16" ht="15" customHeight="1">
      <c r="G1066" s="29"/>
      <c r="J1066" s="29"/>
      <c r="M1066" s="29"/>
      <c r="P1066" s="29"/>
    </row>
    <row r="1067" spans="7:16" ht="15" customHeight="1">
      <c r="G1067" s="29"/>
      <c r="J1067" s="29"/>
      <c r="M1067" s="29"/>
      <c r="P1067" s="29"/>
    </row>
    <row r="1068" spans="7:16" ht="15" customHeight="1">
      <c r="G1068" s="29"/>
      <c r="J1068" s="29"/>
      <c r="M1068" s="29"/>
      <c r="P1068" s="29"/>
    </row>
    <row r="1069" spans="7:16" ht="15" customHeight="1">
      <c r="G1069" s="29"/>
      <c r="J1069" s="29"/>
      <c r="M1069" s="29"/>
      <c r="P1069" s="29"/>
    </row>
    <row r="1070" spans="7:16" ht="15" customHeight="1">
      <c r="G1070" s="29"/>
      <c r="J1070" s="29"/>
      <c r="M1070" s="29"/>
      <c r="P1070" s="29"/>
    </row>
    <row r="1071" spans="7:16" ht="15" customHeight="1">
      <c r="G1071" s="29"/>
      <c r="J1071" s="29"/>
      <c r="M1071" s="29"/>
      <c r="P1071" s="29"/>
    </row>
    <row r="1072" spans="7:16" ht="15" customHeight="1">
      <c r="G1072" s="29"/>
      <c r="J1072" s="29"/>
      <c r="M1072" s="29"/>
      <c r="P1072" s="29"/>
    </row>
    <row r="1073" spans="7:16" ht="15" customHeight="1">
      <c r="G1073" s="29"/>
      <c r="J1073" s="29"/>
      <c r="M1073" s="29"/>
      <c r="P1073" s="29"/>
    </row>
    <row r="1074" spans="7:16" ht="15" customHeight="1">
      <c r="G1074" s="29"/>
      <c r="J1074" s="29"/>
      <c r="M1074" s="29"/>
      <c r="P1074" s="29"/>
    </row>
    <row r="1075" spans="7:16" ht="15" customHeight="1">
      <c r="G1075" s="29"/>
      <c r="J1075" s="29"/>
      <c r="M1075" s="29"/>
      <c r="P1075" s="29"/>
    </row>
    <row r="1076" spans="7:16" ht="15" customHeight="1">
      <c r="G1076" s="29"/>
      <c r="J1076" s="29"/>
      <c r="M1076" s="29"/>
      <c r="P1076" s="29"/>
    </row>
    <row r="1077" spans="7:16" ht="15" customHeight="1">
      <c r="G1077" s="29"/>
      <c r="J1077" s="29"/>
      <c r="M1077" s="29"/>
      <c r="P1077" s="29"/>
    </row>
    <row r="1078" spans="7:16" ht="15" customHeight="1">
      <c r="G1078" s="29"/>
      <c r="J1078" s="29"/>
      <c r="M1078" s="29"/>
      <c r="P1078" s="29"/>
    </row>
    <row r="1079" spans="7:16" ht="15" customHeight="1">
      <c r="G1079" s="29"/>
      <c r="J1079" s="29"/>
      <c r="M1079" s="29"/>
      <c r="P1079" s="29"/>
    </row>
    <row r="1080" spans="7:16" ht="15" customHeight="1">
      <c r="G1080" s="29"/>
      <c r="J1080" s="29"/>
      <c r="M1080" s="29"/>
      <c r="P1080" s="29"/>
    </row>
    <row r="1081" spans="7:16" ht="15" customHeight="1">
      <c r="G1081" s="29"/>
      <c r="J1081" s="29"/>
      <c r="M1081" s="29"/>
      <c r="P1081" s="29"/>
    </row>
    <row r="1082" spans="7:16" ht="15" customHeight="1">
      <c r="G1082" s="29"/>
      <c r="J1082" s="29"/>
      <c r="M1082" s="29"/>
      <c r="P1082" s="29"/>
    </row>
    <row r="1083" spans="7:16" ht="15" customHeight="1">
      <c r="G1083" s="29"/>
      <c r="J1083" s="29"/>
      <c r="M1083" s="29"/>
      <c r="P1083" s="29"/>
    </row>
    <row r="1084" spans="7:16" ht="15" customHeight="1">
      <c r="G1084" s="29"/>
      <c r="J1084" s="29"/>
      <c r="M1084" s="29"/>
      <c r="P1084" s="29"/>
    </row>
    <row r="1085" spans="7:16" ht="15" customHeight="1">
      <c r="G1085" s="29"/>
      <c r="J1085" s="29"/>
      <c r="M1085" s="29"/>
      <c r="P1085" s="29"/>
    </row>
    <row r="1086" spans="7:16" ht="15" customHeight="1">
      <c r="G1086" s="29"/>
      <c r="J1086" s="29"/>
      <c r="M1086" s="29"/>
      <c r="P1086" s="29"/>
    </row>
    <row r="1087" spans="7:16" ht="15" customHeight="1">
      <c r="G1087" s="29"/>
      <c r="J1087" s="29"/>
      <c r="M1087" s="29"/>
      <c r="P1087" s="29"/>
    </row>
    <row r="1088" spans="7:16" ht="15" customHeight="1">
      <c r="G1088" s="29"/>
      <c r="J1088" s="29"/>
      <c r="M1088" s="29"/>
      <c r="P1088" s="29"/>
    </row>
    <row r="1089" spans="7:16" ht="15" customHeight="1">
      <c r="G1089" s="29"/>
      <c r="J1089" s="29"/>
      <c r="M1089" s="29"/>
      <c r="P1089" s="29"/>
    </row>
    <row r="1090" spans="7:16" ht="15" customHeight="1">
      <c r="G1090" s="29"/>
      <c r="J1090" s="29"/>
      <c r="M1090" s="29"/>
      <c r="P1090" s="29"/>
    </row>
    <row r="1091" spans="7:16" ht="15" customHeight="1">
      <c r="G1091" s="29"/>
      <c r="J1091" s="29"/>
      <c r="M1091" s="29"/>
      <c r="P1091" s="29"/>
    </row>
    <row r="1092" spans="7:16" ht="15" customHeight="1">
      <c r="G1092" s="29"/>
      <c r="J1092" s="29"/>
      <c r="M1092" s="29"/>
      <c r="P1092" s="29"/>
    </row>
    <row r="1093" spans="7:16" ht="15" customHeight="1">
      <c r="G1093" s="29"/>
      <c r="J1093" s="29"/>
      <c r="M1093" s="29"/>
      <c r="P1093" s="29"/>
    </row>
    <row r="1094" spans="7:16" ht="15" customHeight="1">
      <c r="G1094" s="29"/>
      <c r="J1094" s="29"/>
      <c r="M1094" s="29"/>
      <c r="P1094" s="29"/>
    </row>
    <row r="1095" spans="7:16" ht="15" customHeight="1">
      <c r="G1095" s="29"/>
      <c r="J1095" s="29"/>
      <c r="M1095" s="29"/>
      <c r="P1095" s="29"/>
    </row>
    <row r="1096" spans="7:16" ht="15" customHeight="1">
      <c r="G1096" s="29"/>
      <c r="J1096" s="29"/>
      <c r="M1096" s="29"/>
      <c r="P1096" s="29"/>
    </row>
    <row r="1097" spans="7:16" ht="15" customHeight="1">
      <c r="G1097" s="29"/>
      <c r="J1097" s="29"/>
      <c r="M1097" s="29"/>
      <c r="P1097" s="29"/>
    </row>
    <row r="1098" spans="7:16" ht="15" customHeight="1">
      <c r="G1098" s="29"/>
      <c r="J1098" s="29"/>
      <c r="M1098" s="29"/>
      <c r="P1098" s="29"/>
    </row>
    <row r="1099" spans="7:16" ht="15" customHeight="1">
      <c r="G1099" s="29"/>
      <c r="J1099" s="29"/>
      <c r="M1099" s="29"/>
      <c r="P1099" s="29"/>
    </row>
    <row r="1100" spans="7:16" ht="15" customHeight="1">
      <c r="G1100" s="29"/>
      <c r="J1100" s="29"/>
      <c r="M1100" s="29"/>
      <c r="P1100" s="29"/>
    </row>
    <row r="1101" spans="7:16" ht="15" customHeight="1">
      <c r="G1101" s="29"/>
      <c r="J1101" s="29"/>
      <c r="M1101" s="29"/>
      <c r="P1101" s="29"/>
    </row>
    <row r="1102" spans="7:16" ht="15" customHeight="1">
      <c r="G1102" s="29"/>
      <c r="J1102" s="29"/>
      <c r="M1102" s="29"/>
      <c r="P1102" s="29"/>
    </row>
    <row r="1103" spans="7:16" ht="15" customHeight="1">
      <c r="G1103" s="29"/>
      <c r="J1103" s="29"/>
      <c r="M1103" s="29"/>
      <c r="P1103" s="29"/>
    </row>
    <row r="1104" spans="7:16" ht="15" customHeight="1">
      <c r="G1104" s="29"/>
      <c r="J1104" s="29"/>
      <c r="M1104" s="29"/>
      <c r="P1104" s="29"/>
    </row>
    <row r="1105" spans="7:16" ht="15" customHeight="1">
      <c r="G1105" s="29"/>
      <c r="J1105" s="29"/>
      <c r="M1105" s="29"/>
      <c r="P1105" s="29"/>
    </row>
    <row r="1106" spans="7:16" ht="15" customHeight="1">
      <c r="G1106" s="29"/>
      <c r="J1106" s="29"/>
      <c r="M1106" s="29"/>
      <c r="P1106" s="29"/>
    </row>
    <row r="1107" spans="7:16" ht="15" customHeight="1">
      <c r="G1107" s="29"/>
      <c r="J1107" s="29"/>
      <c r="M1107" s="29"/>
      <c r="P1107" s="29"/>
    </row>
    <row r="1108" spans="7:16" ht="15" customHeight="1">
      <c r="G1108" s="29"/>
      <c r="J1108" s="29"/>
      <c r="M1108" s="29"/>
      <c r="P1108" s="29"/>
    </row>
    <row r="1109" spans="7:16" ht="15" customHeight="1">
      <c r="G1109" s="29"/>
      <c r="J1109" s="29"/>
      <c r="M1109" s="29"/>
      <c r="P1109" s="29"/>
    </row>
    <row r="1110" spans="7:16" ht="15" customHeight="1">
      <c r="G1110" s="29"/>
      <c r="J1110" s="29"/>
      <c r="M1110" s="29"/>
      <c r="P1110" s="29"/>
    </row>
    <row r="1111" spans="7:16" ht="15" customHeight="1">
      <c r="G1111" s="29"/>
      <c r="J1111" s="29"/>
      <c r="M1111" s="29"/>
      <c r="P1111" s="29"/>
    </row>
    <row r="1112" spans="7:16" ht="15" customHeight="1">
      <c r="G1112" s="29"/>
      <c r="J1112" s="29"/>
      <c r="M1112" s="29"/>
      <c r="P1112" s="29"/>
    </row>
    <row r="1113" spans="7:16" ht="15" customHeight="1">
      <c r="G1113" s="29"/>
      <c r="J1113" s="29"/>
      <c r="M1113" s="29"/>
      <c r="P1113" s="29"/>
    </row>
    <row r="1114" spans="7:16" ht="15" customHeight="1">
      <c r="G1114" s="29"/>
      <c r="J1114" s="29"/>
      <c r="M1114" s="29"/>
      <c r="P1114" s="29"/>
    </row>
    <row r="1115" spans="7:16" ht="15" customHeight="1">
      <c r="G1115" s="29"/>
      <c r="J1115" s="29"/>
      <c r="M1115" s="29"/>
      <c r="P1115" s="29"/>
    </row>
    <row r="1116" spans="7:16" ht="15" customHeight="1">
      <c r="G1116" s="29"/>
      <c r="J1116" s="29"/>
      <c r="M1116" s="29"/>
      <c r="P1116" s="29"/>
    </row>
    <row r="1117" spans="7:16" ht="15" customHeight="1">
      <c r="G1117" s="29"/>
      <c r="J1117" s="29"/>
      <c r="M1117" s="29"/>
      <c r="P1117" s="29"/>
    </row>
    <row r="1118" spans="7:16" ht="15" customHeight="1">
      <c r="G1118" s="29"/>
      <c r="J1118" s="29"/>
      <c r="M1118" s="29"/>
      <c r="P1118" s="29"/>
    </row>
  </sheetData>
  <mergeCells count="75">
    <mergeCell ref="N10:O10"/>
    <mergeCell ref="N17:O17"/>
    <mergeCell ref="N24:O24"/>
    <mergeCell ref="N66:O66"/>
    <mergeCell ref="N73:O73"/>
    <mergeCell ref="C136:D136"/>
    <mergeCell ref="E136:F136"/>
    <mergeCell ref="H38:I38"/>
    <mergeCell ref="H122:I122"/>
    <mergeCell ref="H87:I87"/>
    <mergeCell ref="H115:I115"/>
    <mergeCell ref="H101:I101"/>
    <mergeCell ref="H73:I73"/>
    <mergeCell ref="C31:D31"/>
    <mergeCell ref="E3:F3"/>
    <mergeCell ref="E87:F87"/>
    <mergeCell ref="E24:F24"/>
    <mergeCell ref="C129:D129"/>
    <mergeCell ref="C122:D122"/>
    <mergeCell ref="E129:F129"/>
    <mergeCell ref="C87:D87"/>
    <mergeCell ref="C94:D94"/>
    <mergeCell ref="E94:F94"/>
    <mergeCell ref="C101:D101"/>
    <mergeCell ref="C17:D17"/>
    <mergeCell ref="C80:D80"/>
    <mergeCell ref="E80:F80"/>
    <mergeCell ref="C66:D66"/>
    <mergeCell ref="N3:O3"/>
    <mergeCell ref="C10:D10"/>
    <mergeCell ref="H10:I10"/>
    <mergeCell ref="H66:I66"/>
    <mergeCell ref="E17:F17"/>
    <mergeCell ref="C3:D3"/>
    <mergeCell ref="H3:I3"/>
    <mergeCell ref="H31:I31"/>
    <mergeCell ref="C38:D38"/>
    <mergeCell ref="C24:D24"/>
    <mergeCell ref="N38:O38"/>
    <mergeCell ref="E59:F59"/>
    <mergeCell ref="N31:O31"/>
    <mergeCell ref="H24:I24"/>
    <mergeCell ref="N45:O45"/>
    <mergeCell ref="N52:O52"/>
    <mergeCell ref="C143:D143"/>
    <mergeCell ref="C150:D150"/>
    <mergeCell ref="C157:D157"/>
    <mergeCell ref="E10:F10"/>
    <mergeCell ref="E73:F73"/>
    <mergeCell ref="E101:F101"/>
    <mergeCell ref="E143:F143"/>
    <mergeCell ref="E115:F115"/>
    <mergeCell ref="E122:F122"/>
    <mergeCell ref="C108:D108"/>
    <mergeCell ref="C115:D115"/>
    <mergeCell ref="E52:F52"/>
    <mergeCell ref="C45:D45"/>
    <mergeCell ref="C59:D59"/>
    <mergeCell ref="C73:D73"/>
    <mergeCell ref="C52:D52"/>
    <mergeCell ref="N150:O150"/>
    <mergeCell ref="N164:O164"/>
    <mergeCell ref="E164:F164"/>
    <mergeCell ref="H17:I17"/>
    <mergeCell ref="H94:I94"/>
    <mergeCell ref="H108:I108"/>
    <mergeCell ref="H136:I136"/>
    <mergeCell ref="H157:I157"/>
    <mergeCell ref="H164:I164"/>
    <mergeCell ref="N136:O136"/>
    <mergeCell ref="N115:O115"/>
    <mergeCell ref="N101:O101"/>
    <mergeCell ref="N108:O108"/>
    <mergeCell ref="H45:I45"/>
    <mergeCell ref="H59:I59"/>
  </mergeCells>
  <phoneticPr fontId="10" type="noConversion"/>
  <conditionalFormatting sqref="O77:O78 O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left="0" right="0" top="0" bottom="0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E447-E7FD-49FE-85E0-D80EEE6FB9B7}">
  <sheetPr>
    <pageSetUpPr fitToPage="1"/>
  </sheetPr>
  <dimension ref="A1:X999"/>
  <sheetViews>
    <sheetView workbookViewId="0">
      <selection activeCell="A29" sqref="A29"/>
    </sheetView>
  </sheetViews>
  <sheetFormatPr defaultColWidth="11.25" defaultRowHeight="15" customHeight="1"/>
  <cols>
    <col min="1" max="1" width="6.75" style="6" customWidth="1"/>
    <col min="2" max="2" width="4.875" style="6" customWidth="1"/>
    <col min="3" max="3" width="4" style="6" customWidth="1"/>
    <col min="4" max="4" width="6.75" style="9" customWidth="1"/>
    <col min="5" max="5" width="5.75" style="9" customWidth="1"/>
    <col min="6" max="6" width="6.75" style="9" customWidth="1"/>
    <col min="7" max="7" width="10.75" style="9" customWidth="1"/>
    <col min="8" max="8" width="6.75" style="9" customWidth="1"/>
    <col min="9" max="9" width="10.75" style="9" customWidth="1"/>
    <col min="10" max="10" width="6.75" style="9" customWidth="1"/>
    <col min="11" max="11" width="6" style="9" customWidth="1"/>
    <col min="12" max="12" width="10.75" style="9" customWidth="1"/>
    <col min="13" max="14" width="6.75" style="9" customWidth="1"/>
    <col min="15" max="15" width="8.625" style="30" customWidth="1"/>
    <col min="16" max="17" width="6.75" style="19" customWidth="1"/>
    <col min="18" max="18" width="6.25" style="21" customWidth="1"/>
    <col min="19" max="19" width="6.625" style="21" customWidth="1"/>
    <col min="20" max="21" width="5.75" style="21" customWidth="1"/>
    <col min="22" max="22" width="7.75" style="21" customWidth="1"/>
    <col min="23" max="23" width="6.625" style="21" customWidth="1"/>
    <col min="24" max="24" width="6.75" style="21" customWidth="1"/>
    <col min="25" max="27" width="5.125" style="6" customWidth="1"/>
    <col min="28" max="16384" width="11.25" style="6"/>
  </cols>
  <sheetData>
    <row r="1" spans="1:24" ht="28.5" customHeight="1">
      <c r="A1" s="62"/>
      <c r="D1" s="6"/>
      <c r="E1" s="62" t="s">
        <v>316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15.75" customHeight="1">
      <c r="A2" s="7" t="s">
        <v>43</v>
      </c>
      <c r="B2" s="7" t="s">
        <v>44</v>
      </c>
      <c r="C2" s="7" t="s">
        <v>48</v>
      </c>
      <c r="D2" s="8" t="s">
        <v>9</v>
      </c>
      <c r="E2" s="9" t="s">
        <v>45</v>
      </c>
      <c r="F2" s="9" t="s">
        <v>49</v>
      </c>
      <c r="G2" s="9" t="s">
        <v>45</v>
      </c>
      <c r="H2" s="9" t="s">
        <v>50</v>
      </c>
      <c r="I2" s="9" t="s">
        <v>45</v>
      </c>
      <c r="J2" s="9" t="s">
        <v>35</v>
      </c>
      <c r="K2" s="9" t="s">
        <v>45</v>
      </c>
      <c r="L2" s="9" t="s">
        <v>47</v>
      </c>
      <c r="M2" s="9" t="s">
        <v>45</v>
      </c>
      <c r="N2" s="9" t="s">
        <v>52</v>
      </c>
      <c r="O2" s="30" t="s">
        <v>53</v>
      </c>
      <c r="P2" s="12" t="s">
        <v>2</v>
      </c>
      <c r="Q2" s="12" t="s">
        <v>3</v>
      </c>
      <c r="R2" s="12" t="s">
        <v>4</v>
      </c>
      <c r="S2" s="12" t="s">
        <v>5</v>
      </c>
      <c r="T2" s="12" t="s">
        <v>6</v>
      </c>
      <c r="U2" s="12" t="s">
        <v>7</v>
      </c>
      <c r="V2" s="12" t="s">
        <v>8</v>
      </c>
      <c r="W2" s="12"/>
      <c r="X2" s="12"/>
    </row>
    <row r="3" spans="1:24" ht="15.75" customHeight="1">
      <c r="A3" s="13">
        <f>'素-國小'!AA3</f>
        <v>45413</v>
      </c>
      <c r="B3" s="14" t="str">
        <f>'素-國小'!AB3</f>
        <v>三</v>
      </c>
      <c r="C3" s="13" t="str">
        <f>'素-國小'!AC3</f>
        <v>L3</v>
      </c>
      <c r="D3" s="15" t="str">
        <f>'素-國小'!AD3</f>
        <v>拌麵特餐</v>
      </c>
      <c r="E3" s="16" t="str">
        <f>'素-國小'!AE3</f>
        <v xml:space="preserve">麵條     </v>
      </c>
      <c r="F3" s="15" t="str">
        <f>'素-國小'!AF3</f>
        <v>美味豆包</v>
      </c>
      <c r="G3" s="16" t="str">
        <f>'素-國小'!AG3</f>
        <v xml:space="preserve">豆包     </v>
      </c>
      <c r="H3" s="15" t="str">
        <f>'素-國小'!AH3</f>
        <v>拌麵配料</v>
      </c>
      <c r="I3" s="16" t="str">
        <f>'素-國小'!AI3</f>
        <v xml:space="preserve">豆干 甘藍 胡蘿蔔 素肉 乾香菇 </v>
      </c>
      <c r="J3" s="15" t="str">
        <f>'素-國小'!AJ3</f>
        <v>時蔬</v>
      </c>
      <c r="K3" s="16" t="str">
        <f>'素-國小'!AK3</f>
        <v xml:space="preserve">蔬菜 薑    </v>
      </c>
      <c r="L3" s="16" t="str">
        <f>'素-國小'!AL3</f>
        <v>時瓜素丸湯</v>
      </c>
      <c r="M3" s="15" t="str">
        <f>'素-國小'!AM3</f>
        <v xml:space="preserve">時瓜 素丸 薑   </v>
      </c>
      <c r="N3" s="16" t="str">
        <f>'素-國小'!AN3</f>
        <v>水果</v>
      </c>
      <c r="O3" s="31">
        <f>'素-國小'!AO3</f>
        <v>0</v>
      </c>
      <c r="P3" s="17">
        <f>'素-國小'!AP3</f>
        <v>5</v>
      </c>
      <c r="Q3" s="17">
        <f>'素-國小'!AQ3</f>
        <v>3</v>
      </c>
      <c r="R3" s="18">
        <f>'素-國小'!AR3</f>
        <v>1.51</v>
      </c>
      <c r="S3" s="18">
        <f>'素-國小'!AS3</f>
        <v>2.4550000000000001</v>
      </c>
      <c r="T3" s="18">
        <f>'素-國小'!AT3</f>
        <v>0</v>
      </c>
      <c r="U3" s="18">
        <f>'素-國小'!AU3</f>
        <v>0</v>
      </c>
      <c r="V3" s="18">
        <f>'素-國小'!AV3</f>
        <v>723.22500000000002</v>
      </c>
      <c r="W3" s="18"/>
      <c r="X3" s="18"/>
    </row>
    <row r="4" spans="1:24" ht="15.75" customHeight="1">
      <c r="A4" s="13">
        <f>'素-國小'!AA10</f>
        <v>45414</v>
      </c>
      <c r="B4" s="13" t="str">
        <f>'素-國小'!AB10</f>
        <v>四</v>
      </c>
      <c r="C4" s="13" t="str">
        <f>'素-國小'!AC10</f>
        <v>L4</v>
      </c>
      <c r="D4" s="16" t="str">
        <f>'素-國小'!AD10</f>
        <v>糙米飯</v>
      </c>
      <c r="E4" s="16" t="str">
        <f>'素-國小'!AE10</f>
        <v xml:space="preserve">米 糙米    </v>
      </c>
      <c r="F4" s="16" t="str">
        <f>'素-國小'!AF10</f>
        <v>南瓜麵腸</v>
      </c>
      <c r="G4" s="16" t="str">
        <f>'素-國小'!AG10</f>
        <v xml:space="preserve">麵腸 南瓜 胡蘿蔔 薑  </v>
      </c>
      <c r="H4" s="16" t="str">
        <f>'素-國小'!AH10</f>
        <v>豆瓣海根</v>
      </c>
      <c r="I4" s="16" t="str">
        <f>'素-國小'!AI10</f>
        <v xml:space="preserve">海帶根 素肉 胡蘿蔔 薑 豆瓣醬 </v>
      </c>
      <c r="J4" s="16" t="str">
        <f>'素-國小'!AJ10</f>
        <v>時蔬</v>
      </c>
      <c r="K4" s="16" t="str">
        <f>'素-國小'!AK10</f>
        <v xml:space="preserve">蔬菜 薑    </v>
      </c>
      <c r="L4" s="16" t="str">
        <f>'素-國小'!AL10</f>
        <v>綠豆粉圓湯</v>
      </c>
      <c r="M4" s="16" t="str">
        <f>'素-國小'!AM10</f>
        <v xml:space="preserve">綠豆 二砂糖 粉圓   </v>
      </c>
      <c r="N4" s="16" t="str">
        <f>'素-國小'!AN10</f>
        <v>果汁</v>
      </c>
      <c r="O4" s="31"/>
      <c r="P4" s="17">
        <f>'素-國小'!AP10</f>
        <v>5.8</v>
      </c>
      <c r="Q4" s="17">
        <f>'素-國小'!AQ10</f>
        <v>2.2142857142857144</v>
      </c>
      <c r="R4" s="18">
        <f>'素-國小'!AR10</f>
        <v>1.4</v>
      </c>
      <c r="S4" s="18">
        <f>'素-國小'!AS10</f>
        <v>2.0071428571428571</v>
      </c>
      <c r="T4" s="18">
        <f>'素-國小'!AT10</f>
        <v>0</v>
      </c>
      <c r="U4" s="18">
        <f>'素-國小'!AU10</f>
        <v>0</v>
      </c>
      <c r="V4" s="18">
        <f>'素-國小'!AV10</f>
        <v>697.39285714285711</v>
      </c>
      <c r="W4" s="18"/>
      <c r="X4" s="18"/>
    </row>
    <row r="5" spans="1:24" ht="15.75" customHeight="1">
      <c r="A5" s="13">
        <f>'素-國小'!AA17</f>
        <v>45415</v>
      </c>
      <c r="B5" s="13" t="str">
        <f>'素-國小'!AB17</f>
        <v>五</v>
      </c>
      <c r="C5" s="13" t="str">
        <f>'素-國小'!AC17</f>
        <v>L5</v>
      </c>
      <c r="D5" s="16" t="str">
        <f>'素-國小'!AD17</f>
        <v>麥仁飯</v>
      </c>
      <c r="E5" s="16" t="str">
        <f>'素-國小'!AE17</f>
        <v xml:space="preserve">米 大麥仁    </v>
      </c>
      <c r="F5" s="16" t="str">
        <f>'素-國小'!AF17</f>
        <v>香滷素排</v>
      </c>
      <c r="G5" s="16" t="str">
        <f>'素-國小'!AG17</f>
        <v xml:space="preserve">素排     </v>
      </c>
      <c r="H5" s="16" t="str">
        <f>'素-國小'!AH17</f>
        <v>番茄炒蛋</v>
      </c>
      <c r="I5" s="16" t="str">
        <f>'素-國小'!AI17</f>
        <v xml:space="preserve">大番茄 雞蛋 薑   </v>
      </c>
      <c r="J5" s="16" t="str">
        <f>'素-國小'!AJ17</f>
        <v>時蔬</v>
      </c>
      <c r="K5" s="16" t="str">
        <f>'素-國小'!AK17</f>
        <v xml:space="preserve">蔬菜 薑    </v>
      </c>
      <c r="L5" s="16" t="str">
        <f>'素-國小'!AL17</f>
        <v>時蔬豆腐湯</v>
      </c>
      <c r="M5" s="16" t="str">
        <f>'素-國小'!AM17</f>
        <v xml:space="preserve">時蔬 豆腐 薑   </v>
      </c>
      <c r="N5" s="16" t="str">
        <f>'素-國小'!AN17</f>
        <v>綜合堅果</v>
      </c>
      <c r="O5" s="16" t="str">
        <f>'素-國小'!AO17</f>
        <v>有機豆奶</v>
      </c>
      <c r="P5" s="17">
        <f>'素-國小'!AP17</f>
        <v>5.2</v>
      </c>
      <c r="Q5" s="17">
        <f>'素-國小'!AQ17</f>
        <v>2.75</v>
      </c>
      <c r="R5" s="18">
        <f>'素-國小'!AR17</f>
        <v>1.405</v>
      </c>
      <c r="S5" s="18">
        <f>'素-國小'!AS17</f>
        <v>2.2775000000000003</v>
      </c>
      <c r="T5" s="18">
        <f>'素-國小'!AT17</f>
        <v>0</v>
      </c>
      <c r="U5" s="18">
        <f>'素-國小'!AU17</f>
        <v>0</v>
      </c>
      <c r="V5" s="18">
        <f>'素-國小'!AV17</f>
        <v>707.86249999999995</v>
      </c>
      <c r="W5" s="18"/>
      <c r="X5" s="18"/>
    </row>
    <row r="6" spans="1:24" ht="15.75" customHeight="1">
      <c r="A6" s="13">
        <f>'素-國小'!AA24</f>
        <v>45052</v>
      </c>
      <c r="B6" s="13" t="str">
        <f>'素-國小'!AB24</f>
        <v>一</v>
      </c>
      <c r="C6" s="13" t="str">
        <f>'素-國小'!AC24</f>
        <v>M1</v>
      </c>
      <c r="D6" s="16" t="str">
        <f>'素-國小'!AD24</f>
        <v>白米飯</v>
      </c>
      <c r="E6" s="16" t="str">
        <f>'素-國小'!AE24</f>
        <v xml:space="preserve">米     </v>
      </c>
      <c r="F6" s="16" t="str">
        <f>'素-國小'!AF24</f>
        <v>梅干豆干</v>
      </c>
      <c r="G6" s="16" t="str">
        <f>'素-國小'!AG24</f>
        <v xml:space="preserve">豆干 麻竹筍干 薑 梅乾菜  </v>
      </c>
      <c r="H6" s="16" t="str">
        <f>'素-國小'!AH24</f>
        <v>花椰炒蛋</v>
      </c>
      <c r="I6" s="16" t="str">
        <f>'素-國小'!AI24</f>
        <v xml:space="preserve">雞蛋 冷凍青花菜 薑 胡蘿蔔  </v>
      </c>
      <c r="J6" s="16" t="str">
        <f>'素-國小'!AJ24</f>
        <v>時蔬</v>
      </c>
      <c r="K6" s="16" t="str">
        <f>'素-國小'!AK24</f>
        <v xml:space="preserve">蔬菜 薑    </v>
      </c>
      <c r="L6" s="16" t="str">
        <f>'素-國小'!AL24</f>
        <v>時瓜湯</v>
      </c>
      <c r="M6" s="16" t="str">
        <f>'素-國小'!AM24</f>
        <v xml:space="preserve">時瓜 薑 素羊肉   </v>
      </c>
      <c r="N6" s="16" t="str">
        <f>'素-國小'!AN24</f>
        <v>水果</v>
      </c>
      <c r="O6" s="31">
        <f>'素-國小'!AO24</f>
        <v>0</v>
      </c>
      <c r="P6" s="17">
        <f>'素-國小'!AP24</f>
        <v>5</v>
      </c>
      <c r="Q6" s="17">
        <f>'素-國小'!AQ24</f>
        <v>2.2272727272727275</v>
      </c>
      <c r="R6" s="18">
        <f>'素-國小'!AR24</f>
        <v>2.105</v>
      </c>
      <c r="S6" s="18">
        <f>'素-國小'!AS24</f>
        <v>2.3661363636363637</v>
      </c>
      <c r="T6" s="18">
        <f>'素-國小'!AT24</f>
        <v>0</v>
      </c>
      <c r="U6" s="18">
        <f>'素-國小'!AU24</f>
        <v>0</v>
      </c>
      <c r="V6" s="18">
        <f>'素-國小'!AV24</f>
        <v>676.14659090909083</v>
      </c>
      <c r="W6" s="18"/>
      <c r="X6" s="18"/>
    </row>
    <row r="7" spans="1:24" ht="15.75" customHeight="1">
      <c r="A7" s="13">
        <f>'素-國小'!AA31</f>
        <v>45053</v>
      </c>
      <c r="B7" s="13" t="str">
        <f>'素-國小'!AB31</f>
        <v>二</v>
      </c>
      <c r="C7" s="13" t="str">
        <f>'素-國小'!AC31</f>
        <v>M2</v>
      </c>
      <c r="D7" s="16" t="str">
        <f>'素-國小'!AD31</f>
        <v>糙米飯</v>
      </c>
      <c r="E7" s="16" t="str">
        <f>'素-國小'!AE31</f>
        <v xml:space="preserve">米 糙米    </v>
      </c>
      <c r="F7" s="16" t="str">
        <f>'素-國小'!AF31</f>
        <v>香滷豆包</v>
      </c>
      <c r="G7" s="16" t="str">
        <f>'素-國小'!AG31</f>
        <v xml:space="preserve">豆包     </v>
      </c>
      <c r="H7" s="16" t="str">
        <f>'素-國小'!AH31</f>
        <v>三杯杏鮑菇</v>
      </c>
      <c r="I7" s="16" t="str">
        <f>'素-國小'!AI31</f>
        <v xml:space="preserve">杏鮑菇 麵腸 胡蘿蔔 九層塔 薑 </v>
      </c>
      <c r="J7" s="16" t="str">
        <f>'素-國小'!AJ31</f>
        <v>時蔬</v>
      </c>
      <c r="K7" s="16" t="str">
        <f>'素-國小'!AK31</f>
        <v xml:space="preserve">蔬菜 薑    </v>
      </c>
      <c r="L7" s="16" t="str">
        <f>'素-國小'!AL31</f>
        <v>海芽蛋花湯</v>
      </c>
      <c r="M7" s="16" t="str">
        <f>'素-國小'!AM31</f>
        <v xml:space="preserve">乾裙帶菜 雞蛋 薑   </v>
      </c>
      <c r="N7" s="16" t="str">
        <f>'素-國小'!AN31</f>
        <v>TAP豆漿</v>
      </c>
      <c r="O7" s="31"/>
      <c r="P7" s="17">
        <f>'素-國小'!AP31</f>
        <v>5</v>
      </c>
      <c r="Q7" s="17">
        <f>'素-國小'!AQ31</f>
        <v>2.7532467532467528</v>
      </c>
      <c r="R7" s="18">
        <f>'素-國小'!AR31</f>
        <v>1.075</v>
      </c>
      <c r="S7" s="18">
        <f>'素-國小'!AS31</f>
        <v>2.1141233766233767</v>
      </c>
      <c r="T7" s="18">
        <f>'素-國小'!AT31</f>
        <v>0</v>
      </c>
      <c r="U7" s="18">
        <f>'素-國小'!AU31</f>
        <v>0</v>
      </c>
      <c r="V7" s="18">
        <f>'素-國小'!AV31</f>
        <v>678.5040584415583</v>
      </c>
      <c r="W7" s="18"/>
      <c r="X7" s="18"/>
    </row>
    <row r="8" spans="1:24" ht="15.75" customHeight="1">
      <c r="A8" s="13">
        <f>'素-國小'!AA38</f>
        <v>45054</v>
      </c>
      <c r="B8" s="13" t="str">
        <f>'素-國小'!AB38</f>
        <v>三</v>
      </c>
      <c r="C8" s="13" t="str">
        <f>'素-國小'!AC38</f>
        <v>D3</v>
      </c>
      <c r="D8" s="16" t="str">
        <f>'素-國小'!AD38</f>
        <v>南瓜米粉</v>
      </c>
      <c r="E8" s="16" t="str">
        <f>'素-國小'!AE38</f>
        <v xml:space="preserve">米粉     </v>
      </c>
      <c r="F8" s="16" t="str">
        <f>'素-國小'!AF38</f>
        <v>香菇麵腸</v>
      </c>
      <c r="G8" s="16" t="str">
        <f>'素-國小'!AG38</f>
        <v xml:space="preserve">麵腸 乾香菇 時蔬 薑  </v>
      </c>
      <c r="H8" s="16" t="str">
        <f>'素-國小'!AH38</f>
        <v>特餐配料</v>
      </c>
      <c r="I8" s="16" t="str">
        <f>'素-國小'!AI38</f>
        <v xml:space="preserve">素肉絲 時蔬 南瓜 胡蘿蔔 乾香菇 </v>
      </c>
      <c r="J8" s="16" t="str">
        <f>'素-國小'!AJ38</f>
        <v>時蔬</v>
      </c>
      <c r="K8" s="16" t="str">
        <f>'素-國小'!AK38</f>
        <v xml:space="preserve">蔬菜 薑    </v>
      </c>
      <c r="L8" s="16" t="str">
        <f>'素-國小'!AL38</f>
        <v>酸菜豆腐湯</v>
      </c>
      <c r="M8" s="16" t="str">
        <f>'素-國小'!AM38</f>
        <v xml:space="preserve">酸菜 豆腐 薑   </v>
      </c>
      <c r="N8" s="16" t="str">
        <f>'素-國小'!AN38</f>
        <v>水果</v>
      </c>
      <c r="O8" s="31"/>
      <c r="P8" s="17">
        <f>'素-國小'!AP38</f>
        <v>2.75</v>
      </c>
      <c r="Q8" s="17">
        <f>'素-國小'!AQ38</f>
        <v>2.3809523809523809</v>
      </c>
      <c r="R8" s="18">
        <f>'素-國小'!AR38</f>
        <v>1.6</v>
      </c>
      <c r="S8" s="18">
        <f>'素-國小'!AS38</f>
        <v>2.6</v>
      </c>
      <c r="T8" s="18">
        <f>'素-國小'!AT38</f>
        <v>0</v>
      </c>
      <c r="U8" s="18">
        <f>'素-國小'!AU38</f>
        <v>0</v>
      </c>
      <c r="V8" s="18">
        <f>'素-國小'!AV38</f>
        <v>528.07142857142856</v>
      </c>
      <c r="W8" s="18"/>
      <c r="X8" s="18"/>
    </row>
    <row r="9" spans="1:24" ht="15.75" customHeight="1">
      <c r="A9" s="13">
        <f>'素-國小'!AA45</f>
        <v>45055</v>
      </c>
      <c r="B9" s="13" t="str">
        <f>'素-國小'!AB45</f>
        <v>四</v>
      </c>
      <c r="C9" s="13" t="str">
        <f>'素-國小'!AC45</f>
        <v>M4</v>
      </c>
      <c r="D9" s="16" t="str">
        <f>'素-國小'!AD45</f>
        <v>糙米飯</v>
      </c>
      <c r="E9" s="16" t="str">
        <f>'素-國小'!AE45</f>
        <v xml:space="preserve">米 糙米    </v>
      </c>
      <c r="F9" s="16" t="str">
        <f>'素-國小'!AF45</f>
        <v>紅燒凍腐</v>
      </c>
      <c r="G9" s="16" t="str">
        <f>'素-國小'!AG45</f>
        <v xml:space="preserve">凍豆腐 白蘿蔔 胡蘿蔔 薑  </v>
      </c>
      <c r="H9" s="16" t="str">
        <f>'素-國小'!AH45</f>
        <v>玉米炒蛋</v>
      </c>
      <c r="I9" s="16" t="str">
        <f>'素-國小'!AI45</f>
        <v xml:space="preserve">雞蛋 胡蘿蔔 冷凍玉米粒 薑  </v>
      </c>
      <c r="J9" s="16" t="str">
        <f>'素-國小'!AJ45</f>
        <v>時蔬</v>
      </c>
      <c r="K9" s="16" t="str">
        <f>'素-國小'!AK45</f>
        <v xml:space="preserve">蔬菜 薑    </v>
      </c>
      <c r="L9" s="16" t="str">
        <f>'素-國小'!AL45</f>
        <v>黑糖山粉圓</v>
      </c>
      <c r="M9" s="16" t="str">
        <f>'素-國小'!AM45</f>
        <v xml:space="preserve">黑糖 山粉圓 二砂糖   </v>
      </c>
      <c r="N9" s="16" t="str">
        <f>'素-國小'!AN45</f>
        <v>果汁</v>
      </c>
      <c r="O9" s="31"/>
      <c r="P9" s="17">
        <f>'素-國小'!AP45</f>
        <v>5.4</v>
      </c>
      <c r="Q9" s="17">
        <f>'素-國小'!AQ45</f>
        <v>2</v>
      </c>
      <c r="R9" s="18">
        <f>'素-國小'!AR45</f>
        <v>1.1000000000000001</v>
      </c>
      <c r="S9" s="18">
        <f>'素-國小'!AS45</f>
        <v>2</v>
      </c>
      <c r="T9" s="18">
        <f>'素-國小'!AT45</f>
        <v>0</v>
      </c>
      <c r="U9" s="18">
        <f>'素-國小'!AU45</f>
        <v>0</v>
      </c>
      <c r="V9" s="18">
        <f>'素-國小'!AV45</f>
        <v>645.5</v>
      </c>
      <c r="W9" s="18"/>
      <c r="X9" s="18"/>
    </row>
    <row r="10" spans="1:24" ht="15.75" customHeight="1">
      <c r="A10" s="13">
        <f>'素-國小'!AA52</f>
        <v>45056</v>
      </c>
      <c r="B10" s="13" t="str">
        <f>'素-國小'!AB52</f>
        <v>五</v>
      </c>
      <c r="C10" s="13" t="str">
        <f>'素-國小'!AC52</f>
        <v>M5</v>
      </c>
      <c r="D10" s="16" t="str">
        <f>'素-國小'!AD52</f>
        <v>紫米飯</v>
      </c>
      <c r="E10" s="16" t="str">
        <f>'素-國小'!AE52</f>
        <v xml:space="preserve">米 黑糯米    </v>
      </c>
      <c r="F10" s="16" t="str">
        <f>'素-國小'!AF52</f>
        <v>滷煎蒸炒滑蛋</v>
      </c>
      <c r="G10" s="16" t="str">
        <f>'素-國小'!AG52</f>
        <v xml:space="preserve">雞蛋     </v>
      </c>
      <c r="H10" s="16" t="str">
        <f>'素-國小'!AH52</f>
        <v>蔬香豆包</v>
      </c>
      <c r="I10" s="16" t="str">
        <f>'素-國小'!AI52</f>
        <v xml:space="preserve">豆包 時蔬 胡蘿蔔 乾木耳 薑 </v>
      </c>
      <c r="J10" s="16" t="str">
        <f>'素-國小'!AJ52</f>
        <v>時蔬</v>
      </c>
      <c r="K10" s="16" t="str">
        <f>'素-國小'!AK52</f>
        <v xml:space="preserve">蔬菜 薑    </v>
      </c>
      <c r="L10" s="16" t="str">
        <f>'素-國小'!AL52</f>
        <v>味噌豆皮湯</v>
      </c>
      <c r="M10" s="16" t="str">
        <f>'素-國小'!AM52</f>
        <v xml:space="preserve">乾裙帶菜 味噌 薑 豆皮  </v>
      </c>
      <c r="N10" s="16" t="str">
        <f>'素-國小'!AN52</f>
        <v>葡萄乾</v>
      </c>
      <c r="O10" s="16" t="str">
        <f>'素-國小'!AO52</f>
        <v>有機豆奶</v>
      </c>
      <c r="P10" s="17">
        <f>'素-國小'!AP52</f>
        <v>5.2</v>
      </c>
      <c r="Q10" s="17">
        <f>'素-國小'!AQ52</f>
        <v>2.2000000000000002</v>
      </c>
      <c r="R10" s="18">
        <f>'素-國小'!AR52</f>
        <v>1.2</v>
      </c>
      <c r="S10" s="18">
        <f>'素-國小'!AS52</f>
        <v>1.9000000000000001</v>
      </c>
      <c r="T10" s="18">
        <f>'素-國小'!AT52</f>
        <v>0</v>
      </c>
      <c r="U10" s="18">
        <f>'素-國小'!AU52</f>
        <v>0</v>
      </c>
      <c r="V10" s="18">
        <f>'素-國小'!AV52</f>
        <v>644.5</v>
      </c>
      <c r="W10" s="18"/>
      <c r="X10" s="18"/>
    </row>
    <row r="11" spans="1:24" ht="15" customHeight="1">
      <c r="A11" s="13">
        <f>'素-國小'!AA59</f>
        <v>45059</v>
      </c>
      <c r="B11" s="13" t="str">
        <f>'素-國小'!AB59</f>
        <v>一</v>
      </c>
      <c r="C11" s="13" t="str">
        <f>'素-國小'!AC59</f>
        <v>N1</v>
      </c>
      <c r="D11" s="16" t="str">
        <f>'素-國小'!AD59</f>
        <v>白米飯</v>
      </c>
      <c r="E11" s="16" t="str">
        <f>'素-國小'!AE59</f>
        <v xml:space="preserve">米     </v>
      </c>
      <c r="F11" s="16" t="str">
        <f>'素-國小'!AF59</f>
        <v>芹香豆包</v>
      </c>
      <c r="G11" s="16" t="str">
        <f>'素-國小'!AG59</f>
        <v xml:space="preserve">豆包 芹菜 胡蘿蔔 薑  </v>
      </c>
      <c r="H11" s="16" t="str">
        <f>'素-國小'!AH59</f>
        <v>火腿花椰</v>
      </c>
      <c r="I11" s="16" t="str">
        <f>'素-國小'!AI59</f>
        <v xml:space="preserve">素火腿 冷凍青花菜 胡蘿蔔 薑  </v>
      </c>
      <c r="J11" s="16" t="str">
        <f>'素-國小'!AJ59</f>
        <v>時蔬</v>
      </c>
      <c r="K11" s="16" t="str">
        <f>'素-國小'!AK59</f>
        <v xml:space="preserve">蔬菜 薑    </v>
      </c>
      <c r="L11" s="16" t="str">
        <f>'素-國小'!AL59</f>
        <v>針菇蔬湯</v>
      </c>
      <c r="M11" s="16" t="str">
        <f>'素-國小'!AM59</f>
        <v xml:space="preserve">金針菇 時蔬 薑 素羊肉  </v>
      </c>
      <c r="N11" s="16" t="str">
        <f>'素-國小'!AN59</f>
        <v>水果</v>
      </c>
      <c r="O11" s="31">
        <f>'素-國小'!AO59</f>
        <v>0</v>
      </c>
      <c r="P11" s="17">
        <f>'素-國小'!AP59</f>
        <v>5</v>
      </c>
      <c r="Q11" s="17">
        <f>'素-國小'!AQ59</f>
        <v>2.2000000000000002</v>
      </c>
      <c r="R11" s="18">
        <f>'素-國小'!AR59</f>
        <v>1.9</v>
      </c>
      <c r="S11" s="18">
        <f>'素-國小'!AS59</f>
        <v>2.25</v>
      </c>
      <c r="T11" s="18">
        <f>'素-國小'!AT59</f>
        <v>0</v>
      </c>
      <c r="U11" s="18">
        <f>'素-國小'!AU59</f>
        <v>0</v>
      </c>
      <c r="V11" s="18">
        <f>'素-國小'!AV59</f>
        <v>663.75</v>
      </c>
      <c r="W11" s="18"/>
      <c r="X11" s="18"/>
    </row>
    <row r="12" spans="1:24" ht="15.75" customHeight="1">
      <c r="A12" s="13">
        <f>'素-國小'!AA66</f>
        <v>45060</v>
      </c>
      <c r="B12" s="13" t="str">
        <f>'素-國小'!AB66</f>
        <v>二</v>
      </c>
      <c r="C12" s="13" t="str">
        <f>'素-國小'!AC66</f>
        <v>N2</v>
      </c>
      <c r="D12" s="16" t="str">
        <f>'素-國小'!AD66</f>
        <v>糙米飯</v>
      </c>
      <c r="E12" s="16" t="str">
        <f>'素-國小'!AE66</f>
        <v xml:space="preserve">米 糙米    </v>
      </c>
      <c r="F12" s="16" t="str">
        <f>'素-國小'!AF66</f>
        <v>塔香麵輪</v>
      </c>
      <c r="G12" s="16" t="str">
        <f>'素-國小'!AG66</f>
        <v xml:space="preserve">麵輪 時蔬 胡蘿蔔 九層塔 薑 </v>
      </c>
      <c r="H12" s="16" t="str">
        <f>'素-國小'!AH66</f>
        <v>海結滷豆干</v>
      </c>
      <c r="I12" s="16" t="str">
        <f>'素-國小'!AI66</f>
        <v xml:space="preserve">豆干 胡蘿蔔 海帶結   </v>
      </c>
      <c r="J12" s="16" t="str">
        <f>'素-國小'!AJ66</f>
        <v>時蔬</v>
      </c>
      <c r="K12" s="16" t="str">
        <f>'素-國小'!AK66</f>
        <v xml:space="preserve">蔬菜 薑    </v>
      </c>
      <c r="L12" s="16" t="str">
        <f>'素-國小'!AL66</f>
        <v>時瓜湯</v>
      </c>
      <c r="M12" s="16" t="str">
        <f>'素-國小'!AM66</f>
        <v xml:space="preserve">時瓜 薑 素羊肉   </v>
      </c>
      <c r="N12" s="16" t="str">
        <f>'素-國小'!AN66</f>
        <v>TAP豆漿</v>
      </c>
      <c r="O12" s="31"/>
      <c r="P12" s="17">
        <f>'素-國小'!AP66</f>
        <v>5.4</v>
      </c>
      <c r="Q12" s="17">
        <f>'素-國小'!AQ66</f>
        <v>2.7142857142857144</v>
      </c>
      <c r="R12" s="18">
        <f>'素-國小'!AR66</f>
        <v>1.65</v>
      </c>
      <c r="S12" s="18">
        <f>'素-國小'!AS66</f>
        <v>2.3821428571428571</v>
      </c>
      <c r="T12" s="18">
        <f>'素-國小'!AT66</f>
        <v>0</v>
      </c>
      <c r="U12" s="18">
        <f>'素-國小'!AU66</f>
        <v>0</v>
      </c>
      <c r="V12" s="18">
        <f>'素-國小'!AV66</f>
        <v>730.01785714285711</v>
      </c>
      <c r="W12" s="18"/>
      <c r="X12" s="18"/>
    </row>
    <row r="13" spans="1:24" ht="15.75" customHeight="1">
      <c r="A13" s="13">
        <f>'素-國小'!AA73</f>
        <v>45061</v>
      </c>
      <c r="B13" s="13" t="str">
        <f>'素-國小'!AB73</f>
        <v>三</v>
      </c>
      <c r="C13" s="13" t="str">
        <f>'素-國小'!AC73</f>
        <v>N3</v>
      </c>
      <c r="D13" s="16" t="str">
        <f>'素-國小'!AD73</f>
        <v>油飯特餐</v>
      </c>
      <c r="E13" s="16" t="str">
        <f>'素-國小'!AE73</f>
        <v xml:space="preserve">米 糯米    </v>
      </c>
      <c r="F13" s="16" t="str">
        <f>'素-國小'!AF73</f>
        <v>美味素排</v>
      </c>
      <c r="G13" s="16" t="str">
        <f>'素-國小'!AG73</f>
        <v xml:space="preserve">素排     </v>
      </c>
      <c r="H13" s="16" t="str">
        <f>'素-國小'!AH73</f>
        <v>油飯配料</v>
      </c>
      <c r="I13" s="16" t="str">
        <f>'素-國小'!AI73</f>
        <v xml:space="preserve">素肉 蘿蔔乾 時蔬 乾香菇 薑 </v>
      </c>
      <c r="J13" s="16" t="str">
        <f>'素-國小'!AJ73</f>
        <v>時蔬</v>
      </c>
      <c r="K13" s="16" t="str">
        <f>'素-國小'!AK73</f>
        <v xml:space="preserve">蔬菜 薑    </v>
      </c>
      <c r="L13" s="16" t="str">
        <f>'素-國小'!AL73</f>
        <v>時蔬蛋花湯</v>
      </c>
      <c r="M13" s="16" t="str">
        <f>'素-國小'!AM73</f>
        <v xml:space="preserve">時蔬 雞蛋 薑   </v>
      </c>
      <c r="N13" s="16" t="str">
        <f>'素-國小'!AN73</f>
        <v>水果</v>
      </c>
      <c r="O13" s="31"/>
      <c r="P13" s="17">
        <f>'素-國小'!AP73</f>
        <v>5</v>
      </c>
      <c r="Q13" s="17">
        <f>'素-國小'!AQ73</f>
        <v>2.1818181818181817</v>
      </c>
      <c r="R13" s="18">
        <f>'素-國小'!AR73</f>
        <v>1.4</v>
      </c>
      <c r="S13" s="18">
        <f>'素-國小'!AS73</f>
        <v>1.9909090909090907</v>
      </c>
      <c r="T13" s="18">
        <f>'素-國小'!AT73</f>
        <v>0</v>
      </c>
      <c r="U13" s="18">
        <f>'素-國小'!AU73</f>
        <v>0</v>
      </c>
      <c r="V13" s="18">
        <f>'素-國小'!AV73</f>
        <v>638.22727272727275</v>
      </c>
      <c r="W13" s="18"/>
      <c r="X13" s="18"/>
    </row>
    <row r="14" spans="1:24" ht="15.75" customHeight="1">
      <c r="A14" s="13">
        <f>'素-國小'!AA80</f>
        <v>45062</v>
      </c>
      <c r="B14" s="13" t="str">
        <f>'素-國小'!AB80</f>
        <v>四</v>
      </c>
      <c r="C14" s="13" t="str">
        <f>'素-國小'!AC80</f>
        <v>N4</v>
      </c>
      <c r="D14" s="16" t="str">
        <f>'素-國小'!AD80</f>
        <v>糙米飯</v>
      </c>
      <c r="E14" s="16" t="str">
        <f>'素-國小'!AE80</f>
        <v xml:space="preserve">米 糙米    </v>
      </c>
      <c r="F14" s="16" t="str">
        <f>'素-國小'!AF80</f>
        <v>咕咾凍腐</v>
      </c>
      <c r="G14" s="16" t="str">
        <f>'素-國小'!AG80</f>
        <v xml:space="preserve">凍豆腐 鳳梨豆醬 時蔬 番茄醬 薑 </v>
      </c>
      <c r="H14" s="16" t="str">
        <f>'素-國小'!AH80</f>
        <v>蔬香寬粉</v>
      </c>
      <c r="I14" s="16" t="str">
        <f>'素-國小'!AI80</f>
        <v>素肉 冬粉 時蔬 乾木耳 薑 冷凍毛豆仁</v>
      </c>
      <c r="J14" s="16" t="str">
        <f>'素-國小'!AJ80</f>
        <v>時蔬</v>
      </c>
      <c r="K14" s="16" t="str">
        <f>'素-國小'!AK80</f>
        <v xml:space="preserve">蔬菜 薑    </v>
      </c>
      <c r="L14" s="16" t="str">
        <f>'素-國小'!AL80</f>
        <v>冬瓜脆圓湯</v>
      </c>
      <c r="M14" s="16" t="str">
        <f>'素-國小'!AM80</f>
        <v xml:space="preserve">脆圓 冬瓜糖磚 二砂糖   </v>
      </c>
      <c r="N14" s="16" t="str">
        <f>'素-國小'!AN80</f>
        <v>果汁</v>
      </c>
      <c r="O14" s="31"/>
      <c r="P14" s="17">
        <f>'素-國小'!AP80</f>
        <v>7</v>
      </c>
      <c r="Q14" s="17">
        <f>'素-國小'!AQ80</f>
        <v>1.9833333333333334</v>
      </c>
      <c r="R14" s="18">
        <f>'素-國小'!AR80</f>
        <v>1.2</v>
      </c>
      <c r="S14" s="18">
        <f>'素-國小'!AS80</f>
        <v>1.7916666666666667</v>
      </c>
      <c r="T14" s="18">
        <f>'素-國小'!AT80</f>
        <v>0</v>
      </c>
      <c r="U14" s="18">
        <f>'素-國小'!AU80</f>
        <v>0.1</v>
      </c>
      <c r="V14" s="18">
        <f>'素-國小'!AV80</f>
        <v>755.375</v>
      </c>
      <c r="W14" s="18"/>
      <c r="X14" s="18"/>
    </row>
    <row r="15" spans="1:24" ht="15.75" customHeight="1">
      <c r="A15" s="13">
        <f>'素-國小'!AA87</f>
        <v>45063</v>
      </c>
      <c r="B15" s="13" t="str">
        <f>'素-國小'!AB87</f>
        <v>五</v>
      </c>
      <c r="C15" s="13" t="str">
        <f>'素-國小'!AC87</f>
        <v>N5</v>
      </c>
      <c r="D15" s="16" t="str">
        <f>'素-國小'!AD87</f>
        <v>燕麥飯</v>
      </c>
      <c r="E15" s="16" t="str">
        <f>'素-國小'!AE87</f>
        <v xml:space="preserve">米 燕麥    </v>
      </c>
      <c r="F15" s="16" t="str">
        <f>'素-國小'!AF87</f>
        <v>香滷油腐</v>
      </c>
      <c r="G15" s="16" t="str">
        <f>'素-國小'!AG87</f>
        <v xml:space="preserve">油豆腐     </v>
      </c>
      <c r="H15" s="16" t="str">
        <f>'素-國小'!AH87</f>
        <v>時瓜燴素丸</v>
      </c>
      <c r="I15" s="16" t="str">
        <f>'素-國小'!AI87</f>
        <v xml:space="preserve">素丸子 時瓜 胡蘿蔔 薑  </v>
      </c>
      <c r="J15" s="16" t="str">
        <f>'素-國小'!AJ87</f>
        <v>時蔬</v>
      </c>
      <c r="K15" s="16" t="str">
        <f>'素-國小'!AK87</f>
        <v xml:space="preserve">蔬菜 薑    </v>
      </c>
      <c r="L15" s="16" t="str">
        <f>'素-國小'!AL87</f>
        <v>榨菜蛋花湯</v>
      </c>
      <c r="M15" s="16" t="str">
        <f>'素-國小'!AM87</f>
        <v xml:space="preserve">榨菜 雞蛋 薑   </v>
      </c>
      <c r="N15" s="16" t="str">
        <f>'素-國小'!AN87</f>
        <v>海苔</v>
      </c>
      <c r="O15" s="16" t="str">
        <f>'素-國小'!AO87</f>
        <v>有機豆奶</v>
      </c>
      <c r="P15" s="17">
        <f>'素-國小'!AP87</f>
        <v>5</v>
      </c>
      <c r="Q15" s="17">
        <f>'素-國小'!AQ87</f>
        <v>2</v>
      </c>
      <c r="R15" s="18">
        <f>'素-國小'!AR87</f>
        <v>1.75</v>
      </c>
      <c r="S15" s="18">
        <f>'素-國小'!AS87</f>
        <v>2.0750000000000002</v>
      </c>
      <c r="T15" s="18">
        <f>'素-國小'!AT87</f>
        <v>0</v>
      </c>
      <c r="U15" s="18">
        <f>'素-國小'!AU87</f>
        <v>0</v>
      </c>
      <c r="V15" s="18">
        <f>'素-國小'!AV87</f>
        <v>637.125</v>
      </c>
      <c r="W15" s="18"/>
      <c r="X15" s="18"/>
    </row>
    <row r="16" spans="1:24" ht="15.75" customHeight="1">
      <c r="A16" s="13">
        <f>'素-國小'!AA94</f>
        <v>45066</v>
      </c>
      <c r="B16" s="13" t="str">
        <f>'素-國小'!AB94</f>
        <v>一</v>
      </c>
      <c r="C16" s="13" t="str">
        <f>'素-國小'!AC94</f>
        <v>O1</v>
      </c>
      <c r="D16" s="16" t="str">
        <f>'素-國小'!AD94</f>
        <v>白米飯</v>
      </c>
      <c r="E16" s="16" t="str">
        <f>'素-國小'!AE94</f>
        <v xml:space="preserve">米     </v>
      </c>
      <c r="F16" s="16" t="str">
        <f>'素-國小'!AF94</f>
        <v>花生豆干</v>
      </c>
      <c r="G16" s="16" t="str">
        <f>'素-國小'!AG94</f>
        <v xml:space="preserve">豆干 胡蘿蔔 時蔬 油花生 薑 </v>
      </c>
      <c r="H16" s="16" t="str">
        <f>'素-國小'!AH94</f>
        <v>番茄毛豆炒蛋</v>
      </c>
      <c r="I16" s="16" t="str">
        <f>'素-國小'!AI94</f>
        <v xml:space="preserve">冷凍毛豆仁 大番茄 雞蛋 薑 番茄醬 </v>
      </c>
      <c r="J16" s="16" t="str">
        <f>'素-國小'!AJ94</f>
        <v>時蔬</v>
      </c>
      <c r="K16" s="16" t="str">
        <f>'素-國小'!AK94</f>
        <v xml:space="preserve">蔬菜 薑    </v>
      </c>
      <c r="L16" s="16" t="str">
        <f>'素-國小'!AL94</f>
        <v>時蔬湯</v>
      </c>
      <c r="M16" s="16" t="str">
        <f>'素-國小'!AM94</f>
        <v xml:space="preserve">時蔬 素羊肉 薑   </v>
      </c>
      <c r="N16" s="16" t="str">
        <f>'素-國小'!AN94</f>
        <v>水果</v>
      </c>
      <c r="O16" s="31">
        <f>'素-國小'!AO94</f>
        <v>0</v>
      </c>
      <c r="P16" s="17">
        <f>'素-國小'!AP94</f>
        <v>5</v>
      </c>
      <c r="Q16" s="17">
        <f>'素-國小'!AQ94</f>
        <v>2.5272727272727273</v>
      </c>
      <c r="R16" s="18">
        <f>'素-國小'!AR94</f>
        <v>1.8</v>
      </c>
      <c r="S16" s="18">
        <f>'素-國小'!AS94</f>
        <v>2.5636363636363635</v>
      </c>
      <c r="T16" s="18">
        <f>'素-國小'!AT94</f>
        <v>0</v>
      </c>
      <c r="U16" s="18">
        <f>'素-國小'!AU94</f>
        <v>0</v>
      </c>
      <c r="V16" s="18">
        <f>'素-國小'!AV94</f>
        <v>699.90909090909088</v>
      </c>
      <c r="W16" s="18"/>
      <c r="X16" s="18"/>
    </row>
    <row r="17" spans="1:24" ht="15.75" customHeight="1">
      <c r="A17" s="13">
        <f>'素-國小'!AA101</f>
        <v>45067</v>
      </c>
      <c r="B17" s="13" t="str">
        <f>'素-國小'!AB101</f>
        <v>二</v>
      </c>
      <c r="C17" s="13" t="str">
        <f>'素-國小'!AC101</f>
        <v>O2</v>
      </c>
      <c r="D17" s="16" t="str">
        <f>'素-國小'!AD101</f>
        <v>糙米飯</v>
      </c>
      <c r="E17" s="16" t="str">
        <f>'素-國小'!AE101</f>
        <v xml:space="preserve">米 糙米    </v>
      </c>
      <c r="F17" s="16" t="str">
        <f>'素-國小'!AF101</f>
        <v>塔香豆包</v>
      </c>
      <c r="G17" s="16" t="str">
        <f>'素-國小'!AG101</f>
        <v xml:space="preserve">豆包 九層塔    </v>
      </c>
      <c r="H17" s="16" t="str">
        <f>'素-國小'!AH101</f>
        <v>紅燒豆腐</v>
      </c>
      <c r="I17" s="16" t="str">
        <f>'素-國小'!AI101</f>
        <v xml:space="preserve">豆腐 時蔬 胡蘿蔔 薑  </v>
      </c>
      <c r="J17" s="16" t="str">
        <f>'素-國小'!AJ101</f>
        <v>時蔬</v>
      </c>
      <c r="K17" s="16" t="str">
        <f>'素-國小'!AK101</f>
        <v xml:space="preserve">蔬菜 薑    </v>
      </c>
      <c r="L17" s="16" t="str">
        <f>'素-國小'!AL101</f>
        <v>紫菜蛋花湯</v>
      </c>
      <c r="M17" s="16" t="str">
        <f>'素-國小'!AM101</f>
        <v xml:space="preserve">紫菜 雞蛋 薑   </v>
      </c>
      <c r="N17" s="16" t="str">
        <f>'素-國小'!AN101</f>
        <v>保久乳</v>
      </c>
      <c r="O17" s="31"/>
      <c r="P17" s="17">
        <f>'素-國小'!AP101</f>
        <v>5</v>
      </c>
      <c r="Q17" s="17">
        <f>'素-國小'!AQ101</f>
        <v>2.9318181818181817</v>
      </c>
      <c r="R17" s="18">
        <f>'素-國小'!AR101</f>
        <v>0.96299999999999986</v>
      </c>
      <c r="S17" s="18">
        <f>'素-國小'!AS101</f>
        <v>2.147409090909091</v>
      </c>
      <c r="T17" s="18">
        <f>'素-國小'!AT101</f>
        <v>0</v>
      </c>
      <c r="U17" s="18">
        <f>'素-國小'!AU101</f>
        <v>0</v>
      </c>
      <c r="V17" s="18">
        <f>'素-國小'!AV101</f>
        <v>690.59477272727281</v>
      </c>
      <c r="W17" s="18"/>
      <c r="X17" s="18"/>
    </row>
    <row r="18" spans="1:24" ht="15.75" customHeight="1">
      <c r="A18" s="13">
        <f>'素-國小'!AA108</f>
        <v>45068</v>
      </c>
      <c r="B18" s="13" t="str">
        <f>'素-國小'!AB108</f>
        <v>三</v>
      </c>
      <c r="C18" s="13" t="str">
        <f>'素-國中'!AF108</f>
        <v>O3</v>
      </c>
      <c r="D18" s="16" t="str">
        <f>'素-國小'!AD108</f>
        <v>培根拌飯</v>
      </c>
      <c r="E18" s="16" t="str">
        <f>'素-國小'!AE108</f>
        <v xml:space="preserve">米 糙米    </v>
      </c>
      <c r="F18" s="16" t="str">
        <f>'素-國小'!AF108</f>
        <v>鮮菇凍腐</v>
      </c>
      <c r="G18" s="16" t="str">
        <f>'素-國小'!AG108</f>
        <v xml:space="preserve">凍豆腐 杏鮑菇 胡蘿蔔 薑  </v>
      </c>
      <c r="H18" s="16" t="str">
        <f>'素-國小'!AH108</f>
        <v>拌飯配料</v>
      </c>
      <c r="I18" s="16" t="str">
        <f>'素-國小'!AI108</f>
        <v xml:space="preserve">素培根 豆干 時蔬 冷凍玉米粒 鳳梨罐頭 </v>
      </c>
      <c r="J18" s="16" t="str">
        <f>'素-國小'!AJ108</f>
        <v>時蔬</v>
      </c>
      <c r="K18" s="16" t="str">
        <f>'素-國小'!AK108</f>
        <v xml:space="preserve">蔬菜 薑    </v>
      </c>
      <c r="L18" s="16" t="str">
        <f>'素-國小'!AL108</f>
        <v>時蔬湯</v>
      </c>
      <c r="M18" s="16" t="str">
        <f>'素-國小'!AM108</f>
        <v xml:space="preserve">時蔬 素羊肉 薑   </v>
      </c>
      <c r="N18" s="16" t="str">
        <f>'素-國小'!AN108</f>
        <v>水果</v>
      </c>
      <c r="O18" s="31"/>
      <c r="P18" s="17">
        <f>'素-國小'!AP108</f>
        <v>5.125</v>
      </c>
      <c r="Q18" s="17">
        <f>'素-國小'!AQ108</f>
        <v>2</v>
      </c>
      <c r="R18" s="18">
        <f>'素-國小'!AR108</f>
        <v>1.6</v>
      </c>
      <c r="S18" s="18">
        <f>'素-國小'!AS108</f>
        <v>2.2999999999999998</v>
      </c>
      <c r="T18" s="18">
        <f>'素-國小'!AT108</f>
        <v>0</v>
      </c>
      <c r="U18" s="18">
        <f>'素-國小'!AU108</f>
        <v>0</v>
      </c>
      <c r="V18" s="18">
        <f>'素-國小'!AV108</f>
        <v>652.25</v>
      </c>
      <c r="W18" s="18"/>
      <c r="X18" s="18"/>
    </row>
    <row r="19" spans="1:24" ht="15.75" customHeight="1">
      <c r="A19" s="13">
        <f>'素-國小'!AA115</f>
        <v>45069</v>
      </c>
      <c r="B19" s="13" t="str">
        <f>'素-國小'!AB115</f>
        <v>四</v>
      </c>
      <c r="C19" s="13" t="s">
        <v>54</v>
      </c>
      <c r="D19" s="16" t="str">
        <f>'素-國小'!AD115</f>
        <v>糙米飯</v>
      </c>
      <c r="E19" s="16" t="str">
        <f>'素-國小'!AE115</f>
        <v xml:space="preserve">米 糙米    </v>
      </c>
      <c r="F19" s="16" t="str">
        <f>'素-國小'!AF115</f>
        <v>筍香油腐</v>
      </c>
      <c r="G19" s="16" t="str">
        <f>'素-國小'!AG115</f>
        <v xml:space="preserve">油豆腐 筍絲 胡蘿蔔 薑  </v>
      </c>
      <c r="H19" s="16" t="str">
        <f>'素-國小'!AH115</f>
        <v>三色炒蛋</v>
      </c>
      <c r="I19" s="16" t="str">
        <f>'素-國小'!AI115</f>
        <v xml:space="preserve">蛋 三色豆 薑   </v>
      </c>
      <c r="J19" s="16" t="str">
        <f>'素-國小'!AJ115</f>
        <v>時蔬</v>
      </c>
      <c r="K19" s="16" t="str">
        <f>'素-國小'!AK115</f>
        <v xml:space="preserve">蔬菜 薑    </v>
      </c>
      <c r="L19" s="16" t="str">
        <f>'素-國小'!AL115</f>
        <v>綠豆湯</v>
      </c>
      <c r="M19" s="16" t="str">
        <f>'素-國小'!AM115</f>
        <v xml:space="preserve">綠豆 二砂糖    </v>
      </c>
      <c r="N19" s="16" t="str">
        <f>'素-國小'!AN115</f>
        <v>果汁</v>
      </c>
      <c r="O19" s="31"/>
      <c r="P19" s="17">
        <f>'素-國小'!AP115</f>
        <v>6.1124999999999998</v>
      </c>
      <c r="Q19" s="17">
        <f>'素-國小'!AQ115</f>
        <v>2</v>
      </c>
      <c r="R19" s="18">
        <f>'素-國小'!AR115</f>
        <v>1</v>
      </c>
      <c r="S19" s="18">
        <f>'素-國小'!AS115</f>
        <v>2</v>
      </c>
      <c r="T19" s="18">
        <f>'素-國小'!AT115</f>
        <v>0</v>
      </c>
      <c r="U19" s="18">
        <f>'素-國小'!AU115</f>
        <v>0</v>
      </c>
      <c r="V19" s="18">
        <f>'素-國小'!AV115</f>
        <v>692.875</v>
      </c>
      <c r="W19" s="18"/>
      <c r="X19" s="18"/>
    </row>
    <row r="20" spans="1:24" ht="15.75" customHeight="1">
      <c r="A20" s="13">
        <f>'素-國小'!AA122</f>
        <v>45070</v>
      </c>
      <c r="B20" s="13" t="str">
        <f>'素-國小'!AB122</f>
        <v>五</v>
      </c>
      <c r="C20" s="13" t="s">
        <v>51</v>
      </c>
      <c r="D20" s="16" t="str">
        <f>'素-國小'!AD122</f>
        <v>芝麻飯</v>
      </c>
      <c r="E20" s="16" t="str">
        <f>'素-國小'!AE122</f>
        <v xml:space="preserve">米 芝麻(熟)    </v>
      </c>
      <c r="F20" s="16" t="str">
        <f>'素-國小'!AF122</f>
        <v>美味麵腸</v>
      </c>
      <c r="G20" s="16" t="str">
        <f>'素-國小'!AG122</f>
        <v xml:space="preserve">麵腸     </v>
      </c>
      <c r="H20" s="16" t="str">
        <f>'素-國小'!AH122</f>
        <v>若絲花椰</v>
      </c>
      <c r="I20" s="16" t="str">
        <f>'素-國小'!AI122</f>
        <v xml:space="preserve">冷凍青花菜 素肉 胡蘿蔔 薑  </v>
      </c>
      <c r="J20" s="16" t="str">
        <f>'素-國小'!AJ122</f>
        <v>時蔬</v>
      </c>
      <c r="K20" s="16" t="str">
        <f>'素-國小'!AK122</f>
        <v xml:space="preserve">蔬菜 薑    </v>
      </c>
      <c r="L20" s="16" t="str">
        <f>'素-國小'!AL122</f>
        <v>時蔬鮮菇湯</v>
      </c>
      <c r="M20" s="16" t="str">
        <f>'素-國小'!AM122</f>
        <v xml:space="preserve">時蔬 香菇 胡蘿蔔 薑  </v>
      </c>
      <c r="N20" s="16" t="str">
        <f>'素-國小'!AN122</f>
        <v>綜合堅果</v>
      </c>
      <c r="O20" s="16" t="str">
        <f>'素-國小'!AO122</f>
        <v>有機豆奶</v>
      </c>
      <c r="P20" s="17">
        <f>'素-國小'!AP122</f>
        <v>5</v>
      </c>
      <c r="Q20" s="17">
        <f>'素-國小'!AQ122</f>
        <v>2.1309523809523809</v>
      </c>
      <c r="R20" s="18">
        <f>'素-國小'!AR122</f>
        <v>1.85</v>
      </c>
      <c r="S20" s="18">
        <f>'素-國小'!AS122</f>
        <v>2.1904761904761907</v>
      </c>
      <c r="T20" s="18">
        <f>'素-國小'!AT122</f>
        <v>0</v>
      </c>
      <c r="U20" s="18">
        <f>'素-國小'!AU122</f>
        <v>0</v>
      </c>
      <c r="V20" s="18">
        <f>'素-國小'!AV122</f>
        <v>654.64285714285711</v>
      </c>
      <c r="W20" s="18"/>
      <c r="X20" s="18"/>
    </row>
    <row r="21" spans="1:24" ht="15.75" customHeight="1">
      <c r="A21" s="13">
        <f>'素-國小'!AA129</f>
        <v>45073</v>
      </c>
      <c r="B21" s="13" t="str">
        <f>'素-國小'!AB129</f>
        <v>一</v>
      </c>
      <c r="C21" s="13" t="str">
        <f>'素-國小'!AC129</f>
        <v>P1</v>
      </c>
      <c r="D21" s="16" t="str">
        <f>'素-國小'!AD129</f>
        <v>白米飯</v>
      </c>
      <c r="E21" s="16" t="str">
        <f>'素-國小'!AE129</f>
        <v xml:space="preserve">米     </v>
      </c>
      <c r="F21" s="16" t="str">
        <f>'素-國小'!AF129</f>
        <v>番茄毛豆</v>
      </c>
      <c r="G21" s="16" t="str">
        <f>'素-國小'!AG129</f>
        <v xml:space="preserve">毛豆 豆薯 大番茄 九層塔 薑 </v>
      </c>
      <c r="H21" s="16" t="str">
        <f>'素-國小'!AH129</f>
        <v>蛋香花椰</v>
      </c>
      <c r="I21" s="16" t="str">
        <f>'素-國小'!AI129</f>
        <v xml:space="preserve">冷凍青花菜 雞蛋 胡蘿蔔 薑  </v>
      </c>
      <c r="J21" s="16" t="str">
        <f>'素-國小'!AJ129</f>
        <v>時蔬</v>
      </c>
      <c r="K21" s="16" t="str">
        <f>'素-國小'!AK129</f>
        <v xml:space="preserve">蔬菜 薑    </v>
      </c>
      <c r="L21" s="16" t="str">
        <f>'素-國小'!AL129</f>
        <v>金針湯</v>
      </c>
      <c r="M21" s="16" t="str">
        <f>'素-國小'!AM129</f>
        <v xml:space="preserve">金針菜乾 素羊肉 薑 榨菜  </v>
      </c>
      <c r="N21" s="16" t="str">
        <f>'素-國小'!AN129</f>
        <v>水果</v>
      </c>
      <c r="O21" s="13"/>
      <c r="P21" s="18">
        <f>'素-國小'!AP129</f>
        <v>5</v>
      </c>
      <c r="Q21" s="18">
        <f>'素-國小'!AQ129</f>
        <v>2</v>
      </c>
      <c r="R21" s="18">
        <f>'素-國小'!AR129</f>
        <v>1.85</v>
      </c>
      <c r="S21" s="18">
        <f>'素-國小'!AS129</f>
        <v>2.125</v>
      </c>
      <c r="T21" s="18">
        <f>'素-國小'!AT129</f>
        <v>0</v>
      </c>
      <c r="U21" s="18">
        <f>'素-國小'!AU129</f>
        <v>0</v>
      </c>
      <c r="V21" s="18">
        <f>'素-國小'!AV129</f>
        <v>641.875</v>
      </c>
      <c r="W21" s="18"/>
      <c r="X21" s="18"/>
    </row>
    <row r="22" spans="1:24" ht="15.75" customHeight="1">
      <c r="A22" s="13">
        <f>'素-國小'!AA136</f>
        <v>45074</v>
      </c>
      <c r="B22" s="13" t="str">
        <f>'素-國小'!AB136</f>
        <v>二</v>
      </c>
      <c r="C22" s="13" t="str">
        <f>'素-國小'!AC136</f>
        <v>P2</v>
      </c>
      <c r="D22" s="13" t="str">
        <f>'素-國小'!AD136</f>
        <v>糙米飯</v>
      </c>
      <c r="E22" s="13" t="str">
        <f>'素-國小'!AE136</f>
        <v xml:space="preserve">米 糙米    </v>
      </c>
      <c r="F22" s="13" t="str">
        <f>'素-國小'!AF136</f>
        <v>香滷豆腐</v>
      </c>
      <c r="G22" s="13" t="str">
        <f>'素-國小'!AG136</f>
        <v xml:space="preserve">豆腐     </v>
      </c>
      <c r="H22" s="13" t="str">
        <f>'素-國小'!AH136</f>
        <v>豆瓣海根</v>
      </c>
      <c r="I22" s="13" t="str">
        <f>'素-國小'!AI136</f>
        <v xml:space="preserve">海帶根 素肉 薑 豆瓣醬  </v>
      </c>
      <c r="J22" s="13" t="str">
        <f>'素-國小'!AJ136</f>
        <v>時蔬</v>
      </c>
      <c r="K22" s="13" t="str">
        <f>'素-國小'!AK136</f>
        <v xml:space="preserve">蔬菜 薑    </v>
      </c>
      <c r="L22" s="13" t="str">
        <f>'素-國小'!AL136</f>
        <v>冬菜蛋花湯</v>
      </c>
      <c r="M22" s="13" t="str">
        <f>'素-國小'!AM136</f>
        <v xml:space="preserve">冬粉 醃漬冬菜 薑 雞蛋  </v>
      </c>
      <c r="N22" s="13" t="str">
        <f>'素-國小'!AN136</f>
        <v>保久乳</v>
      </c>
      <c r="O22" s="13"/>
      <c r="P22" s="18">
        <f>'素-國小'!AP136</f>
        <v>5.3</v>
      </c>
      <c r="Q22" s="18">
        <f>'素-國小'!AQ136</f>
        <v>1.9545454545454546</v>
      </c>
      <c r="R22" s="18">
        <f>'素-國小'!AR136</f>
        <v>1.21</v>
      </c>
      <c r="S22" s="18">
        <f>'素-國小'!AS136</f>
        <v>1.7822727272727272</v>
      </c>
      <c r="T22" s="18">
        <f>'素-國小'!AT136</f>
        <v>0</v>
      </c>
      <c r="U22" s="18">
        <f>'素-國小'!AU136</f>
        <v>0</v>
      </c>
      <c r="V22" s="18">
        <f>'素-國小'!AV136</f>
        <v>628.04318181818189</v>
      </c>
      <c r="W22" s="18"/>
      <c r="X22" s="18"/>
    </row>
    <row r="23" spans="1:24" ht="15.75" customHeight="1">
      <c r="A23" s="13">
        <f>'素-國小'!AA143</f>
        <v>45075</v>
      </c>
      <c r="B23" s="13" t="str">
        <f>'素-國小'!AB143</f>
        <v>三</v>
      </c>
      <c r="C23" s="13" t="str">
        <f>'素-國小'!AC143</f>
        <v>P3</v>
      </c>
      <c r="D23" s="13" t="str">
        <f>'素-國小'!AD143</f>
        <v>刈包特餐</v>
      </c>
      <c r="E23" s="13" t="str">
        <f>'素-國小'!AE143</f>
        <v xml:space="preserve">刈包     </v>
      </c>
      <c r="F23" s="13" t="str">
        <f>'素-國小'!AF143</f>
        <v>美味豆包</v>
      </c>
      <c r="G23" s="13" t="str">
        <f>'素-國小'!AG143</f>
        <v xml:space="preserve">豆包     </v>
      </c>
      <c r="H23" s="13" t="str">
        <f>'素-國小'!AH143</f>
        <v>酸菜麵腸</v>
      </c>
      <c r="I23" s="13" t="str">
        <f>'素-國小'!AI143</f>
        <v xml:space="preserve">酸菜 麵腸 薑   </v>
      </c>
      <c r="J23" s="13" t="str">
        <f>'素-國小'!AJ143</f>
        <v>時蔬</v>
      </c>
      <c r="K23" s="13" t="str">
        <f>'素-國小'!AK143</f>
        <v xml:space="preserve">蔬菜 薑    </v>
      </c>
      <c r="L23" s="13" t="str">
        <f>'素-國小'!AL143</f>
        <v>麵線糊</v>
      </c>
      <c r="M23" s="13" t="str">
        <f>'素-國小'!AM143</f>
        <v>麵線 雞蛋 脆筍絲 胡蘿蔔 結球白菜 乾木耳</v>
      </c>
      <c r="N23" s="13" t="str">
        <f>'素-國小'!AN143</f>
        <v>水果</v>
      </c>
      <c r="O23" s="13"/>
      <c r="P23" s="18">
        <f>'素-國小'!AP143</f>
        <v>3.666666666666667</v>
      </c>
      <c r="Q23" s="18">
        <f>'素-國小'!AQ143</f>
        <v>3.3246753246753245</v>
      </c>
      <c r="R23" s="18">
        <f>'素-國小'!AR143</f>
        <v>1.28</v>
      </c>
      <c r="S23" s="18">
        <f>'素-國小'!AS143</f>
        <v>2.5023376623376623</v>
      </c>
      <c r="T23" s="18">
        <f>'素-國小'!AT143</f>
        <v>0</v>
      </c>
      <c r="U23" s="18">
        <f>'素-國小'!AU143</f>
        <v>0</v>
      </c>
      <c r="V23" s="18">
        <f>'素-國小'!AV143</f>
        <v>650.62251082251078</v>
      </c>
      <c r="W23" s="18"/>
      <c r="X23" s="18"/>
    </row>
    <row r="24" spans="1:24" ht="15.75" customHeight="1">
      <c r="A24" s="13">
        <f>'素-國小'!AA150</f>
        <v>45076</v>
      </c>
      <c r="B24" s="13" t="str">
        <f>'素-國小'!AB150</f>
        <v>四</v>
      </c>
      <c r="C24" s="13" t="str">
        <f>'素-國小'!AC150</f>
        <v>P4</v>
      </c>
      <c r="D24" s="13" t="str">
        <f>'素-國小'!AD150</f>
        <v>糙米飯</v>
      </c>
      <c r="E24" s="13" t="str">
        <f>'素-國小'!AE150</f>
        <v xml:space="preserve">米 糙米    </v>
      </c>
      <c r="F24" s="13" t="str">
        <f>'素-國小'!AF150</f>
        <v>紅燒豆干</v>
      </c>
      <c r="G24" s="13" t="str">
        <f>'素-國小'!AG150</f>
        <v xml:space="preserve">豆干 白蘿蔔 胡蘿蔔 薑  </v>
      </c>
      <c r="H24" s="13" t="str">
        <f>'素-國小'!AH150</f>
        <v>蔬菜佃煮</v>
      </c>
      <c r="I24" s="13" t="str">
        <f>'素-國小'!AI150</f>
        <v xml:space="preserve">素黑輪 白蘿蔔 玉米穗 凍豆腐  </v>
      </c>
      <c r="J24" s="13" t="str">
        <f>'素-國小'!AJ150</f>
        <v>時蔬</v>
      </c>
      <c r="K24" s="13" t="str">
        <f>'素-國小'!AK150</f>
        <v xml:space="preserve">蔬菜 薑    </v>
      </c>
      <c r="L24" s="13" t="str">
        <f>'素-國小'!AL150</f>
        <v>仙草芋圓奶</v>
      </c>
      <c r="M24" s="13" t="str">
        <f>'素-國小'!AM150</f>
        <v xml:space="preserve">仙草凍 芋圓 全脂奶粉 二砂糖  </v>
      </c>
      <c r="N24" s="13" t="str">
        <f>'素-國小'!AN150</f>
        <v>果汁</v>
      </c>
      <c r="O24" s="13"/>
      <c r="P24" s="18">
        <f>'素-國小'!AP150</f>
        <v>6.2</v>
      </c>
      <c r="Q24" s="18">
        <f>'素-國小'!AQ150</f>
        <v>2</v>
      </c>
      <c r="R24" s="18">
        <f>'素-國小'!AR150</f>
        <v>1.5</v>
      </c>
      <c r="S24" s="18">
        <f>'素-國小'!AS150</f>
        <v>1.95</v>
      </c>
      <c r="T24" s="18">
        <f>'素-國小'!AT150</f>
        <v>0.3</v>
      </c>
      <c r="U24" s="18">
        <f>'素-國小'!AU150</f>
        <v>0</v>
      </c>
      <c r="V24" s="18">
        <f>'素-國小'!AV150</f>
        <v>754.25</v>
      </c>
      <c r="W24" s="18"/>
      <c r="X24" s="18"/>
    </row>
    <row r="25" spans="1:24" ht="15.75" customHeight="1">
      <c r="A25" s="13">
        <f>'素-國小'!AA157</f>
        <v>45077</v>
      </c>
      <c r="B25" s="13" t="str">
        <f>'素-國小'!AB157</f>
        <v>五</v>
      </c>
      <c r="C25" s="13" t="str">
        <f>'素-國小'!AC157</f>
        <v>P5</v>
      </c>
      <c r="D25" s="13" t="str">
        <f>'素-國小'!AD157</f>
        <v>小米飯</v>
      </c>
      <c r="E25" s="13" t="str">
        <f>'素-國小'!AE157</f>
        <v xml:space="preserve">米 小米    </v>
      </c>
      <c r="F25" s="13" t="str">
        <f>'素-國小'!AF157</f>
        <v>芹香油腐</v>
      </c>
      <c r="G25" s="13" t="str">
        <f>'素-國小'!AG157</f>
        <v xml:space="preserve">油豆腐 芹菜 胡蘿蔔 薑  </v>
      </c>
      <c r="H25" s="13" t="str">
        <f>'素-國小'!AH157</f>
        <v>番茄炒蛋</v>
      </c>
      <c r="I25" s="13" t="str">
        <f>'素-國小'!AI157</f>
        <v xml:space="preserve">大番茄 雞蛋 薑 番茄醬  </v>
      </c>
      <c r="J25" s="13" t="str">
        <f>'素-國小'!AJ157</f>
        <v>時蔬</v>
      </c>
      <c r="K25" s="13" t="str">
        <f>'素-國小'!AK157</f>
        <v xml:space="preserve">蔬菜 薑    </v>
      </c>
      <c r="L25" s="13" t="str">
        <f>'素-國小'!AL157</f>
        <v>時蔬豆腐湯</v>
      </c>
      <c r="M25" s="13" t="str">
        <f>'素-國小'!AM157</f>
        <v xml:space="preserve">時蔬 豆腐 薑 原民雜糧豆  </v>
      </c>
      <c r="N25" s="13" t="str">
        <f>'素-國小'!AN157</f>
        <v>葡萄乾</v>
      </c>
      <c r="O25" s="13" t="str">
        <f>'素-國小'!AO157</f>
        <v>有機豆奶</v>
      </c>
      <c r="P25" s="18">
        <f>'素-國小'!AP157</f>
        <v>5.2</v>
      </c>
      <c r="Q25" s="18">
        <f>'素-國小'!AQ157</f>
        <v>2</v>
      </c>
      <c r="R25" s="18">
        <f>'素-國小'!AR157</f>
        <v>1.75</v>
      </c>
      <c r="S25" s="18">
        <f>'素-國小'!AS157</f>
        <v>2.0750000000000002</v>
      </c>
      <c r="T25" s="18">
        <f>'素-國小'!AT157</f>
        <v>0</v>
      </c>
      <c r="U25" s="18">
        <f>'素-國小'!AU157</f>
        <v>0</v>
      </c>
      <c r="V25" s="18">
        <f>'素-國小'!AV157</f>
        <v>651.125</v>
      </c>
      <c r="W25" s="18"/>
      <c r="X25" s="18"/>
    </row>
    <row r="26" spans="1:24" ht="15.75" customHeight="1">
      <c r="A26" s="651" t="s">
        <v>268</v>
      </c>
      <c r="B26" s="651"/>
      <c r="C26" s="651"/>
      <c r="D26" s="651"/>
      <c r="E26" s="651"/>
      <c r="F26" s="651"/>
      <c r="G26" s="651"/>
      <c r="H26" s="651"/>
      <c r="I26" s="651"/>
      <c r="J26" s="651"/>
      <c r="K26" s="651"/>
      <c r="L26" s="651"/>
      <c r="M26" s="651"/>
      <c r="N26" s="651"/>
      <c r="O26" s="651"/>
      <c r="P26" s="651"/>
      <c r="Q26" s="651"/>
      <c r="R26" s="61"/>
      <c r="S26" s="61"/>
      <c r="T26" s="61"/>
      <c r="U26" s="61"/>
      <c r="V26" s="61"/>
      <c r="W26" s="6"/>
      <c r="X26" s="6"/>
    </row>
    <row r="27" spans="1:24" ht="15.75" customHeight="1">
      <c r="A27" s="651"/>
      <c r="B27" s="651"/>
      <c r="C27" s="651"/>
      <c r="D27" s="651"/>
      <c r="E27" s="651"/>
      <c r="F27" s="651"/>
      <c r="G27" s="651"/>
      <c r="H27" s="651"/>
      <c r="I27" s="651"/>
      <c r="J27" s="651"/>
      <c r="K27" s="651"/>
      <c r="L27" s="651"/>
      <c r="M27" s="651"/>
      <c r="N27" s="651"/>
      <c r="O27" s="651"/>
      <c r="P27" s="651"/>
      <c r="Q27" s="651"/>
      <c r="R27" s="61"/>
      <c r="S27" s="61"/>
      <c r="T27" s="61"/>
      <c r="U27" s="61"/>
      <c r="V27" s="61"/>
      <c r="W27" s="6"/>
      <c r="X27" s="6"/>
    </row>
    <row r="28" spans="1:24" ht="45" customHeight="1">
      <c r="A28" s="651"/>
      <c r="B28" s="651"/>
      <c r="C28" s="651"/>
      <c r="D28" s="651"/>
      <c r="E28" s="651"/>
      <c r="F28" s="651"/>
      <c r="G28" s="651"/>
      <c r="H28" s="651"/>
      <c r="I28" s="651"/>
      <c r="J28" s="651"/>
      <c r="K28" s="651"/>
      <c r="L28" s="651"/>
      <c r="M28" s="651"/>
      <c r="N28" s="651"/>
      <c r="O28" s="651"/>
      <c r="P28" s="651"/>
      <c r="Q28" s="651"/>
      <c r="R28" s="61"/>
      <c r="S28" s="61"/>
      <c r="T28" s="61"/>
      <c r="U28" s="61"/>
      <c r="V28" s="61"/>
      <c r="W28" s="6"/>
      <c r="X28" s="6"/>
    </row>
    <row r="29" spans="1:24" ht="33" customHeight="1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"/>
      <c r="X29" s="6"/>
    </row>
    <row r="30" spans="1:24" ht="15.75" customHeight="1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5.75" customHeight="1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5.75" customHeight="1"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18" ht="15.75" customHeight="1">
      <c r="A33" s="13"/>
      <c r="B33" s="14"/>
      <c r="C33" s="14"/>
      <c r="R33" s="20"/>
    </row>
    <row r="34" spans="1:18" ht="15.75" customHeight="1">
      <c r="A34" s="13"/>
      <c r="B34" s="14"/>
      <c r="C34" s="14"/>
      <c r="R34" s="20"/>
    </row>
    <row r="35" spans="1:18" ht="15.75" customHeight="1">
      <c r="A35" s="13"/>
      <c r="B35" s="14"/>
      <c r="C35" s="14"/>
      <c r="R35" s="20"/>
    </row>
    <row r="36" spans="1:18" ht="15.75" customHeight="1">
      <c r="A36" s="13"/>
      <c r="B36" s="14"/>
      <c r="C36" s="14"/>
      <c r="R36" s="20"/>
    </row>
    <row r="37" spans="1:18" ht="15.75" customHeight="1">
      <c r="A37" s="13"/>
      <c r="B37" s="14"/>
      <c r="C37" s="14"/>
      <c r="R37" s="20"/>
    </row>
    <row r="38" spans="1:18" ht="15.75" customHeight="1">
      <c r="A38" s="13"/>
      <c r="B38" s="14"/>
      <c r="C38" s="14"/>
      <c r="R38" s="20"/>
    </row>
    <row r="39" spans="1:18" ht="15.75" customHeight="1">
      <c r="A39" s="13"/>
      <c r="B39" s="14"/>
      <c r="C39" s="14"/>
      <c r="R39" s="20"/>
    </row>
    <row r="40" spans="1:18" ht="15.75" customHeight="1">
      <c r="A40" s="13"/>
      <c r="B40" s="14"/>
      <c r="C40" s="14"/>
      <c r="R40" s="20"/>
    </row>
    <row r="41" spans="1:18" ht="15.75" customHeight="1">
      <c r="A41" s="13"/>
      <c r="B41" s="14"/>
      <c r="C41" s="14"/>
      <c r="R41" s="20"/>
    </row>
    <row r="42" spans="1:18" ht="15.75" customHeight="1">
      <c r="A42" s="13"/>
      <c r="B42" s="14"/>
      <c r="C42" s="14"/>
      <c r="R42" s="20"/>
    </row>
    <row r="43" spans="1:18" ht="15.75" customHeight="1">
      <c r="A43" s="13"/>
      <c r="B43" s="14"/>
      <c r="C43" s="14"/>
      <c r="R43" s="20"/>
    </row>
    <row r="44" spans="1:18" ht="15.75" customHeight="1">
      <c r="A44" s="13"/>
      <c r="B44" s="14"/>
      <c r="C44" s="14"/>
      <c r="R44" s="20"/>
    </row>
    <row r="45" spans="1:18" ht="15.75" customHeight="1">
      <c r="A45" s="13"/>
      <c r="B45" s="14"/>
      <c r="C45" s="14"/>
      <c r="R45" s="20"/>
    </row>
    <row r="46" spans="1:18" ht="15.75" customHeight="1">
      <c r="A46" s="13"/>
      <c r="B46" s="14"/>
      <c r="C46" s="14"/>
      <c r="R46" s="20"/>
    </row>
    <row r="47" spans="1:18" ht="15.75" customHeight="1">
      <c r="A47" s="13"/>
      <c r="B47" s="14"/>
      <c r="C47" s="14"/>
      <c r="R47" s="20"/>
    </row>
    <row r="48" spans="1:18" ht="15.75" customHeight="1">
      <c r="A48" s="13"/>
      <c r="B48" s="14"/>
      <c r="C48" s="14"/>
      <c r="R48" s="20"/>
    </row>
    <row r="49" spans="1:18" ht="15.75" customHeight="1">
      <c r="A49" s="13"/>
      <c r="B49" s="14"/>
      <c r="C49" s="14"/>
      <c r="R49" s="20"/>
    </row>
    <row r="50" spans="1:18" ht="15.75" customHeight="1">
      <c r="A50" s="13"/>
      <c r="B50" s="14"/>
      <c r="C50" s="14"/>
      <c r="R50" s="20"/>
    </row>
    <row r="51" spans="1:18" ht="15.75" customHeight="1">
      <c r="A51" s="13"/>
      <c r="B51" s="14"/>
      <c r="C51" s="14"/>
      <c r="R51" s="20"/>
    </row>
    <row r="52" spans="1:18" ht="15.75" customHeight="1">
      <c r="A52" s="13"/>
      <c r="B52" s="14"/>
      <c r="C52" s="14"/>
      <c r="R52" s="20"/>
    </row>
    <row r="53" spans="1:18" ht="15.75" customHeight="1">
      <c r="A53" s="13"/>
      <c r="B53" s="14"/>
      <c r="C53" s="14"/>
      <c r="R53" s="20"/>
    </row>
    <row r="54" spans="1:18" ht="15.75" customHeight="1">
      <c r="A54" s="13"/>
      <c r="B54" s="14"/>
      <c r="C54" s="14"/>
      <c r="R54" s="20"/>
    </row>
    <row r="55" spans="1:18" ht="15.75" customHeight="1">
      <c r="A55" s="13"/>
      <c r="B55" s="14"/>
      <c r="C55" s="14"/>
      <c r="R55" s="20"/>
    </row>
    <row r="56" spans="1:18" ht="15.75" customHeight="1">
      <c r="A56" s="13"/>
      <c r="B56" s="14"/>
      <c r="C56" s="14"/>
      <c r="R56" s="20"/>
    </row>
    <row r="57" spans="1:18" ht="15.75" customHeight="1">
      <c r="A57" s="13"/>
      <c r="B57" s="14"/>
      <c r="C57" s="14"/>
      <c r="R57" s="20"/>
    </row>
    <row r="58" spans="1:18" ht="15.75" customHeight="1">
      <c r="A58" s="13"/>
      <c r="B58" s="14"/>
      <c r="C58" s="14"/>
      <c r="R58" s="20"/>
    </row>
    <row r="59" spans="1:18" ht="15.75" customHeight="1">
      <c r="A59" s="13"/>
      <c r="B59" s="14"/>
      <c r="C59" s="14"/>
      <c r="R59" s="20"/>
    </row>
    <row r="60" spans="1:18" ht="15.75" customHeight="1">
      <c r="A60" s="13"/>
      <c r="B60" s="14"/>
      <c r="C60" s="14"/>
      <c r="R60" s="20"/>
    </row>
    <row r="61" spans="1:18" ht="15.75" customHeight="1">
      <c r="A61" s="13"/>
      <c r="B61" s="14"/>
      <c r="C61" s="14"/>
      <c r="R61" s="20"/>
    </row>
    <row r="62" spans="1:18" ht="15.75" customHeight="1">
      <c r="A62" s="13"/>
      <c r="B62" s="14"/>
      <c r="C62" s="14"/>
      <c r="R62" s="20"/>
    </row>
    <row r="63" spans="1:18" ht="15.75" customHeight="1">
      <c r="A63" s="13"/>
      <c r="B63" s="14"/>
      <c r="C63" s="14"/>
      <c r="R63" s="20"/>
    </row>
    <row r="64" spans="1:18" ht="15.75" customHeight="1">
      <c r="A64" s="13"/>
      <c r="B64" s="14"/>
      <c r="C64" s="14"/>
      <c r="R64" s="20"/>
    </row>
    <row r="65" spans="1:18" ht="15.75" customHeight="1">
      <c r="A65" s="13"/>
      <c r="B65" s="14"/>
      <c r="C65" s="14"/>
      <c r="R65" s="20"/>
    </row>
    <row r="66" spans="1:18" ht="15.75" customHeight="1">
      <c r="A66" s="13"/>
      <c r="B66" s="14"/>
      <c r="C66" s="14"/>
      <c r="R66" s="20"/>
    </row>
    <row r="67" spans="1:18" ht="15.75" customHeight="1">
      <c r="A67" s="13"/>
      <c r="B67" s="14"/>
      <c r="C67" s="14"/>
      <c r="R67" s="20"/>
    </row>
    <row r="68" spans="1:18" ht="15.75" customHeight="1">
      <c r="A68" s="13"/>
      <c r="B68" s="14"/>
      <c r="C68" s="14"/>
      <c r="R68" s="20"/>
    </row>
    <row r="69" spans="1:18" ht="15.75" customHeight="1">
      <c r="A69" s="13"/>
      <c r="B69" s="14"/>
      <c r="C69" s="14"/>
      <c r="R69" s="20"/>
    </row>
    <row r="70" spans="1:18" ht="15.75" customHeight="1">
      <c r="A70" s="13"/>
      <c r="B70" s="14"/>
      <c r="C70" s="14"/>
      <c r="R70" s="20"/>
    </row>
    <row r="71" spans="1:18" ht="15.75" customHeight="1">
      <c r="A71" s="13"/>
      <c r="B71" s="14"/>
      <c r="C71" s="14"/>
      <c r="R71" s="20"/>
    </row>
    <row r="72" spans="1:18" ht="15.75" customHeight="1">
      <c r="A72" s="13"/>
      <c r="B72" s="14"/>
      <c r="C72" s="14"/>
      <c r="R72" s="20"/>
    </row>
    <row r="73" spans="1:18" ht="15.75" customHeight="1">
      <c r="A73" s="13"/>
      <c r="B73" s="14"/>
      <c r="C73" s="14"/>
      <c r="R73" s="20"/>
    </row>
    <row r="74" spans="1:18" ht="15.75" customHeight="1">
      <c r="A74" s="13"/>
      <c r="B74" s="14"/>
      <c r="C74" s="14"/>
      <c r="R74" s="20"/>
    </row>
    <row r="75" spans="1:18" ht="15.75" customHeight="1">
      <c r="A75" s="13"/>
      <c r="B75" s="14"/>
      <c r="C75" s="14"/>
      <c r="R75" s="20"/>
    </row>
    <row r="76" spans="1:18" ht="15.75" customHeight="1">
      <c r="A76" s="13"/>
      <c r="B76" s="14"/>
      <c r="C76" s="14"/>
      <c r="R76" s="20"/>
    </row>
    <row r="77" spans="1:18" ht="15.75" customHeight="1">
      <c r="A77" s="13"/>
      <c r="B77" s="14"/>
      <c r="C77" s="14"/>
      <c r="R77" s="20"/>
    </row>
    <row r="78" spans="1:18" ht="15.75" customHeight="1">
      <c r="A78" s="13"/>
      <c r="B78" s="14"/>
      <c r="C78" s="14"/>
      <c r="R78" s="20"/>
    </row>
    <row r="79" spans="1:18" ht="15.75" customHeight="1">
      <c r="A79" s="13"/>
      <c r="B79" s="14"/>
      <c r="C79" s="14"/>
      <c r="R79" s="20"/>
    </row>
    <row r="80" spans="1:18" ht="15.75" customHeight="1">
      <c r="A80" s="13"/>
      <c r="B80" s="14"/>
      <c r="C80" s="14"/>
      <c r="R80" s="20"/>
    </row>
    <row r="81" spans="1:18" ht="15.75" customHeight="1">
      <c r="A81" s="13"/>
      <c r="B81" s="14"/>
      <c r="C81" s="14"/>
      <c r="R81" s="20"/>
    </row>
    <row r="82" spans="1:18" ht="15.75" customHeight="1">
      <c r="A82" s="13"/>
      <c r="B82" s="14"/>
      <c r="C82" s="14"/>
      <c r="R82" s="20"/>
    </row>
    <row r="83" spans="1:18" ht="15.75" customHeight="1">
      <c r="A83" s="13"/>
      <c r="B83" s="14"/>
      <c r="C83" s="14"/>
      <c r="R83" s="20"/>
    </row>
    <row r="84" spans="1:18" ht="15.75" customHeight="1">
      <c r="A84" s="13"/>
      <c r="B84" s="14"/>
      <c r="C84" s="14"/>
      <c r="R84" s="20"/>
    </row>
    <row r="85" spans="1:18" ht="15.75" customHeight="1">
      <c r="A85" s="13"/>
      <c r="B85" s="14"/>
      <c r="C85" s="14"/>
      <c r="R85" s="20"/>
    </row>
    <row r="86" spans="1:18" ht="15.75" customHeight="1">
      <c r="A86" s="13"/>
      <c r="B86" s="14"/>
      <c r="C86" s="14"/>
      <c r="R86" s="20"/>
    </row>
    <row r="87" spans="1:18" ht="15.75" customHeight="1">
      <c r="A87" s="13"/>
      <c r="B87" s="14"/>
      <c r="C87" s="14"/>
      <c r="R87" s="20"/>
    </row>
    <row r="88" spans="1:18" ht="15.75" customHeight="1">
      <c r="A88" s="13"/>
      <c r="B88" s="14"/>
      <c r="C88" s="14"/>
      <c r="R88" s="20"/>
    </row>
    <row r="89" spans="1:18" ht="15.75" customHeight="1">
      <c r="A89" s="13"/>
      <c r="B89" s="14"/>
      <c r="C89" s="14"/>
      <c r="R89" s="20"/>
    </row>
    <row r="90" spans="1:18" ht="15.75" customHeight="1">
      <c r="A90" s="13"/>
      <c r="B90" s="14"/>
      <c r="C90" s="14"/>
      <c r="R90" s="20"/>
    </row>
    <row r="91" spans="1:18" ht="15.75" customHeight="1">
      <c r="A91" s="13"/>
      <c r="B91" s="14"/>
      <c r="C91" s="14"/>
      <c r="R91" s="20"/>
    </row>
    <row r="92" spans="1:18" ht="15.75" customHeight="1">
      <c r="A92" s="13"/>
      <c r="B92" s="14"/>
      <c r="C92" s="14"/>
      <c r="R92" s="20"/>
    </row>
    <row r="93" spans="1:18" ht="15.75" customHeight="1">
      <c r="A93" s="13"/>
      <c r="B93" s="14"/>
      <c r="C93" s="14"/>
      <c r="R93" s="20"/>
    </row>
    <row r="94" spans="1:18" ht="15.75" customHeight="1">
      <c r="A94" s="13"/>
      <c r="B94" s="14"/>
      <c r="C94" s="14"/>
      <c r="R94" s="20"/>
    </row>
    <row r="95" spans="1:18" ht="15.75" customHeight="1">
      <c r="A95" s="13"/>
      <c r="B95" s="14"/>
      <c r="C95" s="14"/>
      <c r="R95" s="20"/>
    </row>
    <row r="96" spans="1:18" ht="15.75" customHeight="1">
      <c r="A96" s="13"/>
      <c r="B96" s="14"/>
      <c r="C96" s="14"/>
      <c r="R96" s="20"/>
    </row>
    <row r="97" spans="1:18" ht="15.75" customHeight="1">
      <c r="A97" s="13"/>
      <c r="B97" s="14"/>
      <c r="C97" s="14"/>
      <c r="R97" s="20"/>
    </row>
    <row r="98" spans="1:18" ht="15.75" customHeight="1">
      <c r="A98" s="13"/>
      <c r="B98" s="14"/>
      <c r="C98" s="14"/>
      <c r="R98" s="20"/>
    </row>
    <row r="99" spans="1:18" ht="15.75" customHeight="1">
      <c r="A99" s="13"/>
      <c r="B99" s="14"/>
      <c r="C99" s="14"/>
      <c r="R99" s="20"/>
    </row>
    <row r="100" spans="1:18" ht="15.75" customHeight="1">
      <c r="A100" s="13"/>
      <c r="B100" s="14"/>
      <c r="C100" s="14"/>
      <c r="R100" s="20"/>
    </row>
    <row r="101" spans="1:18" ht="15.75" customHeight="1">
      <c r="A101" s="13"/>
      <c r="B101" s="14"/>
      <c r="C101" s="14"/>
      <c r="R101" s="20"/>
    </row>
    <row r="102" spans="1:18" ht="15.75" customHeight="1">
      <c r="A102" s="13"/>
      <c r="B102" s="14"/>
      <c r="C102" s="14"/>
      <c r="R102" s="20"/>
    </row>
    <row r="103" spans="1:18" ht="15.75" customHeight="1">
      <c r="A103" s="13"/>
      <c r="B103" s="14"/>
      <c r="C103" s="14"/>
      <c r="R103" s="20"/>
    </row>
    <row r="104" spans="1:18" ht="15.75" customHeight="1">
      <c r="A104" s="13"/>
      <c r="B104" s="14"/>
      <c r="C104" s="14"/>
      <c r="R104" s="20"/>
    </row>
    <row r="105" spans="1:18" ht="15.75" customHeight="1">
      <c r="A105" s="13"/>
      <c r="B105" s="14"/>
      <c r="C105" s="14"/>
      <c r="R105" s="20"/>
    </row>
    <row r="106" spans="1:18" ht="15.75" customHeight="1">
      <c r="A106" s="13"/>
      <c r="B106" s="14"/>
      <c r="C106" s="14"/>
      <c r="R106" s="20"/>
    </row>
    <row r="107" spans="1:18" ht="15.75" customHeight="1">
      <c r="A107" s="13"/>
      <c r="B107" s="14"/>
      <c r="C107" s="14"/>
      <c r="R107" s="20"/>
    </row>
    <row r="108" spans="1:18" ht="15.75" customHeight="1">
      <c r="A108" s="13"/>
      <c r="B108" s="14"/>
      <c r="C108" s="14"/>
      <c r="R108" s="20"/>
    </row>
    <row r="109" spans="1:18" ht="15.75" customHeight="1">
      <c r="A109" s="13"/>
      <c r="B109" s="14"/>
      <c r="C109" s="14"/>
      <c r="R109" s="20"/>
    </row>
    <row r="110" spans="1:18" ht="15.75" customHeight="1">
      <c r="A110" s="13"/>
      <c r="B110" s="14"/>
      <c r="C110" s="14"/>
      <c r="R110" s="20"/>
    </row>
    <row r="111" spans="1:18" ht="15.75" customHeight="1">
      <c r="A111" s="13"/>
      <c r="B111" s="14"/>
      <c r="C111" s="14"/>
      <c r="R111" s="20"/>
    </row>
    <row r="112" spans="1:18" ht="15.75" customHeight="1">
      <c r="A112" s="13"/>
      <c r="B112" s="14"/>
      <c r="C112" s="14"/>
      <c r="R112" s="20"/>
    </row>
    <row r="113" spans="1:18" ht="15.75" customHeight="1">
      <c r="A113" s="13"/>
      <c r="B113" s="14"/>
      <c r="C113" s="14"/>
      <c r="R113" s="20"/>
    </row>
    <row r="114" spans="1:18" ht="15.75" customHeight="1">
      <c r="A114" s="13"/>
      <c r="B114" s="14"/>
      <c r="C114" s="14"/>
      <c r="R114" s="20"/>
    </row>
    <row r="115" spans="1:18" ht="15.75" customHeight="1">
      <c r="A115" s="13"/>
      <c r="B115" s="14"/>
      <c r="C115" s="14"/>
      <c r="R115" s="20"/>
    </row>
    <row r="116" spans="1:18" ht="15.75" customHeight="1">
      <c r="A116" s="13"/>
      <c r="B116" s="14"/>
      <c r="C116" s="14"/>
      <c r="R116" s="20"/>
    </row>
    <row r="117" spans="1:18" ht="15.75" customHeight="1">
      <c r="A117" s="13"/>
      <c r="B117" s="14"/>
      <c r="C117" s="14"/>
      <c r="R117" s="20"/>
    </row>
    <row r="118" spans="1:18" ht="15.75" customHeight="1">
      <c r="A118" s="13"/>
      <c r="B118" s="14"/>
      <c r="C118" s="14"/>
      <c r="R118" s="20"/>
    </row>
    <row r="119" spans="1:18" ht="15.75" customHeight="1">
      <c r="A119" s="13"/>
      <c r="B119" s="14"/>
      <c r="C119" s="14"/>
      <c r="R119" s="20"/>
    </row>
    <row r="120" spans="1:18" ht="15.75" customHeight="1">
      <c r="A120" s="13"/>
      <c r="B120" s="14"/>
      <c r="C120" s="14"/>
      <c r="R120" s="20"/>
    </row>
    <row r="121" spans="1:18" ht="15.75" customHeight="1">
      <c r="A121" s="13"/>
      <c r="B121" s="14"/>
      <c r="C121" s="14"/>
      <c r="R121" s="20"/>
    </row>
    <row r="122" spans="1:18" ht="15.75" customHeight="1">
      <c r="A122" s="13"/>
      <c r="B122" s="14"/>
      <c r="C122" s="14"/>
      <c r="R122" s="20"/>
    </row>
    <row r="123" spans="1:18" ht="15.75" customHeight="1">
      <c r="A123" s="13"/>
      <c r="B123" s="14"/>
      <c r="C123" s="14"/>
      <c r="R123" s="20"/>
    </row>
    <row r="124" spans="1:18" ht="15.75" customHeight="1">
      <c r="A124" s="13"/>
      <c r="B124" s="14"/>
      <c r="C124" s="14"/>
      <c r="R124" s="20"/>
    </row>
    <row r="125" spans="1:18" ht="15.75" customHeight="1">
      <c r="A125" s="13"/>
      <c r="B125" s="14"/>
      <c r="C125" s="14"/>
      <c r="R125" s="20"/>
    </row>
    <row r="126" spans="1:18" ht="15.75" customHeight="1">
      <c r="A126" s="13"/>
      <c r="B126" s="14"/>
      <c r="C126" s="14"/>
      <c r="R126" s="20"/>
    </row>
    <row r="127" spans="1:18" ht="15.75" customHeight="1">
      <c r="A127" s="13"/>
      <c r="B127" s="14"/>
      <c r="C127" s="14"/>
      <c r="R127" s="20"/>
    </row>
    <row r="128" spans="1:18" ht="15.75" customHeight="1">
      <c r="A128" s="13"/>
      <c r="B128" s="14"/>
      <c r="C128" s="14"/>
      <c r="R128" s="20"/>
    </row>
    <row r="129" spans="1:18" ht="15.75" customHeight="1">
      <c r="A129" s="13"/>
      <c r="B129" s="14"/>
      <c r="C129" s="14"/>
      <c r="R129" s="20"/>
    </row>
    <row r="130" spans="1:18" ht="15.75" customHeight="1">
      <c r="A130" s="13"/>
      <c r="B130" s="14"/>
      <c r="C130" s="14"/>
      <c r="R130" s="20"/>
    </row>
    <row r="131" spans="1:18" ht="15.75" customHeight="1">
      <c r="A131" s="13"/>
      <c r="B131" s="14"/>
      <c r="C131" s="14"/>
      <c r="R131" s="20"/>
    </row>
    <row r="132" spans="1:18" ht="15.75" customHeight="1">
      <c r="A132" s="13"/>
      <c r="B132" s="14"/>
      <c r="C132" s="14"/>
      <c r="R132" s="20"/>
    </row>
    <row r="133" spans="1:18" ht="15.75" customHeight="1">
      <c r="A133" s="13"/>
      <c r="B133" s="14"/>
      <c r="C133" s="14"/>
      <c r="R133" s="20"/>
    </row>
    <row r="134" spans="1:18" ht="15.75" customHeight="1">
      <c r="A134" s="13"/>
      <c r="B134" s="14"/>
      <c r="C134" s="14"/>
      <c r="R134" s="20"/>
    </row>
    <row r="135" spans="1:18" ht="15.75" customHeight="1">
      <c r="A135" s="13"/>
      <c r="B135" s="14"/>
      <c r="C135" s="14"/>
      <c r="R135" s="20"/>
    </row>
    <row r="136" spans="1:18" ht="15.75" customHeight="1">
      <c r="A136" s="13"/>
      <c r="B136" s="14"/>
      <c r="C136" s="14"/>
      <c r="R136" s="20"/>
    </row>
    <row r="137" spans="1:18" ht="15.75" customHeight="1">
      <c r="A137" s="13"/>
      <c r="B137" s="14"/>
      <c r="C137" s="14"/>
      <c r="R137" s="20"/>
    </row>
    <row r="138" spans="1:18" ht="15.75" customHeight="1">
      <c r="A138" s="13"/>
      <c r="B138" s="14"/>
      <c r="C138" s="14"/>
      <c r="R138" s="20"/>
    </row>
    <row r="139" spans="1:18" ht="15.75" customHeight="1">
      <c r="A139" s="13"/>
      <c r="B139" s="14"/>
      <c r="C139" s="14"/>
      <c r="R139" s="20"/>
    </row>
    <row r="140" spans="1:18" ht="15.75" customHeight="1">
      <c r="A140" s="13"/>
      <c r="B140" s="14"/>
      <c r="C140" s="14"/>
      <c r="R140" s="20"/>
    </row>
    <row r="141" spans="1:18" ht="15.75" customHeight="1">
      <c r="A141" s="13"/>
      <c r="B141" s="14"/>
      <c r="C141" s="14"/>
      <c r="R141" s="20"/>
    </row>
    <row r="142" spans="1:18" ht="15.75" customHeight="1">
      <c r="A142" s="13"/>
      <c r="B142" s="14"/>
      <c r="C142" s="14"/>
      <c r="R142" s="20"/>
    </row>
    <row r="143" spans="1:18" ht="15.75" customHeight="1">
      <c r="A143" s="13"/>
      <c r="B143" s="14"/>
      <c r="C143" s="14"/>
      <c r="R143" s="20"/>
    </row>
    <row r="144" spans="1:18" ht="15.75" customHeight="1">
      <c r="A144" s="13"/>
      <c r="B144" s="14"/>
      <c r="C144" s="14"/>
      <c r="R144" s="20"/>
    </row>
    <row r="145" spans="1:18" ht="15.75" customHeight="1">
      <c r="A145" s="13"/>
      <c r="B145" s="14"/>
      <c r="C145" s="14"/>
      <c r="R145" s="20"/>
    </row>
    <row r="146" spans="1:18" ht="15.75" customHeight="1">
      <c r="A146" s="13"/>
      <c r="B146" s="14"/>
      <c r="C146" s="14"/>
      <c r="R146" s="20"/>
    </row>
    <row r="147" spans="1:18" ht="15.75" customHeight="1">
      <c r="A147" s="13"/>
      <c r="B147" s="14"/>
      <c r="C147" s="14"/>
      <c r="R147" s="20"/>
    </row>
    <row r="148" spans="1:18" ht="15.75" customHeight="1">
      <c r="A148" s="13"/>
      <c r="B148" s="14"/>
      <c r="C148" s="14"/>
      <c r="R148" s="20"/>
    </row>
    <row r="149" spans="1:18" ht="15.75" customHeight="1">
      <c r="A149" s="13"/>
      <c r="B149" s="14"/>
      <c r="C149" s="14"/>
      <c r="R149" s="20"/>
    </row>
    <row r="150" spans="1:18" ht="15.75" customHeight="1">
      <c r="A150" s="13"/>
      <c r="B150" s="14"/>
      <c r="C150" s="14"/>
      <c r="R150" s="20"/>
    </row>
    <row r="151" spans="1:18" ht="15.75" customHeight="1">
      <c r="A151" s="13"/>
      <c r="B151" s="14"/>
      <c r="C151" s="14"/>
      <c r="R151" s="20"/>
    </row>
    <row r="152" spans="1:18" ht="15.75" customHeight="1">
      <c r="A152" s="13"/>
      <c r="B152" s="14"/>
      <c r="C152" s="14"/>
      <c r="R152" s="20"/>
    </row>
    <row r="153" spans="1:18" ht="15.75" customHeight="1">
      <c r="A153" s="13"/>
      <c r="B153" s="14"/>
      <c r="C153" s="14"/>
      <c r="R153" s="20"/>
    </row>
    <row r="154" spans="1:18" ht="15.75" customHeight="1">
      <c r="A154" s="13"/>
      <c r="B154" s="14"/>
      <c r="C154" s="14"/>
      <c r="R154" s="20"/>
    </row>
    <row r="155" spans="1:18" ht="15.75" customHeight="1">
      <c r="A155" s="13"/>
      <c r="B155" s="14"/>
      <c r="C155" s="14"/>
      <c r="R155" s="20"/>
    </row>
    <row r="156" spans="1:18" ht="15.75" customHeight="1">
      <c r="A156" s="13"/>
      <c r="B156" s="14"/>
      <c r="C156" s="14"/>
      <c r="R156" s="20"/>
    </row>
    <row r="157" spans="1:18" ht="15.75" customHeight="1">
      <c r="A157" s="13"/>
      <c r="B157" s="14"/>
      <c r="C157" s="14"/>
      <c r="R157" s="20"/>
    </row>
    <row r="158" spans="1:18" ht="15.75" customHeight="1">
      <c r="A158" s="13"/>
      <c r="B158" s="14"/>
      <c r="C158" s="14"/>
      <c r="R158" s="20"/>
    </row>
    <row r="159" spans="1:18" ht="15.75" customHeight="1">
      <c r="A159" s="13"/>
      <c r="B159" s="14"/>
      <c r="C159" s="14"/>
      <c r="R159" s="20"/>
    </row>
    <row r="160" spans="1:18" ht="15.75" customHeight="1">
      <c r="A160" s="13"/>
      <c r="B160" s="14"/>
      <c r="C160" s="14"/>
      <c r="R160" s="20"/>
    </row>
    <row r="161" spans="1:18" ht="15.75" customHeight="1">
      <c r="A161" s="13"/>
      <c r="B161" s="14"/>
      <c r="C161" s="14"/>
      <c r="R161" s="20"/>
    </row>
    <row r="162" spans="1:18" ht="15.75" customHeight="1">
      <c r="A162" s="13"/>
      <c r="B162" s="14"/>
      <c r="C162" s="14"/>
      <c r="R162" s="20"/>
    </row>
    <row r="163" spans="1:18" ht="15.75" customHeight="1">
      <c r="A163" s="13"/>
      <c r="B163" s="14"/>
      <c r="C163" s="14"/>
      <c r="R163" s="20"/>
    </row>
    <row r="164" spans="1:18" ht="15.75" customHeight="1">
      <c r="A164" s="13"/>
      <c r="B164" s="14"/>
      <c r="C164" s="14"/>
      <c r="R164" s="20"/>
    </row>
    <row r="165" spans="1:18" ht="15.75" customHeight="1">
      <c r="A165" s="13"/>
      <c r="B165" s="14"/>
      <c r="C165" s="14"/>
      <c r="R165" s="20"/>
    </row>
    <row r="166" spans="1:18" ht="15.75" customHeight="1">
      <c r="A166" s="13"/>
      <c r="B166" s="14"/>
      <c r="C166" s="14"/>
      <c r="R166" s="18"/>
    </row>
    <row r="167" spans="1:18" ht="15.75" customHeight="1">
      <c r="A167" s="13"/>
      <c r="B167" s="14"/>
      <c r="C167" s="14"/>
      <c r="R167" s="18"/>
    </row>
    <row r="168" spans="1:18" ht="15.75" customHeight="1">
      <c r="A168" s="13"/>
      <c r="B168" s="14"/>
      <c r="C168" s="14"/>
      <c r="R168" s="18"/>
    </row>
    <row r="169" spans="1:18" ht="15.75" customHeight="1">
      <c r="A169" s="13"/>
      <c r="B169" s="14"/>
      <c r="C169" s="14"/>
      <c r="R169" s="18"/>
    </row>
    <row r="170" spans="1:18" ht="15.75" customHeight="1">
      <c r="A170" s="13"/>
      <c r="B170" s="14"/>
      <c r="C170" s="14"/>
      <c r="R170" s="18"/>
    </row>
    <row r="171" spans="1:18" ht="15.75" customHeight="1">
      <c r="A171" s="13"/>
      <c r="B171" s="14"/>
      <c r="C171" s="14"/>
      <c r="R171" s="18"/>
    </row>
    <row r="172" spans="1:18" ht="15.75" customHeight="1">
      <c r="A172" s="13"/>
      <c r="B172" s="14"/>
      <c r="C172" s="14"/>
      <c r="R172" s="18"/>
    </row>
    <row r="173" spans="1:18" ht="15.75" customHeight="1">
      <c r="A173" s="13"/>
      <c r="B173" s="14"/>
      <c r="C173" s="14"/>
      <c r="R173" s="18"/>
    </row>
    <row r="174" spans="1:18" ht="15.75" customHeight="1">
      <c r="A174" s="13"/>
      <c r="B174" s="14"/>
      <c r="C174" s="14"/>
      <c r="R174" s="18"/>
    </row>
    <row r="175" spans="1:18" ht="15.75" customHeight="1">
      <c r="A175" s="13"/>
      <c r="B175" s="14"/>
      <c r="C175" s="14"/>
      <c r="R175" s="18"/>
    </row>
    <row r="176" spans="1:18" ht="15.75" customHeight="1">
      <c r="A176" s="13"/>
      <c r="B176" s="14"/>
      <c r="C176" s="14"/>
      <c r="R176" s="18"/>
    </row>
    <row r="177" spans="1:18" ht="15.75" customHeight="1">
      <c r="A177" s="13"/>
      <c r="B177" s="14"/>
      <c r="C177" s="14"/>
      <c r="R177" s="18"/>
    </row>
    <row r="178" spans="1:18" ht="15.75" customHeight="1">
      <c r="A178" s="13"/>
      <c r="B178" s="14"/>
      <c r="C178" s="14"/>
      <c r="R178" s="18"/>
    </row>
    <row r="179" spans="1:18" ht="15.75" customHeight="1">
      <c r="A179" s="13"/>
      <c r="B179" s="14"/>
      <c r="C179" s="14"/>
      <c r="R179" s="18"/>
    </row>
    <row r="180" spans="1:18" ht="15.75" customHeight="1">
      <c r="A180" s="13"/>
      <c r="B180" s="14"/>
      <c r="C180" s="14"/>
      <c r="R180" s="18"/>
    </row>
    <row r="181" spans="1:18" ht="15.75" customHeight="1">
      <c r="A181" s="13"/>
      <c r="B181" s="14"/>
      <c r="C181" s="14"/>
      <c r="R181" s="18"/>
    </row>
    <row r="182" spans="1:18" ht="15.75" customHeight="1">
      <c r="A182" s="13"/>
      <c r="B182" s="14"/>
      <c r="C182" s="14"/>
      <c r="R182" s="18"/>
    </row>
    <row r="183" spans="1:18" ht="15.75" customHeight="1">
      <c r="A183" s="13"/>
      <c r="B183" s="14"/>
      <c r="C183" s="14"/>
      <c r="R183" s="18"/>
    </row>
    <row r="184" spans="1:18" ht="15.75" customHeight="1">
      <c r="A184" s="13"/>
      <c r="B184" s="14"/>
      <c r="C184" s="14"/>
      <c r="R184" s="18"/>
    </row>
    <row r="185" spans="1:18" ht="15.75" customHeight="1">
      <c r="A185" s="13"/>
      <c r="B185" s="14"/>
      <c r="C185" s="14"/>
      <c r="R185" s="18"/>
    </row>
    <row r="186" spans="1:18" ht="15.75" customHeight="1">
      <c r="A186" s="13"/>
      <c r="B186" s="14"/>
      <c r="C186" s="14"/>
      <c r="R186" s="18"/>
    </row>
    <row r="187" spans="1:18" ht="15.75" customHeight="1">
      <c r="A187" s="13"/>
      <c r="B187" s="14"/>
      <c r="C187" s="14"/>
      <c r="R187" s="18"/>
    </row>
    <row r="188" spans="1:18" ht="15.75" customHeight="1">
      <c r="A188" s="13"/>
      <c r="B188" s="14"/>
      <c r="C188" s="14"/>
      <c r="R188" s="18"/>
    </row>
    <row r="189" spans="1:18" ht="15.75" customHeight="1">
      <c r="A189" s="13"/>
      <c r="B189" s="14"/>
      <c r="C189" s="14"/>
      <c r="R189" s="18"/>
    </row>
    <row r="190" spans="1:18" ht="15.75" customHeight="1">
      <c r="A190" s="13"/>
      <c r="B190" s="14"/>
      <c r="C190" s="14"/>
      <c r="R190" s="18"/>
    </row>
    <row r="191" spans="1:18" ht="15.75" customHeight="1">
      <c r="A191" s="13"/>
      <c r="B191" s="14"/>
      <c r="C191" s="14"/>
      <c r="R191" s="18"/>
    </row>
    <row r="192" spans="1:18" ht="15.75" customHeight="1">
      <c r="A192" s="13"/>
      <c r="B192" s="14"/>
      <c r="C192" s="14"/>
      <c r="R192" s="18"/>
    </row>
    <row r="193" spans="1:18" ht="15.75" customHeight="1">
      <c r="A193" s="13"/>
      <c r="B193" s="14"/>
      <c r="C193" s="14"/>
      <c r="R193" s="18"/>
    </row>
    <row r="194" spans="1:18" ht="15.75" customHeight="1">
      <c r="A194" s="13"/>
      <c r="B194" s="14"/>
      <c r="C194" s="14"/>
      <c r="R194" s="18"/>
    </row>
    <row r="195" spans="1:18" ht="15.75" customHeight="1">
      <c r="A195" s="13"/>
      <c r="B195" s="14"/>
      <c r="C195" s="14"/>
      <c r="R195" s="18"/>
    </row>
    <row r="196" spans="1:18" ht="15.75" customHeight="1">
      <c r="A196" s="13"/>
      <c r="B196" s="14"/>
      <c r="C196" s="14"/>
      <c r="R196" s="18"/>
    </row>
    <row r="197" spans="1:18" ht="15.75" customHeight="1">
      <c r="A197" s="13"/>
      <c r="B197" s="14"/>
      <c r="C197" s="14"/>
      <c r="R197" s="18"/>
    </row>
    <row r="198" spans="1:18" ht="15.75" customHeight="1">
      <c r="A198" s="13"/>
      <c r="B198" s="14"/>
      <c r="C198" s="14"/>
      <c r="R198" s="18"/>
    </row>
    <row r="199" spans="1:18" ht="15.75" customHeight="1">
      <c r="A199" s="13"/>
      <c r="B199" s="14"/>
      <c r="C199" s="14"/>
      <c r="R199" s="18"/>
    </row>
    <row r="200" spans="1:18" ht="15.75" customHeight="1">
      <c r="A200" s="13"/>
      <c r="B200" s="14"/>
      <c r="C200" s="14"/>
      <c r="R200" s="18"/>
    </row>
    <row r="201" spans="1:18" ht="15.75" customHeight="1">
      <c r="A201" s="13"/>
      <c r="B201" s="14"/>
      <c r="C201" s="14"/>
      <c r="R201" s="18"/>
    </row>
    <row r="202" spans="1:18" ht="15.75" customHeight="1">
      <c r="A202" s="13"/>
      <c r="B202" s="14"/>
      <c r="C202" s="14"/>
      <c r="R202" s="18"/>
    </row>
    <row r="203" spans="1:18" ht="15.75" customHeight="1">
      <c r="A203" s="13"/>
      <c r="B203" s="14"/>
      <c r="C203" s="14"/>
      <c r="R203" s="18"/>
    </row>
    <row r="204" spans="1:18" ht="15.75" customHeight="1">
      <c r="A204" s="13"/>
      <c r="B204" s="14"/>
      <c r="C204" s="14"/>
      <c r="R204" s="18"/>
    </row>
    <row r="205" spans="1:18" ht="15.75" customHeight="1">
      <c r="A205" s="13"/>
      <c r="B205" s="14"/>
      <c r="C205" s="14"/>
      <c r="R205" s="18"/>
    </row>
    <row r="206" spans="1:18" ht="15.75" customHeight="1">
      <c r="A206" s="13"/>
      <c r="B206" s="14"/>
      <c r="C206" s="14"/>
      <c r="R206" s="18"/>
    </row>
    <row r="207" spans="1:18" ht="15.75" customHeight="1">
      <c r="A207" s="13"/>
      <c r="B207" s="14"/>
      <c r="C207" s="14"/>
      <c r="R207" s="18"/>
    </row>
    <row r="208" spans="1:18" ht="15.75" customHeight="1">
      <c r="A208" s="13"/>
      <c r="B208" s="14"/>
      <c r="C208" s="14"/>
      <c r="R208" s="18"/>
    </row>
    <row r="209" spans="1:18" ht="15.75" customHeight="1">
      <c r="A209" s="13"/>
      <c r="B209" s="14"/>
      <c r="C209" s="14"/>
      <c r="R209" s="18"/>
    </row>
    <row r="210" spans="1:18" ht="15.75" customHeight="1">
      <c r="A210" s="13"/>
      <c r="B210" s="14"/>
      <c r="C210" s="14"/>
      <c r="R210" s="18"/>
    </row>
    <row r="211" spans="1:18" ht="15.75" customHeight="1">
      <c r="A211" s="13"/>
      <c r="B211" s="14"/>
      <c r="C211" s="14"/>
      <c r="R211" s="18"/>
    </row>
    <row r="212" spans="1:18" ht="15.75" customHeight="1">
      <c r="A212" s="13"/>
      <c r="B212" s="14"/>
      <c r="C212" s="14"/>
      <c r="R212" s="18"/>
    </row>
    <row r="213" spans="1:18" ht="15.75" customHeight="1">
      <c r="A213" s="13"/>
      <c r="B213" s="14"/>
      <c r="C213" s="14"/>
      <c r="R213" s="18"/>
    </row>
    <row r="214" spans="1:18" ht="15.75" customHeight="1">
      <c r="A214" s="13"/>
      <c r="B214" s="14"/>
      <c r="C214" s="14"/>
      <c r="R214" s="18"/>
    </row>
    <row r="215" spans="1:18" ht="15.75" customHeight="1">
      <c r="A215" s="13"/>
      <c r="B215" s="14"/>
      <c r="C215" s="14"/>
      <c r="R215" s="18"/>
    </row>
    <row r="216" spans="1:18" ht="15.75" customHeight="1">
      <c r="A216" s="13"/>
      <c r="B216" s="14"/>
      <c r="C216" s="14"/>
      <c r="R216" s="18"/>
    </row>
    <row r="217" spans="1:18" ht="15.75" customHeight="1">
      <c r="A217" s="13"/>
      <c r="B217" s="14"/>
      <c r="C217" s="14"/>
      <c r="R217" s="18"/>
    </row>
    <row r="218" spans="1:18" ht="15.75" customHeight="1">
      <c r="A218" s="13"/>
      <c r="B218" s="14"/>
      <c r="C218" s="14"/>
      <c r="R218" s="18"/>
    </row>
    <row r="219" spans="1:18" ht="15.75" customHeight="1">
      <c r="A219" s="13"/>
      <c r="B219" s="14"/>
      <c r="C219" s="14"/>
      <c r="R219" s="18"/>
    </row>
    <row r="220" spans="1:18" ht="15.75" customHeight="1">
      <c r="A220" s="13"/>
      <c r="B220" s="14"/>
      <c r="C220" s="14"/>
      <c r="R220" s="18"/>
    </row>
    <row r="221" spans="1:18" ht="15.75" customHeight="1">
      <c r="A221" s="13"/>
      <c r="B221" s="14"/>
      <c r="C221" s="14"/>
      <c r="R221" s="18"/>
    </row>
    <row r="222" spans="1:18" ht="15.75" customHeight="1">
      <c r="A222" s="13"/>
      <c r="B222" s="14"/>
      <c r="C222" s="14"/>
      <c r="R222" s="18"/>
    </row>
    <row r="223" spans="1:18" ht="15.75" customHeight="1">
      <c r="A223" s="13"/>
      <c r="B223" s="14"/>
      <c r="C223" s="14"/>
      <c r="R223" s="18"/>
    </row>
    <row r="224" spans="1:18" ht="15.75" customHeight="1">
      <c r="A224" s="13"/>
      <c r="B224" s="14"/>
      <c r="C224" s="14"/>
      <c r="R224" s="18"/>
    </row>
    <row r="225" spans="1:18" ht="15.75" customHeight="1">
      <c r="A225" s="13"/>
      <c r="B225" s="14"/>
      <c r="C225" s="14"/>
      <c r="R225" s="18"/>
    </row>
    <row r="226" spans="1:18" ht="15.75" customHeight="1">
      <c r="A226" s="13"/>
      <c r="B226" s="14"/>
      <c r="C226" s="14"/>
      <c r="R226" s="18"/>
    </row>
    <row r="227" spans="1:18" ht="16.5">
      <c r="A227" s="13"/>
      <c r="B227" s="14"/>
      <c r="C227" s="14"/>
      <c r="R227" s="18"/>
    </row>
    <row r="228" spans="1:18" ht="16.5">
      <c r="A228" s="13"/>
      <c r="B228" s="14"/>
      <c r="C228" s="14"/>
      <c r="R228" s="18"/>
    </row>
    <row r="229" spans="1:18" ht="16.5">
      <c r="A229" s="13"/>
      <c r="B229" s="14"/>
      <c r="C229" s="14"/>
      <c r="R229" s="18"/>
    </row>
    <row r="230" spans="1:18" ht="16.5">
      <c r="A230" s="13"/>
      <c r="B230" s="14"/>
      <c r="C230" s="14"/>
      <c r="R230" s="18"/>
    </row>
    <row r="231" spans="1:18" ht="16.5">
      <c r="A231" s="13"/>
      <c r="B231" s="14"/>
      <c r="C231" s="14"/>
      <c r="R231" s="18"/>
    </row>
    <row r="232" spans="1:18" ht="16.5">
      <c r="A232" s="13"/>
      <c r="B232" s="14"/>
      <c r="C232" s="14"/>
      <c r="R232" s="18"/>
    </row>
    <row r="233" spans="1:18" ht="16.5">
      <c r="A233" s="13"/>
      <c r="B233" s="14"/>
      <c r="C233" s="14"/>
      <c r="R233" s="18"/>
    </row>
    <row r="234" spans="1:18" ht="16.5">
      <c r="A234" s="13"/>
      <c r="B234" s="14"/>
      <c r="C234" s="14"/>
      <c r="R234" s="18"/>
    </row>
    <row r="235" spans="1:18" ht="16.5">
      <c r="A235" s="13"/>
      <c r="B235" s="14"/>
      <c r="C235" s="14"/>
      <c r="R235" s="18"/>
    </row>
    <row r="236" spans="1:18" ht="16.5">
      <c r="A236" s="13"/>
      <c r="B236" s="14"/>
      <c r="C236" s="14"/>
      <c r="R236" s="18"/>
    </row>
    <row r="237" spans="1:18" ht="16.5">
      <c r="A237" s="13"/>
      <c r="B237" s="14"/>
      <c r="C237" s="14"/>
      <c r="R237" s="18"/>
    </row>
    <row r="238" spans="1:18" ht="16.5">
      <c r="A238" s="13"/>
      <c r="B238" s="14"/>
      <c r="C238" s="14"/>
      <c r="R238" s="18"/>
    </row>
    <row r="239" spans="1:18" ht="16.5">
      <c r="A239" s="13"/>
      <c r="B239" s="14"/>
      <c r="C239" s="14"/>
      <c r="R239" s="18"/>
    </row>
    <row r="240" spans="1:18" ht="16.5">
      <c r="A240" s="13"/>
      <c r="B240" s="14"/>
      <c r="C240" s="14"/>
      <c r="R240" s="18"/>
    </row>
    <row r="241" spans="1:18" ht="16.5">
      <c r="A241" s="13"/>
      <c r="B241" s="14"/>
      <c r="C241" s="14"/>
      <c r="R241" s="18"/>
    </row>
    <row r="242" spans="1:18" ht="16.5">
      <c r="A242" s="13"/>
      <c r="B242" s="14"/>
      <c r="C242" s="14"/>
      <c r="R242" s="18"/>
    </row>
    <row r="243" spans="1:18" ht="16.5">
      <c r="A243" s="13"/>
      <c r="B243" s="14"/>
      <c r="C243" s="14"/>
      <c r="R243" s="18"/>
    </row>
    <row r="244" spans="1:18" ht="16.5">
      <c r="A244" s="13"/>
      <c r="B244" s="14"/>
      <c r="C244" s="14"/>
      <c r="R244" s="18"/>
    </row>
    <row r="245" spans="1:18" ht="16.5">
      <c r="A245" s="13"/>
      <c r="B245" s="14"/>
      <c r="C245" s="14"/>
      <c r="R245" s="18"/>
    </row>
    <row r="246" spans="1:18" ht="16.5">
      <c r="A246" s="13"/>
      <c r="B246" s="14"/>
      <c r="C246" s="14"/>
      <c r="R246" s="18"/>
    </row>
    <row r="247" spans="1:18" ht="16.5">
      <c r="A247" s="13"/>
      <c r="B247" s="14"/>
      <c r="C247" s="14"/>
      <c r="R247" s="18"/>
    </row>
    <row r="248" spans="1:18" ht="16.5">
      <c r="A248" s="13"/>
      <c r="B248" s="14"/>
      <c r="C248" s="14"/>
      <c r="R248" s="18"/>
    </row>
    <row r="249" spans="1:18" ht="16.5">
      <c r="A249" s="13"/>
      <c r="B249" s="14"/>
      <c r="C249" s="14"/>
      <c r="R249" s="18"/>
    </row>
    <row r="250" spans="1:18" ht="16.5">
      <c r="A250" s="13"/>
      <c r="B250" s="14"/>
      <c r="C250" s="14"/>
      <c r="R250" s="18"/>
    </row>
    <row r="251" spans="1:18" ht="16.5">
      <c r="A251" s="13"/>
      <c r="B251" s="14"/>
      <c r="C251" s="14"/>
      <c r="R251" s="18"/>
    </row>
    <row r="252" spans="1:18" ht="16.5">
      <c r="A252" s="13"/>
      <c r="B252" s="14"/>
      <c r="C252" s="14"/>
      <c r="R252" s="18"/>
    </row>
    <row r="253" spans="1:18" ht="16.5">
      <c r="A253" s="13"/>
      <c r="B253" s="14"/>
      <c r="C253" s="14"/>
      <c r="R253" s="18"/>
    </row>
    <row r="254" spans="1:18" ht="16.5">
      <c r="A254" s="13"/>
      <c r="B254" s="14"/>
      <c r="C254" s="14"/>
      <c r="R254" s="18"/>
    </row>
    <row r="255" spans="1:18" ht="16.5">
      <c r="A255" s="13"/>
      <c r="B255" s="14"/>
      <c r="C255" s="14"/>
      <c r="R255" s="18"/>
    </row>
    <row r="256" spans="1:18" ht="16.5">
      <c r="A256" s="13"/>
      <c r="B256" s="14"/>
      <c r="C256" s="14"/>
      <c r="R256" s="18"/>
    </row>
    <row r="257" spans="1:18" ht="16.5">
      <c r="A257" s="13"/>
      <c r="B257" s="14"/>
      <c r="C257" s="14"/>
      <c r="R257" s="18"/>
    </row>
    <row r="258" spans="1:18" ht="16.5">
      <c r="A258" s="13"/>
      <c r="B258" s="14"/>
      <c r="C258" s="14"/>
      <c r="R258" s="18"/>
    </row>
    <row r="259" spans="1:18" ht="16.5">
      <c r="A259" s="13"/>
      <c r="B259" s="14"/>
      <c r="C259" s="14"/>
      <c r="R259" s="18"/>
    </row>
    <row r="260" spans="1:18" ht="16.5">
      <c r="A260" s="13"/>
      <c r="B260" s="14"/>
      <c r="C260" s="14"/>
      <c r="R260" s="18"/>
    </row>
    <row r="261" spans="1:18" ht="16.5">
      <c r="A261" s="13"/>
      <c r="B261" s="14"/>
      <c r="C261" s="14"/>
      <c r="R261" s="18"/>
    </row>
    <row r="262" spans="1:18" ht="16.5">
      <c r="A262" s="13"/>
      <c r="B262" s="14"/>
      <c r="C262" s="14"/>
      <c r="R262" s="18"/>
    </row>
    <row r="263" spans="1:18" ht="16.5">
      <c r="A263" s="13"/>
      <c r="B263" s="14"/>
      <c r="C263" s="14"/>
      <c r="R263" s="18"/>
    </row>
    <row r="264" spans="1:18" ht="16.5">
      <c r="A264" s="13"/>
      <c r="B264" s="14"/>
      <c r="C264" s="14"/>
      <c r="R264" s="18"/>
    </row>
    <row r="265" spans="1:18" ht="16.5">
      <c r="A265" s="13"/>
      <c r="B265" s="14"/>
      <c r="C265" s="14"/>
      <c r="R265" s="18"/>
    </row>
    <row r="266" spans="1:18" ht="16.5">
      <c r="A266" s="13"/>
      <c r="B266" s="14"/>
      <c r="C266" s="14"/>
      <c r="R266" s="18"/>
    </row>
    <row r="267" spans="1:18" ht="16.5">
      <c r="A267" s="13"/>
      <c r="B267" s="14"/>
      <c r="C267" s="14"/>
      <c r="R267" s="18"/>
    </row>
    <row r="268" spans="1:18" ht="16.5">
      <c r="A268" s="13"/>
      <c r="B268" s="14"/>
      <c r="C268" s="14"/>
      <c r="R268" s="18"/>
    </row>
    <row r="269" spans="1:18" ht="16.5">
      <c r="A269" s="13"/>
      <c r="B269" s="14"/>
      <c r="C269" s="14"/>
      <c r="R269" s="18"/>
    </row>
    <row r="270" spans="1:18" ht="16.5">
      <c r="A270" s="13"/>
      <c r="B270" s="14"/>
      <c r="C270" s="14"/>
      <c r="R270" s="18"/>
    </row>
    <row r="271" spans="1:18" ht="16.5">
      <c r="A271" s="13"/>
      <c r="B271" s="14"/>
      <c r="C271" s="14"/>
      <c r="R271" s="18"/>
    </row>
    <row r="272" spans="1:18" ht="16.5">
      <c r="A272" s="13"/>
      <c r="B272" s="14"/>
      <c r="C272" s="14"/>
      <c r="R272" s="18"/>
    </row>
    <row r="273" spans="1:18" ht="16.5">
      <c r="A273" s="13"/>
      <c r="B273" s="14"/>
      <c r="C273" s="14"/>
      <c r="R273" s="18"/>
    </row>
    <row r="274" spans="1:18" ht="16.5">
      <c r="A274" s="13"/>
      <c r="B274" s="14"/>
      <c r="C274" s="14"/>
      <c r="R274" s="18"/>
    </row>
    <row r="275" spans="1:18" ht="16.5">
      <c r="A275" s="13"/>
      <c r="B275" s="14"/>
      <c r="C275" s="14"/>
      <c r="R275" s="18"/>
    </row>
    <row r="276" spans="1:18" ht="16.5">
      <c r="A276" s="13"/>
      <c r="B276" s="14"/>
      <c r="C276" s="14"/>
      <c r="R276" s="18"/>
    </row>
    <row r="277" spans="1:18" ht="16.5">
      <c r="A277" s="13"/>
      <c r="B277" s="14"/>
      <c r="C277" s="14"/>
      <c r="R277" s="18"/>
    </row>
    <row r="278" spans="1:18" ht="16.5">
      <c r="A278" s="13"/>
      <c r="B278" s="14"/>
      <c r="C278" s="14"/>
      <c r="R278" s="18"/>
    </row>
    <row r="279" spans="1:18" ht="16.5">
      <c r="A279" s="13"/>
      <c r="B279" s="14"/>
      <c r="C279" s="14"/>
      <c r="R279" s="18"/>
    </row>
    <row r="280" spans="1:18" ht="16.5">
      <c r="A280" s="13"/>
      <c r="B280" s="14"/>
      <c r="C280" s="14"/>
      <c r="R280" s="18"/>
    </row>
    <row r="281" spans="1:18" ht="16.5">
      <c r="A281" s="13"/>
      <c r="B281" s="14"/>
      <c r="C281" s="14"/>
      <c r="R281" s="18"/>
    </row>
    <row r="282" spans="1:18" ht="16.5">
      <c r="A282" s="13"/>
      <c r="B282" s="14"/>
      <c r="C282" s="14"/>
      <c r="R282" s="18"/>
    </row>
    <row r="283" spans="1:18" ht="16.5">
      <c r="A283" s="13"/>
      <c r="B283" s="14"/>
      <c r="C283" s="14"/>
      <c r="R283" s="18"/>
    </row>
    <row r="284" spans="1:18" ht="16.5">
      <c r="A284" s="13"/>
      <c r="B284" s="14"/>
      <c r="C284" s="14"/>
      <c r="R284" s="18"/>
    </row>
    <row r="285" spans="1:18" ht="16.5">
      <c r="A285" s="13"/>
      <c r="B285" s="14"/>
      <c r="C285" s="14"/>
      <c r="R285" s="18"/>
    </row>
    <row r="286" spans="1:18" ht="16.5">
      <c r="A286" s="13"/>
      <c r="B286" s="14"/>
      <c r="C286" s="14"/>
      <c r="R286" s="18"/>
    </row>
    <row r="287" spans="1:18" ht="16.5">
      <c r="A287" s="13"/>
      <c r="B287" s="14"/>
      <c r="C287" s="14"/>
      <c r="R287" s="18"/>
    </row>
    <row r="288" spans="1:18" ht="16.5">
      <c r="A288" s="13"/>
      <c r="B288" s="14"/>
      <c r="C288" s="14"/>
      <c r="R288" s="18"/>
    </row>
    <row r="289" spans="1:18" ht="16.5">
      <c r="A289" s="13"/>
      <c r="B289" s="14"/>
      <c r="C289" s="14"/>
      <c r="R289" s="18"/>
    </row>
    <row r="290" spans="1:18" ht="16.5">
      <c r="A290" s="13"/>
      <c r="B290" s="14"/>
      <c r="C290" s="14"/>
      <c r="R290" s="18"/>
    </row>
    <row r="291" spans="1:18" ht="16.5">
      <c r="A291" s="13"/>
      <c r="B291" s="14"/>
      <c r="C291" s="14"/>
      <c r="R291" s="18"/>
    </row>
    <row r="292" spans="1:18" ht="16.5">
      <c r="A292" s="13"/>
      <c r="B292" s="14"/>
      <c r="C292" s="14"/>
      <c r="R292" s="18"/>
    </row>
    <row r="293" spans="1:18" ht="16.5">
      <c r="A293" s="13"/>
      <c r="B293" s="14"/>
      <c r="C293" s="14"/>
      <c r="R293" s="18"/>
    </row>
    <row r="294" spans="1:18" ht="16.5">
      <c r="A294" s="13"/>
      <c r="B294" s="14"/>
      <c r="C294" s="14"/>
      <c r="R294" s="18"/>
    </row>
    <row r="295" spans="1:18" ht="16.5">
      <c r="A295" s="13"/>
      <c r="B295" s="14"/>
      <c r="C295" s="14"/>
      <c r="R295" s="18"/>
    </row>
    <row r="296" spans="1:18" ht="16.5">
      <c r="A296" s="13"/>
      <c r="B296" s="14"/>
      <c r="C296" s="14"/>
      <c r="R296" s="18"/>
    </row>
    <row r="297" spans="1:18" ht="16.5">
      <c r="A297" s="13"/>
      <c r="B297" s="14"/>
      <c r="C297" s="14"/>
      <c r="R297" s="18"/>
    </row>
    <row r="298" spans="1:18" ht="16.5">
      <c r="A298" s="13"/>
      <c r="B298" s="14"/>
      <c r="C298" s="14"/>
      <c r="R298" s="18"/>
    </row>
    <row r="299" spans="1:18" ht="16.5">
      <c r="A299" s="13"/>
      <c r="B299" s="14"/>
      <c r="C299" s="14"/>
      <c r="R299" s="18"/>
    </row>
    <row r="300" spans="1:18" ht="16.5">
      <c r="A300" s="13"/>
      <c r="B300" s="14"/>
      <c r="C300" s="14"/>
      <c r="R300" s="18"/>
    </row>
    <row r="301" spans="1:18" ht="16.5">
      <c r="A301" s="13"/>
      <c r="B301" s="14"/>
      <c r="C301" s="14"/>
      <c r="R301" s="18"/>
    </row>
    <row r="302" spans="1:18" ht="16.5">
      <c r="A302" s="13"/>
      <c r="B302" s="14"/>
      <c r="C302" s="14"/>
      <c r="R302" s="18"/>
    </row>
    <row r="303" spans="1:18" ht="16.5">
      <c r="A303" s="13"/>
      <c r="B303" s="14"/>
      <c r="C303" s="14"/>
      <c r="R303" s="18"/>
    </row>
    <row r="304" spans="1:18" ht="16.5">
      <c r="A304" s="13"/>
      <c r="B304" s="14"/>
      <c r="C304" s="14"/>
      <c r="R304" s="18"/>
    </row>
    <row r="305" spans="1:18" ht="16.5">
      <c r="A305" s="13"/>
      <c r="B305" s="14"/>
      <c r="C305" s="14"/>
      <c r="R305" s="18"/>
    </row>
    <row r="306" spans="1:18" ht="16.5">
      <c r="A306" s="13"/>
      <c r="B306" s="14"/>
      <c r="C306" s="14"/>
      <c r="R306" s="18"/>
    </row>
    <row r="307" spans="1:18" ht="16.5">
      <c r="A307" s="13"/>
      <c r="B307" s="14"/>
      <c r="C307" s="14"/>
      <c r="R307" s="18"/>
    </row>
    <row r="308" spans="1:18" ht="16.5">
      <c r="A308" s="13"/>
      <c r="B308" s="14"/>
      <c r="C308" s="14"/>
      <c r="R308" s="18"/>
    </row>
    <row r="309" spans="1:18" ht="16.5">
      <c r="A309" s="13"/>
      <c r="B309" s="14"/>
      <c r="C309" s="14"/>
      <c r="R309" s="18"/>
    </row>
    <row r="310" spans="1:18" ht="16.5">
      <c r="A310" s="13"/>
      <c r="B310" s="14"/>
      <c r="C310" s="14"/>
      <c r="R310" s="18"/>
    </row>
    <row r="311" spans="1:18" ht="16.5">
      <c r="A311" s="13"/>
      <c r="B311" s="14"/>
      <c r="C311" s="14"/>
      <c r="R311" s="18"/>
    </row>
    <row r="312" spans="1:18" ht="16.5">
      <c r="A312" s="13"/>
      <c r="B312" s="14"/>
      <c r="C312" s="14"/>
      <c r="R312" s="18"/>
    </row>
    <row r="313" spans="1:18" ht="16.5">
      <c r="A313" s="13"/>
      <c r="B313" s="14"/>
      <c r="C313" s="14"/>
      <c r="R313" s="18"/>
    </row>
    <row r="314" spans="1:18" ht="16.5">
      <c r="A314" s="13"/>
      <c r="B314" s="14"/>
      <c r="C314" s="14"/>
      <c r="R314" s="18"/>
    </row>
    <row r="315" spans="1:18" ht="16.5">
      <c r="A315" s="13"/>
      <c r="B315" s="14"/>
      <c r="C315" s="14"/>
      <c r="R315" s="18"/>
    </row>
    <row r="316" spans="1:18" ht="16.5">
      <c r="A316" s="13"/>
      <c r="B316" s="14"/>
      <c r="C316" s="14"/>
      <c r="R316" s="18"/>
    </row>
    <row r="317" spans="1:18" ht="16.5">
      <c r="A317" s="13"/>
      <c r="B317" s="14"/>
      <c r="C317" s="14"/>
      <c r="R317" s="18"/>
    </row>
    <row r="318" spans="1:18" ht="16.5">
      <c r="A318" s="13"/>
      <c r="B318" s="14"/>
      <c r="C318" s="14"/>
      <c r="R318" s="18"/>
    </row>
    <row r="319" spans="1:18" ht="16.5">
      <c r="A319" s="13"/>
      <c r="B319" s="14"/>
      <c r="C319" s="14"/>
      <c r="R319" s="18"/>
    </row>
    <row r="320" spans="1:18" ht="16.5">
      <c r="A320" s="13"/>
      <c r="B320" s="14"/>
      <c r="C320" s="14"/>
      <c r="R320" s="18"/>
    </row>
    <row r="321" spans="1:18" ht="16.5">
      <c r="A321" s="13"/>
      <c r="B321" s="14"/>
      <c r="C321" s="14"/>
      <c r="R321" s="18"/>
    </row>
    <row r="322" spans="1:18" ht="16.5">
      <c r="A322" s="13"/>
      <c r="B322" s="14"/>
      <c r="C322" s="14"/>
      <c r="R322" s="18"/>
    </row>
    <row r="323" spans="1:18" ht="16.5">
      <c r="A323" s="13"/>
      <c r="B323" s="14"/>
      <c r="C323" s="14"/>
      <c r="R323" s="18"/>
    </row>
    <row r="324" spans="1:18" ht="16.5">
      <c r="A324" s="13"/>
      <c r="B324" s="14"/>
      <c r="C324" s="14"/>
      <c r="R324" s="18"/>
    </row>
    <row r="325" spans="1:18" ht="16.5">
      <c r="A325" s="13"/>
      <c r="B325" s="14"/>
      <c r="C325" s="14"/>
      <c r="R325" s="18"/>
    </row>
    <row r="326" spans="1:18" ht="16.5">
      <c r="A326" s="13"/>
      <c r="B326" s="14"/>
      <c r="C326" s="14"/>
      <c r="R326" s="18"/>
    </row>
    <row r="327" spans="1:18" ht="16.5">
      <c r="A327" s="13"/>
      <c r="B327" s="14"/>
      <c r="C327" s="14"/>
      <c r="R327" s="18"/>
    </row>
    <row r="328" spans="1:18" ht="16.5">
      <c r="A328" s="13"/>
      <c r="B328" s="14"/>
      <c r="C328" s="14"/>
      <c r="R328" s="18"/>
    </row>
    <row r="329" spans="1:18" ht="16.5">
      <c r="A329" s="13"/>
      <c r="B329" s="14"/>
      <c r="C329" s="14"/>
      <c r="R329" s="18"/>
    </row>
    <row r="330" spans="1:18" ht="16.5">
      <c r="A330" s="13"/>
      <c r="B330" s="14"/>
      <c r="C330" s="14"/>
      <c r="R330" s="18"/>
    </row>
    <row r="331" spans="1:18" ht="16.5">
      <c r="A331" s="13"/>
      <c r="B331" s="14"/>
      <c r="C331" s="14"/>
      <c r="R331" s="18"/>
    </row>
    <row r="332" spans="1:18" ht="16.5">
      <c r="A332" s="13"/>
      <c r="B332" s="14"/>
      <c r="C332" s="14"/>
      <c r="R332" s="18"/>
    </row>
    <row r="333" spans="1:18" ht="16.5">
      <c r="A333" s="13"/>
      <c r="B333" s="14"/>
      <c r="C333" s="14"/>
      <c r="R333" s="18"/>
    </row>
    <row r="334" spans="1:18" ht="16.5">
      <c r="A334" s="13"/>
      <c r="B334" s="14"/>
      <c r="C334" s="14"/>
      <c r="R334" s="18"/>
    </row>
    <row r="335" spans="1:18" ht="16.5">
      <c r="A335" s="13"/>
      <c r="B335" s="14"/>
      <c r="C335" s="14"/>
      <c r="R335" s="18"/>
    </row>
    <row r="336" spans="1:18" ht="16.5">
      <c r="A336" s="13"/>
      <c r="B336" s="14"/>
      <c r="C336" s="14"/>
      <c r="R336" s="18"/>
    </row>
    <row r="337" spans="1:18" ht="16.5">
      <c r="A337" s="13"/>
      <c r="B337" s="14"/>
      <c r="C337" s="14"/>
      <c r="R337" s="18"/>
    </row>
    <row r="338" spans="1:18" ht="16.5">
      <c r="A338" s="13"/>
      <c r="B338" s="14"/>
      <c r="C338" s="14"/>
      <c r="R338" s="18"/>
    </row>
    <row r="339" spans="1:18" ht="16.5">
      <c r="A339" s="13"/>
      <c r="B339" s="14"/>
      <c r="C339" s="14"/>
      <c r="R339" s="18"/>
    </row>
    <row r="340" spans="1:18" ht="16.5">
      <c r="A340" s="13"/>
      <c r="B340" s="14"/>
      <c r="C340" s="14"/>
      <c r="R340" s="18"/>
    </row>
    <row r="341" spans="1:18" ht="16.5">
      <c r="A341" s="13"/>
      <c r="B341" s="14"/>
      <c r="C341" s="14"/>
      <c r="R341" s="18"/>
    </row>
    <row r="342" spans="1:18" ht="16.5">
      <c r="A342" s="13"/>
      <c r="B342" s="14"/>
      <c r="C342" s="14"/>
      <c r="R342" s="18"/>
    </row>
    <row r="343" spans="1:18" ht="16.5">
      <c r="A343" s="13"/>
      <c r="B343" s="14"/>
      <c r="C343" s="14"/>
      <c r="R343" s="18"/>
    </row>
    <row r="344" spans="1:18" ht="16.5">
      <c r="A344" s="13"/>
      <c r="B344" s="14"/>
      <c r="C344" s="14"/>
      <c r="R344" s="18"/>
    </row>
    <row r="345" spans="1:18" ht="16.5">
      <c r="A345" s="13"/>
      <c r="B345" s="14"/>
      <c r="C345" s="14"/>
      <c r="R345" s="18"/>
    </row>
    <row r="346" spans="1:18" ht="16.5">
      <c r="A346" s="13"/>
      <c r="B346" s="14"/>
      <c r="C346" s="14"/>
      <c r="R346" s="18"/>
    </row>
    <row r="347" spans="1:18" ht="16.5">
      <c r="A347" s="13"/>
      <c r="B347" s="14"/>
      <c r="C347" s="14"/>
      <c r="R347" s="18"/>
    </row>
    <row r="348" spans="1:18" ht="16.5">
      <c r="A348" s="13"/>
      <c r="B348" s="14"/>
      <c r="C348" s="14"/>
      <c r="R348" s="18"/>
    </row>
    <row r="349" spans="1:18" ht="16.5">
      <c r="A349" s="13"/>
      <c r="B349" s="14"/>
      <c r="C349" s="14"/>
      <c r="R349" s="18"/>
    </row>
    <row r="350" spans="1:18" ht="16.5">
      <c r="A350" s="13"/>
      <c r="B350" s="14"/>
      <c r="C350" s="14"/>
      <c r="R350" s="18"/>
    </row>
    <row r="351" spans="1:18" ht="16.5">
      <c r="A351" s="13"/>
      <c r="B351" s="14"/>
      <c r="C351" s="14"/>
      <c r="R351" s="18"/>
    </row>
    <row r="352" spans="1:18" ht="16.5">
      <c r="A352" s="13"/>
      <c r="B352" s="14"/>
      <c r="C352" s="14"/>
      <c r="R352" s="18"/>
    </row>
    <row r="353" spans="1:18" ht="16.5">
      <c r="A353" s="13"/>
      <c r="B353" s="14"/>
      <c r="C353" s="14"/>
      <c r="R353" s="18"/>
    </row>
    <row r="354" spans="1:18" ht="16.5">
      <c r="A354" s="13"/>
      <c r="B354" s="14"/>
      <c r="C354" s="14"/>
      <c r="R354" s="18"/>
    </row>
    <row r="355" spans="1:18" ht="16.5">
      <c r="A355" s="13"/>
      <c r="B355" s="14"/>
      <c r="C355" s="14"/>
      <c r="R355" s="18"/>
    </row>
    <row r="356" spans="1:18" ht="16.5">
      <c r="A356" s="13"/>
      <c r="B356" s="14"/>
      <c r="C356" s="14"/>
      <c r="R356" s="18"/>
    </row>
    <row r="357" spans="1:18" ht="16.5">
      <c r="A357" s="13"/>
      <c r="B357" s="14"/>
      <c r="C357" s="14"/>
      <c r="R357" s="18"/>
    </row>
    <row r="358" spans="1:18" ht="16.5">
      <c r="A358" s="13"/>
      <c r="B358" s="14"/>
      <c r="C358" s="14"/>
      <c r="R358" s="18"/>
    </row>
    <row r="359" spans="1:18" ht="16.5">
      <c r="A359" s="13"/>
      <c r="B359" s="14"/>
      <c r="C359" s="14"/>
      <c r="R359" s="18"/>
    </row>
    <row r="360" spans="1:18" ht="16.5">
      <c r="A360" s="13"/>
      <c r="B360" s="14"/>
      <c r="C360" s="14"/>
      <c r="R360" s="18"/>
    </row>
    <row r="361" spans="1:18" ht="16.5">
      <c r="A361" s="13"/>
      <c r="B361" s="14"/>
      <c r="C361" s="14"/>
      <c r="R361" s="18"/>
    </row>
    <row r="362" spans="1:18" ht="16.5">
      <c r="A362" s="13"/>
      <c r="B362" s="14"/>
      <c r="C362" s="14"/>
      <c r="R362" s="18"/>
    </row>
    <row r="363" spans="1:18" ht="16.5">
      <c r="A363" s="13"/>
      <c r="B363" s="14"/>
      <c r="C363" s="14"/>
      <c r="R363" s="18"/>
    </row>
    <row r="364" spans="1:18" ht="16.5">
      <c r="A364" s="13"/>
      <c r="B364" s="14"/>
      <c r="C364" s="14"/>
      <c r="R364" s="18"/>
    </row>
    <row r="365" spans="1:18" ht="16.5">
      <c r="A365" s="13"/>
      <c r="B365" s="14"/>
      <c r="C365" s="14"/>
      <c r="R365" s="18"/>
    </row>
    <row r="366" spans="1:18" ht="16.5">
      <c r="A366" s="13"/>
      <c r="B366" s="14"/>
      <c r="C366" s="14"/>
      <c r="R366" s="18"/>
    </row>
    <row r="367" spans="1:18" ht="16.5">
      <c r="A367" s="13"/>
      <c r="B367" s="14"/>
      <c r="C367" s="14"/>
      <c r="R367" s="18"/>
    </row>
    <row r="368" spans="1:18" ht="16.5">
      <c r="A368" s="13"/>
      <c r="B368" s="14"/>
      <c r="C368" s="14"/>
      <c r="R368" s="18"/>
    </row>
    <row r="369" spans="1:18" ht="16.5">
      <c r="A369" s="13"/>
      <c r="B369" s="14"/>
      <c r="C369" s="14"/>
      <c r="R369" s="18"/>
    </row>
    <row r="370" spans="1:18" ht="16.5">
      <c r="A370" s="13"/>
      <c r="B370" s="14"/>
      <c r="C370" s="14"/>
      <c r="R370" s="18"/>
    </row>
    <row r="371" spans="1:18" ht="16.5">
      <c r="A371" s="13"/>
      <c r="B371" s="14"/>
      <c r="C371" s="14"/>
      <c r="R371" s="18"/>
    </row>
    <row r="372" spans="1:18" ht="16.5">
      <c r="A372" s="13"/>
      <c r="B372" s="14"/>
      <c r="C372" s="14"/>
      <c r="R372" s="18"/>
    </row>
    <row r="373" spans="1:18" ht="16.5">
      <c r="A373" s="13"/>
      <c r="B373" s="14"/>
      <c r="C373" s="14"/>
      <c r="R373" s="18"/>
    </row>
    <row r="374" spans="1:18" ht="16.5">
      <c r="A374" s="13"/>
      <c r="B374" s="14"/>
      <c r="C374" s="14"/>
      <c r="R374" s="18"/>
    </row>
    <row r="375" spans="1:18" ht="16.5">
      <c r="A375" s="13"/>
      <c r="B375" s="14"/>
      <c r="C375" s="14"/>
      <c r="R375" s="18"/>
    </row>
    <row r="376" spans="1:18" ht="16.5">
      <c r="A376" s="13"/>
      <c r="B376" s="14"/>
      <c r="C376" s="14"/>
      <c r="R376" s="18"/>
    </row>
    <row r="377" spans="1:18" ht="16.5">
      <c r="A377" s="13"/>
      <c r="B377" s="14"/>
      <c r="C377" s="14"/>
      <c r="R377" s="18"/>
    </row>
    <row r="378" spans="1:18" ht="16.5">
      <c r="A378" s="13"/>
      <c r="B378" s="14"/>
      <c r="C378" s="14"/>
      <c r="R378" s="18"/>
    </row>
    <row r="379" spans="1:18" ht="16.5">
      <c r="A379" s="13"/>
      <c r="B379" s="14"/>
      <c r="C379" s="14"/>
      <c r="R379" s="18"/>
    </row>
    <row r="380" spans="1:18" ht="16.5">
      <c r="A380" s="13"/>
      <c r="B380" s="14"/>
      <c r="C380" s="14"/>
      <c r="R380" s="18"/>
    </row>
    <row r="381" spans="1:18" ht="16.5">
      <c r="A381" s="13"/>
      <c r="B381" s="14"/>
      <c r="C381" s="14"/>
      <c r="R381" s="18"/>
    </row>
    <row r="382" spans="1:18" ht="16.5">
      <c r="A382" s="13"/>
      <c r="B382" s="14"/>
      <c r="C382" s="14"/>
      <c r="R382" s="18"/>
    </row>
    <row r="383" spans="1:18" ht="16.5">
      <c r="A383" s="13"/>
      <c r="B383" s="14"/>
      <c r="C383" s="14"/>
      <c r="R383" s="18"/>
    </row>
    <row r="384" spans="1:18" ht="16.5">
      <c r="A384" s="13"/>
      <c r="B384" s="14"/>
      <c r="C384" s="14"/>
      <c r="R384" s="18"/>
    </row>
    <row r="385" spans="1:18" ht="16.5">
      <c r="A385" s="13"/>
      <c r="B385" s="14"/>
      <c r="C385" s="14"/>
      <c r="R385" s="18"/>
    </row>
    <row r="386" spans="1:18" ht="16.5">
      <c r="A386" s="13"/>
      <c r="B386" s="14"/>
      <c r="C386" s="14"/>
      <c r="R386" s="18"/>
    </row>
    <row r="387" spans="1:18" ht="16.5">
      <c r="A387" s="13"/>
      <c r="B387" s="14"/>
      <c r="C387" s="14"/>
      <c r="R387" s="18"/>
    </row>
    <row r="388" spans="1:18" ht="16.5">
      <c r="A388" s="13"/>
      <c r="B388" s="14"/>
      <c r="C388" s="14"/>
      <c r="R388" s="18"/>
    </row>
    <row r="389" spans="1:18" ht="16.5">
      <c r="A389" s="13"/>
      <c r="B389" s="14"/>
      <c r="C389" s="14"/>
      <c r="R389" s="18"/>
    </row>
    <row r="390" spans="1:18" ht="16.5">
      <c r="A390" s="13"/>
      <c r="B390" s="14"/>
      <c r="C390" s="14"/>
      <c r="R390" s="18"/>
    </row>
    <row r="391" spans="1:18" ht="16.5">
      <c r="A391" s="13"/>
      <c r="B391" s="14"/>
      <c r="C391" s="14"/>
      <c r="R391" s="18"/>
    </row>
    <row r="392" spans="1:18" ht="16.5">
      <c r="A392" s="13"/>
      <c r="B392" s="14"/>
      <c r="C392" s="14"/>
      <c r="R392" s="18"/>
    </row>
    <row r="393" spans="1:18" ht="16.5">
      <c r="A393" s="13"/>
      <c r="B393" s="14"/>
      <c r="C393" s="14"/>
      <c r="R393" s="18"/>
    </row>
    <row r="394" spans="1:18" ht="16.5">
      <c r="A394" s="13"/>
      <c r="B394" s="14"/>
      <c r="C394" s="14"/>
      <c r="R394" s="18"/>
    </row>
    <row r="395" spans="1:18" ht="16.5">
      <c r="A395" s="13"/>
      <c r="B395" s="14"/>
      <c r="C395" s="14"/>
      <c r="R395" s="18"/>
    </row>
    <row r="396" spans="1:18" ht="16.5">
      <c r="A396" s="13"/>
      <c r="B396" s="14"/>
      <c r="C396" s="14"/>
      <c r="R396" s="18"/>
    </row>
    <row r="397" spans="1:18" ht="16.5">
      <c r="A397" s="13"/>
      <c r="B397" s="14"/>
      <c r="C397" s="14"/>
      <c r="R397" s="18"/>
    </row>
    <row r="398" spans="1:18" ht="16.5">
      <c r="A398" s="13"/>
      <c r="B398" s="14"/>
      <c r="C398" s="14"/>
      <c r="R398" s="18"/>
    </row>
    <row r="399" spans="1:18" ht="16.5">
      <c r="A399" s="13"/>
      <c r="B399" s="14"/>
      <c r="C399" s="14"/>
      <c r="R399" s="18"/>
    </row>
    <row r="400" spans="1:18" ht="16.5">
      <c r="A400" s="13"/>
      <c r="B400" s="14"/>
      <c r="C400" s="14"/>
      <c r="R400" s="18"/>
    </row>
    <row r="401" spans="1:18" ht="16.5">
      <c r="A401" s="13"/>
      <c r="B401" s="14"/>
      <c r="C401" s="14"/>
      <c r="R401" s="18"/>
    </row>
    <row r="402" spans="1:18" ht="16.5">
      <c r="A402" s="13"/>
      <c r="B402" s="14"/>
      <c r="C402" s="14"/>
      <c r="R402" s="18"/>
    </row>
    <row r="403" spans="1:18" ht="16.5">
      <c r="A403" s="13"/>
      <c r="B403" s="14"/>
      <c r="C403" s="14"/>
      <c r="R403" s="18"/>
    </row>
    <row r="404" spans="1:18" ht="16.5">
      <c r="A404" s="13"/>
      <c r="B404" s="14"/>
      <c r="C404" s="14"/>
      <c r="R404" s="18"/>
    </row>
    <row r="405" spans="1:18" ht="16.5">
      <c r="A405" s="13"/>
      <c r="B405" s="14"/>
      <c r="C405" s="14"/>
      <c r="R405" s="18"/>
    </row>
    <row r="406" spans="1:18" ht="16.5">
      <c r="A406" s="13"/>
      <c r="B406" s="14"/>
      <c r="C406" s="14"/>
      <c r="R406" s="18"/>
    </row>
    <row r="407" spans="1:18" ht="16.5">
      <c r="A407" s="13"/>
      <c r="B407" s="14"/>
      <c r="C407" s="14"/>
      <c r="R407" s="18"/>
    </row>
    <row r="408" spans="1:18" ht="16.5">
      <c r="A408" s="13"/>
      <c r="B408" s="14"/>
      <c r="C408" s="14"/>
      <c r="R408" s="18"/>
    </row>
    <row r="409" spans="1:18" ht="16.5">
      <c r="A409" s="13"/>
      <c r="B409" s="14"/>
      <c r="C409" s="14"/>
      <c r="R409" s="18"/>
    </row>
    <row r="410" spans="1:18" ht="16.5">
      <c r="A410" s="13"/>
      <c r="B410" s="14"/>
      <c r="C410" s="14"/>
      <c r="R410" s="18"/>
    </row>
    <row r="411" spans="1:18" ht="16.5">
      <c r="A411" s="13"/>
      <c r="B411" s="14"/>
      <c r="C411" s="14"/>
      <c r="R411" s="18"/>
    </row>
    <row r="412" spans="1:18" ht="16.5">
      <c r="A412" s="13"/>
      <c r="B412" s="14"/>
      <c r="C412" s="14"/>
      <c r="R412" s="18"/>
    </row>
    <row r="413" spans="1:18" ht="16.5">
      <c r="A413" s="13"/>
      <c r="B413" s="14"/>
      <c r="C413" s="14"/>
      <c r="R413" s="18"/>
    </row>
    <row r="414" spans="1:18" ht="16.5">
      <c r="A414" s="13"/>
      <c r="B414" s="14"/>
      <c r="C414" s="14"/>
      <c r="R414" s="18"/>
    </row>
    <row r="415" spans="1:18" ht="16.5">
      <c r="A415" s="13"/>
      <c r="B415" s="14"/>
      <c r="C415" s="14"/>
      <c r="R415" s="18"/>
    </row>
    <row r="416" spans="1:18" ht="16.5">
      <c r="A416" s="13"/>
      <c r="B416" s="14"/>
      <c r="C416" s="14"/>
      <c r="R416" s="18"/>
    </row>
    <row r="417" spans="1:18" ht="16.5">
      <c r="A417" s="13"/>
      <c r="B417" s="14"/>
      <c r="C417" s="14"/>
      <c r="R417" s="18"/>
    </row>
    <row r="418" spans="1:18" ht="16.5">
      <c r="A418" s="13"/>
      <c r="B418" s="14"/>
      <c r="C418" s="14"/>
      <c r="R418" s="18"/>
    </row>
    <row r="419" spans="1:18" ht="16.5">
      <c r="A419" s="13"/>
      <c r="B419" s="14"/>
      <c r="C419" s="14"/>
      <c r="R419" s="18"/>
    </row>
    <row r="420" spans="1:18" ht="16.5">
      <c r="A420" s="13"/>
      <c r="B420" s="14"/>
      <c r="C420" s="14"/>
      <c r="R420" s="18"/>
    </row>
    <row r="421" spans="1:18" ht="16.5">
      <c r="A421" s="13"/>
      <c r="B421" s="14"/>
      <c r="C421" s="14"/>
      <c r="R421" s="18"/>
    </row>
    <row r="422" spans="1:18" ht="16.5">
      <c r="A422" s="13"/>
      <c r="B422" s="14"/>
      <c r="C422" s="14"/>
      <c r="R422" s="18"/>
    </row>
    <row r="423" spans="1:18" ht="16.5">
      <c r="A423" s="13"/>
      <c r="B423" s="14"/>
      <c r="C423" s="14"/>
      <c r="R423" s="18"/>
    </row>
    <row r="424" spans="1:18" ht="16.5">
      <c r="A424" s="13"/>
      <c r="B424" s="14"/>
      <c r="C424" s="14"/>
      <c r="R424" s="18"/>
    </row>
    <row r="425" spans="1:18" ht="16.5">
      <c r="A425" s="13"/>
      <c r="B425" s="14"/>
      <c r="C425" s="14"/>
      <c r="R425" s="18"/>
    </row>
    <row r="426" spans="1:18" ht="16.5">
      <c r="A426" s="13"/>
      <c r="B426" s="14"/>
      <c r="C426" s="14"/>
      <c r="R426" s="18"/>
    </row>
    <row r="427" spans="1:18" ht="16.5">
      <c r="A427" s="13"/>
      <c r="B427" s="14"/>
      <c r="C427" s="14"/>
      <c r="R427" s="18"/>
    </row>
    <row r="428" spans="1:18" ht="16.5">
      <c r="A428" s="13"/>
      <c r="B428" s="14"/>
      <c r="C428" s="14"/>
      <c r="R428" s="18"/>
    </row>
    <row r="429" spans="1:18" ht="16.5">
      <c r="A429" s="13"/>
      <c r="B429" s="14"/>
      <c r="C429" s="14"/>
      <c r="R429" s="18"/>
    </row>
    <row r="430" spans="1:18" ht="16.5">
      <c r="A430" s="13"/>
      <c r="B430" s="14"/>
      <c r="C430" s="14"/>
      <c r="R430" s="18"/>
    </row>
    <row r="431" spans="1:18" ht="16.5">
      <c r="A431" s="13"/>
      <c r="B431" s="14"/>
      <c r="C431" s="14"/>
      <c r="R431" s="18"/>
    </row>
    <row r="432" spans="1:18" ht="16.5">
      <c r="A432" s="13"/>
      <c r="B432" s="14"/>
      <c r="C432" s="14"/>
      <c r="R432" s="18"/>
    </row>
    <row r="433" spans="1:18" ht="16.5">
      <c r="A433" s="13"/>
      <c r="B433" s="14"/>
      <c r="C433" s="14"/>
      <c r="R433" s="18"/>
    </row>
    <row r="434" spans="1:18" ht="16.5">
      <c r="A434" s="13"/>
      <c r="B434" s="14"/>
      <c r="C434" s="14"/>
      <c r="R434" s="18"/>
    </row>
    <row r="435" spans="1:18" ht="16.5">
      <c r="A435" s="13"/>
      <c r="B435" s="14"/>
      <c r="C435" s="14"/>
      <c r="R435" s="18"/>
    </row>
    <row r="436" spans="1:18" ht="16.5">
      <c r="A436" s="13"/>
      <c r="B436" s="14"/>
      <c r="C436" s="14"/>
      <c r="R436" s="18"/>
    </row>
    <row r="437" spans="1:18" ht="16.5">
      <c r="A437" s="13"/>
      <c r="B437" s="14"/>
      <c r="C437" s="14"/>
      <c r="R437" s="18"/>
    </row>
    <row r="438" spans="1:18" ht="16.5">
      <c r="A438" s="13"/>
      <c r="B438" s="14"/>
      <c r="C438" s="14"/>
      <c r="R438" s="18"/>
    </row>
    <row r="439" spans="1:18" ht="16.5">
      <c r="A439" s="13"/>
      <c r="B439" s="14"/>
      <c r="C439" s="14"/>
      <c r="R439" s="18"/>
    </row>
    <row r="440" spans="1:18" ht="16.5">
      <c r="A440" s="13"/>
      <c r="B440" s="14"/>
      <c r="C440" s="14"/>
      <c r="R440" s="18"/>
    </row>
    <row r="441" spans="1:18" ht="16.5">
      <c r="A441" s="13"/>
      <c r="B441" s="14"/>
      <c r="C441" s="14"/>
      <c r="R441" s="18"/>
    </row>
    <row r="442" spans="1:18" ht="16.5">
      <c r="A442" s="13"/>
      <c r="B442" s="14"/>
      <c r="C442" s="14"/>
      <c r="R442" s="18"/>
    </row>
    <row r="443" spans="1:18" ht="16.5">
      <c r="A443" s="13"/>
      <c r="B443" s="14"/>
      <c r="C443" s="14"/>
      <c r="R443" s="18"/>
    </row>
    <row r="444" spans="1:18" ht="16.5">
      <c r="A444" s="13"/>
      <c r="B444" s="14"/>
      <c r="C444" s="14"/>
      <c r="R444" s="18"/>
    </row>
    <row r="445" spans="1:18" ht="16.5">
      <c r="A445" s="13"/>
      <c r="B445" s="14"/>
      <c r="C445" s="14"/>
      <c r="R445" s="18"/>
    </row>
    <row r="446" spans="1:18" ht="16.5">
      <c r="A446" s="13"/>
      <c r="B446" s="14"/>
      <c r="C446" s="14"/>
      <c r="R446" s="18"/>
    </row>
    <row r="447" spans="1:18" ht="16.5">
      <c r="A447" s="13"/>
      <c r="B447" s="14"/>
      <c r="C447" s="14"/>
      <c r="R447" s="18"/>
    </row>
    <row r="448" spans="1:18" ht="16.5">
      <c r="A448" s="13"/>
      <c r="B448" s="14"/>
      <c r="C448" s="14"/>
      <c r="R448" s="18"/>
    </row>
    <row r="449" spans="1:18" ht="16.5">
      <c r="A449" s="13"/>
      <c r="B449" s="14"/>
      <c r="C449" s="14"/>
      <c r="R449" s="18"/>
    </row>
    <row r="450" spans="1:18" ht="16.5">
      <c r="A450" s="13"/>
      <c r="B450" s="14"/>
      <c r="C450" s="14"/>
      <c r="R450" s="18"/>
    </row>
    <row r="451" spans="1:18" ht="16.5">
      <c r="A451" s="13"/>
      <c r="B451" s="14"/>
      <c r="C451" s="14"/>
      <c r="R451" s="18"/>
    </row>
    <row r="452" spans="1:18" ht="16.5">
      <c r="A452" s="13"/>
      <c r="B452" s="14"/>
      <c r="C452" s="14"/>
      <c r="R452" s="18"/>
    </row>
    <row r="453" spans="1:18" ht="16.5">
      <c r="A453" s="13"/>
      <c r="B453" s="14"/>
      <c r="C453" s="14"/>
      <c r="R453" s="18"/>
    </row>
    <row r="454" spans="1:18" ht="16.5">
      <c r="A454" s="13"/>
      <c r="B454" s="14"/>
      <c r="C454" s="14"/>
      <c r="R454" s="18"/>
    </row>
    <row r="455" spans="1:18" ht="16.5">
      <c r="A455" s="13"/>
      <c r="B455" s="14"/>
      <c r="C455" s="14"/>
      <c r="R455" s="18"/>
    </row>
    <row r="456" spans="1:18" ht="16.5">
      <c r="A456" s="13"/>
      <c r="B456" s="14"/>
      <c r="C456" s="14"/>
      <c r="R456" s="18"/>
    </row>
    <row r="457" spans="1:18" ht="16.5">
      <c r="A457" s="13"/>
      <c r="B457" s="14"/>
      <c r="C457" s="14"/>
      <c r="R457" s="18"/>
    </row>
    <row r="458" spans="1:18" ht="16.5">
      <c r="A458" s="13"/>
      <c r="B458" s="14"/>
      <c r="C458" s="14"/>
      <c r="R458" s="18"/>
    </row>
    <row r="459" spans="1:18" ht="16.5">
      <c r="A459" s="13"/>
      <c r="B459" s="14"/>
      <c r="C459" s="14"/>
      <c r="R459" s="18"/>
    </row>
    <row r="460" spans="1:18" ht="16.5">
      <c r="A460" s="13"/>
      <c r="B460" s="14"/>
      <c r="C460" s="14"/>
      <c r="R460" s="18"/>
    </row>
    <row r="461" spans="1:18" ht="16.5">
      <c r="A461" s="13"/>
      <c r="B461" s="14"/>
      <c r="C461" s="14"/>
      <c r="R461" s="18"/>
    </row>
    <row r="462" spans="1:18" ht="16.5">
      <c r="A462" s="13"/>
      <c r="B462" s="14"/>
      <c r="C462" s="14"/>
      <c r="R462" s="18"/>
    </row>
    <row r="463" spans="1:18" ht="16.5">
      <c r="A463" s="13"/>
      <c r="B463" s="14"/>
      <c r="C463" s="14"/>
      <c r="R463" s="18"/>
    </row>
    <row r="464" spans="1:18" ht="16.5">
      <c r="A464" s="13"/>
      <c r="B464" s="14"/>
      <c r="C464" s="14"/>
      <c r="R464" s="18"/>
    </row>
    <row r="465" spans="1:18" ht="16.5">
      <c r="A465" s="13"/>
      <c r="B465" s="14"/>
      <c r="C465" s="14"/>
      <c r="R465" s="18"/>
    </row>
    <row r="466" spans="1:18" ht="16.5">
      <c r="A466" s="13"/>
      <c r="B466" s="14"/>
      <c r="C466" s="14"/>
      <c r="R466" s="18"/>
    </row>
    <row r="467" spans="1:18" ht="16.5">
      <c r="A467" s="13"/>
      <c r="B467" s="14"/>
      <c r="C467" s="14"/>
      <c r="R467" s="18"/>
    </row>
    <row r="468" spans="1:18" ht="16.5">
      <c r="A468" s="13"/>
      <c r="B468" s="14"/>
      <c r="C468" s="14"/>
      <c r="R468" s="18"/>
    </row>
    <row r="469" spans="1:18" ht="16.5">
      <c r="A469" s="13"/>
      <c r="B469" s="14"/>
      <c r="C469" s="14"/>
      <c r="R469" s="18"/>
    </row>
    <row r="470" spans="1:18" ht="16.5">
      <c r="A470" s="13"/>
      <c r="B470" s="14"/>
      <c r="C470" s="14"/>
      <c r="R470" s="18"/>
    </row>
    <row r="471" spans="1:18" ht="16.5">
      <c r="A471" s="13"/>
      <c r="B471" s="14"/>
      <c r="C471" s="14"/>
      <c r="R471" s="18"/>
    </row>
    <row r="472" spans="1:18" ht="16.5">
      <c r="A472" s="13"/>
      <c r="B472" s="14"/>
      <c r="C472" s="14"/>
      <c r="R472" s="18"/>
    </row>
    <row r="473" spans="1:18" ht="16.5">
      <c r="A473" s="13"/>
      <c r="B473" s="14"/>
      <c r="C473" s="14"/>
      <c r="R473" s="18"/>
    </row>
    <row r="474" spans="1:18" ht="16.5">
      <c r="A474" s="13"/>
      <c r="B474" s="14"/>
      <c r="C474" s="14"/>
      <c r="R474" s="18"/>
    </row>
    <row r="475" spans="1:18" ht="16.5">
      <c r="A475" s="13"/>
      <c r="B475" s="14"/>
      <c r="C475" s="14"/>
      <c r="R475" s="18"/>
    </row>
    <row r="476" spans="1:18" ht="16.5">
      <c r="A476" s="13"/>
      <c r="B476" s="14"/>
      <c r="C476" s="14"/>
      <c r="R476" s="18"/>
    </row>
    <row r="477" spans="1:18" ht="16.5">
      <c r="A477" s="13"/>
      <c r="B477" s="14"/>
      <c r="C477" s="14"/>
      <c r="R477" s="18"/>
    </row>
    <row r="478" spans="1:18" ht="16.5">
      <c r="A478" s="13"/>
      <c r="B478" s="14"/>
      <c r="C478" s="14"/>
      <c r="R478" s="18"/>
    </row>
    <row r="479" spans="1:18" ht="16.5">
      <c r="A479" s="13"/>
      <c r="B479" s="14"/>
      <c r="C479" s="14"/>
      <c r="R479" s="18"/>
    </row>
    <row r="480" spans="1:18" ht="16.5">
      <c r="A480" s="13"/>
      <c r="B480" s="14"/>
      <c r="C480" s="14"/>
      <c r="R480" s="18"/>
    </row>
    <row r="481" spans="1:18" ht="16.5">
      <c r="A481" s="13"/>
      <c r="B481" s="14"/>
      <c r="C481" s="14"/>
      <c r="R481" s="18"/>
    </row>
    <row r="482" spans="1:18" ht="16.5">
      <c r="A482" s="13"/>
      <c r="B482" s="14"/>
      <c r="C482" s="14"/>
      <c r="R482" s="18"/>
    </row>
    <row r="483" spans="1:18" ht="16.5">
      <c r="A483" s="13"/>
      <c r="B483" s="14"/>
      <c r="C483" s="14"/>
      <c r="R483" s="18"/>
    </row>
    <row r="484" spans="1:18" ht="16.5">
      <c r="A484" s="13"/>
      <c r="B484" s="14"/>
      <c r="C484" s="14"/>
      <c r="R484" s="18"/>
    </row>
    <row r="485" spans="1:18" ht="16.5">
      <c r="A485" s="13"/>
      <c r="B485" s="14"/>
      <c r="C485" s="14"/>
      <c r="R485" s="18"/>
    </row>
    <row r="486" spans="1:18" ht="16.5">
      <c r="A486" s="13"/>
      <c r="B486" s="14"/>
      <c r="C486" s="14"/>
      <c r="R486" s="18"/>
    </row>
    <row r="487" spans="1:18" ht="16.5">
      <c r="A487" s="13"/>
      <c r="B487" s="14"/>
      <c r="C487" s="14"/>
      <c r="R487" s="18"/>
    </row>
    <row r="488" spans="1:18" ht="16.5">
      <c r="A488" s="13"/>
      <c r="B488" s="14"/>
      <c r="C488" s="14"/>
      <c r="R488" s="18"/>
    </row>
    <row r="489" spans="1:18" ht="16.5">
      <c r="A489" s="13"/>
      <c r="B489" s="14"/>
      <c r="C489" s="14"/>
      <c r="R489" s="18"/>
    </row>
    <row r="490" spans="1:18" ht="16.5">
      <c r="A490" s="13"/>
      <c r="B490" s="14"/>
      <c r="C490" s="14"/>
      <c r="R490" s="18"/>
    </row>
    <row r="491" spans="1:18" ht="16.5">
      <c r="A491" s="13"/>
      <c r="B491" s="14"/>
      <c r="C491" s="14"/>
      <c r="R491" s="18"/>
    </row>
    <row r="492" spans="1:18" ht="16.5">
      <c r="A492" s="13"/>
      <c r="B492" s="14"/>
      <c r="C492" s="14"/>
      <c r="R492" s="18"/>
    </row>
    <row r="493" spans="1:18" ht="16.5">
      <c r="A493" s="13"/>
      <c r="B493" s="14"/>
      <c r="C493" s="14"/>
      <c r="R493" s="18"/>
    </row>
    <row r="494" spans="1:18" ht="16.5">
      <c r="A494" s="13"/>
      <c r="B494" s="14"/>
      <c r="C494" s="14"/>
      <c r="R494" s="18"/>
    </row>
    <row r="495" spans="1:18" ht="16.5">
      <c r="A495" s="13"/>
      <c r="B495" s="14"/>
      <c r="C495" s="14"/>
      <c r="R495" s="18"/>
    </row>
    <row r="496" spans="1:18" ht="16.5">
      <c r="A496" s="13"/>
      <c r="B496" s="14"/>
      <c r="C496" s="14"/>
      <c r="R496" s="18"/>
    </row>
    <row r="497" spans="1:18" ht="16.5">
      <c r="A497" s="13"/>
      <c r="B497" s="14"/>
      <c r="C497" s="14"/>
      <c r="R497" s="18"/>
    </row>
    <row r="498" spans="1:18" ht="16.5">
      <c r="A498" s="13"/>
      <c r="B498" s="14"/>
      <c r="C498" s="14"/>
      <c r="R498" s="18"/>
    </row>
    <row r="499" spans="1:18" ht="16.5">
      <c r="A499" s="13"/>
      <c r="B499" s="14"/>
      <c r="C499" s="14"/>
      <c r="R499" s="18"/>
    </row>
    <row r="500" spans="1:18" ht="16.5">
      <c r="A500" s="13"/>
      <c r="B500" s="14"/>
      <c r="C500" s="14"/>
      <c r="R500" s="18"/>
    </row>
    <row r="501" spans="1:18" ht="16.5">
      <c r="A501" s="13"/>
      <c r="B501" s="14"/>
      <c r="C501" s="14"/>
      <c r="R501" s="18"/>
    </row>
    <row r="502" spans="1:18" ht="16.5">
      <c r="A502" s="13"/>
      <c r="B502" s="14"/>
      <c r="C502" s="14"/>
      <c r="R502" s="18"/>
    </row>
    <row r="503" spans="1:18" ht="16.5">
      <c r="A503" s="13"/>
      <c r="B503" s="14"/>
      <c r="C503" s="14"/>
      <c r="R503" s="18"/>
    </row>
    <row r="504" spans="1:18" ht="16.5">
      <c r="A504" s="13"/>
      <c r="B504" s="14"/>
      <c r="C504" s="14"/>
      <c r="R504" s="18"/>
    </row>
    <row r="505" spans="1:18" ht="16.5">
      <c r="A505" s="13"/>
      <c r="B505" s="14"/>
      <c r="C505" s="14"/>
      <c r="R505" s="18"/>
    </row>
    <row r="506" spans="1:18" ht="16.5">
      <c r="A506" s="13"/>
      <c r="B506" s="14"/>
      <c r="C506" s="14"/>
      <c r="R506" s="18"/>
    </row>
    <row r="507" spans="1:18" ht="16.5">
      <c r="A507" s="13"/>
      <c r="B507" s="14"/>
      <c r="C507" s="14"/>
      <c r="R507" s="18"/>
    </row>
    <row r="508" spans="1:18" ht="16.5">
      <c r="A508" s="13"/>
      <c r="B508" s="14"/>
      <c r="C508" s="14"/>
      <c r="R508" s="18"/>
    </row>
    <row r="509" spans="1:18" ht="16.5">
      <c r="A509" s="13"/>
      <c r="B509" s="14"/>
      <c r="C509" s="14"/>
      <c r="R509" s="18"/>
    </row>
    <row r="510" spans="1:18" ht="16.5">
      <c r="A510" s="13"/>
      <c r="B510" s="14"/>
      <c r="C510" s="14"/>
      <c r="R510" s="18"/>
    </row>
    <row r="511" spans="1:18" ht="16.5">
      <c r="A511" s="13"/>
      <c r="B511" s="14"/>
      <c r="C511" s="14"/>
      <c r="R511" s="18"/>
    </row>
    <row r="512" spans="1:18" ht="16.5">
      <c r="A512" s="13"/>
      <c r="B512" s="14"/>
      <c r="C512" s="14"/>
      <c r="R512" s="18"/>
    </row>
    <row r="513" spans="1:18" ht="16.5">
      <c r="A513" s="13"/>
      <c r="B513" s="14"/>
      <c r="C513" s="14"/>
      <c r="R513" s="18"/>
    </row>
    <row r="514" spans="1:18" ht="16.5">
      <c r="A514" s="13"/>
      <c r="B514" s="14"/>
      <c r="C514" s="14"/>
      <c r="R514" s="18"/>
    </row>
    <row r="515" spans="1:18" ht="16.5">
      <c r="A515" s="13"/>
      <c r="B515" s="14"/>
      <c r="C515" s="14"/>
      <c r="R515" s="18"/>
    </row>
    <row r="516" spans="1:18" ht="16.5">
      <c r="A516" s="13"/>
      <c r="B516" s="14"/>
      <c r="C516" s="14"/>
      <c r="R516" s="18"/>
    </row>
    <row r="517" spans="1:18" ht="16.5">
      <c r="A517" s="13"/>
      <c r="B517" s="14"/>
      <c r="C517" s="14"/>
      <c r="R517" s="18"/>
    </row>
    <row r="518" spans="1:18" ht="16.5">
      <c r="A518" s="13"/>
      <c r="B518" s="14"/>
      <c r="C518" s="14"/>
      <c r="R518" s="18"/>
    </row>
    <row r="519" spans="1:18" ht="16.5">
      <c r="A519" s="13"/>
      <c r="B519" s="14"/>
      <c r="C519" s="14"/>
      <c r="R519" s="18"/>
    </row>
    <row r="520" spans="1:18" ht="16.5">
      <c r="A520" s="13"/>
      <c r="B520" s="14"/>
      <c r="C520" s="14"/>
      <c r="R520" s="18"/>
    </row>
    <row r="521" spans="1:18" ht="16.5">
      <c r="A521" s="13"/>
      <c r="B521" s="14"/>
      <c r="C521" s="14"/>
      <c r="R521" s="18"/>
    </row>
    <row r="522" spans="1:18" ht="16.5">
      <c r="A522" s="13"/>
      <c r="B522" s="14"/>
      <c r="C522" s="14"/>
      <c r="R522" s="18"/>
    </row>
    <row r="523" spans="1:18" ht="16.5">
      <c r="A523" s="13"/>
      <c r="B523" s="14"/>
      <c r="C523" s="14"/>
      <c r="R523" s="18"/>
    </row>
    <row r="524" spans="1:18" ht="16.5">
      <c r="A524" s="13"/>
      <c r="B524" s="14"/>
      <c r="C524" s="14"/>
      <c r="R524" s="18"/>
    </row>
    <row r="525" spans="1:18" ht="16.5">
      <c r="A525" s="13"/>
      <c r="B525" s="14"/>
      <c r="C525" s="14"/>
      <c r="R525" s="18"/>
    </row>
    <row r="526" spans="1:18" ht="16.5">
      <c r="A526" s="13"/>
      <c r="B526" s="14"/>
      <c r="C526" s="14"/>
      <c r="R526" s="18"/>
    </row>
    <row r="527" spans="1:18" ht="16.5">
      <c r="A527" s="13"/>
      <c r="B527" s="14"/>
      <c r="C527" s="14"/>
      <c r="R527" s="18"/>
    </row>
    <row r="528" spans="1:18" ht="16.5">
      <c r="A528" s="13"/>
      <c r="B528" s="14"/>
      <c r="C528" s="14"/>
      <c r="R528" s="18"/>
    </row>
    <row r="529" spans="1:18" ht="16.5">
      <c r="A529" s="13"/>
      <c r="B529" s="14"/>
      <c r="C529" s="14"/>
      <c r="R529" s="18"/>
    </row>
    <row r="530" spans="1:18" ht="16.5">
      <c r="A530" s="13"/>
      <c r="B530" s="14"/>
      <c r="C530" s="14"/>
      <c r="R530" s="18"/>
    </row>
    <row r="531" spans="1:18" ht="16.5">
      <c r="A531" s="13"/>
      <c r="B531" s="14"/>
      <c r="C531" s="14"/>
      <c r="R531" s="18"/>
    </row>
    <row r="532" spans="1:18" ht="16.5">
      <c r="A532" s="13"/>
      <c r="B532" s="14"/>
      <c r="C532" s="14"/>
      <c r="R532" s="18"/>
    </row>
    <row r="533" spans="1:18" ht="16.5">
      <c r="A533" s="13"/>
      <c r="B533" s="14"/>
      <c r="C533" s="14"/>
      <c r="R533" s="18"/>
    </row>
    <row r="534" spans="1:18" ht="16.5">
      <c r="A534" s="13"/>
      <c r="B534" s="14"/>
      <c r="C534" s="14"/>
      <c r="R534" s="18"/>
    </row>
    <row r="535" spans="1:18" ht="16.5">
      <c r="A535" s="13"/>
      <c r="B535" s="14"/>
      <c r="C535" s="14"/>
      <c r="R535" s="18"/>
    </row>
    <row r="536" spans="1:18" ht="16.5">
      <c r="A536" s="13"/>
      <c r="B536" s="14"/>
      <c r="C536" s="14"/>
      <c r="R536" s="18"/>
    </row>
    <row r="537" spans="1:18" ht="16.5">
      <c r="A537" s="13"/>
      <c r="B537" s="14"/>
      <c r="C537" s="14"/>
      <c r="R537" s="18"/>
    </row>
    <row r="538" spans="1:18" ht="16.5">
      <c r="A538" s="13"/>
      <c r="B538" s="14"/>
      <c r="C538" s="14"/>
      <c r="R538" s="18"/>
    </row>
    <row r="539" spans="1:18" ht="16.5">
      <c r="A539" s="13"/>
      <c r="B539" s="14"/>
      <c r="C539" s="14"/>
      <c r="R539" s="18"/>
    </row>
    <row r="540" spans="1:18" ht="16.5">
      <c r="A540" s="13"/>
      <c r="B540" s="14"/>
      <c r="C540" s="14"/>
      <c r="R540" s="18"/>
    </row>
    <row r="541" spans="1:18" ht="16.5">
      <c r="A541" s="13"/>
      <c r="B541" s="14"/>
      <c r="C541" s="14"/>
      <c r="R541" s="18"/>
    </row>
    <row r="542" spans="1:18" ht="16.5">
      <c r="A542" s="13"/>
      <c r="B542" s="14"/>
      <c r="C542" s="14"/>
      <c r="R542" s="18"/>
    </row>
    <row r="543" spans="1:18" ht="16.5">
      <c r="A543" s="13"/>
      <c r="B543" s="14"/>
      <c r="C543" s="14"/>
      <c r="R543" s="18"/>
    </row>
    <row r="544" spans="1:18" ht="16.5">
      <c r="A544" s="13"/>
      <c r="B544" s="14"/>
      <c r="C544" s="14"/>
      <c r="R544" s="18"/>
    </row>
    <row r="545" spans="1:18" ht="16.5">
      <c r="A545" s="13"/>
      <c r="B545" s="14"/>
      <c r="C545" s="14"/>
      <c r="R545" s="18"/>
    </row>
    <row r="546" spans="1:18" ht="16.5">
      <c r="A546" s="13"/>
      <c r="B546" s="14"/>
      <c r="C546" s="14"/>
      <c r="R546" s="18"/>
    </row>
    <row r="547" spans="1:18" ht="16.5">
      <c r="A547" s="13"/>
      <c r="B547" s="14"/>
      <c r="C547" s="14"/>
      <c r="R547" s="18"/>
    </row>
    <row r="548" spans="1:18" ht="16.5">
      <c r="A548" s="13"/>
      <c r="B548" s="14"/>
      <c r="C548" s="14"/>
      <c r="R548" s="18"/>
    </row>
    <row r="549" spans="1:18" ht="16.5">
      <c r="A549" s="13"/>
      <c r="B549" s="14"/>
      <c r="C549" s="14"/>
      <c r="R549" s="18"/>
    </row>
    <row r="550" spans="1:18" ht="16.5">
      <c r="A550" s="13"/>
      <c r="B550" s="14"/>
      <c r="C550" s="14"/>
      <c r="R550" s="18"/>
    </row>
    <row r="551" spans="1:18" ht="16.5">
      <c r="A551" s="13"/>
      <c r="B551" s="14"/>
      <c r="C551" s="14"/>
      <c r="R551" s="18"/>
    </row>
    <row r="552" spans="1:18" ht="16.5">
      <c r="A552" s="13"/>
      <c r="B552" s="14"/>
      <c r="C552" s="14"/>
      <c r="R552" s="18"/>
    </row>
    <row r="553" spans="1:18" ht="16.5">
      <c r="A553" s="13"/>
      <c r="B553" s="14"/>
      <c r="C553" s="14"/>
      <c r="R553" s="18"/>
    </row>
    <row r="554" spans="1:18" ht="16.5">
      <c r="A554" s="13"/>
      <c r="B554" s="14"/>
      <c r="C554" s="14"/>
      <c r="R554" s="18"/>
    </row>
    <row r="555" spans="1:18" ht="16.5">
      <c r="A555" s="13"/>
      <c r="B555" s="14"/>
      <c r="C555" s="14"/>
      <c r="R555" s="18"/>
    </row>
    <row r="556" spans="1:18" ht="16.5">
      <c r="A556" s="13"/>
      <c r="B556" s="14"/>
      <c r="C556" s="14"/>
      <c r="R556" s="18"/>
    </row>
    <row r="557" spans="1:18" ht="16.5">
      <c r="A557" s="13"/>
      <c r="B557" s="14"/>
      <c r="C557" s="14"/>
      <c r="R557" s="18"/>
    </row>
    <row r="558" spans="1:18" ht="16.5">
      <c r="A558" s="13"/>
      <c r="B558" s="14"/>
      <c r="C558" s="14"/>
      <c r="R558" s="18"/>
    </row>
    <row r="559" spans="1:18" ht="16.5">
      <c r="A559" s="13"/>
      <c r="B559" s="14"/>
      <c r="C559" s="14"/>
      <c r="R559" s="18"/>
    </row>
    <row r="560" spans="1:18" ht="16.5">
      <c r="A560" s="13"/>
      <c r="B560" s="14"/>
      <c r="C560" s="14"/>
      <c r="R560" s="18"/>
    </row>
    <row r="561" spans="1:18" ht="16.5">
      <c r="A561" s="13"/>
      <c r="B561" s="14"/>
      <c r="C561" s="14"/>
      <c r="R561" s="18"/>
    </row>
    <row r="562" spans="1:18" ht="16.5">
      <c r="A562" s="13"/>
      <c r="B562" s="14"/>
      <c r="C562" s="14"/>
      <c r="R562" s="18"/>
    </row>
    <row r="563" spans="1:18" ht="16.5">
      <c r="A563" s="13"/>
      <c r="B563" s="14"/>
      <c r="C563" s="14"/>
      <c r="R563" s="18"/>
    </row>
    <row r="564" spans="1:18" ht="16.5">
      <c r="A564" s="13"/>
      <c r="B564" s="14"/>
      <c r="C564" s="14"/>
      <c r="R564" s="18"/>
    </row>
    <row r="565" spans="1:18" ht="16.5">
      <c r="A565" s="13"/>
      <c r="B565" s="14"/>
      <c r="C565" s="14"/>
      <c r="R565" s="18"/>
    </row>
    <row r="566" spans="1:18" ht="16.5">
      <c r="A566" s="13"/>
      <c r="B566" s="14"/>
      <c r="C566" s="14"/>
      <c r="R566" s="18"/>
    </row>
    <row r="567" spans="1:18" ht="16.5">
      <c r="A567" s="13"/>
      <c r="B567" s="14"/>
      <c r="C567" s="14"/>
      <c r="R567" s="18"/>
    </row>
    <row r="568" spans="1:18" ht="16.5">
      <c r="A568" s="13"/>
      <c r="B568" s="14"/>
      <c r="C568" s="14"/>
      <c r="R568" s="18"/>
    </row>
    <row r="569" spans="1:18" ht="16.5">
      <c r="A569" s="13"/>
      <c r="B569" s="14"/>
      <c r="C569" s="14"/>
      <c r="R569" s="18"/>
    </row>
    <row r="570" spans="1:18" ht="16.5">
      <c r="A570" s="13"/>
      <c r="B570" s="14"/>
      <c r="C570" s="14"/>
      <c r="R570" s="18"/>
    </row>
    <row r="571" spans="1:18" ht="16.5">
      <c r="A571" s="13"/>
      <c r="B571" s="14"/>
      <c r="C571" s="14"/>
      <c r="R571" s="18"/>
    </row>
    <row r="572" spans="1:18" ht="16.5">
      <c r="A572" s="13"/>
      <c r="B572" s="14"/>
      <c r="C572" s="14"/>
      <c r="R572" s="18"/>
    </row>
    <row r="573" spans="1:18" ht="16.5">
      <c r="A573" s="13"/>
      <c r="B573" s="14"/>
      <c r="C573" s="14"/>
      <c r="R573" s="18"/>
    </row>
    <row r="574" spans="1:18" ht="16.5">
      <c r="A574" s="13"/>
      <c r="B574" s="14"/>
      <c r="C574" s="14"/>
      <c r="R574" s="18"/>
    </row>
    <row r="575" spans="1:18" ht="16.5">
      <c r="A575" s="13"/>
      <c r="B575" s="14"/>
      <c r="C575" s="14"/>
      <c r="R575" s="18"/>
    </row>
    <row r="576" spans="1:18" ht="16.5">
      <c r="A576" s="13"/>
      <c r="B576" s="14"/>
      <c r="C576" s="14"/>
      <c r="R576" s="18"/>
    </row>
    <row r="577" spans="1:18" ht="16.5">
      <c r="A577" s="13"/>
      <c r="B577" s="14"/>
      <c r="C577" s="14"/>
      <c r="R577" s="18"/>
    </row>
    <row r="578" spans="1:18" ht="16.5">
      <c r="A578" s="13"/>
      <c r="B578" s="14"/>
      <c r="C578" s="14"/>
      <c r="R578" s="18"/>
    </row>
    <row r="579" spans="1:18" ht="16.5">
      <c r="A579" s="13"/>
      <c r="B579" s="14"/>
      <c r="C579" s="14"/>
      <c r="R579" s="18"/>
    </row>
    <row r="580" spans="1:18" ht="16.5">
      <c r="A580" s="13"/>
      <c r="B580" s="14"/>
      <c r="C580" s="14"/>
      <c r="R580" s="18"/>
    </row>
    <row r="581" spans="1:18" ht="16.5">
      <c r="A581" s="13"/>
      <c r="B581" s="14"/>
      <c r="C581" s="14"/>
      <c r="R581" s="18"/>
    </row>
    <row r="582" spans="1:18" ht="16.5">
      <c r="A582" s="13"/>
      <c r="B582" s="14"/>
      <c r="C582" s="14"/>
      <c r="R582" s="18"/>
    </row>
    <row r="583" spans="1:18" ht="16.5">
      <c r="A583" s="13"/>
      <c r="B583" s="14"/>
      <c r="C583" s="14"/>
      <c r="R583" s="18"/>
    </row>
    <row r="584" spans="1:18" ht="16.5">
      <c r="A584" s="13"/>
      <c r="B584" s="14"/>
      <c r="C584" s="14"/>
      <c r="R584" s="18"/>
    </row>
    <row r="585" spans="1:18" ht="16.5">
      <c r="A585" s="13"/>
      <c r="B585" s="14"/>
      <c r="C585" s="14"/>
      <c r="R585" s="18"/>
    </row>
    <row r="586" spans="1:18" ht="16.5">
      <c r="A586" s="13"/>
      <c r="B586" s="14"/>
      <c r="C586" s="14"/>
      <c r="R586" s="18"/>
    </row>
    <row r="587" spans="1:18" ht="16.5">
      <c r="A587" s="13"/>
      <c r="B587" s="14"/>
      <c r="C587" s="14"/>
      <c r="R587" s="18"/>
    </row>
    <row r="588" spans="1:18" ht="16.5">
      <c r="A588" s="13"/>
      <c r="B588" s="14"/>
      <c r="C588" s="14"/>
      <c r="R588" s="18"/>
    </row>
    <row r="589" spans="1:18" ht="16.5">
      <c r="A589" s="13"/>
      <c r="B589" s="14"/>
      <c r="C589" s="14"/>
      <c r="R589" s="18"/>
    </row>
    <row r="590" spans="1:18" ht="16.5">
      <c r="A590" s="13"/>
      <c r="B590" s="14"/>
      <c r="C590" s="14"/>
      <c r="R590" s="18"/>
    </row>
    <row r="591" spans="1:18" ht="16.5">
      <c r="A591" s="13"/>
      <c r="B591" s="14"/>
      <c r="C591" s="14"/>
      <c r="R591" s="18"/>
    </row>
    <row r="592" spans="1:18" ht="16.5">
      <c r="A592" s="13"/>
      <c r="B592" s="14"/>
      <c r="C592" s="14"/>
      <c r="R592" s="18"/>
    </row>
    <row r="593" spans="1:18" ht="16.5">
      <c r="A593" s="13"/>
      <c r="B593" s="14"/>
      <c r="C593" s="14"/>
      <c r="R593" s="18"/>
    </row>
    <row r="594" spans="1:18" ht="16.5">
      <c r="A594" s="13"/>
      <c r="B594" s="14"/>
      <c r="C594" s="14"/>
      <c r="R594" s="18"/>
    </row>
    <row r="595" spans="1:18" ht="16.5">
      <c r="A595" s="13"/>
      <c r="B595" s="14"/>
      <c r="C595" s="14"/>
      <c r="R595" s="18"/>
    </row>
    <row r="596" spans="1:18" ht="16.5">
      <c r="A596" s="13"/>
      <c r="B596" s="14"/>
      <c r="C596" s="14"/>
      <c r="R596" s="18"/>
    </row>
    <row r="597" spans="1:18" ht="16.5">
      <c r="A597" s="13"/>
      <c r="B597" s="14"/>
      <c r="C597" s="14"/>
      <c r="R597" s="18"/>
    </row>
    <row r="598" spans="1:18" ht="16.5">
      <c r="A598" s="13"/>
      <c r="B598" s="14"/>
      <c r="C598" s="14"/>
      <c r="R598" s="18"/>
    </row>
    <row r="599" spans="1:18" ht="16.5">
      <c r="A599" s="13"/>
      <c r="B599" s="14"/>
      <c r="C599" s="14"/>
      <c r="R599" s="18"/>
    </row>
    <row r="600" spans="1:18" ht="16.5">
      <c r="A600" s="13"/>
      <c r="B600" s="14"/>
      <c r="C600" s="14"/>
      <c r="R600" s="18"/>
    </row>
    <row r="601" spans="1:18" ht="16.5">
      <c r="A601" s="13"/>
      <c r="B601" s="14"/>
      <c r="C601" s="14"/>
      <c r="R601" s="18"/>
    </row>
    <row r="602" spans="1:18" ht="16.5">
      <c r="A602" s="13"/>
      <c r="B602" s="14"/>
      <c r="C602" s="14"/>
      <c r="R602" s="18"/>
    </row>
    <row r="603" spans="1:18" ht="16.5">
      <c r="A603" s="13"/>
      <c r="B603" s="14"/>
      <c r="C603" s="14"/>
      <c r="R603" s="18"/>
    </row>
    <row r="604" spans="1:18" ht="16.5">
      <c r="A604" s="13"/>
      <c r="B604" s="14"/>
      <c r="C604" s="14"/>
      <c r="R604" s="18"/>
    </row>
    <row r="605" spans="1:18" ht="16.5">
      <c r="A605" s="13"/>
      <c r="B605" s="14"/>
      <c r="C605" s="14"/>
      <c r="R605" s="18"/>
    </row>
    <row r="606" spans="1:18" ht="16.5">
      <c r="A606" s="13"/>
      <c r="B606" s="14"/>
      <c r="C606" s="14"/>
      <c r="R606" s="18"/>
    </row>
    <row r="607" spans="1:18" ht="16.5">
      <c r="A607" s="13"/>
      <c r="B607" s="14"/>
      <c r="C607" s="14"/>
      <c r="R607" s="18"/>
    </row>
    <row r="608" spans="1:18" ht="16.5">
      <c r="A608" s="13"/>
      <c r="B608" s="14"/>
      <c r="C608" s="14"/>
      <c r="R608" s="18"/>
    </row>
    <row r="609" spans="1:18" ht="16.5">
      <c r="A609" s="13"/>
      <c r="B609" s="14"/>
      <c r="C609" s="14"/>
      <c r="R609" s="18"/>
    </row>
    <row r="610" spans="1:18" ht="16.5">
      <c r="A610" s="13"/>
      <c r="B610" s="14"/>
      <c r="C610" s="14"/>
      <c r="R610" s="18"/>
    </row>
    <row r="611" spans="1:18" ht="16.5">
      <c r="A611" s="13"/>
      <c r="B611" s="14"/>
      <c r="C611" s="14"/>
      <c r="R611" s="18"/>
    </row>
    <row r="612" spans="1:18" ht="16.5">
      <c r="A612" s="13"/>
      <c r="B612" s="14"/>
      <c r="C612" s="14"/>
      <c r="R612" s="18"/>
    </row>
    <row r="613" spans="1:18" ht="16.5">
      <c r="A613" s="13"/>
      <c r="B613" s="14"/>
      <c r="C613" s="14"/>
      <c r="R613" s="18"/>
    </row>
    <row r="614" spans="1:18" ht="16.5">
      <c r="A614" s="13"/>
      <c r="B614" s="14"/>
      <c r="C614" s="14"/>
      <c r="R614" s="18"/>
    </row>
    <row r="615" spans="1:18" ht="16.5">
      <c r="A615" s="13"/>
      <c r="B615" s="14"/>
      <c r="C615" s="14"/>
      <c r="R615" s="18"/>
    </row>
    <row r="616" spans="1:18" ht="16.5">
      <c r="A616" s="13"/>
      <c r="B616" s="14"/>
      <c r="C616" s="14"/>
      <c r="R616" s="18"/>
    </row>
    <row r="617" spans="1:18" ht="16.5">
      <c r="A617" s="13"/>
      <c r="B617" s="14"/>
      <c r="C617" s="14"/>
      <c r="R617" s="18"/>
    </row>
    <row r="618" spans="1:18" ht="16.5">
      <c r="A618" s="13"/>
      <c r="B618" s="14"/>
      <c r="C618" s="14"/>
      <c r="R618" s="18"/>
    </row>
    <row r="619" spans="1:18" ht="16.5">
      <c r="A619" s="13"/>
      <c r="B619" s="14"/>
      <c r="C619" s="14"/>
      <c r="R619" s="18"/>
    </row>
    <row r="620" spans="1:18" ht="16.5">
      <c r="A620" s="13"/>
      <c r="B620" s="14"/>
      <c r="C620" s="14"/>
      <c r="R620" s="18"/>
    </row>
    <row r="621" spans="1:18" ht="16.5">
      <c r="A621" s="13"/>
      <c r="B621" s="14"/>
      <c r="C621" s="14"/>
      <c r="R621" s="18"/>
    </row>
    <row r="622" spans="1:18" ht="16.5">
      <c r="A622" s="13"/>
      <c r="B622" s="14"/>
      <c r="C622" s="14"/>
      <c r="R622" s="18"/>
    </row>
    <row r="623" spans="1:18" ht="16.5">
      <c r="A623" s="13"/>
      <c r="B623" s="14"/>
      <c r="C623" s="14"/>
      <c r="R623" s="18"/>
    </row>
    <row r="624" spans="1:18" ht="16.5">
      <c r="A624" s="13"/>
      <c r="B624" s="14"/>
      <c r="C624" s="14"/>
      <c r="R624" s="18"/>
    </row>
    <row r="625" spans="1:18" ht="16.5">
      <c r="A625" s="13"/>
      <c r="B625" s="14"/>
      <c r="C625" s="14"/>
      <c r="R625" s="18"/>
    </row>
    <row r="626" spans="1:18" ht="16.5">
      <c r="A626" s="13"/>
      <c r="B626" s="14"/>
      <c r="C626" s="14"/>
      <c r="R626" s="18"/>
    </row>
    <row r="627" spans="1:18" ht="16.5">
      <c r="A627" s="13"/>
      <c r="B627" s="14"/>
      <c r="C627" s="14"/>
      <c r="R627" s="18"/>
    </row>
    <row r="628" spans="1:18" ht="16.5">
      <c r="A628" s="13"/>
      <c r="B628" s="14"/>
      <c r="C628" s="14"/>
      <c r="R628" s="18"/>
    </row>
    <row r="629" spans="1:18" ht="16.5">
      <c r="A629" s="13"/>
      <c r="B629" s="14"/>
      <c r="C629" s="14"/>
      <c r="R629" s="18"/>
    </row>
    <row r="630" spans="1:18" ht="16.5">
      <c r="A630" s="13"/>
      <c r="B630" s="14"/>
      <c r="C630" s="14"/>
      <c r="R630" s="18"/>
    </row>
    <row r="631" spans="1:18" ht="16.5">
      <c r="A631" s="13"/>
      <c r="B631" s="14"/>
      <c r="C631" s="14"/>
      <c r="R631" s="18"/>
    </row>
    <row r="632" spans="1:18" ht="16.5">
      <c r="A632" s="13"/>
      <c r="B632" s="14"/>
      <c r="C632" s="14"/>
      <c r="R632" s="18"/>
    </row>
    <row r="633" spans="1:18" ht="16.5">
      <c r="A633" s="13"/>
      <c r="B633" s="14"/>
      <c r="C633" s="14"/>
      <c r="R633" s="18"/>
    </row>
    <row r="634" spans="1:18" ht="16.5">
      <c r="A634" s="13"/>
      <c r="B634" s="14"/>
      <c r="C634" s="14"/>
      <c r="R634" s="18"/>
    </row>
    <row r="635" spans="1:18" ht="16.5">
      <c r="A635" s="13"/>
      <c r="B635" s="14"/>
      <c r="C635" s="14"/>
      <c r="R635" s="18"/>
    </row>
    <row r="636" spans="1:18" ht="16.5">
      <c r="A636" s="13"/>
      <c r="B636" s="14"/>
      <c r="C636" s="14"/>
      <c r="R636" s="18"/>
    </row>
    <row r="637" spans="1:18" ht="16.5">
      <c r="A637" s="13"/>
      <c r="B637" s="14"/>
      <c r="C637" s="14"/>
      <c r="R637" s="18"/>
    </row>
    <row r="638" spans="1:18" ht="16.5">
      <c r="A638" s="13"/>
      <c r="B638" s="14"/>
      <c r="C638" s="14"/>
      <c r="R638" s="18"/>
    </row>
    <row r="639" spans="1:18" ht="16.5">
      <c r="A639" s="13"/>
      <c r="B639" s="14"/>
      <c r="C639" s="14"/>
      <c r="R639" s="18"/>
    </row>
    <row r="640" spans="1:18" ht="16.5">
      <c r="A640" s="13"/>
      <c r="B640" s="14"/>
      <c r="C640" s="14"/>
      <c r="R640" s="18"/>
    </row>
    <row r="641" spans="1:18" ht="16.5">
      <c r="A641" s="13"/>
      <c r="B641" s="14"/>
      <c r="C641" s="14"/>
      <c r="R641" s="18"/>
    </row>
    <row r="642" spans="1:18" ht="16.5">
      <c r="A642" s="13"/>
      <c r="B642" s="14"/>
      <c r="C642" s="14"/>
      <c r="R642" s="18"/>
    </row>
    <row r="643" spans="1:18" ht="16.5">
      <c r="A643" s="13"/>
      <c r="B643" s="14"/>
      <c r="C643" s="14"/>
      <c r="R643" s="18"/>
    </row>
    <row r="644" spans="1:18" ht="16.5">
      <c r="A644" s="13"/>
      <c r="B644" s="14"/>
      <c r="C644" s="14"/>
      <c r="R644" s="18"/>
    </row>
    <row r="645" spans="1:18" ht="16.5">
      <c r="A645" s="13"/>
      <c r="B645" s="14"/>
      <c r="C645" s="14"/>
      <c r="R645" s="18"/>
    </row>
    <row r="646" spans="1:18" ht="16.5">
      <c r="A646" s="13"/>
      <c r="B646" s="14"/>
      <c r="C646" s="14"/>
      <c r="R646" s="18"/>
    </row>
    <row r="647" spans="1:18" ht="16.5">
      <c r="A647" s="13"/>
      <c r="B647" s="14"/>
      <c r="C647" s="14"/>
      <c r="R647" s="18"/>
    </row>
    <row r="648" spans="1:18" ht="16.5">
      <c r="A648" s="13"/>
      <c r="B648" s="14"/>
      <c r="C648" s="14"/>
      <c r="R648" s="18"/>
    </row>
    <row r="649" spans="1:18" ht="16.5">
      <c r="A649" s="13"/>
      <c r="B649" s="14"/>
      <c r="C649" s="14"/>
      <c r="R649" s="18"/>
    </row>
    <row r="650" spans="1:18" ht="16.5">
      <c r="A650" s="13"/>
      <c r="B650" s="14"/>
      <c r="C650" s="14"/>
      <c r="R650" s="18"/>
    </row>
    <row r="651" spans="1:18" ht="16.5">
      <c r="A651" s="13"/>
      <c r="B651" s="14"/>
      <c r="C651" s="14"/>
      <c r="R651" s="18"/>
    </row>
    <row r="652" spans="1:18" ht="16.5">
      <c r="A652" s="13"/>
      <c r="B652" s="14"/>
      <c r="C652" s="14"/>
      <c r="R652" s="18"/>
    </row>
    <row r="653" spans="1:18" ht="16.5">
      <c r="A653" s="13"/>
      <c r="B653" s="14"/>
      <c r="C653" s="14"/>
      <c r="R653" s="18"/>
    </row>
    <row r="654" spans="1:18" ht="16.5">
      <c r="A654" s="13"/>
      <c r="B654" s="14"/>
      <c r="C654" s="14"/>
      <c r="R654" s="18"/>
    </row>
    <row r="655" spans="1:18" ht="16.5">
      <c r="A655" s="13"/>
      <c r="B655" s="14"/>
      <c r="C655" s="14"/>
      <c r="R655" s="18"/>
    </row>
    <row r="656" spans="1:18" ht="16.5">
      <c r="A656" s="13"/>
      <c r="B656" s="14"/>
      <c r="C656" s="14"/>
      <c r="R656" s="18"/>
    </row>
    <row r="657" spans="1:18" ht="16.5">
      <c r="A657" s="13"/>
      <c r="B657" s="14"/>
      <c r="C657" s="14"/>
      <c r="R657" s="18"/>
    </row>
    <row r="658" spans="1:18" ht="16.5">
      <c r="A658" s="13"/>
      <c r="B658" s="14"/>
      <c r="C658" s="14"/>
      <c r="R658" s="18"/>
    </row>
    <row r="659" spans="1:18" ht="16.5">
      <c r="A659" s="13"/>
      <c r="B659" s="14"/>
      <c r="C659" s="14"/>
      <c r="R659" s="18"/>
    </row>
    <row r="660" spans="1:18" ht="16.5">
      <c r="A660" s="13"/>
      <c r="B660" s="14"/>
      <c r="C660" s="14"/>
      <c r="R660" s="18"/>
    </row>
    <row r="661" spans="1:18" ht="16.5">
      <c r="A661" s="13"/>
      <c r="B661" s="14"/>
      <c r="C661" s="14"/>
      <c r="R661" s="18"/>
    </row>
    <row r="662" spans="1:18" ht="16.5">
      <c r="A662" s="13"/>
      <c r="B662" s="14"/>
      <c r="C662" s="14"/>
      <c r="R662" s="18"/>
    </row>
    <row r="663" spans="1:18" ht="16.5">
      <c r="A663" s="13"/>
      <c r="B663" s="14"/>
      <c r="C663" s="14"/>
      <c r="R663" s="18"/>
    </row>
    <row r="664" spans="1:18" ht="16.5">
      <c r="A664" s="13"/>
      <c r="B664" s="14"/>
      <c r="C664" s="14"/>
      <c r="R664" s="18"/>
    </row>
    <row r="665" spans="1:18" ht="16.5">
      <c r="A665" s="13"/>
      <c r="B665" s="14"/>
      <c r="C665" s="14"/>
      <c r="R665" s="18"/>
    </row>
    <row r="666" spans="1:18" ht="16.5">
      <c r="A666" s="13"/>
      <c r="B666" s="14"/>
      <c r="C666" s="14"/>
      <c r="R666" s="18"/>
    </row>
    <row r="667" spans="1:18" ht="16.5">
      <c r="A667" s="13"/>
      <c r="B667" s="14"/>
      <c r="C667" s="14"/>
      <c r="R667" s="18"/>
    </row>
    <row r="668" spans="1:18" ht="16.5">
      <c r="A668" s="13"/>
      <c r="B668" s="14"/>
      <c r="C668" s="14"/>
      <c r="R668" s="18"/>
    </row>
    <row r="669" spans="1:18" ht="16.5">
      <c r="A669" s="13"/>
      <c r="B669" s="14"/>
      <c r="C669" s="14"/>
      <c r="R669" s="18"/>
    </row>
    <row r="670" spans="1:18" ht="16.5">
      <c r="A670" s="13"/>
      <c r="B670" s="14"/>
      <c r="C670" s="14"/>
      <c r="R670" s="18"/>
    </row>
    <row r="671" spans="1:18" ht="16.5">
      <c r="A671" s="13"/>
      <c r="B671" s="14"/>
      <c r="C671" s="14"/>
      <c r="R671" s="18"/>
    </row>
    <row r="672" spans="1:18" ht="16.5">
      <c r="A672" s="13"/>
      <c r="B672" s="14"/>
      <c r="C672" s="14"/>
      <c r="R672" s="18"/>
    </row>
    <row r="673" spans="1:18" ht="16.5">
      <c r="A673" s="13"/>
      <c r="B673" s="14"/>
      <c r="C673" s="14"/>
      <c r="R673" s="18"/>
    </row>
    <row r="674" spans="1:18" ht="16.5">
      <c r="A674" s="13"/>
      <c r="B674" s="14"/>
      <c r="C674" s="14"/>
      <c r="R674" s="18"/>
    </row>
    <row r="675" spans="1:18" ht="16.5">
      <c r="A675" s="13"/>
      <c r="B675" s="14"/>
      <c r="C675" s="14"/>
      <c r="R675" s="18"/>
    </row>
    <row r="676" spans="1:18" ht="16.5">
      <c r="A676" s="13"/>
      <c r="B676" s="14"/>
      <c r="C676" s="14"/>
      <c r="R676" s="18"/>
    </row>
    <row r="677" spans="1:18" ht="16.5">
      <c r="A677" s="13"/>
      <c r="B677" s="14"/>
      <c r="C677" s="14"/>
      <c r="R677" s="18"/>
    </row>
    <row r="678" spans="1:18" ht="16.5">
      <c r="A678" s="13"/>
      <c r="B678" s="14"/>
      <c r="C678" s="14"/>
      <c r="R678" s="18"/>
    </row>
    <row r="679" spans="1:18" ht="16.5">
      <c r="A679" s="13"/>
      <c r="B679" s="14"/>
      <c r="C679" s="14"/>
      <c r="R679" s="18"/>
    </row>
    <row r="680" spans="1:18" ht="16.5">
      <c r="A680" s="13"/>
      <c r="B680" s="14"/>
      <c r="C680" s="14"/>
      <c r="R680" s="18"/>
    </row>
    <row r="681" spans="1:18" ht="16.5">
      <c r="A681" s="13"/>
      <c r="B681" s="14"/>
      <c r="C681" s="14"/>
      <c r="R681" s="18"/>
    </row>
    <row r="682" spans="1:18" ht="16.5">
      <c r="A682" s="13"/>
      <c r="B682" s="14"/>
      <c r="C682" s="14"/>
      <c r="R682" s="18"/>
    </row>
    <row r="683" spans="1:18" ht="16.5">
      <c r="A683" s="13"/>
      <c r="B683" s="14"/>
      <c r="C683" s="14"/>
      <c r="R683" s="18"/>
    </row>
    <row r="684" spans="1:18" ht="16.5">
      <c r="A684" s="13"/>
      <c r="B684" s="14"/>
      <c r="C684" s="14"/>
      <c r="R684" s="18"/>
    </row>
    <row r="685" spans="1:18" ht="16.5">
      <c r="A685" s="13"/>
      <c r="B685" s="14"/>
      <c r="C685" s="14"/>
      <c r="R685" s="18"/>
    </row>
    <row r="686" spans="1:18" ht="16.5">
      <c r="A686" s="13"/>
      <c r="B686" s="14"/>
      <c r="C686" s="14"/>
      <c r="R686" s="18"/>
    </row>
    <row r="687" spans="1:18" ht="16.5">
      <c r="A687" s="13"/>
      <c r="B687" s="14"/>
      <c r="C687" s="14"/>
      <c r="R687" s="18"/>
    </row>
    <row r="688" spans="1:18" ht="16.5">
      <c r="A688" s="13"/>
      <c r="B688" s="14"/>
      <c r="C688" s="14"/>
      <c r="R688" s="18"/>
    </row>
    <row r="689" spans="1:18" ht="16.5">
      <c r="A689" s="13"/>
      <c r="B689" s="14"/>
      <c r="C689" s="14"/>
      <c r="R689" s="18"/>
    </row>
    <row r="690" spans="1:18" ht="16.5">
      <c r="A690" s="13"/>
      <c r="B690" s="14"/>
      <c r="C690" s="14"/>
      <c r="R690" s="18"/>
    </row>
    <row r="691" spans="1:18" ht="16.5">
      <c r="A691" s="13"/>
      <c r="B691" s="14"/>
      <c r="C691" s="14"/>
      <c r="R691" s="18"/>
    </row>
    <row r="692" spans="1:18" ht="16.5">
      <c r="A692" s="13"/>
      <c r="B692" s="14"/>
      <c r="C692" s="14"/>
      <c r="R692" s="18"/>
    </row>
    <row r="693" spans="1:18" ht="16.5">
      <c r="A693" s="13"/>
      <c r="B693" s="14"/>
      <c r="C693" s="14"/>
      <c r="R693" s="18"/>
    </row>
    <row r="694" spans="1:18" ht="16.5">
      <c r="A694" s="13"/>
      <c r="B694" s="14"/>
      <c r="C694" s="14"/>
      <c r="R694" s="18"/>
    </row>
    <row r="695" spans="1:18" ht="16.5">
      <c r="A695" s="13"/>
      <c r="B695" s="14"/>
      <c r="C695" s="14"/>
      <c r="R695" s="18"/>
    </row>
    <row r="696" spans="1:18" ht="16.5">
      <c r="A696" s="13"/>
      <c r="B696" s="14"/>
      <c r="C696" s="14"/>
      <c r="R696" s="18"/>
    </row>
    <row r="697" spans="1:18" ht="16.5">
      <c r="A697" s="13"/>
      <c r="B697" s="14"/>
      <c r="C697" s="14"/>
      <c r="R697" s="18"/>
    </row>
    <row r="698" spans="1:18" ht="16.5">
      <c r="A698" s="13"/>
      <c r="B698" s="14"/>
      <c r="C698" s="14"/>
      <c r="R698" s="18"/>
    </row>
    <row r="699" spans="1:18" ht="16.5">
      <c r="A699" s="13"/>
      <c r="B699" s="14"/>
      <c r="C699" s="14"/>
      <c r="R699" s="18"/>
    </row>
    <row r="700" spans="1:18" ht="16.5">
      <c r="A700" s="13"/>
      <c r="B700" s="14"/>
      <c r="C700" s="14"/>
      <c r="R700" s="18"/>
    </row>
    <row r="701" spans="1:18" ht="16.5">
      <c r="A701" s="13"/>
      <c r="B701" s="14"/>
      <c r="C701" s="14"/>
      <c r="R701" s="18"/>
    </row>
    <row r="702" spans="1:18" ht="16.5">
      <c r="A702" s="13"/>
      <c r="B702" s="14"/>
      <c r="C702" s="14"/>
      <c r="R702" s="18"/>
    </row>
    <row r="703" spans="1:18" ht="16.5">
      <c r="A703" s="13"/>
      <c r="B703" s="14"/>
      <c r="C703" s="14"/>
      <c r="R703" s="18"/>
    </row>
    <row r="704" spans="1:18" ht="16.5">
      <c r="A704" s="13"/>
      <c r="B704" s="14"/>
      <c r="C704" s="14"/>
      <c r="R704" s="18"/>
    </row>
    <row r="705" spans="1:18" ht="16.5">
      <c r="A705" s="13"/>
      <c r="B705" s="14"/>
      <c r="C705" s="14"/>
      <c r="R705" s="18"/>
    </row>
    <row r="706" spans="1:18" ht="16.5">
      <c r="A706" s="13"/>
      <c r="B706" s="14"/>
      <c r="C706" s="14"/>
      <c r="R706" s="18"/>
    </row>
    <row r="707" spans="1:18" ht="16.5">
      <c r="A707" s="13"/>
      <c r="B707" s="14"/>
      <c r="C707" s="14"/>
      <c r="R707" s="18"/>
    </row>
    <row r="708" spans="1:18" ht="16.5">
      <c r="A708" s="13"/>
      <c r="B708" s="14"/>
      <c r="C708" s="14"/>
      <c r="R708" s="18"/>
    </row>
    <row r="709" spans="1:18" ht="16.5">
      <c r="A709" s="13"/>
      <c r="B709" s="14"/>
      <c r="C709" s="14"/>
      <c r="R709" s="18"/>
    </row>
    <row r="710" spans="1:18" ht="16.5">
      <c r="A710" s="13"/>
      <c r="B710" s="14"/>
      <c r="C710" s="14"/>
      <c r="R710" s="18"/>
    </row>
    <row r="711" spans="1:18" ht="16.5">
      <c r="A711" s="13"/>
      <c r="B711" s="14"/>
      <c r="C711" s="14"/>
      <c r="R711" s="18"/>
    </row>
    <row r="712" spans="1:18" ht="16.5">
      <c r="A712" s="13"/>
      <c r="B712" s="14"/>
      <c r="C712" s="14"/>
      <c r="R712" s="18"/>
    </row>
    <row r="713" spans="1:18" ht="16.5">
      <c r="A713" s="13"/>
      <c r="B713" s="14"/>
      <c r="C713" s="14"/>
      <c r="R713" s="18"/>
    </row>
    <row r="714" spans="1:18" ht="16.5">
      <c r="A714" s="13"/>
      <c r="B714" s="14"/>
      <c r="C714" s="14"/>
      <c r="R714" s="18"/>
    </row>
    <row r="715" spans="1:18" ht="16.5">
      <c r="A715" s="13"/>
      <c r="B715" s="14"/>
      <c r="C715" s="14"/>
      <c r="R715" s="18"/>
    </row>
    <row r="716" spans="1:18" ht="16.5">
      <c r="A716" s="13"/>
      <c r="B716" s="14"/>
      <c r="C716" s="14"/>
      <c r="R716" s="18"/>
    </row>
    <row r="717" spans="1:18" ht="16.5">
      <c r="A717" s="13"/>
      <c r="B717" s="14"/>
      <c r="C717" s="14"/>
      <c r="R717" s="18"/>
    </row>
    <row r="718" spans="1:18" ht="16.5">
      <c r="A718" s="13"/>
      <c r="B718" s="14"/>
      <c r="C718" s="14"/>
      <c r="R718" s="18"/>
    </row>
    <row r="719" spans="1:18" ht="16.5">
      <c r="A719" s="13"/>
      <c r="B719" s="14"/>
      <c r="C719" s="14"/>
      <c r="R719" s="18"/>
    </row>
    <row r="720" spans="1:18" ht="16.5">
      <c r="A720" s="13"/>
      <c r="B720" s="14"/>
      <c r="C720" s="14"/>
      <c r="R720" s="18"/>
    </row>
    <row r="721" spans="1:18" ht="16.5">
      <c r="A721" s="13"/>
      <c r="B721" s="14"/>
      <c r="C721" s="14"/>
      <c r="R721" s="18"/>
    </row>
    <row r="722" spans="1:18" ht="16.5">
      <c r="A722" s="13"/>
      <c r="B722" s="14"/>
      <c r="C722" s="14"/>
      <c r="R722" s="18"/>
    </row>
    <row r="723" spans="1:18" ht="16.5">
      <c r="A723" s="13"/>
      <c r="B723" s="14"/>
      <c r="C723" s="14"/>
      <c r="R723" s="18"/>
    </row>
    <row r="724" spans="1:18" ht="16.5">
      <c r="A724" s="13"/>
      <c r="B724" s="14"/>
      <c r="C724" s="14"/>
      <c r="R724" s="18"/>
    </row>
    <row r="725" spans="1:18" ht="16.5">
      <c r="A725" s="13"/>
      <c r="B725" s="14"/>
      <c r="C725" s="14"/>
      <c r="R725" s="18"/>
    </row>
    <row r="726" spans="1:18" ht="16.5">
      <c r="A726" s="13"/>
      <c r="B726" s="14"/>
      <c r="C726" s="14"/>
      <c r="R726" s="18"/>
    </row>
    <row r="727" spans="1:18" ht="16.5">
      <c r="A727" s="13"/>
      <c r="B727" s="14"/>
      <c r="C727" s="14"/>
      <c r="R727" s="18"/>
    </row>
    <row r="728" spans="1:18" ht="16.5">
      <c r="A728" s="13"/>
      <c r="B728" s="14"/>
      <c r="C728" s="14"/>
      <c r="R728" s="18"/>
    </row>
    <row r="729" spans="1:18" ht="16.5">
      <c r="A729" s="13"/>
      <c r="B729" s="14"/>
      <c r="C729" s="14"/>
      <c r="R729" s="18"/>
    </row>
    <row r="730" spans="1:18" ht="16.5">
      <c r="A730" s="13"/>
      <c r="B730" s="14"/>
      <c r="C730" s="14"/>
      <c r="R730" s="18"/>
    </row>
    <row r="731" spans="1:18" ht="16.5">
      <c r="A731" s="13"/>
      <c r="B731" s="14"/>
      <c r="C731" s="14"/>
      <c r="R731" s="18"/>
    </row>
    <row r="732" spans="1:18" ht="16.5">
      <c r="A732" s="13"/>
      <c r="B732" s="14"/>
      <c r="C732" s="14"/>
      <c r="R732" s="18"/>
    </row>
    <row r="733" spans="1:18" ht="16.5">
      <c r="A733" s="13"/>
      <c r="B733" s="14"/>
      <c r="C733" s="14"/>
      <c r="R733" s="18"/>
    </row>
    <row r="734" spans="1:18" ht="16.5">
      <c r="A734" s="13"/>
      <c r="B734" s="14"/>
      <c r="C734" s="14"/>
      <c r="R734" s="18"/>
    </row>
    <row r="735" spans="1:18" ht="16.5">
      <c r="A735" s="13"/>
      <c r="B735" s="14"/>
      <c r="C735" s="14"/>
      <c r="R735" s="18"/>
    </row>
    <row r="736" spans="1:18" ht="16.5">
      <c r="A736" s="13"/>
      <c r="B736" s="14"/>
      <c r="C736" s="14"/>
      <c r="R736" s="18"/>
    </row>
    <row r="737" spans="1:18" ht="16.5">
      <c r="A737" s="13"/>
      <c r="B737" s="14"/>
      <c r="C737" s="14"/>
      <c r="R737" s="18"/>
    </row>
    <row r="738" spans="1:18" ht="16.5">
      <c r="A738" s="13"/>
      <c r="B738" s="14"/>
      <c r="C738" s="14"/>
      <c r="R738" s="18"/>
    </row>
    <row r="739" spans="1:18" ht="16.5">
      <c r="A739" s="13"/>
      <c r="B739" s="14"/>
      <c r="C739" s="14"/>
      <c r="R739" s="18"/>
    </row>
    <row r="740" spans="1:18" ht="16.5">
      <c r="A740" s="13"/>
      <c r="B740" s="14"/>
      <c r="C740" s="14"/>
      <c r="R740" s="18"/>
    </row>
    <row r="741" spans="1:18" ht="16.5">
      <c r="A741" s="13"/>
      <c r="B741" s="14"/>
      <c r="C741" s="14"/>
      <c r="R741" s="18"/>
    </row>
    <row r="742" spans="1:18" ht="16.5">
      <c r="A742" s="13"/>
      <c r="B742" s="14"/>
      <c r="C742" s="14"/>
      <c r="R742" s="18"/>
    </row>
    <row r="743" spans="1:18" ht="16.5">
      <c r="A743" s="13"/>
      <c r="B743" s="14"/>
      <c r="C743" s="14"/>
      <c r="R743" s="18"/>
    </row>
    <row r="744" spans="1:18" ht="16.5">
      <c r="A744" s="13"/>
      <c r="B744" s="14"/>
      <c r="C744" s="14"/>
      <c r="R744" s="18"/>
    </row>
    <row r="745" spans="1:18" ht="16.5">
      <c r="A745" s="13"/>
      <c r="B745" s="14"/>
      <c r="C745" s="14"/>
      <c r="R745" s="18"/>
    </row>
    <row r="746" spans="1:18" ht="16.5">
      <c r="A746" s="13"/>
      <c r="B746" s="14"/>
      <c r="C746" s="14"/>
      <c r="R746" s="18"/>
    </row>
    <row r="747" spans="1:18" ht="16.5">
      <c r="A747" s="13"/>
      <c r="B747" s="14"/>
      <c r="C747" s="14"/>
      <c r="R747" s="18"/>
    </row>
    <row r="748" spans="1:18" ht="16.5">
      <c r="A748" s="13"/>
      <c r="B748" s="14"/>
      <c r="C748" s="14"/>
      <c r="R748" s="18"/>
    </row>
    <row r="749" spans="1:18" ht="16.5">
      <c r="A749" s="13"/>
      <c r="B749" s="14"/>
      <c r="C749" s="14"/>
      <c r="R749" s="18"/>
    </row>
    <row r="750" spans="1:18" ht="16.5">
      <c r="A750" s="13"/>
      <c r="B750" s="14"/>
      <c r="C750" s="14"/>
      <c r="R750" s="18"/>
    </row>
    <row r="751" spans="1:18" ht="16.5">
      <c r="A751" s="13"/>
      <c r="B751" s="14"/>
      <c r="C751" s="14"/>
      <c r="R751" s="18"/>
    </row>
    <row r="752" spans="1:18" ht="16.5">
      <c r="A752" s="13"/>
      <c r="B752" s="14"/>
      <c r="C752" s="14"/>
      <c r="R752" s="18"/>
    </row>
    <row r="753" spans="1:18" ht="16.5">
      <c r="A753" s="13"/>
      <c r="B753" s="14"/>
      <c r="C753" s="14"/>
      <c r="R753" s="18"/>
    </row>
    <row r="754" spans="1:18" ht="16.5">
      <c r="A754" s="13"/>
      <c r="B754" s="14"/>
      <c r="C754" s="14"/>
      <c r="R754" s="18"/>
    </row>
    <row r="755" spans="1:18" ht="16.5">
      <c r="A755" s="13"/>
      <c r="B755" s="14"/>
      <c r="C755" s="14"/>
      <c r="R755" s="18"/>
    </row>
    <row r="756" spans="1:18" ht="16.5">
      <c r="A756" s="13"/>
      <c r="B756" s="14"/>
      <c r="C756" s="14"/>
      <c r="R756" s="18"/>
    </row>
    <row r="757" spans="1:18" ht="16.5">
      <c r="A757" s="13"/>
      <c r="B757" s="14"/>
      <c r="C757" s="14"/>
      <c r="R757" s="18"/>
    </row>
    <row r="758" spans="1:18" ht="16.5">
      <c r="A758" s="13"/>
      <c r="B758" s="14"/>
      <c r="C758" s="14"/>
      <c r="R758" s="18"/>
    </row>
    <row r="759" spans="1:18" ht="16.5">
      <c r="A759" s="13"/>
      <c r="B759" s="14"/>
      <c r="C759" s="14"/>
      <c r="R759" s="18"/>
    </row>
    <row r="760" spans="1:18" ht="16.5">
      <c r="A760" s="13"/>
      <c r="B760" s="14"/>
      <c r="C760" s="14"/>
      <c r="R760" s="18"/>
    </row>
    <row r="761" spans="1:18" ht="16.5">
      <c r="A761" s="13"/>
      <c r="B761" s="14"/>
      <c r="C761" s="14"/>
      <c r="R761" s="18"/>
    </row>
    <row r="762" spans="1:18" ht="16.5">
      <c r="A762" s="13"/>
      <c r="B762" s="14"/>
      <c r="C762" s="14"/>
      <c r="R762" s="18"/>
    </row>
    <row r="763" spans="1:18" ht="16.5">
      <c r="A763" s="13"/>
      <c r="B763" s="14"/>
      <c r="C763" s="14"/>
      <c r="R763" s="18"/>
    </row>
    <row r="764" spans="1:18" ht="16.5">
      <c r="A764" s="13"/>
      <c r="B764" s="14"/>
      <c r="C764" s="14"/>
      <c r="R764" s="18"/>
    </row>
    <row r="765" spans="1:18" ht="16.5">
      <c r="A765" s="13"/>
      <c r="B765" s="14"/>
      <c r="C765" s="14"/>
      <c r="R765" s="18"/>
    </row>
    <row r="766" spans="1:18" ht="16.5">
      <c r="A766" s="13"/>
      <c r="B766" s="14"/>
      <c r="C766" s="14"/>
      <c r="R766" s="18"/>
    </row>
    <row r="767" spans="1:18" ht="16.5">
      <c r="A767" s="13"/>
      <c r="B767" s="14"/>
      <c r="C767" s="14"/>
      <c r="R767" s="18"/>
    </row>
    <row r="768" spans="1:18" ht="16.5">
      <c r="A768" s="13"/>
      <c r="B768" s="14"/>
      <c r="C768" s="14"/>
      <c r="R768" s="18"/>
    </row>
    <row r="769" spans="1:18" ht="16.5">
      <c r="A769" s="13"/>
      <c r="B769" s="14"/>
      <c r="C769" s="14"/>
      <c r="R769" s="18"/>
    </row>
    <row r="770" spans="1:18" ht="16.5">
      <c r="A770" s="13"/>
      <c r="B770" s="14"/>
      <c r="C770" s="14"/>
      <c r="R770" s="18"/>
    </row>
    <row r="771" spans="1:18" ht="16.5">
      <c r="A771" s="13"/>
      <c r="B771" s="14"/>
      <c r="C771" s="14"/>
      <c r="R771" s="18"/>
    </row>
    <row r="772" spans="1:18" ht="16.5">
      <c r="A772" s="13"/>
      <c r="B772" s="14"/>
      <c r="C772" s="14"/>
      <c r="R772" s="18"/>
    </row>
    <row r="773" spans="1:18" ht="16.5">
      <c r="A773" s="13"/>
      <c r="B773" s="14"/>
      <c r="C773" s="14"/>
      <c r="R773" s="18"/>
    </row>
    <row r="774" spans="1:18" ht="16.5">
      <c r="A774" s="13"/>
      <c r="B774" s="14"/>
      <c r="C774" s="14"/>
      <c r="R774" s="18"/>
    </row>
    <row r="775" spans="1:18" ht="16.5">
      <c r="A775" s="13"/>
      <c r="B775" s="14"/>
      <c r="C775" s="14"/>
      <c r="R775" s="18"/>
    </row>
    <row r="776" spans="1:18" ht="16.5">
      <c r="A776" s="13"/>
      <c r="B776" s="14"/>
      <c r="C776" s="14"/>
      <c r="R776" s="18"/>
    </row>
    <row r="777" spans="1:18" ht="16.5">
      <c r="A777" s="13"/>
      <c r="B777" s="14"/>
      <c r="C777" s="14"/>
      <c r="R777" s="18"/>
    </row>
    <row r="778" spans="1:18" ht="16.5">
      <c r="A778" s="13"/>
      <c r="B778" s="14"/>
      <c r="C778" s="14"/>
      <c r="R778" s="18"/>
    </row>
    <row r="779" spans="1:18" ht="16.5">
      <c r="A779" s="13"/>
      <c r="B779" s="14"/>
      <c r="C779" s="14"/>
      <c r="R779" s="18"/>
    </row>
    <row r="780" spans="1:18" ht="16.5">
      <c r="A780" s="13"/>
      <c r="B780" s="14"/>
      <c r="C780" s="14"/>
      <c r="R780" s="18"/>
    </row>
    <row r="781" spans="1:18" ht="16.5">
      <c r="A781" s="13"/>
      <c r="B781" s="14"/>
      <c r="C781" s="14"/>
      <c r="R781" s="18"/>
    </row>
    <row r="782" spans="1:18" ht="16.5">
      <c r="A782" s="13"/>
      <c r="B782" s="14"/>
      <c r="C782" s="14"/>
      <c r="R782" s="18"/>
    </row>
    <row r="783" spans="1:18" ht="16.5">
      <c r="A783" s="13"/>
      <c r="B783" s="14"/>
      <c r="C783" s="14"/>
      <c r="R783" s="18"/>
    </row>
    <row r="784" spans="1:18" ht="16.5">
      <c r="A784" s="13"/>
      <c r="B784" s="14"/>
      <c r="C784" s="14"/>
      <c r="R784" s="18"/>
    </row>
    <row r="785" spans="1:18" ht="16.5">
      <c r="A785" s="13"/>
      <c r="B785" s="14"/>
      <c r="C785" s="14"/>
      <c r="R785" s="18"/>
    </row>
    <row r="786" spans="1:18" ht="16.5">
      <c r="A786" s="13"/>
      <c r="B786" s="14"/>
      <c r="C786" s="14"/>
      <c r="R786" s="18"/>
    </row>
    <row r="787" spans="1:18" ht="16.5">
      <c r="A787" s="13"/>
      <c r="B787" s="14"/>
      <c r="C787" s="14"/>
      <c r="R787" s="18"/>
    </row>
    <row r="788" spans="1:18" ht="16.5">
      <c r="A788" s="13"/>
      <c r="B788" s="14"/>
      <c r="C788" s="14"/>
      <c r="R788" s="18"/>
    </row>
    <row r="789" spans="1:18" ht="16.5">
      <c r="A789" s="13"/>
      <c r="B789" s="14"/>
      <c r="C789" s="14"/>
      <c r="R789" s="18"/>
    </row>
    <row r="790" spans="1:18" ht="16.5">
      <c r="A790" s="13"/>
      <c r="B790" s="14"/>
      <c r="C790" s="14"/>
      <c r="R790" s="18"/>
    </row>
    <row r="791" spans="1:18" ht="16.5">
      <c r="A791" s="13"/>
      <c r="B791" s="14"/>
      <c r="C791" s="14"/>
      <c r="R791" s="18"/>
    </row>
    <row r="792" spans="1:18" ht="16.5">
      <c r="A792" s="13"/>
      <c r="B792" s="14"/>
      <c r="C792" s="14"/>
      <c r="R792" s="18"/>
    </row>
    <row r="793" spans="1:18" ht="16.5">
      <c r="A793" s="13"/>
      <c r="B793" s="14"/>
      <c r="C793" s="14"/>
      <c r="R793" s="18"/>
    </row>
    <row r="794" spans="1:18" ht="16.5">
      <c r="A794" s="13"/>
      <c r="B794" s="14"/>
      <c r="C794" s="14"/>
      <c r="R794" s="18"/>
    </row>
    <row r="795" spans="1:18" ht="16.5">
      <c r="A795" s="13"/>
      <c r="B795" s="14"/>
      <c r="C795" s="14"/>
      <c r="R795" s="18"/>
    </row>
    <row r="796" spans="1:18" ht="16.5">
      <c r="A796" s="13"/>
      <c r="B796" s="14"/>
      <c r="C796" s="14"/>
      <c r="R796" s="18"/>
    </row>
    <row r="797" spans="1:18" ht="16.5">
      <c r="A797" s="13"/>
      <c r="B797" s="14"/>
      <c r="C797" s="14"/>
      <c r="R797" s="18"/>
    </row>
    <row r="798" spans="1:18" ht="16.5">
      <c r="A798" s="13"/>
      <c r="B798" s="14"/>
      <c r="C798" s="14"/>
      <c r="R798" s="18"/>
    </row>
    <row r="799" spans="1:18" ht="16.5">
      <c r="A799" s="13"/>
      <c r="B799" s="14"/>
      <c r="C799" s="14"/>
      <c r="R799" s="18"/>
    </row>
    <row r="800" spans="1:18" ht="16.5">
      <c r="A800" s="13"/>
      <c r="B800" s="14"/>
      <c r="C800" s="14"/>
      <c r="R800" s="18"/>
    </row>
    <row r="801" spans="1:18" ht="16.5">
      <c r="A801" s="13"/>
      <c r="B801" s="14"/>
      <c r="C801" s="14"/>
      <c r="R801" s="18"/>
    </row>
    <row r="802" spans="1:18" ht="16.5">
      <c r="A802" s="13"/>
      <c r="B802" s="14"/>
      <c r="C802" s="14"/>
      <c r="R802" s="18"/>
    </row>
    <row r="803" spans="1:18" ht="16.5">
      <c r="A803" s="13"/>
      <c r="B803" s="14"/>
      <c r="C803" s="14"/>
      <c r="R803" s="18"/>
    </row>
    <row r="804" spans="1:18" ht="16.5">
      <c r="A804" s="13"/>
      <c r="B804" s="14"/>
      <c r="C804" s="14"/>
      <c r="R804" s="18"/>
    </row>
    <row r="805" spans="1:18" ht="16.5">
      <c r="A805" s="13"/>
      <c r="B805" s="14"/>
      <c r="C805" s="14"/>
      <c r="R805" s="18"/>
    </row>
    <row r="806" spans="1:18" ht="16.5">
      <c r="A806" s="13"/>
      <c r="B806" s="14"/>
      <c r="C806" s="14"/>
      <c r="R806" s="18"/>
    </row>
    <row r="807" spans="1:18" ht="16.5">
      <c r="A807" s="13"/>
      <c r="B807" s="14"/>
      <c r="C807" s="14"/>
      <c r="R807" s="18"/>
    </row>
    <row r="808" spans="1:18" ht="16.5">
      <c r="A808" s="13"/>
      <c r="B808" s="14"/>
      <c r="C808" s="14"/>
      <c r="R808" s="18"/>
    </row>
    <row r="809" spans="1:18" ht="16.5">
      <c r="A809" s="13"/>
      <c r="B809" s="14"/>
      <c r="C809" s="14"/>
      <c r="R809" s="18"/>
    </row>
    <row r="810" spans="1:18" ht="16.5">
      <c r="A810" s="13"/>
      <c r="B810" s="14"/>
      <c r="C810" s="14"/>
      <c r="R810" s="18"/>
    </row>
    <row r="811" spans="1:18" ht="16.5">
      <c r="A811" s="13"/>
      <c r="B811" s="14"/>
      <c r="C811" s="14"/>
      <c r="R811" s="18"/>
    </row>
    <row r="812" spans="1:18" ht="16.5">
      <c r="A812" s="13"/>
      <c r="B812" s="14"/>
      <c r="C812" s="14"/>
      <c r="R812" s="18"/>
    </row>
    <row r="813" spans="1:18" ht="16.5">
      <c r="A813" s="13"/>
      <c r="B813" s="14"/>
      <c r="C813" s="14"/>
      <c r="R813" s="18"/>
    </row>
    <row r="814" spans="1:18" ht="16.5">
      <c r="A814" s="13"/>
      <c r="B814" s="14"/>
      <c r="C814" s="14"/>
      <c r="R814" s="18"/>
    </row>
    <row r="815" spans="1:18" ht="16.5">
      <c r="A815" s="13"/>
      <c r="B815" s="14"/>
      <c r="C815" s="14"/>
      <c r="R815" s="18"/>
    </row>
    <row r="816" spans="1:18" ht="16.5">
      <c r="A816" s="13"/>
      <c r="B816" s="14"/>
      <c r="C816" s="14"/>
      <c r="R816" s="18"/>
    </row>
    <row r="817" spans="1:18" ht="16.5">
      <c r="A817" s="13"/>
      <c r="B817" s="14"/>
      <c r="C817" s="14"/>
      <c r="R817" s="18"/>
    </row>
    <row r="818" spans="1:18" ht="16.5">
      <c r="A818" s="13"/>
      <c r="B818" s="14"/>
      <c r="C818" s="14"/>
      <c r="R818" s="18"/>
    </row>
    <row r="819" spans="1:18" ht="16.5">
      <c r="A819" s="13"/>
      <c r="B819" s="14"/>
      <c r="C819" s="14"/>
      <c r="R819" s="18"/>
    </row>
    <row r="820" spans="1:18" ht="16.5">
      <c r="A820" s="13"/>
      <c r="B820" s="14"/>
      <c r="C820" s="14"/>
      <c r="R820" s="18"/>
    </row>
    <row r="821" spans="1:18" ht="16.5">
      <c r="A821" s="13"/>
      <c r="B821" s="14"/>
      <c r="C821" s="14"/>
      <c r="R821" s="18"/>
    </row>
    <row r="822" spans="1:18" ht="16.5">
      <c r="A822" s="13"/>
      <c r="B822" s="14"/>
      <c r="C822" s="14"/>
      <c r="R822" s="18"/>
    </row>
    <row r="823" spans="1:18" ht="16.5">
      <c r="A823" s="13"/>
      <c r="B823" s="14"/>
      <c r="C823" s="14"/>
      <c r="R823" s="18"/>
    </row>
    <row r="824" spans="1:18" ht="16.5">
      <c r="A824" s="13"/>
      <c r="B824" s="14"/>
      <c r="C824" s="14"/>
      <c r="R824" s="18"/>
    </row>
    <row r="825" spans="1:18" ht="16.5">
      <c r="A825" s="13"/>
      <c r="B825" s="14"/>
      <c r="C825" s="14"/>
      <c r="R825" s="18"/>
    </row>
    <row r="826" spans="1:18" ht="16.5">
      <c r="A826" s="13"/>
      <c r="B826" s="14"/>
      <c r="C826" s="14"/>
      <c r="R826" s="18"/>
    </row>
    <row r="827" spans="1:18" ht="16.5">
      <c r="A827" s="13"/>
      <c r="B827" s="14"/>
      <c r="C827" s="14"/>
      <c r="R827" s="18"/>
    </row>
    <row r="828" spans="1:18" ht="16.5">
      <c r="A828" s="13"/>
      <c r="B828" s="14"/>
      <c r="C828" s="14"/>
      <c r="R828" s="18"/>
    </row>
    <row r="829" spans="1:18" ht="16.5">
      <c r="A829" s="13"/>
      <c r="B829" s="14"/>
      <c r="C829" s="14"/>
      <c r="R829" s="18"/>
    </row>
    <row r="830" spans="1:18" ht="16.5">
      <c r="A830" s="13"/>
      <c r="B830" s="14"/>
      <c r="C830" s="14"/>
      <c r="R830" s="18"/>
    </row>
    <row r="831" spans="1:18" ht="16.5">
      <c r="A831" s="13"/>
      <c r="B831" s="14"/>
      <c r="C831" s="14"/>
      <c r="R831" s="18"/>
    </row>
    <row r="832" spans="1:18" ht="16.5">
      <c r="A832" s="13"/>
      <c r="B832" s="14"/>
      <c r="C832" s="14"/>
      <c r="R832" s="18"/>
    </row>
    <row r="833" spans="1:18" ht="16.5">
      <c r="A833" s="13"/>
      <c r="B833" s="14"/>
      <c r="C833" s="14"/>
      <c r="R833" s="18"/>
    </row>
    <row r="834" spans="1:18" ht="16.5">
      <c r="A834" s="13"/>
      <c r="B834" s="14"/>
      <c r="C834" s="14"/>
      <c r="R834" s="18"/>
    </row>
    <row r="835" spans="1:18" ht="16.5">
      <c r="A835" s="13"/>
      <c r="B835" s="14"/>
      <c r="C835" s="14"/>
      <c r="R835" s="18"/>
    </row>
    <row r="836" spans="1:18" ht="16.5">
      <c r="A836" s="13"/>
      <c r="B836" s="14"/>
      <c r="C836" s="14"/>
      <c r="R836" s="18"/>
    </row>
    <row r="837" spans="1:18" ht="16.5">
      <c r="A837" s="13"/>
      <c r="B837" s="14"/>
      <c r="C837" s="14"/>
      <c r="R837" s="18"/>
    </row>
    <row r="838" spans="1:18" ht="16.5">
      <c r="A838" s="13"/>
      <c r="B838" s="14"/>
      <c r="C838" s="14"/>
      <c r="R838" s="18"/>
    </row>
    <row r="839" spans="1:18" ht="16.5">
      <c r="A839" s="13"/>
      <c r="B839" s="14"/>
      <c r="C839" s="14"/>
      <c r="R839" s="18"/>
    </row>
    <row r="840" spans="1:18" ht="16.5">
      <c r="A840" s="13"/>
      <c r="B840" s="14"/>
      <c r="C840" s="14"/>
      <c r="R840" s="18"/>
    </row>
    <row r="841" spans="1:18" ht="16.5">
      <c r="A841" s="13"/>
      <c r="B841" s="14"/>
      <c r="C841" s="14"/>
      <c r="R841" s="18"/>
    </row>
    <row r="842" spans="1:18" ht="16.5">
      <c r="A842" s="13"/>
      <c r="B842" s="14"/>
      <c r="C842" s="14"/>
      <c r="R842" s="18"/>
    </row>
    <row r="843" spans="1:18" ht="16.5">
      <c r="A843" s="13"/>
      <c r="B843" s="14"/>
      <c r="C843" s="14"/>
      <c r="R843" s="18"/>
    </row>
    <row r="844" spans="1:18" ht="16.5">
      <c r="A844" s="13"/>
      <c r="B844" s="14"/>
      <c r="C844" s="14"/>
      <c r="R844" s="18"/>
    </row>
    <row r="845" spans="1:18" ht="16.5">
      <c r="A845" s="13"/>
      <c r="B845" s="14"/>
      <c r="C845" s="14"/>
      <c r="R845" s="18"/>
    </row>
    <row r="846" spans="1:18" ht="16.5">
      <c r="A846" s="13"/>
      <c r="B846" s="14"/>
      <c r="C846" s="14"/>
      <c r="R846" s="18"/>
    </row>
    <row r="847" spans="1:18" ht="16.5">
      <c r="A847" s="13"/>
      <c r="B847" s="14"/>
      <c r="C847" s="14"/>
      <c r="R847" s="18"/>
    </row>
    <row r="848" spans="1:18" ht="16.5">
      <c r="A848" s="13"/>
      <c r="B848" s="14"/>
      <c r="C848" s="14"/>
      <c r="R848" s="18"/>
    </row>
    <row r="849" spans="1:18" ht="16.5">
      <c r="A849" s="13"/>
      <c r="B849" s="14"/>
      <c r="C849" s="14"/>
      <c r="R849" s="18"/>
    </row>
    <row r="850" spans="1:18" ht="16.5">
      <c r="A850" s="13"/>
      <c r="B850" s="14"/>
      <c r="C850" s="14"/>
      <c r="R850" s="18"/>
    </row>
    <row r="851" spans="1:18" ht="16.5">
      <c r="A851" s="13"/>
      <c r="B851" s="14"/>
      <c r="C851" s="14"/>
      <c r="R851" s="18"/>
    </row>
    <row r="852" spans="1:18" ht="16.5">
      <c r="A852" s="13"/>
      <c r="B852" s="14"/>
      <c r="C852" s="14"/>
      <c r="R852" s="18"/>
    </row>
    <row r="853" spans="1:18" ht="16.5">
      <c r="A853" s="13"/>
      <c r="B853" s="14"/>
      <c r="C853" s="14"/>
      <c r="R853" s="18"/>
    </row>
    <row r="854" spans="1:18" ht="16.5">
      <c r="A854" s="13"/>
      <c r="B854" s="14"/>
      <c r="C854" s="14"/>
      <c r="R854" s="18"/>
    </row>
    <row r="855" spans="1:18" ht="16.5">
      <c r="A855" s="13"/>
      <c r="B855" s="14"/>
      <c r="C855" s="14"/>
      <c r="R855" s="18"/>
    </row>
    <row r="856" spans="1:18" ht="16.5">
      <c r="A856" s="13"/>
      <c r="B856" s="14"/>
      <c r="C856" s="14"/>
      <c r="R856" s="18"/>
    </row>
    <row r="857" spans="1:18" ht="16.5">
      <c r="A857" s="13"/>
      <c r="B857" s="14"/>
      <c r="C857" s="14"/>
      <c r="R857" s="18"/>
    </row>
    <row r="858" spans="1:18" ht="16.5">
      <c r="A858" s="13"/>
      <c r="B858" s="14"/>
      <c r="C858" s="14"/>
      <c r="R858" s="18"/>
    </row>
    <row r="859" spans="1:18" ht="16.5">
      <c r="A859" s="13"/>
      <c r="B859" s="14"/>
      <c r="C859" s="14"/>
      <c r="R859" s="18"/>
    </row>
    <row r="860" spans="1:18" ht="16.5">
      <c r="A860" s="13"/>
      <c r="B860" s="14"/>
      <c r="C860" s="14"/>
      <c r="R860" s="18"/>
    </row>
    <row r="861" spans="1:18" ht="16.5">
      <c r="A861" s="13"/>
      <c r="B861" s="14"/>
      <c r="C861" s="14"/>
      <c r="R861" s="18"/>
    </row>
    <row r="862" spans="1:18" ht="16.5">
      <c r="A862" s="13"/>
      <c r="B862" s="14"/>
      <c r="C862" s="14"/>
      <c r="R862" s="18"/>
    </row>
    <row r="863" spans="1:18" ht="16.5">
      <c r="A863" s="13"/>
      <c r="B863" s="14"/>
      <c r="C863" s="14"/>
      <c r="R863" s="18"/>
    </row>
    <row r="864" spans="1:18" ht="16.5">
      <c r="A864" s="13"/>
      <c r="B864" s="14"/>
      <c r="C864" s="14"/>
      <c r="R864" s="18"/>
    </row>
    <row r="865" spans="1:18" ht="16.5">
      <c r="A865" s="13"/>
      <c r="B865" s="14"/>
      <c r="C865" s="14"/>
      <c r="R865" s="18"/>
    </row>
    <row r="866" spans="1:18" ht="16.5">
      <c r="A866" s="13"/>
      <c r="B866" s="14"/>
      <c r="C866" s="14"/>
      <c r="R866" s="18"/>
    </row>
    <row r="867" spans="1:18" ht="16.5">
      <c r="A867" s="13"/>
      <c r="B867" s="14"/>
      <c r="C867" s="14"/>
      <c r="R867" s="18"/>
    </row>
    <row r="868" spans="1:18" ht="16.5">
      <c r="A868" s="13"/>
      <c r="B868" s="14"/>
      <c r="C868" s="14"/>
      <c r="R868" s="18"/>
    </row>
    <row r="869" spans="1:18" ht="16.5">
      <c r="A869" s="13"/>
      <c r="B869" s="14"/>
      <c r="C869" s="14"/>
      <c r="R869" s="18"/>
    </row>
    <row r="870" spans="1:18" ht="16.5">
      <c r="A870" s="13"/>
      <c r="B870" s="14"/>
      <c r="C870" s="14"/>
      <c r="R870" s="18"/>
    </row>
    <row r="871" spans="1:18" ht="16.5">
      <c r="A871" s="13"/>
      <c r="B871" s="14"/>
      <c r="C871" s="14"/>
      <c r="R871" s="18"/>
    </row>
    <row r="872" spans="1:18" ht="16.5">
      <c r="A872" s="13"/>
      <c r="B872" s="14"/>
      <c r="C872" s="14"/>
      <c r="R872" s="18"/>
    </row>
    <row r="873" spans="1:18" ht="16.5">
      <c r="A873" s="13"/>
      <c r="B873" s="14"/>
      <c r="C873" s="14"/>
      <c r="R873" s="18"/>
    </row>
    <row r="874" spans="1:18" ht="16.5">
      <c r="A874" s="13"/>
      <c r="B874" s="14"/>
      <c r="C874" s="14"/>
      <c r="R874" s="18"/>
    </row>
    <row r="875" spans="1:18" ht="16.5">
      <c r="A875" s="13"/>
      <c r="B875" s="14"/>
      <c r="C875" s="14"/>
      <c r="R875" s="18"/>
    </row>
    <row r="876" spans="1:18" ht="16.5">
      <c r="A876" s="13"/>
      <c r="B876" s="14"/>
      <c r="C876" s="14"/>
      <c r="R876" s="18"/>
    </row>
    <row r="877" spans="1:18" ht="16.5">
      <c r="A877" s="13"/>
      <c r="B877" s="14"/>
      <c r="C877" s="14"/>
      <c r="R877" s="18"/>
    </row>
    <row r="878" spans="1:18" ht="16.5">
      <c r="A878" s="13"/>
      <c r="B878" s="14"/>
      <c r="C878" s="14"/>
      <c r="R878" s="18"/>
    </row>
    <row r="879" spans="1:18" ht="16.5">
      <c r="A879" s="13"/>
      <c r="B879" s="14"/>
      <c r="C879" s="14"/>
      <c r="R879" s="18"/>
    </row>
    <row r="880" spans="1:18" ht="16.5">
      <c r="A880" s="13"/>
      <c r="B880" s="14"/>
      <c r="C880" s="14"/>
      <c r="R880" s="18"/>
    </row>
    <row r="881" spans="1:18" ht="16.5">
      <c r="A881" s="13"/>
      <c r="B881" s="14"/>
      <c r="C881" s="14"/>
      <c r="R881" s="18"/>
    </row>
    <row r="882" spans="1:18" ht="16.5">
      <c r="A882" s="13"/>
      <c r="B882" s="14"/>
      <c r="C882" s="14"/>
      <c r="R882" s="18"/>
    </row>
    <row r="883" spans="1:18" ht="16.5">
      <c r="A883" s="13"/>
      <c r="B883" s="14"/>
      <c r="C883" s="14"/>
      <c r="R883" s="18"/>
    </row>
    <row r="884" spans="1:18" ht="16.5">
      <c r="A884" s="13"/>
      <c r="B884" s="14"/>
      <c r="C884" s="14"/>
      <c r="R884" s="18"/>
    </row>
    <row r="885" spans="1:18" ht="16.5">
      <c r="A885" s="13"/>
      <c r="B885" s="14"/>
      <c r="C885" s="14"/>
      <c r="R885" s="18"/>
    </row>
    <row r="886" spans="1:18" ht="16.5">
      <c r="A886" s="13"/>
      <c r="B886" s="14"/>
      <c r="C886" s="14"/>
      <c r="R886" s="18"/>
    </row>
    <row r="887" spans="1:18" ht="16.5">
      <c r="A887" s="13"/>
      <c r="B887" s="14"/>
      <c r="C887" s="14"/>
      <c r="R887" s="18"/>
    </row>
    <row r="888" spans="1:18" ht="16.5">
      <c r="A888" s="13"/>
      <c r="B888" s="14"/>
      <c r="C888" s="14"/>
      <c r="R888" s="18"/>
    </row>
    <row r="889" spans="1:18" ht="16.5">
      <c r="A889" s="13"/>
      <c r="B889" s="14"/>
      <c r="C889" s="14"/>
      <c r="R889" s="18"/>
    </row>
    <row r="890" spans="1:18" ht="16.5">
      <c r="A890" s="13"/>
      <c r="B890" s="14"/>
      <c r="C890" s="14"/>
      <c r="R890" s="18"/>
    </row>
    <row r="891" spans="1:18" ht="16.5">
      <c r="A891" s="13"/>
      <c r="B891" s="14"/>
      <c r="C891" s="14"/>
      <c r="R891" s="18"/>
    </row>
    <row r="892" spans="1:18" ht="16.5">
      <c r="A892" s="13"/>
      <c r="B892" s="14"/>
      <c r="C892" s="14"/>
      <c r="R892" s="18"/>
    </row>
    <row r="893" spans="1:18" ht="16.5">
      <c r="A893" s="13"/>
      <c r="B893" s="14"/>
      <c r="C893" s="14"/>
      <c r="R893" s="18"/>
    </row>
    <row r="894" spans="1:18" ht="16.5">
      <c r="A894" s="13"/>
      <c r="B894" s="14"/>
      <c r="C894" s="14"/>
      <c r="R894" s="18"/>
    </row>
    <row r="895" spans="1:18" ht="16.5">
      <c r="A895" s="13"/>
      <c r="B895" s="14"/>
      <c r="C895" s="14"/>
      <c r="R895" s="18"/>
    </row>
    <row r="896" spans="1:18" ht="16.5">
      <c r="A896" s="13"/>
      <c r="B896" s="14"/>
      <c r="C896" s="14"/>
      <c r="R896" s="18"/>
    </row>
    <row r="897" spans="1:18" ht="16.5">
      <c r="A897" s="13"/>
      <c r="B897" s="14"/>
      <c r="C897" s="14"/>
      <c r="R897" s="18"/>
    </row>
    <row r="898" spans="1:18" ht="16.5">
      <c r="A898" s="13"/>
      <c r="B898" s="14"/>
      <c r="C898" s="14"/>
      <c r="R898" s="18"/>
    </row>
    <row r="899" spans="1:18" ht="16.5">
      <c r="A899" s="13"/>
      <c r="B899" s="14"/>
      <c r="C899" s="14"/>
      <c r="R899" s="18"/>
    </row>
    <row r="900" spans="1:18" ht="16.5">
      <c r="A900" s="13"/>
      <c r="B900" s="14"/>
      <c r="C900" s="14"/>
      <c r="R900" s="18"/>
    </row>
    <row r="901" spans="1:18" ht="16.5">
      <c r="A901" s="13"/>
      <c r="B901" s="14"/>
      <c r="C901" s="14"/>
      <c r="R901" s="18"/>
    </row>
    <row r="902" spans="1:18" ht="16.5">
      <c r="A902" s="13"/>
      <c r="B902" s="14"/>
      <c r="C902" s="14"/>
      <c r="R902" s="18"/>
    </row>
    <row r="903" spans="1:18" ht="16.5">
      <c r="A903" s="13"/>
      <c r="B903" s="14"/>
      <c r="C903" s="14"/>
      <c r="R903" s="18"/>
    </row>
    <row r="904" spans="1:18" ht="16.5">
      <c r="A904" s="13"/>
      <c r="B904" s="14"/>
      <c r="C904" s="14"/>
      <c r="R904" s="18"/>
    </row>
    <row r="905" spans="1:18" ht="16.5">
      <c r="A905" s="13"/>
      <c r="B905" s="14"/>
      <c r="C905" s="14"/>
      <c r="R905" s="18"/>
    </row>
    <row r="906" spans="1:18" ht="16.5">
      <c r="A906" s="13"/>
      <c r="B906" s="14"/>
      <c r="C906" s="14"/>
      <c r="R906" s="18"/>
    </row>
    <row r="907" spans="1:18" ht="16.5">
      <c r="A907" s="13"/>
      <c r="B907" s="14"/>
      <c r="C907" s="14"/>
      <c r="R907" s="18"/>
    </row>
    <row r="908" spans="1:18" ht="16.5">
      <c r="A908" s="13"/>
      <c r="B908" s="14"/>
      <c r="C908" s="14"/>
      <c r="R908" s="18"/>
    </row>
    <row r="909" spans="1:18" ht="16.5">
      <c r="A909" s="13"/>
      <c r="B909" s="14"/>
      <c r="C909" s="14"/>
      <c r="R909" s="18"/>
    </row>
    <row r="910" spans="1:18" ht="16.5">
      <c r="A910" s="13"/>
      <c r="B910" s="14"/>
      <c r="C910" s="14"/>
      <c r="R910" s="18"/>
    </row>
    <row r="911" spans="1:18" ht="16.5">
      <c r="A911" s="13"/>
      <c r="B911" s="14"/>
      <c r="C911" s="14"/>
      <c r="R911" s="18"/>
    </row>
    <row r="912" spans="1:18" ht="16.5">
      <c r="A912" s="13"/>
      <c r="B912" s="14"/>
      <c r="C912" s="14"/>
      <c r="R912" s="18"/>
    </row>
    <row r="913" spans="1:18" ht="16.5">
      <c r="A913" s="13"/>
      <c r="B913" s="14"/>
      <c r="C913" s="14"/>
      <c r="R913" s="18"/>
    </row>
    <row r="914" spans="1:18" ht="16.5">
      <c r="A914" s="13"/>
      <c r="B914" s="14"/>
      <c r="C914" s="14"/>
      <c r="R914" s="18"/>
    </row>
    <row r="915" spans="1:18" ht="16.5">
      <c r="A915" s="13"/>
      <c r="B915" s="14"/>
      <c r="C915" s="14"/>
      <c r="R915" s="18"/>
    </row>
    <row r="916" spans="1:18" ht="16.5">
      <c r="A916" s="13"/>
      <c r="B916" s="14"/>
      <c r="C916" s="14"/>
      <c r="R916" s="18"/>
    </row>
    <row r="917" spans="1:18" ht="16.5">
      <c r="A917" s="13"/>
      <c r="B917" s="14"/>
      <c r="C917" s="14"/>
      <c r="R917" s="18"/>
    </row>
    <row r="918" spans="1:18" ht="16.5">
      <c r="A918" s="13"/>
      <c r="B918" s="14"/>
      <c r="C918" s="14"/>
      <c r="R918" s="18"/>
    </row>
    <row r="919" spans="1:18" ht="16.5">
      <c r="A919" s="13"/>
      <c r="B919" s="14"/>
      <c r="C919" s="14"/>
      <c r="R919" s="18"/>
    </row>
    <row r="920" spans="1:18" ht="16.5">
      <c r="A920" s="13"/>
      <c r="B920" s="14"/>
      <c r="C920" s="14"/>
      <c r="R920" s="18"/>
    </row>
    <row r="921" spans="1:18" ht="16.5">
      <c r="A921" s="13"/>
      <c r="B921" s="14"/>
      <c r="C921" s="14"/>
      <c r="R921" s="18"/>
    </row>
    <row r="922" spans="1:18" ht="16.5">
      <c r="A922" s="13"/>
      <c r="B922" s="14"/>
      <c r="C922" s="14"/>
      <c r="R922" s="18"/>
    </row>
    <row r="923" spans="1:18" ht="16.5">
      <c r="A923" s="13"/>
      <c r="B923" s="14"/>
      <c r="C923" s="14"/>
      <c r="R923" s="18"/>
    </row>
    <row r="924" spans="1:18" ht="16.5">
      <c r="A924" s="13"/>
      <c r="B924" s="14"/>
      <c r="C924" s="14"/>
      <c r="R924" s="18"/>
    </row>
    <row r="925" spans="1:18" ht="16.5">
      <c r="A925" s="13"/>
      <c r="B925" s="14"/>
      <c r="C925" s="14"/>
      <c r="R925" s="18"/>
    </row>
    <row r="926" spans="1:18" ht="16.5">
      <c r="A926" s="13"/>
      <c r="B926" s="14"/>
      <c r="C926" s="14"/>
      <c r="R926" s="18"/>
    </row>
    <row r="927" spans="1:18" ht="16.5">
      <c r="A927" s="13"/>
      <c r="B927" s="14"/>
      <c r="C927" s="14"/>
      <c r="R927" s="18"/>
    </row>
    <row r="928" spans="1:18" ht="16.5">
      <c r="A928" s="13"/>
      <c r="B928" s="14"/>
      <c r="C928" s="14"/>
      <c r="R928" s="18"/>
    </row>
    <row r="929" spans="1:18" ht="16.5">
      <c r="A929" s="13"/>
      <c r="B929" s="14"/>
      <c r="C929" s="14"/>
      <c r="R929" s="18"/>
    </row>
    <row r="930" spans="1:18" ht="16.5">
      <c r="A930" s="13"/>
      <c r="B930" s="14"/>
      <c r="C930" s="14"/>
      <c r="R930" s="18"/>
    </row>
    <row r="931" spans="1:18" ht="16.5">
      <c r="A931" s="13"/>
      <c r="B931" s="14"/>
      <c r="C931" s="14"/>
      <c r="R931" s="18"/>
    </row>
    <row r="932" spans="1:18" ht="16.5">
      <c r="A932" s="13"/>
      <c r="B932" s="14"/>
      <c r="C932" s="14"/>
      <c r="R932" s="18"/>
    </row>
    <row r="933" spans="1:18" ht="16.5">
      <c r="A933" s="13"/>
      <c r="B933" s="14"/>
      <c r="C933" s="14"/>
      <c r="R933" s="18"/>
    </row>
    <row r="934" spans="1:18" ht="16.5">
      <c r="A934" s="13"/>
      <c r="B934" s="14"/>
      <c r="C934" s="14"/>
      <c r="R934" s="18"/>
    </row>
    <row r="935" spans="1:18" ht="16.5">
      <c r="A935" s="13"/>
      <c r="B935" s="14"/>
      <c r="C935" s="14"/>
      <c r="R935" s="18"/>
    </row>
    <row r="936" spans="1:18" ht="16.5">
      <c r="A936" s="13"/>
      <c r="B936" s="14"/>
      <c r="C936" s="14"/>
      <c r="R936" s="18"/>
    </row>
    <row r="937" spans="1:18" ht="16.5">
      <c r="A937" s="13"/>
      <c r="B937" s="14"/>
      <c r="C937" s="14"/>
      <c r="R937" s="18"/>
    </row>
    <row r="938" spans="1:18" ht="16.5">
      <c r="A938" s="13"/>
      <c r="B938" s="14"/>
      <c r="C938" s="14"/>
      <c r="R938" s="18"/>
    </row>
    <row r="939" spans="1:18" ht="16.5">
      <c r="A939" s="13"/>
      <c r="B939" s="14"/>
      <c r="C939" s="14"/>
      <c r="R939" s="18"/>
    </row>
    <row r="940" spans="1:18" ht="16.5">
      <c r="A940" s="13"/>
      <c r="B940" s="14"/>
      <c r="C940" s="14"/>
      <c r="R940" s="18"/>
    </row>
    <row r="941" spans="1:18" ht="16.5">
      <c r="A941" s="13"/>
      <c r="B941" s="14"/>
      <c r="C941" s="14"/>
      <c r="R941" s="18"/>
    </row>
    <row r="942" spans="1:18" ht="16.5">
      <c r="A942" s="13"/>
      <c r="B942" s="14"/>
      <c r="C942" s="14"/>
      <c r="R942" s="18"/>
    </row>
    <row r="943" spans="1:18" ht="16.5">
      <c r="A943" s="13"/>
      <c r="B943" s="14"/>
      <c r="C943" s="14"/>
      <c r="R943" s="18"/>
    </row>
    <row r="944" spans="1:18" ht="16.5">
      <c r="A944" s="13"/>
      <c r="B944" s="14"/>
      <c r="C944" s="14"/>
      <c r="R944" s="18"/>
    </row>
    <row r="945" spans="1:18" ht="16.5">
      <c r="A945" s="13"/>
      <c r="B945" s="14"/>
      <c r="C945" s="14"/>
      <c r="R945" s="18"/>
    </row>
    <row r="946" spans="1:18" ht="16.5">
      <c r="A946" s="13"/>
      <c r="B946" s="14"/>
      <c r="C946" s="14"/>
      <c r="R946" s="18"/>
    </row>
    <row r="947" spans="1:18" ht="16.5">
      <c r="A947" s="13"/>
      <c r="B947" s="14"/>
      <c r="C947" s="14"/>
      <c r="R947" s="18"/>
    </row>
    <row r="948" spans="1:18" ht="16.5">
      <c r="A948" s="13"/>
      <c r="B948" s="14"/>
      <c r="C948" s="14"/>
      <c r="R948" s="18"/>
    </row>
    <row r="949" spans="1:18" ht="16.5">
      <c r="A949" s="13"/>
      <c r="B949" s="14"/>
      <c r="C949" s="14"/>
      <c r="R949" s="18"/>
    </row>
    <row r="950" spans="1:18" ht="16.5">
      <c r="A950" s="13"/>
      <c r="B950" s="14"/>
      <c r="C950" s="14"/>
      <c r="R950" s="18"/>
    </row>
    <row r="951" spans="1:18" ht="16.5">
      <c r="A951" s="13"/>
      <c r="B951" s="14"/>
      <c r="C951" s="14"/>
      <c r="R951" s="18"/>
    </row>
    <row r="952" spans="1:18" ht="16.5">
      <c r="A952" s="13"/>
      <c r="B952" s="14"/>
      <c r="C952" s="14"/>
      <c r="R952" s="18"/>
    </row>
    <row r="953" spans="1:18" ht="16.5">
      <c r="A953" s="13"/>
      <c r="B953" s="14"/>
      <c r="C953" s="14"/>
      <c r="R953" s="18"/>
    </row>
    <row r="954" spans="1:18" ht="16.5">
      <c r="A954" s="13"/>
      <c r="B954" s="14"/>
      <c r="C954" s="14"/>
      <c r="R954" s="18"/>
    </row>
    <row r="955" spans="1:18" ht="16.5">
      <c r="A955" s="13"/>
      <c r="B955" s="14"/>
      <c r="C955" s="14"/>
      <c r="R955" s="18"/>
    </row>
    <row r="956" spans="1:18" ht="16.5">
      <c r="A956" s="13"/>
      <c r="B956" s="14"/>
      <c r="C956" s="14"/>
      <c r="R956" s="18"/>
    </row>
    <row r="957" spans="1:18" ht="16.5">
      <c r="A957" s="13"/>
      <c r="B957" s="14"/>
      <c r="C957" s="14"/>
      <c r="R957" s="18"/>
    </row>
    <row r="958" spans="1:18" ht="16.5">
      <c r="A958" s="13"/>
      <c r="B958" s="14"/>
      <c r="C958" s="14"/>
      <c r="R958" s="18"/>
    </row>
    <row r="959" spans="1:18" ht="16.5">
      <c r="A959" s="13"/>
      <c r="B959" s="14"/>
      <c r="C959" s="14"/>
      <c r="R959" s="18"/>
    </row>
    <row r="960" spans="1:18" ht="16.5">
      <c r="A960" s="13"/>
      <c r="B960" s="14"/>
      <c r="C960" s="14"/>
      <c r="R960" s="18"/>
    </row>
    <row r="961" spans="1:18" ht="16.5">
      <c r="A961" s="13"/>
      <c r="B961" s="14"/>
      <c r="C961" s="14"/>
      <c r="R961" s="18"/>
    </row>
    <row r="962" spans="1:18" ht="16.5">
      <c r="A962" s="13"/>
      <c r="B962" s="14"/>
      <c r="C962" s="14"/>
      <c r="R962" s="18"/>
    </row>
    <row r="963" spans="1:18" ht="16.5">
      <c r="A963" s="13"/>
      <c r="B963" s="14"/>
      <c r="C963" s="14"/>
      <c r="R963" s="18"/>
    </row>
    <row r="964" spans="1:18" ht="16.5">
      <c r="A964" s="13"/>
      <c r="B964" s="14"/>
      <c r="C964" s="14"/>
      <c r="R964" s="18"/>
    </row>
    <row r="965" spans="1:18" ht="16.5">
      <c r="A965" s="13"/>
      <c r="B965" s="14"/>
      <c r="C965" s="14"/>
      <c r="R965" s="18"/>
    </row>
    <row r="966" spans="1:18" ht="16.5">
      <c r="A966" s="13"/>
      <c r="B966" s="14"/>
      <c r="C966" s="14"/>
      <c r="R966" s="18"/>
    </row>
    <row r="967" spans="1:18" ht="16.5">
      <c r="A967" s="13"/>
      <c r="B967" s="14"/>
      <c r="C967" s="14"/>
      <c r="R967" s="18"/>
    </row>
    <row r="968" spans="1:18" ht="16.5">
      <c r="A968" s="13"/>
      <c r="B968" s="14"/>
      <c r="C968" s="14"/>
      <c r="R968" s="18"/>
    </row>
    <row r="969" spans="1:18" ht="16.5">
      <c r="A969" s="13"/>
      <c r="B969" s="14"/>
      <c r="C969" s="14"/>
      <c r="R969" s="18"/>
    </row>
    <row r="970" spans="1:18" ht="16.5">
      <c r="A970" s="13"/>
      <c r="B970" s="14"/>
      <c r="C970" s="14"/>
      <c r="R970" s="18"/>
    </row>
    <row r="971" spans="1:18" ht="16.5">
      <c r="A971" s="13"/>
      <c r="B971" s="14"/>
      <c r="C971" s="14"/>
      <c r="R971" s="18"/>
    </row>
    <row r="972" spans="1:18" ht="16.5">
      <c r="A972" s="13"/>
      <c r="B972" s="14"/>
      <c r="C972" s="14"/>
      <c r="R972" s="18"/>
    </row>
    <row r="973" spans="1:18" ht="16.5">
      <c r="A973" s="13"/>
      <c r="B973" s="14"/>
      <c r="C973" s="14"/>
      <c r="R973" s="18"/>
    </row>
    <row r="974" spans="1:18" ht="16.5">
      <c r="A974" s="13"/>
      <c r="B974" s="14"/>
      <c r="C974" s="14"/>
      <c r="R974" s="18"/>
    </row>
    <row r="975" spans="1:18" ht="16.5">
      <c r="A975" s="13"/>
      <c r="B975" s="14"/>
      <c r="C975" s="14"/>
      <c r="R975" s="18"/>
    </row>
    <row r="976" spans="1:18" ht="16.5">
      <c r="A976" s="13"/>
      <c r="B976" s="14"/>
      <c r="C976" s="14"/>
      <c r="R976" s="18"/>
    </row>
    <row r="977" spans="1:18" ht="16.5">
      <c r="A977" s="13"/>
      <c r="B977" s="14"/>
      <c r="C977" s="14"/>
      <c r="R977" s="18"/>
    </row>
    <row r="978" spans="1:18" ht="16.5">
      <c r="A978" s="13"/>
      <c r="B978" s="14"/>
      <c r="C978" s="14"/>
      <c r="R978" s="18"/>
    </row>
    <row r="979" spans="1:18" ht="16.5">
      <c r="A979" s="13"/>
      <c r="B979" s="14"/>
      <c r="C979" s="14"/>
      <c r="R979" s="18"/>
    </row>
    <row r="980" spans="1:18" ht="16.5">
      <c r="A980" s="13"/>
      <c r="B980" s="14"/>
      <c r="C980" s="14"/>
      <c r="R980" s="18"/>
    </row>
    <row r="981" spans="1:18" ht="16.5">
      <c r="A981" s="13"/>
      <c r="B981" s="14"/>
      <c r="C981" s="14"/>
      <c r="R981" s="18"/>
    </row>
    <row r="982" spans="1:18" ht="16.5">
      <c r="A982" s="13"/>
      <c r="B982" s="14"/>
      <c r="C982" s="14"/>
      <c r="R982" s="18"/>
    </row>
    <row r="983" spans="1:18" ht="16.5">
      <c r="A983" s="13"/>
      <c r="B983" s="14"/>
      <c r="C983" s="14"/>
      <c r="R983" s="18"/>
    </row>
    <row r="984" spans="1:18" ht="16.5">
      <c r="A984" s="13"/>
      <c r="B984" s="14"/>
      <c r="C984" s="14"/>
      <c r="R984" s="18"/>
    </row>
    <row r="985" spans="1:18" ht="16.5">
      <c r="A985" s="13"/>
      <c r="B985" s="14"/>
      <c r="C985" s="14"/>
      <c r="R985" s="18"/>
    </row>
    <row r="986" spans="1:18" ht="16.5">
      <c r="A986" s="13"/>
      <c r="B986" s="14"/>
      <c r="C986" s="14"/>
      <c r="R986" s="18"/>
    </row>
    <row r="987" spans="1:18" ht="16.5">
      <c r="A987" s="13"/>
      <c r="B987" s="14"/>
      <c r="C987" s="14"/>
      <c r="R987" s="18"/>
    </row>
    <row r="988" spans="1:18" ht="16.5">
      <c r="A988" s="13"/>
      <c r="B988" s="14"/>
      <c r="C988" s="14"/>
      <c r="R988" s="18"/>
    </row>
    <row r="989" spans="1:18" ht="16.5">
      <c r="A989" s="13"/>
      <c r="B989" s="14"/>
      <c r="C989" s="14"/>
      <c r="R989" s="18"/>
    </row>
    <row r="990" spans="1:18" ht="16.5">
      <c r="A990" s="13"/>
      <c r="B990" s="14"/>
      <c r="C990" s="14"/>
      <c r="R990" s="18"/>
    </row>
    <row r="991" spans="1:18" ht="16.5">
      <c r="A991" s="13"/>
      <c r="B991" s="14"/>
      <c r="C991" s="14"/>
      <c r="R991" s="18"/>
    </row>
    <row r="992" spans="1:18" ht="16.5">
      <c r="A992" s="13"/>
      <c r="B992" s="14"/>
      <c r="C992" s="14"/>
      <c r="R992" s="18"/>
    </row>
    <row r="993" spans="1:18" ht="16.5">
      <c r="A993" s="13"/>
      <c r="B993" s="14"/>
      <c r="C993" s="14"/>
      <c r="R993" s="18"/>
    </row>
    <row r="994" spans="1:18" ht="16.5">
      <c r="A994" s="13"/>
      <c r="B994" s="14"/>
      <c r="C994" s="14"/>
      <c r="R994" s="18"/>
    </row>
    <row r="995" spans="1:18" ht="16.5">
      <c r="A995" s="13"/>
      <c r="B995" s="14"/>
      <c r="C995" s="14"/>
      <c r="R995" s="18"/>
    </row>
    <row r="996" spans="1:18" ht="16.5">
      <c r="A996" s="13"/>
      <c r="B996" s="14"/>
      <c r="C996" s="14"/>
      <c r="R996" s="18"/>
    </row>
    <row r="997" spans="1:18" ht="16.5">
      <c r="A997" s="13"/>
      <c r="B997" s="14"/>
      <c r="C997" s="14"/>
      <c r="R997" s="18"/>
    </row>
    <row r="998" spans="1:18" ht="16.5">
      <c r="A998" s="13"/>
      <c r="B998" s="14"/>
      <c r="C998" s="14"/>
    </row>
    <row r="999" spans="1:18" ht="16.5">
      <c r="A999" s="13"/>
      <c r="B999" s="14"/>
      <c r="C999" s="14"/>
    </row>
  </sheetData>
  <mergeCells count="1">
    <mergeCell ref="A26:Q28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</vt:i4>
      </vt:variant>
    </vt:vector>
  </HeadingPairs>
  <TitlesOfParts>
    <vt:vector size="9" baseType="lpstr">
      <vt:lpstr>葷-國中</vt:lpstr>
      <vt:lpstr>葷-國中總表</vt:lpstr>
      <vt:lpstr>葷-國小</vt:lpstr>
      <vt:lpstr>葷-國小總表</vt:lpstr>
      <vt:lpstr>素-國中</vt:lpstr>
      <vt:lpstr>素-國中總表</vt:lpstr>
      <vt:lpstr>素-國小</vt:lpstr>
      <vt:lpstr>素-國小總表</vt:lpstr>
      <vt:lpstr>'葷-國中'!Print_Area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阿美 羅</cp:lastModifiedBy>
  <cp:lastPrinted>2024-04-24T11:08:25Z</cp:lastPrinted>
  <dcterms:created xsi:type="dcterms:W3CDTF">2023-01-12T07:26:38Z</dcterms:created>
  <dcterms:modified xsi:type="dcterms:W3CDTF">2024-04-30T05:22:03Z</dcterms:modified>
</cp:coreProperties>
</file>