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528" tabRatio="805"/>
  </bookViews>
  <sheets>
    <sheet name="B案國中葷食" sheetId="1" r:id="rId1"/>
    <sheet name="B案國小葷食" sheetId="2" r:id="rId2"/>
    <sheet name="B案國中素食" sheetId="3" r:id="rId3"/>
    <sheet name="B案國小素食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M171" i="4" l="1"/>
  <c r="J171" i="4"/>
  <c r="G171" i="4"/>
  <c r="D171" i="4"/>
  <c r="M170" i="4"/>
  <c r="D170" i="4"/>
  <c r="M169" i="4"/>
  <c r="D169" i="4"/>
  <c r="M168" i="4"/>
  <c r="D168" i="4"/>
  <c r="M167" i="4"/>
  <c r="M165" i="4"/>
  <c r="M164" i="4"/>
  <c r="M163" i="4"/>
  <c r="M162" i="4"/>
  <c r="M161" i="4"/>
  <c r="M159" i="4"/>
  <c r="M158" i="4"/>
  <c r="M157" i="4"/>
  <c r="M156" i="4"/>
  <c r="M155" i="4"/>
  <c r="M153" i="4"/>
  <c r="M152" i="4"/>
  <c r="M151" i="4"/>
  <c r="M150" i="4"/>
  <c r="M149" i="4"/>
  <c r="M147" i="4"/>
  <c r="M146" i="4"/>
  <c r="M145" i="4"/>
  <c r="M144" i="4"/>
  <c r="M143" i="4"/>
  <c r="M141" i="4"/>
  <c r="M140" i="4"/>
  <c r="M139" i="4"/>
  <c r="M138" i="4"/>
  <c r="M137" i="4"/>
  <c r="M135" i="4"/>
  <c r="M134" i="4"/>
  <c r="M133" i="4"/>
  <c r="M132" i="4"/>
  <c r="M131" i="4"/>
  <c r="M129" i="4"/>
  <c r="M128" i="4"/>
  <c r="M127" i="4"/>
  <c r="M126" i="4"/>
  <c r="M125" i="4"/>
  <c r="M123" i="4"/>
  <c r="M122" i="4"/>
  <c r="M121" i="4"/>
  <c r="M120" i="4"/>
  <c r="M119" i="4"/>
  <c r="M117" i="4"/>
  <c r="M116" i="4"/>
  <c r="M115" i="4"/>
  <c r="M114" i="4"/>
  <c r="M113" i="4"/>
  <c r="M111" i="4"/>
  <c r="M110" i="4"/>
  <c r="M109" i="4"/>
  <c r="M108" i="4"/>
  <c r="M107" i="4"/>
  <c r="M105" i="4"/>
  <c r="M104" i="4"/>
  <c r="M103" i="4"/>
  <c r="M102" i="4"/>
  <c r="M101" i="4"/>
  <c r="M99" i="4"/>
  <c r="M98" i="4"/>
  <c r="M97" i="4"/>
  <c r="M96" i="4"/>
  <c r="M95" i="4"/>
  <c r="M93" i="4"/>
  <c r="M92" i="4"/>
  <c r="M91" i="4"/>
  <c r="M90" i="4"/>
  <c r="M89" i="4"/>
  <c r="M87" i="4"/>
  <c r="M86" i="4"/>
  <c r="M85" i="4"/>
  <c r="M84" i="4"/>
  <c r="M83" i="4"/>
  <c r="M81" i="4"/>
  <c r="M80" i="4"/>
  <c r="M79" i="4"/>
  <c r="M78" i="4"/>
  <c r="M77" i="4"/>
  <c r="M75" i="4"/>
  <c r="M74" i="4"/>
  <c r="M73" i="4"/>
  <c r="M72" i="4"/>
  <c r="M71" i="4"/>
  <c r="M69" i="4"/>
  <c r="M68" i="4"/>
  <c r="M67" i="4"/>
  <c r="M66" i="4"/>
  <c r="M65" i="4"/>
  <c r="M63" i="4"/>
  <c r="M62" i="4"/>
  <c r="M61" i="4"/>
  <c r="M60" i="4"/>
  <c r="M59" i="4"/>
  <c r="M57" i="4"/>
  <c r="M56" i="4"/>
  <c r="M55" i="4"/>
  <c r="M54" i="4"/>
  <c r="M53" i="4"/>
  <c r="M51" i="4"/>
  <c r="M50" i="4"/>
  <c r="M49" i="4"/>
  <c r="M48" i="4"/>
  <c r="M47" i="4"/>
  <c r="M45" i="4"/>
  <c r="M44" i="4"/>
  <c r="M43" i="4"/>
  <c r="M42" i="4"/>
  <c r="M41" i="4"/>
  <c r="M39" i="4"/>
  <c r="M38" i="4"/>
  <c r="M37" i="4"/>
  <c r="M36" i="4"/>
  <c r="M35" i="4"/>
  <c r="U25" i="4"/>
  <c r="T25" i="4"/>
  <c r="S25" i="4"/>
  <c r="R25" i="4"/>
  <c r="Q25" i="4"/>
  <c r="P25" i="4"/>
  <c r="O25" i="4"/>
  <c r="M25" i="4"/>
  <c r="L25" i="4"/>
  <c r="K25" i="4"/>
  <c r="J25" i="4"/>
  <c r="I25" i="4"/>
  <c r="H25" i="4"/>
  <c r="G25" i="4"/>
  <c r="F25" i="4"/>
  <c r="E25" i="4"/>
  <c r="D25" i="4"/>
  <c r="C25" i="4"/>
  <c r="U24" i="4"/>
  <c r="T24" i="4"/>
  <c r="S24" i="4"/>
  <c r="R24" i="4"/>
  <c r="Q24" i="4"/>
  <c r="P24" i="4"/>
  <c r="O24" i="4"/>
  <c r="M24" i="4"/>
  <c r="L24" i="4"/>
  <c r="K24" i="4"/>
  <c r="J24" i="4"/>
  <c r="I24" i="4"/>
  <c r="H24" i="4"/>
  <c r="G24" i="4"/>
  <c r="F24" i="4"/>
  <c r="E24" i="4"/>
  <c r="D24" i="4"/>
  <c r="C24" i="4"/>
  <c r="U23" i="4"/>
  <c r="T23" i="4"/>
  <c r="S23" i="4"/>
  <c r="R23" i="4"/>
  <c r="Q23" i="4"/>
  <c r="P23" i="4"/>
  <c r="O23" i="4"/>
  <c r="M23" i="4"/>
  <c r="L23" i="4"/>
  <c r="K23" i="4"/>
  <c r="J23" i="4"/>
  <c r="I23" i="4"/>
  <c r="H23" i="4"/>
  <c r="G23" i="4"/>
  <c r="F23" i="4"/>
  <c r="E23" i="4"/>
  <c r="D23" i="4"/>
  <c r="C23" i="4"/>
  <c r="U22" i="4"/>
  <c r="T22" i="4"/>
  <c r="S22" i="4"/>
  <c r="R22" i="4"/>
  <c r="Q22" i="4"/>
  <c r="P22" i="4"/>
  <c r="O22" i="4"/>
  <c r="M22" i="4"/>
  <c r="L22" i="4"/>
  <c r="K22" i="4"/>
  <c r="J22" i="4"/>
  <c r="I22" i="4"/>
  <c r="H22" i="4"/>
  <c r="G22" i="4"/>
  <c r="F22" i="4"/>
  <c r="E22" i="4"/>
  <c r="D22" i="4"/>
  <c r="C22" i="4"/>
  <c r="U21" i="4"/>
  <c r="T21" i="4"/>
  <c r="S21" i="4"/>
  <c r="R21" i="4"/>
  <c r="Q21" i="4"/>
  <c r="P21" i="4"/>
  <c r="O21" i="4"/>
  <c r="M21" i="4"/>
  <c r="L21" i="4"/>
  <c r="K21" i="4"/>
  <c r="J21" i="4"/>
  <c r="I21" i="4"/>
  <c r="H21" i="4"/>
  <c r="G21" i="4"/>
  <c r="F21" i="4"/>
  <c r="E21" i="4"/>
  <c r="D21" i="4"/>
  <c r="C21" i="4"/>
  <c r="U20" i="4"/>
  <c r="T20" i="4"/>
  <c r="S20" i="4"/>
  <c r="R20" i="4"/>
  <c r="Q20" i="4"/>
  <c r="P20" i="4"/>
  <c r="O20" i="4"/>
  <c r="M20" i="4"/>
  <c r="L20" i="4"/>
  <c r="K20" i="4"/>
  <c r="J20" i="4"/>
  <c r="I20" i="4"/>
  <c r="H20" i="4"/>
  <c r="G20" i="4"/>
  <c r="F20" i="4"/>
  <c r="E20" i="4"/>
  <c r="D20" i="4"/>
  <c r="C20" i="4"/>
  <c r="U19" i="4"/>
  <c r="T19" i="4"/>
  <c r="S19" i="4"/>
  <c r="R19" i="4"/>
  <c r="Q19" i="4"/>
  <c r="P19" i="4"/>
  <c r="O19" i="4"/>
  <c r="M19" i="4"/>
  <c r="L19" i="4"/>
  <c r="K19" i="4"/>
  <c r="J19" i="4"/>
  <c r="I19" i="4"/>
  <c r="H19" i="4"/>
  <c r="G19" i="4"/>
  <c r="F19" i="4"/>
  <c r="E19" i="4"/>
  <c r="D19" i="4"/>
  <c r="C19" i="4"/>
  <c r="U18" i="4"/>
  <c r="T18" i="4"/>
  <c r="S18" i="4"/>
  <c r="R18" i="4"/>
  <c r="Q18" i="4"/>
  <c r="P18" i="4"/>
  <c r="O18" i="4"/>
  <c r="M18" i="4"/>
  <c r="L18" i="4"/>
  <c r="K18" i="4"/>
  <c r="J18" i="4"/>
  <c r="I18" i="4"/>
  <c r="H18" i="4"/>
  <c r="G18" i="4"/>
  <c r="F18" i="4"/>
  <c r="E18" i="4"/>
  <c r="D18" i="4"/>
  <c r="C18" i="4"/>
  <c r="U17" i="4"/>
  <c r="T17" i="4"/>
  <c r="S17" i="4"/>
  <c r="R17" i="4"/>
  <c r="Q17" i="4"/>
  <c r="P17" i="4"/>
  <c r="O17" i="4"/>
  <c r="M17" i="4"/>
  <c r="L17" i="4"/>
  <c r="K17" i="4"/>
  <c r="J17" i="4"/>
  <c r="I17" i="4"/>
  <c r="H17" i="4"/>
  <c r="G17" i="4"/>
  <c r="F17" i="4"/>
  <c r="E17" i="4"/>
  <c r="D17" i="4"/>
  <c r="C17" i="4"/>
  <c r="U16" i="4"/>
  <c r="T16" i="4"/>
  <c r="S16" i="4"/>
  <c r="R16" i="4"/>
  <c r="Q16" i="4"/>
  <c r="P16" i="4"/>
  <c r="O16" i="4"/>
  <c r="M16" i="4"/>
  <c r="L16" i="4"/>
  <c r="K16" i="4"/>
  <c r="J16" i="4"/>
  <c r="I16" i="4"/>
  <c r="H16" i="4"/>
  <c r="G16" i="4"/>
  <c r="F16" i="4"/>
  <c r="E16" i="4"/>
  <c r="D16" i="4"/>
  <c r="C16" i="4"/>
  <c r="U15" i="4"/>
  <c r="T15" i="4"/>
  <c r="S15" i="4"/>
  <c r="R15" i="4"/>
  <c r="Q15" i="4"/>
  <c r="P15" i="4"/>
  <c r="O15" i="4"/>
  <c r="M15" i="4"/>
  <c r="L15" i="4"/>
  <c r="K15" i="4"/>
  <c r="J15" i="4"/>
  <c r="I15" i="4"/>
  <c r="H15" i="4"/>
  <c r="G15" i="4"/>
  <c r="F15" i="4"/>
  <c r="E15" i="4"/>
  <c r="D15" i="4"/>
  <c r="C15" i="4"/>
  <c r="U14" i="4"/>
  <c r="T14" i="4"/>
  <c r="S14" i="4"/>
  <c r="R14" i="4"/>
  <c r="Q14" i="4"/>
  <c r="P14" i="4"/>
  <c r="O14" i="4"/>
  <c r="M14" i="4"/>
  <c r="L14" i="4"/>
  <c r="K14" i="4"/>
  <c r="J14" i="4"/>
  <c r="I14" i="4"/>
  <c r="H14" i="4"/>
  <c r="G14" i="4"/>
  <c r="F14" i="4"/>
  <c r="E14" i="4"/>
  <c r="D14" i="4"/>
  <c r="C14" i="4"/>
  <c r="U13" i="4"/>
  <c r="T13" i="4"/>
  <c r="S13" i="4"/>
  <c r="R13" i="4"/>
  <c r="Q13" i="4"/>
  <c r="P13" i="4"/>
  <c r="O13" i="4"/>
  <c r="M13" i="4"/>
  <c r="L13" i="4"/>
  <c r="K13" i="4"/>
  <c r="J13" i="4"/>
  <c r="I13" i="4"/>
  <c r="H13" i="4"/>
  <c r="G13" i="4"/>
  <c r="F13" i="4"/>
  <c r="E13" i="4"/>
  <c r="D13" i="4"/>
  <c r="C13" i="4"/>
  <c r="U12" i="4"/>
  <c r="T12" i="4"/>
  <c r="S12" i="4"/>
  <c r="R12" i="4"/>
  <c r="Q12" i="4"/>
  <c r="P12" i="4"/>
  <c r="O12" i="4"/>
  <c r="M12" i="4"/>
  <c r="L12" i="4"/>
  <c r="K12" i="4"/>
  <c r="J12" i="4"/>
  <c r="I12" i="4"/>
  <c r="H12" i="4"/>
  <c r="G12" i="4"/>
  <c r="F12" i="4"/>
  <c r="E12" i="4"/>
  <c r="D12" i="4"/>
  <c r="C12" i="4"/>
  <c r="U11" i="4"/>
  <c r="T11" i="4"/>
  <c r="S11" i="4"/>
  <c r="R11" i="4"/>
  <c r="Q11" i="4"/>
  <c r="P11" i="4"/>
  <c r="O11" i="4"/>
  <c r="M11" i="4"/>
  <c r="L11" i="4"/>
  <c r="K11" i="4"/>
  <c r="J11" i="4"/>
  <c r="I11" i="4"/>
  <c r="H11" i="4"/>
  <c r="G11" i="4"/>
  <c r="F11" i="4"/>
  <c r="E11" i="4"/>
  <c r="D11" i="4"/>
  <c r="C11" i="4"/>
  <c r="U10" i="4"/>
  <c r="T10" i="4"/>
  <c r="S10" i="4"/>
  <c r="R10" i="4"/>
  <c r="Q10" i="4"/>
  <c r="P10" i="4"/>
  <c r="O10" i="4"/>
  <c r="M10" i="4"/>
  <c r="L10" i="4"/>
  <c r="K10" i="4"/>
  <c r="J10" i="4"/>
  <c r="I10" i="4"/>
  <c r="H10" i="4"/>
  <c r="G10" i="4"/>
  <c r="F10" i="4"/>
  <c r="E10" i="4"/>
  <c r="D10" i="4"/>
  <c r="C10" i="4"/>
  <c r="U9" i="4"/>
  <c r="T9" i="4"/>
  <c r="S9" i="4"/>
  <c r="R9" i="4"/>
  <c r="Q9" i="4"/>
  <c r="P9" i="4"/>
  <c r="O9" i="4"/>
  <c r="M9" i="4"/>
  <c r="L9" i="4"/>
  <c r="K9" i="4"/>
  <c r="J9" i="4"/>
  <c r="I9" i="4"/>
  <c r="H9" i="4"/>
  <c r="G9" i="4"/>
  <c r="F9" i="4"/>
  <c r="E9" i="4"/>
  <c r="D9" i="4"/>
  <c r="C9" i="4"/>
  <c r="U8" i="4"/>
  <c r="T8" i="4"/>
  <c r="S8" i="4"/>
  <c r="R8" i="4"/>
  <c r="Q8" i="4"/>
  <c r="P8" i="4"/>
  <c r="O8" i="4"/>
  <c r="M8" i="4"/>
  <c r="L8" i="4"/>
  <c r="K8" i="4"/>
  <c r="J8" i="4"/>
  <c r="I8" i="4"/>
  <c r="H8" i="4"/>
  <c r="G8" i="4"/>
  <c r="F8" i="4"/>
  <c r="E8" i="4"/>
  <c r="D8" i="4"/>
  <c r="C8" i="4"/>
  <c r="U7" i="4"/>
  <c r="T7" i="4"/>
  <c r="S7" i="4"/>
  <c r="R7" i="4"/>
  <c r="Q7" i="4"/>
  <c r="P7" i="4"/>
  <c r="O7" i="4"/>
  <c r="M7" i="4"/>
  <c r="L7" i="4"/>
  <c r="K7" i="4"/>
  <c r="J7" i="4"/>
  <c r="I7" i="4"/>
  <c r="H7" i="4"/>
  <c r="G7" i="4"/>
  <c r="F7" i="4"/>
  <c r="E7" i="4"/>
  <c r="D7" i="4"/>
  <c r="C7" i="4"/>
  <c r="U6" i="4"/>
  <c r="T6" i="4"/>
  <c r="S6" i="4"/>
  <c r="R6" i="4"/>
  <c r="Q6" i="4"/>
  <c r="P6" i="4"/>
  <c r="O6" i="4"/>
  <c r="M6" i="4"/>
  <c r="L6" i="4"/>
  <c r="K6" i="4"/>
  <c r="J6" i="4"/>
  <c r="I6" i="4"/>
  <c r="H6" i="4"/>
  <c r="G6" i="4"/>
  <c r="F6" i="4"/>
  <c r="E6" i="4"/>
  <c r="D6" i="4"/>
  <c r="C6" i="4"/>
  <c r="U5" i="4"/>
  <c r="T5" i="4"/>
  <c r="S5" i="4"/>
  <c r="R5" i="4"/>
  <c r="Q5" i="4"/>
  <c r="P5" i="4"/>
  <c r="O5" i="4"/>
  <c r="M5" i="4"/>
  <c r="L5" i="4"/>
  <c r="K5" i="4"/>
  <c r="J5" i="4"/>
  <c r="I5" i="4"/>
  <c r="H5" i="4"/>
  <c r="G5" i="4"/>
  <c r="F5" i="4"/>
  <c r="E5" i="4"/>
  <c r="D5" i="4"/>
  <c r="C5" i="4"/>
  <c r="U4" i="4"/>
  <c r="T4" i="4"/>
  <c r="S4" i="4"/>
  <c r="R4" i="4"/>
  <c r="Q4" i="4"/>
  <c r="P4" i="4"/>
  <c r="O4" i="4"/>
  <c r="M4" i="4"/>
  <c r="L4" i="4"/>
  <c r="K4" i="4"/>
  <c r="J4" i="4"/>
  <c r="I4" i="4"/>
  <c r="H4" i="4"/>
  <c r="G4" i="4"/>
  <c r="F4" i="4"/>
  <c r="E4" i="4"/>
  <c r="D4" i="4"/>
  <c r="C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U3" i="4"/>
  <c r="T3" i="4"/>
  <c r="S3" i="4"/>
  <c r="R3" i="4"/>
  <c r="Q3" i="4"/>
  <c r="P3" i="4"/>
  <c r="O3" i="4"/>
  <c r="M3" i="4"/>
  <c r="L3" i="4"/>
  <c r="K3" i="4"/>
  <c r="J3" i="4"/>
  <c r="I3" i="4"/>
  <c r="H3" i="4"/>
  <c r="G3" i="4"/>
  <c r="F3" i="4"/>
  <c r="E3" i="4"/>
  <c r="D3" i="4"/>
  <c r="C3" i="4"/>
  <c r="P171" i="3"/>
  <c r="M171" i="3"/>
  <c r="J171" i="3"/>
  <c r="D171" i="3"/>
  <c r="P170" i="3"/>
  <c r="D170" i="3"/>
  <c r="P169" i="3"/>
  <c r="D169" i="3"/>
  <c r="P168" i="3"/>
  <c r="D168" i="3"/>
  <c r="P167" i="3"/>
  <c r="P165" i="3"/>
  <c r="P164" i="3"/>
  <c r="P163" i="3"/>
  <c r="P162" i="3"/>
  <c r="P161" i="3"/>
  <c r="P159" i="3"/>
  <c r="P158" i="3"/>
  <c r="P157" i="3"/>
  <c r="P156" i="3"/>
  <c r="P155" i="3"/>
  <c r="P153" i="3"/>
  <c r="P152" i="3"/>
  <c r="P151" i="3"/>
  <c r="P150" i="3"/>
  <c r="P149" i="3"/>
  <c r="P147" i="3"/>
  <c r="P146" i="3"/>
  <c r="P145" i="3"/>
  <c r="P144" i="3"/>
  <c r="P143" i="3"/>
  <c r="P141" i="3"/>
  <c r="P140" i="3"/>
  <c r="P139" i="3"/>
  <c r="P138" i="3"/>
  <c r="P137" i="3"/>
  <c r="P135" i="3"/>
  <c r="P134" i="3"/>
  <c r="P133" i="3"/>
  <c r="P132" i="3"/>
  <c r="P131" i="3"/>
  <c r="P129" i="3"/>
  <c r="P128" i="3"/>
  <c r="P127" i="3"/>
  <c r="P126" i="3"/>
  <c r="P125" i="3"/>
  <c r="P123" i="3"/>
  <c r="P122" i="3"/>
  <c r="P121" i="3"/>
  <c r="P120" i="3"/>
  <c r="P119" i="3"/>
  <c r="P117" i="3"/>
  <c r="P116" i="3"/>
  <c r="P115" i="3"/>
  <c r="P114" i="3"/>
  <c r="P113" i="3"/>
  <c r="P111" i="3"/>
  <c r="P110" i="3"/>
  <c r="P109" i="3"/>
  <c r="P108" i="3"/>
  <c r="P107" i="3"/>
  <c r="P105" i="3"/>
  <c r="P104" i="3"/>
  <c r="P103" i="3"/>
  <c r="P102" i="3"/>
  <c r="P101" i="3"/>
  <c r="P99" i="3"/>
  <c r="P98" i="3"/>
  <c r="P97" i="3"/>
  <c r="P96" i="3"/>
  <c r="P95" i="3"/>
  <c r="P93" i="3"/>
  <c r="P92" i="3"/>
  <c r="P91" i="3"/>
  <c r="P90" i="3"/>
  <c r="P89" i="3"/>
  <c r="P87" i="3"/>
  <c r="P86" i="3"/>
  <c r="P85" i="3"/>
  <c r="P84" i="3"/>
  <c r="P83" i="3"/>
  <c r="P81" i="3"/>
  <c r="P80" i="3"/>
  <c r="P79" i="3"/>
  <c r="P78" i="3"/>
  <c r="P77" i="3"/>
  <c r="P75" i="3"/>
  <c r="P74" i="3"/>
  <c r="P73" i="3"/>
  <c r="P72" i="3"/>
  <c r="P71" i="3"/>
  <c r="P69" i="3"/>
  <c r="P68" i="3"/>
  <c r="P67" i="3"/>
  <c r="P66" i="3"/>
  <c r="P65" i="3"/>
  <c r="P63" i="3"/>
  <c r="P62" i="3"/>
  <c r="P61" i="3"/>
  <c r="P60" i="3"/>
  <c r="P59" i="3"/>
  <c r="P57" i="3"/>
  <c r="P56" i="3"/>
  <c r="P55" i="3"/>
  <c r="P54" i="3"/>
  <c r="P53" i="3"/>
  <c r="P51" i="3"/>
  <c r="P50" i="3"/>
  <c r="P49" i="3"/>
  <c r="P48" i="3"/>
  <c r="P47" i="3"/>
  <c r="P45" i="3"/>
  <c r="P44" i="3"/>
  <c r="P43" i="3"/>
  <c r="P42" i="3"/>
  <c r="P41" i="3"/>
  <c r="P39" i="3"/>
  <c r="P38" i="3"/>
  <c r="P37" i="3"/>
  <c r="P36" i="3"/>
  <c r="P35" i="3"/>
  <c r="W25" i="3"/>
  <c r="V25" i="3"/>
  <c r="U25" i="3"/>
  <c r="T25" i="3"/>
  <c r="S25" i="3"/>
  <c r="R25" i="3"/>
  <c r="Q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W24" i="3"/>
  <c r="V24" i="3"/>
  <c r="U24" i="3"/>
  <c r="T24" i="3"/>
  <c r="S24" i="3"/>
  <c r="R24" i="3"/>
  <c r="Q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W23" i="3"/>
  <c r="V23" i="3"/>
  <c r="U23" i="3"/>
  <c r="T23" i="3"/>
  <c r="S23" i="3"/>
  <c r="R23" i="3"/>
  <c r="Q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W22" i="3"/>
  <c r="V22" i="3"/>
  <c r="U22" i="3"/>
  <c r="T22" i="3"/>
  <c r="S22" i="3"/>
  <c r="R22" i="3"/>
  <c r="Q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W21" i="3"/>
  <c r="V21" i="3"/>
  <c r="U21" i="3"/>
  <c r="T21" i="3"/>
  <c r="S21" i="3"/>
  <c r="R21" i="3"/>
  <c r="Q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W20" i="3"/>
  <c r="V20" i="3"/>
  <c r="U20" i="3"/>
  <c r="T20" i="3"/>
  <c r="S20" i="3"/>
  <c r="R20" i="3"/>
  <c r="Q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W19" i="3"/>
  <c r="V19" i="3"/>
  <c r="U19" i="3"/>
  <c r="T19" i="3"/>
  <c r="S19" i="3"/>
  <c r="R19" i="3"/>
  <c r="Q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W18" i="3"/>
  <c r="V18" i="3"/>
  <c r="U18" i="3"/>
  <c r="T18" i="3"/>
  <c r="S18" i="3"/>
  <c r="R18" i="3"/>
  <c r="Q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W17" i="3"/>
  <c r="V17" i="3"/>
  <c r="U17" i="3"/>
  <c r="T17" i="3"/>
  <c r="S17" i="3"/>
  <c r="R17" i="3"/>
  <c r="Q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W16" i="3"/>
  <c r="V16" i="3"/>
  <c r="U16" i="3"/>
  <c r="T16" i="3"/>
  <c r="S16" i="3"/>
  <c r="R16" i="3"/>
  <c r="Q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W15" i="3"/>
  <c r="V15" i="3"/>
  <c r="U15" i="3"/>
  <c r="T15" i="3"/>
  <c r="S15" i="3"/>
  <c r="R15" i="3"/>
  <c r="Q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W14" i="3"/>
  <c r="V14" i="3"/>
  <c r="U14" i="3"/>
  <c r="T14" i="3"/>
  <c r="S14" i="3"/>
  <c r="R14" i="3"/>
  <c r="Q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W13" i="3"/>
  <c r="V13" i="3"/>
  <c r="U13" i="3"/>
  <c r="T13" i="3"/>
  <c r="S13" i="3"/>
  <c r="R13" i="3"/>
  <c r="Q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W12" i="3"/>
  <c r="V12" i="3"/>
  <c r="U12" i="3"/>
  <c r="T12" i="3"/>
  <c r="S12" i="3"/>
  <c r="R12" i="3"/>
  <c r="Q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W11" i="3"/>
  <c r="V11" i="3"/>
  <c r="U11" i="3"/>
  <c r="T11" i="3"/>
  <c r="S11" i="3"/>
  <c r="R11" i="3"/>
  <c r="Q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W10" i="3"/>
  <c r="V10" i="3"/>
  <c r="U10" i="3"/>
  <c r="T10" i="3"/>
  <c r="S10" i="3"/>
  <c r="R10" i="3"/>
  <c r="Q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W9" i="3"/>
  <c r="V9" i="3"/>
  <c r="U9" i="3"/>
  <c r="T9" i="3"/>
  <c r="S9" i="3"/>
  <c r="R9" i="3"/>
  <c r="Q9" i="3"/>
  <c r="O9" i="3"/>
  <c r="N9" i="3"/>
  <c r="M9" i="3"/>
  <c r="L9" i="3"/>
  <c r="K9" i="3"/>
  <c r="J9" i="3"/>
  <c r="I9" i="3"/>
  <c r="H9" i="3"/>
  <c r="G9" i="3"/>
  <c r="F9" i="3"/>
  <c r="E9" i="3"/>
  <c r="D9" i="3"/>
  <c r="C9" i="3"/>
  <c r="W8" i="3"/>
  <c r="V8" i="3"/>
  <c r="U8" i="3"/>
  <c r="T8" i="3"/>
  <c r="S8" i="3"/>
  <c r="R8" i="3"/>
  <c r="Q8" i="3"/>
  <c r="O8" i="3"/>
  <c r="N8" i="3"/>
  <c r="M8" i="3"/>
  <c r="L8" i="3"/>
  <c r="K8" i="3"/>
  <c r="J8" i="3"/>
  <c r="I8" i="3"/>
  <c r="H8" i="3"/>
  <c r="G8" i="3"/>
  <c r="F8" i="3"/>
  <c r="E8" i="3"/>
  <c r="D8" i="3"/>
  <c r="C8" i="3"/>
  <c r="W7" i="3"/>
  <c r="V7" i="3"/>
  <c r="U7" i="3"/>
  <c r="T7" i="3"/>
  <c r="S7" i="3"/>
  <c r="R7" i="3"/>
  <c r="Q7" i="3"/>
  <c r="O7" i="3"/>
  <c r="N7" i="3"/>
  <c r="M7" i="3"/>
  <c r="L7" i="3"/>
  <c r="K7" i="3"/>
  <c r="J7" i="3"/>
  <c r="I7" i="3"/>
  <c r="H7" i="3"/>
  <c r="G7" i="3"/>
  <c r="F7" i="3"/>
  <c r="E7" i="3"/>
  <c r="D7" i="3"/>
  <c r="C7" i="3"/>
  <c r="W6" i="3"/>
  <c r="V6" i="3"/>
  <c r="U6" i="3"/>
  <c r="T6" i="3"/>
  <c r="S6" i="3"/>
  <c r="R6" i="3"/>
  <c r="Q6" i="3"/>
  <c r="O6" i="3"/>
  <c r="N6" i="3"/>
  <c r="M6" i="3"/>
  <c r="L6" i="3"/>
  <c r="K6" i="3"/>
  <c r="J6" i="3"/>
  <c r="I6" i="3"/>
  <c r="H6" i="3"/>
  <c r="G6" i="3"/>
  <c r="F6" i="3"/>
  <c r="E6" i="3"/>
  <c r="D6" i="3"/>
  <c r="C6" i="3"/>
  <c r="W5" i="3"/>
  <c r="V5" i="3"/>
  <c r="U5" i="3"/>
  <c r="T5" i="3"/>
  <c r="S5" i="3"/>
  <c r="R5" i="3"/>
  <c r="Q5" i="3"/>
  <c r="O5" i="3"/>
  <c r="N5" i="3"/>
  <c r="M5" i="3"/>
  <c r="L5" i="3"/>
  <c r="K5" i="3"/>
  <c r="J5" i="3"/>
  <c r="I5" i="3"/>
  <c r="H5" i="3"/>
  <c r="G5" i="3"/>
  <c r="F5" i="3"/>
  <c r="E5" i="3"/>
  <c r="D5" i="3"/>
  <c r="C5" i="3"/>
  <c r="W4" i="3"/>
  <c r="V4" i="3"/>
  <c r="U4" i="3"/>
  <c r="T4" i="3"/>
  <c r="S4" i="3"/>
  <c r="R4" i="3"/>
  <c r="Q4" i="3"/>
  <c r="O4" i="3"/>
  <c r="N4" i="3"/>
  <c r="M4" i="3"/>
  <c r="L4" i="3"/>
  <c r="K4" i="3"/>
  <c r="J4" i="3"/>
  <c r="I4" i="3"/>
  <c r="H4" i="3"/>
  <c r="G4" i="3"/>
  <c r="F4" i="3"/>
  <c r="E4" i="3"/>
  <c r="D4" i="3"/>
  <c r="C4" i="3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W3" i="3"/>
  <c r="V3" i="3"/>
  <c r="U3" i="3"/>
  <c r="T3" i="3"/>
  <c r="S3" i="3"/>
  <c r="R3" i="3"/>
  <c r="Q3" i="3"/>
  <c r="O3" i="3"/>
  <c r="N3" i="3"/>
  <c r="M3" i="3"/>
  <c r="L3" i="3"/>
  <c r="K3" i="3"/>
  <c r="J3" i="3"/>
  <c r="I3" i="3"/>
  <c r="H3" i="3"/>
  <c r="G3" i="3"/>
  <c r="F3" i="3"/>
  <c r="E3" i="3"/>
  <c r="D3" i="3"/>
  <c r="C3" i="3"/>
  <c r="M173" i="2"/>
  <c r="J173" i="2"/>
  <c r="G173" i="2"/>
  <c r="D173" i="2"/>
  <c r="M172" i="2"/>
  <c r="G172" i="2"/>
  <c r="D172" i="2"/>
  <c r="M171" i="2"/>
  <c r="J171" i="2"/>
  <c r="G171" i="2"/>
  <c r="D171" i="2"/>
  <c r="M170" i="2"/>
  <c r="J170" i="2"/>
  <c r="G170" i="2"/>
  <c r="D170" i="2"/>
  <c r="M169" i="2"/>
  <c r="J169" i="2"/>
  <c r="G169" i="2"/>
  <c r="M167" i="2"/>
  <c r="G167" i="2"/>
  <c r="M166" i="2"/>
  <c r="J166" i="2"/>
  <c r="G166" i="2"/>
  <c r="M165" i="2"/>
  <c r="J165" i="2"/>
  <c r="G165" i="2"/>
  <c r="M164" i="2"/>
  <c r="J164" i="2"/>
  <c r="G164" i="2"/>
  <c r="M163" i="2"/>
  <c r="J163" i="2"/>
  <c r="G163" i="2"/>
  <c r="M161" i="2"/>
  <c r="J161" i="2"/>
  <c r="G161" i="2"/>
  <c r="M160" i="2"/>
  <c r="J160" i="2"/>
  <c r="G160" i="2"/>
  <c r="M159" i="2"/>
  <c r="J159" i="2"/>
  <c r="G159" i="2"/>
  <c r="M158" i="2"/>
  <c r="J158" i="2"/>
  <c r="G158" i="2"/>
  <c r="M157" i="2"/>
  <c r="J157" i="2"/>
  <c r="G157" i="2"/>
  <c r="G156" i="2"/>
  <c r="M155" i="2"/>
  <c r="J155" i="2"/>
  <c r="M154" i="2"/>
  <c r="J154" i="2"/>
  <c r="M153" i="2"/>
  <c r="J153" i="2"/>
  <c r="G153" i="2"/>
  <c r="M152" i="2"/>
  <c r="J152" i="2"/>
  <c r="G152" i="2"/>
  <c r="M151" i="2"/>
  <c r="J151" i="2"/>
  <c r="G151" i="2"/>
  <c r="M149" i="2"/>
  <c r="J149" i="2"/>
  <c r="G149" i="2"/>
  <c r="M148" i="2"/>
  <c r="J148" i="2"/>
  <c r="G148" i="2"/>
  <c r="M147" i="2"/>
  <c r="J147" i="2"/>
  <c r="G147" i="2"/>
  <c r="M146" i="2"/>
  <c r="G146" i="2"/>
  <c r="M145" i="2"/>
  <c r="J145" i="2"/>
  <c r="G145" i="2"/>
  <c r="M143" i="2"/>
  <c r="J143" i="2"/>
  <c r="G143" i="2"/>
  <c r="M142" i="2"/>
  <c r="J142" i="2"/>
  <c r="M141" i="2"/>
  <c r="J141" i="2"/>
  <c r="G141" i="2"/>
  <c r="M140" i="2"/>
  <c r="J140" i="2"/>
  <c r="G140" i="2"/>
  <c r="M139" i="2"/>
  <c r="J139" i="2"/>
  <c r="G139" i="2"/>
  <c r="G138" i="2"/>
  <c r="M137" i="2"/>
  <c r="J137" i="2"/>
  <c r="M136" i="2"/>
  <c r="J136" i="2"/>
  <c r="M135" i="2"/>
  <c r="J135" i="2"/>
  <c r="M134" i="2"/>
  <c r="J134" i="2"/>
  <c r="M133" i="2"/>
  <c r="J133" i="2"/>
  <c r="M131" i="2"/>
  <c r="J131" i="2"/>
  <c r="G131" i="2"/>
  <c r="M130" i="2"/>
  <c r="J130" i="2"/>
  <c r="G130" i="2"/>
  <c r="M129" i="2"/>
  <c r="G129" i="2"/>
  <c r="M128" i="2"/>
  <c r="J128" i="2"/>
  <c r="G128" i="2"/>
  <c r="M127" i="2"/>
  <c r="J127" i="2"/>
  <c r="G127" i="2"/>
  <c r="M125" i="2"/>
  <c r="J125" i="2"/>
  <c r="G125" i="2"/>
  <c r="M124" i="2"/>
  <c r="J124" i="2"/>
  <c r="G124" i="2"/>
  <c r="M123" i="2"/>
  <c r="J123" i="2"/>
  <c r="M122" i="2"/>
  <c r="J122" i="2"/>
  <c r="G122" i="2"/>
  <c r="M121" i="2"/>
  <c r="J121" i="2"/>
  <c r="G121" i="2"/>
  <c r="M119" i="2"/>
  <c r="J119" i="2"/>
  <c r="G119" i="2"/>
  <c r="M118" i="2"/>
  <c r="J118" i="2"/>
  <c r="G118" i="2"/>
  <c r="M117" i="2"/>
  <c r="J117" i="2"/>
  <c r="G117" i="2"/>
  <c r="M116" i="2"/>
  <c r="J116" i="2"/>
  <c r="G116" i="2"/>
  <c r="M115" i="2"/>
  <c r="J115" i="2"/>
  <c r="G115" i="2"/>
  <c r="M113" i="2"/>
  <c r="J113" i="2"/>
  <c r="G113" i="2"/>
  <c r="M112" i="2"/>
  <c r="J112" i="2"/>
  <c r="M111" i="2"/>
  <c r="J111" i="2"/>
  <c r="G111" i="2"/>
  <c r="M110" i="2"/>
  <c r="J110" i="2"/>
  <c r="G110" i="2"/>
  <c r="M109" i="2"/>
  <c r="J109" i="2"/>
  <c r="G109" i="2"/>
  <c r="M107" i="2"/>
  <c r="J107" i="2"/>
  <c r="M106" i="2"/>
  <c r="J106" i="2"/>
  <c r="G106" i="2"/>
  <c r="M105" i="2"/>
  <c r="J105" i="2"/>
  <c r="G105" i="2"/>
  <c r="M104" i="2"/>
  <c r="J104" i="2"/>
  <c r="G104" i="2"/>
  <c r="M103" i="2"/>
  <c r="J103" i="2"/>
  <c r="G103" i="2"/>
  <c r="G102" i="2"/>
  <c r="M101" i="2"/>
  <c r="J101" i="2"/>
  <c r="G101" i="2"/>
  <c r="M100" i="2"/>
  <c r="J100" i="2"/>
  <c r="G100" i="2"/>
  <c r="M99" i="2"/>
  <c r="J99" i="2"/>
  <c r="G99" i="2"/>
  <c r="M98" i="2"/>
  <c r="J98" i="2"/>
  <c r="G98" i="2"/>
  <c r="M97" i="2"/>
  <c r="J97" i="2"/>
  <c r="G97" i="2"/>
  <c r="M95" i="2"/>
  <c r="J95" i="2"/>
  <c r="M94" i="2"/>
  <c r="J94" i="2"/>
  <c r="G94" i="2"/>
  <c r="M93" i="2"/>
  <c r="G93" i="2"/>
  <c r="M92" i="2"/>
  <c r="J92" i="2"/>
  <c r="G92" i="2"/>
  <c r="M91" i="2"/>
  <c r="J91" i="2"/>
  <c r="G91" i="2"/>
  <c r="M89" i="2"/>
  <c r="J89" i="2"/>
  <c r="G89" i="2"/>
  <c r="M88" i="2"/>
  <c r="J88" i="2"/>
  <c r="G88" i="2"/>
  <c r="M87" i="2"/>
  <c r="J87" i="2"/>
  <c r="G87" i="2"/>
  <c r="M86" i="2"/>
  <c r="J86" i="2"/>
  <c r="G86" i="2"/>
  <c r="M85" i="2"/>
  <c r="J85" i="2"/>
  <c r="G85" i="2"/>
  <c r="M83" i="2"/>
  <c r="J83" i="2"/>
  <c r="G83" i="2"/>
  <c r="M82" i="2"/>
  <c r="J82" i="2"/>
  <c r="G82" i="2"/>
  <c r="M81" i="2"/>
  <c r="J81" i="2"/>
  <c r="G81" i="2"/>
  <c r="M80" i="2"/>
  <c r="J80" i="2"/>
  <c r="G80" i="2"/>
  <c r="M79" i="2"/>
  <c r="J79" i="2"/>
  <c r="G79" i="2"/>
  <c r="M77" i="2"/>
  <c r="J77" i="2"/>
  <c r="M76" i="2"/>
  <c r="J76" i="2"/>
  <c r="M75" i="2"/>
  <c r="J75" i="2"/>
  <c r="G75" i="2"/>
  <c r="M74" i="2"/>
  <c r="J74" i="2"/>
  <c r="G74" i="2"/>
  <c r="M73" i="2"/>
  <c r="J73" i="2"/>
  <c r="G73" i="2"/>
  <c r="G72" i="2"/>
  <c r="M71" i="2"/>
  <c r="J71" i="2"/>
  <c r="G71" i="2"/>
  <c r="M70" i="2"/>
  <c r="J70" i="2"/>
  <c r="G70" i="2"/>
  <c r="M69" i="2"/>
  <c r="J69" i="2"/>
  <c r="M68" i="2"/>
  <c r="J68" i="2"/>
  <c r="G68" i="2"/>
  <c r="M67" i="2"/>
  <c r="J67" i="2"/>
  <c r="G67" i="2"/>
  <c r="M65" i="2"/>
  <c r="G65" i="2"/>
  <c r="M64" i="2"/>
  <c r="J64" i="2"/>
  <c r="G64" i="2"/>
  <c r="M63" i="2"/>
  <c r="J63" i="2"/>
  <c r="G63" i="2"/>
  <c r="M62" i="2"/>
  <c r="J62" i="2"/>
  <c r="G62" i="2"/>
  <c r="M61" i="2"/>
  <c r="J61" i="2"/>
  <c r="G61" i="2"/>
  <c r="M59" i="2"/>
  <c r="J59" i="2"/>
  <c r="M58" i="2"/>
  <c r="J58" i="2"/>
  <c r="G58" i="2"/>
  <c r="M57" i="2"/>
  <c r="J57" i="2"/>
  <c r="G57" i="2"/>
  <c r="M56" i="2"/>
  <c r="J56" i="2"/>
  <c r="G56" i="2"/>
  <c r="M55" i="2"/>
  <c r="J55" i="2"/>
  <c r="G55" i="2"/>
  <c r="M53" i="2"/>
  <c r="J53" i="2"/>
  <c r="G53" i="2"/>
  <c r="M52" i="2"/>
  <c r="J52" i="2"/>
  <c r="G52" i="2"/>
  <c r="M51" i="2"/>
  <c r="J51" i="2"/>
  <c r="G51" i="2"/>
  <c r="M50" i="2"/>
  <c r="J50" i="2"/>
  <c r="G50" i="2"/>
  <c r="M49" i="2"/>
  <c r="J49" i="2"/>
  <c r="G49" i="2"/>
  <c r="M47" i="2"/>
  <c r="J47" i="2"/>
  <c r="G47" i="2"/>
  <c r="M46" i="2"/>
  <c r="J46" i="2"/>
  <c r="G46" i="2"/>
  <c r="M45" i="2"/>
  <c r="J45" i="2"/>
  <c r="G45" i="2"/>
  <c r="M44" i="2"/>
  <c r="G44" i="2"/>
  <c r="M43" i="2"/>
  <c r="J43" i="2"/>
  <c r="G43" i="2"/>
  <c r="M41" i="2"/>
  <c r="J41" i="2"/>
  <c r="G41" i="2"/>
  <c r="M40" i="2"/>
  <c r="J40" i="2"/>
  <c r="G40" i="2"/>
  <c r="M39" i="2"/>
  <c r="J39" i="2"/>
  <c r="G39" i="2"/>
  <c r="M38" i="2"/>
  <c r="J38" i="2"/>
  <c r="G38" i="2"/>
  <c r="M37" i="2"/>
  <c r="J37" i="2"/>
  <c r="G37" i="2"/>
  <c r="U25" i="2"/>
  <c r="T25" i="2"/>
  <c r="S25" i="2"/>
  <c r="R25" i="2"/>
  <c r="Q25" i="2"/>
  <c r="P25" i="2"/>
  <c r="O25" i="2"/>
  <c r="M25" i="2"/>
  <c r="L25" i="2"/>
  <c r="K25" i="2"/>
  <c r="J25" i="2"/>
  <c r="I25" i="2"/>
  <c r="H25" i="2"/>
  <c r="G25" i="2"/>
  <c r="F25" i="2"/>
  <c r="E25" i="2"/>
  <c r="D25" i="2"/>
  <c r="C25" i="2"/>
  <c r="U24" i="2"/>
  <c r="T24" i="2"/>
  <c r="S24" i="2"/>
  <c r="R24" i="2"/>
  <c r="Q24" i="2"/>
  <c r="P24" i="2"/>
  <c r="O24" i="2"/>
  <c r="M24" i="2"/>
  <c r="L24" i="2"/>
  <c r="K24" i="2"/>
  <c r="J24" i="2"/>
  <c r="I24" i="2"/>
  <c r="H24" i="2"/>
  <c r="G24" i="2"/>
  <c r="F24" i="2"/>
  <c r="E24" i="2"/>
  <c r="D24" i="2"/>
  <c r="C24" i="2"/>
  <c r="U23" i="2"/>
  <c r="T23" i="2"/>
  <c r="S23" i="2"/>
  <c r="R23" i="2"/>
  <c r="Q23" i="2"/>
  <c r="P23" i="2"/>
  <c r="O23" i="2"/>
  <c r="M23" i="2"/>
  <c r="L23" i="2"/>
  <c r="K23" i="2"/>
  <c r="J23" i="2"/>
  <c r="I23" i="2"/>
  <c r="H23" i="2"/>
  <c r="G23" i="2"/>
  <c r="F23" i="2"/>
  <c r="E23" i="2"/>
  <c r="D23" i="2"/>
  <c r="C23" i="2"/>
  <c r="U22" i="2"/>
  <c r="T22" i="2"/>
  <c r="S22" i="2"/>
  <c r="R22" i="2"/>
  <c r="Q22" i="2"/>
  <c r="P22" i="2"/>
  <c r="O22" i="2"/>
  <c r="M22" i="2"/>
  <c r="L22" i="2"/>
  <c r="K22" i="2"/>
  <c r="J22" i="2"/>
  <c r="I22" i="2"/>
  <c r="H22" i="2"/>
  <c r="G22" i="2"/>
  <c r="F22" i="2"/>
  <c r="E22" i="2"/>
  <c r="D22" i="2"/>
  <c r="C22" i="2"/>
  <c r="U21" i="2"/>
  <c r="T21" i="2"/>
  <c r="S21" i="2"/>
  <c r="R21" i="2"/>
  <c r="Q21" i="2"/>
  <c r="P21" i="2"/>
  <c r="O21" i="2"/>
  <c r="M21" i="2"/>
  <c r="L21" i="2"/>
  <c r="K21" i="2"/>
  <c r="J21" i="2"/>
  <c r="I21" i="2"/>
  <c r="H21" i="2"/>
  <c r="G21" i="2"/>
  <c r="F21" i="2"/>
  <c r="E21" i="2"/>
  <c r="D21" i="2"/>
  <c r="C21" i="2"/>
  <c r="U20" i="2"/>
  <c r="T20" i="2"/>
  <c r="S20" i="2"/>
  <c r="R20" i="2"/>
  <c r="Q20" i="2"/>
  <c r="P20" i="2"/>
  <c r="O20" i="2"/>
  <c r="M20" i="2"/>
  <c r="L20" i="2"/>
  <c r="K20" i="2"/>
  <c r="J20" i="2"/>
  <c r="I20" i="2"/>
  <c r="H20" i="2"/>
  <c r="G20" i="2"/>
  <c r="F20" i="2"/>
  <c r="E20" i="2"/>
  <c r="D20" i="2"/>
  <c r="C20" i="2"/>
  <c r="U19" i="2"/>
  <c r="T19" i="2"/>
  <c r="S19" i="2"/>
  <c r="R19" i="2"/>
  <c r="Q19" i="2"/>
  <c r="P19" i="2"/>
  <c r="O19" i="2"/>
  <c r="M19" i="2"/>
  <c r="L19" i="2"/>
  <c r="K19" i="2"/>
  <c r="J19" i="2"/>
  <c r="I19" i="2"/>
  <c r="H19" i="2"/>
  <c r="G19" i="2"/>
  <c r="F19" i="2"/>
  <c r="E19" i="2"/>
  <c r="D19" i="2"/>
  <c r="C19" i="2"/>
  <c r="U18" i="2"/>
  <c r="T18" i="2"/>
  <c r="S18" i="2"/>
  <c r="R18" i="2"/>
  <c r="Q18" i="2"/>
  <c r="P18" i="2"/>
  <c r="O18" i="2"/>
  <c r="M18" i="2"/>
  <c r="L18" i="2"/>
  <c r="K18" i="2"/>
  <c r="J18" i="2"/>
  <c r="I18" i="2"/>
  <c r="H18" i="2"/>
  <c r="G18" i="2"/>
  <c r="F18" i="2"/>
  <c r="E18" i="2"/>
  <c r="D18" i="2"/>
  <c r="C18" i="2"/>
  <c r="U17" i="2"/>
  <c r="T17" i="2"/>
  <c r="S17" i="2"/>
  <c r="R17" i="2"/>
  <c r="Q17" i="2"/>
  <c r="P17" i="2"/>
  <c r="O17" i="2"/>
  <c r="M17" i="2"/>
  <c r="L17" i="2"/>
  <c r="K17" i="2"/>
  <c r="J17" i="2"/>
  <c r="I17" i="2"/>
  <c r="H17" i="2"/>
  <c r="G17" i="2"/>
  <c r="F17" i="2"/>
  <c r="E17" i="2"/>
  <c r="D17" i="2"/>
  <c r="C17" i="2"/>
  <c r="U16" i="2"/>
  <c r="T16" i="2"/>
  <c r="S16" i="2"/>
  <c r="R16" i="2"/>
  <c r="Q16" i="2"/>
  <c r="P16" i="2"/>
  <c r="O16" i="2"/>
  <c r="M16" i="2"/>
  <c r="L16" i="2"/>
  <c r="K16" i="2"/>
  <c r="J16" i="2"/>
  <c r="I16" i="2"/>
  <c r="H16" i="2"/>
  <c r="G16" i="2"/>
  <c r="F16" i="2"/>
  <c r="E16" i="2"/>
  <c r="D16" i="2"/>
  <c r="C16" i="2"/>
  <c r="U15" i="2"/>
  <c r="T15" i="2"/>
  <c r="S15" i="2"/>
  <c r="R15" i="2"/>
  <c r="Q15" i="2"/>
  <c r="P15" i="2"/>
  <c r="O15" i="2"/>
  <c r="M15" i="2"/>
  <c r="L15" i="2"/>
  <c r="K15" i="2"/>
  <c r="J15" i="2"/>
  <c r="I15" i="2"/>
  <c r="H15" i="2"/>
  <c r="G15" i="2"/>
  <c r="F15" i="2"/>
  <c r="E15" i="2"/>
  <c r="D15" i="2"/>
  <c r="C15" i="2"/>
  <c r="U14" i="2"/>
  <c r="T14" i="2"/>
  <c r="S14" i="2"/>
  <c r="R14" i="2"/>
  <c r="Q14" i="2"/>
  <c r="P14" i="2"/>
  <c r="O14" i="2"/>
  <c r="M14" i="2"/>
  <c r="L14" i="2"/>
  <c r="K14" i="2"/>
  <c r="J14" i="2"/>
  <c r="I14" i="2"/>
  <c r="H14" i="2"/>
  <c r="G14" i="2"/>
  <c r="F14" i="2"/>
  <c r="E14" i="2"/>
  <c r="D14" i="2"/>
  <c r="C14" i="2"/>
  <c r="U13" i="2"/>
  <c r="T13" i="2"/>
  <c r="S13" i="2"/>
  <c r="R13" i="2"/>
  <c r="Q13" i="2"/>
  <c r="P13" i="2"/>
  <c r="O13" i="2"/>
  <c r="M13" i="2"/>
  <c r="L13" i="2"/>
  <c r="K13" i="2"/>
  <c r="J13" i="2"/>
  <c r="I13" i="2"/>
  <c r="H13" i="2"/>
  <c r="G13" i="2"/>
  <c r="F13" i="2"/>
  <c r="E13" i="2"/>
  <c r="D13" i="2"/>
  <c r="C13" i="2"/>
  <c r="U12" i="2"/>
  <c r="T12" i="2"/>
  <c r="S12" i="2"/>
  <c r="R12" i="2"/>
  <c r="Q12" i="2"/>
  <c r="P12" i="2"/>
  <c r="O12" i="2"/>
  <c r="M12" i="2"/>
  <c r="L12" i="2"/>
  <c r="K12" i="2"/>
  <c r="J12" i="2"/>
  <c r="I12" i="2"/>
  <c r="H12" i="2"/>
  <c r="G12" i="2"/>
  <c r="F12" i="2"/>
  <c r="E12" i="2"/>
  <c r="D12" i="2"/>
  <c r="C12" i="2"/>
  <c r="U11" i="2"/>
  <c r="T11" i="2"/>
  <c r="S11" i="2"/>
  <c r="R11" i="2"/>
  <c r="Q11" i="2"/>
  <c r="P11" i="2"/>
  <c r="O11" i="2"/>
  <c r="M11" i="2"/>
  <c r="L11" i="2"/>
  <c r="K11" i="2"/>
  <c r="J11" i="2"/>
  <c r="I11" i="2"/>
  <c r="H11" i="2"/>
  <c r="G11" i="2"/>
  <c r="F11" i="2"/>
  <c r="E11" i="2"/>
  <c r="D11" i="2"/>
  <c r="C11" i="2"/>
  <c r="U10" i="2"/>
  <c r="T10" i="2"/>
  <c r="S10" i="2"/>
  <c r="R10" i="2"/>
  <c r="Q10" i="2"/>
  <c r="P10" i="2"/>
  <c r="O10" i="2"/>
  <c r="M10" i="2"/>
  <c r="L10" i="2"/>
  <c r="K10" i="2"/>
  <c r="J10" i="2"/>
  <c r="I10" i="2"/>
  <c r="H10" i="2"/>
  <c r="G10" i="2"/>
  <c r="F10" i="2"/>
  <c r="E10" i="2"/>
  <c r="D10" i="2"/>
  <c r="C10" i="2"/>
  <c r="U9" i="2"/>
  <c r="T9" i="2"/>
  <c r="S9" i="2"/>
  <c r="R9" i="2"/>
  <c r="Q9" i="2"/>
  <c r="P9" i="2"/>
  <c r="O9" i="2"/>
  <c r="M9" i="2"/>
  <c r="L9" i="2"/>
  <c r="K9" i="2"/>
  <c r="J9" i="2"/>
  <c r="I9" i="2"/>
  <c r="H9" i="2"/>
  <c r="G9" i="2"/>
  <c r="F9" i="2"/>
  <c r="E9" i="2"/>
  <c r="D9" i="2"/>
  <c r="C9" i="2"/>
  <c r="U8" i="2"/>
  <c r="T8" i="2"/>
  <c r="S8" i="2"/>
  <c r="R8" i="2"/>
  <c r="Q8" i="2"/>
  <c r="P8" i="2"/>
  <c r="O8" i="2"/>
  <c r="M8" i="2"/>
  <c r="L8" i="2"/>
  <c r="K8" i="2"/>
  <c r="J8" i="2"/>
  <c r="I8" i="2"/>
  <c r="H8" i="2"/>
  <c r="G8" i="2"/>
  <c r="F8" i="2"/>
  <c r="E8" i="2"/>
  <c r="D8" i="2"/>
  <c r="C8" i="2"/>
  <c r="U7" i="2"/>
  <c r="T7" i="2"/>
  <c r="S7" i="2"/>
  <c r="R7" i="2"/>
  <c r="Q7" i="2"/>
  <c r="P7" i="2"/>
  <c r="O7" i="2"/>
  <c r="M7" i="2"/>
  <c r="L7" i="2"/>
  <c r="K7" i="2"/>
  <c r="J7" i="2"/>
  <c r="I7" i="2"/>
  <c r="H7" i="2"/>
  <c r="G7" i="2"/>
  <c r="F7" i="2"/>
  <c r="E7" i="2"/>
  <c r="D7" i="2"/>
  <c r="C7" i="2"/>
  <c r="U6" i="2"/>
  <c r="T6" i="2"/>
  <c r="S6" i="2"/>
  <c r="R6" i="2"/>
  <c r="Q6" i="2"/>
  <c r="P6" i="2"/>
  <c r="O6" i="2"/>
  <c r="M6" i="2"/>
  <c r="L6" i="2"/>
  <c r="K6" i="2"/>
  <c r="J6" i="2"/>
  <c r="I6" i="2"/>
  <c r="H6" i="2"/>
  <c r="G6" i="2"/>
  <c r="F6" i="2"/>
  <c r="E6" i="2"/>
  <c r="D6" i="2"/>
  <c r="C6" i="2"/>
  <c r="U5" i="2"/>
  <c r="T5" i="2"/>
  <c r="S5" i="2"/>
  <c r="R5" i="2"/>
  <c r="Q5" i="2"/>
  <c r="P5" i="2"/>
  <c r="O5" i="2"/>
  <c r="M5" i="2"/>
  <c r="L5" i="2"/>
  <c r="K5" i="2"/>
  <c r="J5" i="2"/>
  <c r="I5" i="2"/>
  <c r="H5" i="2"/>
  <c r="G5" i="2"/>
  <c r="F5" i="2"/>
  <c r="E5" i="2"/>
  <c r="D5" i="2"/>
  <c r="C5" i="2"/>
  <c r="U4" i="2"/>
  <c r="T4" i="2"/>
  <c r="S4" i="2"/>
  <c r="R4" i="2"/>
  <c r="Q4" i="2"/>
  <c r="P4" i="2"/>
  <c r="O4" i="2"/>
  <c r="M4" i="2"/>
  <c r="L4" i="2"/>
  <c r="K4" i="2"/>
  <c r="J4" i="2"/>
  <c r="I4" i="2"/>
  <c r="H4" i="2"/>
  <c r="G4" i="2"/>
  <c r="F4" i="2"/>
  <c r="E4" i="2"/>
  <c r="D4" i="2"/>
  <c r="C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U3" i="2"/>
  <c r="T3" i="2"/>
  <c r="S3" i="2"/>
  <c r="R3" i="2"/>
  <c r="Q3" i="2"/>
  <c r="P3" i="2"/>
  <c r="O3" i="2"/>
  <c r="M3" i="2"/>
  <c r="L3" i="2"/>
  <c r="K3" i="2"/>
  <c r="J3" i="2"/>
  <c r="I3" i="2"/>
  <c r="H3" i="2"/>
  <c r="G3" i="2"/>
  <c r="F3" i="2"/>
  <c r="E3" i="2"/>
  <c r="D3" i="2"/>
  <c r="C3" i="2"/>
  <c r="P173" i="1"/>
  <c r="M173" i="1"/>
  <c r="J173" i="1"/>
  <c r="G173" i="1"/>
  <c r="D173" i="1"/>
  <c r="P172" i="1"/>
  <c r="M172" i="1"/>
  <c r="G172" i="1"/>
  <c r="D172" i="1"/>
  <c r="P171" i="1"/>
  <c r="M171" i="1"/>
  <c r="J171" i="1"/>
  <c r="G171" i="1"/>
  <c r="D171" i="1"/>
  <c r="P170" i="1"/>
  <c r="M170" i="1"/>
  <c r="J170" i="1"/>
  <c r="G170" i="1"/>
  <c r="D170" i="1"/>
  <c r="P169" i="1"/>
  <c r="M169" i="1"/>
  <c r="J169" i="1"/>
  <c r="G169" i="1"/>
  <c r="P167" i="1"/>
  <c r="M167" i="1"/>
  <c r="G167" i="1"/>
  <c r="P166" i="1"/>
  <c r="M166" i="1"/>
  <c r="J166" i="1"/>
  <c r="G166" i="1"/>
  <c r="P165" i="1"/>
  <c r="M165" i="1"/>
  <c r="J165" i="1"/>
  <c r="G165" i="1"/>
  <c r="P164" i="1"/>
  <c r="M164" i="1"/>
  <c r="J164" i="1"/>
  <c r="G164" i="1"/>
  <c r="P163" i="1"/>
  <c r="M163" i="1"/>
  <c r="J163" i="1"/>
  <c r="G163" i="1"/>
  <c r="P161" i="1"/>
  <c r="M161" i="1"/>
  <c r="J161" i="1"/>
  <c r="G161" i="1"/>
  <c r="P160" i="1"/>
  <c r="M160" i="1"/>
  <c r="J160" i="1"/>
  <c r="G160" i="1"/>
  <c r="P159" i="1"/>
  <c r="M159" i="1"/>
  <c r="J159" i="1"/>
  <c r="G159" i="1"/>
  <c r="P158" i="1"/>
  <c r="M158" i="1"/>
  <c r="J158" i="1"/>
  <c r="G158" i="1"/>
  <c r="P157" i="1"/>
  <c r="M157" i="1"/>
  <c r="J157" i="1"/>
  <c r="G157" i="1"/>
  <c r="G156" i="1"/>
  <c r="P155" i="1"/>
  <c r="M155" i="1"/>
  <c r="J155" i="1"/>
  <c r="P154" i="1"/>
  <c r="M154" i="1"/>
  <c r="J154" i="1"/>
  <c r="P153" i="1"/>
  <c r="M153" i="1"/>
  <c r="J153" i="1"/>
  <c r="G153" i="1"/>
  <c r="P152" i="1"/>
  <c r="M152" i="1"/>
  <c r="J152" i="1"/>
  <c r="G152" i="1"/>
  <c r="P151" i="1"/>
  <c r="M151" i="1"/>
  <c r="J151" i="1"/>
  <c r="G151" i="1"/>
  <c r="P149" i="1"/>
  <c r="J149" i="1"/>
  <c r="G149" i="1"/>
  <c r="P148" i="1"/>
  <c r="J148" i="1"/>
  <c r="G148" i="1"/>
  <c r="P147" i="1"/>
  <c r="M147" i="1"/>
  <c r="J147" i="1"/>
  <c r="G147" i="1"/>
  <c r="P146" i="1"/>
  <c r="M146" i="1"/>
  <c r="G146" i="1"/>
  <c r="P145" i="1"/>
  <c r="M145" i="1"/>
  <c r="J145" i="1"/>
  <c r="G145" i="1"/>
  <c r="P143" i="1"/>
  <c r="M143" i="1"/>
  <c r="J143" i="1"/>
  <c r="G143" i="1"/>
  <c r="P142" i="1"/>
  <c r="M142" i="1"/>
  <c r="J142" i="1"/>
  <c r="P141" i="1"/>
  <c r="M141" i="1"/>
  <c r="J141" i="1"/>
  <c r="G141" i="1"/>
  <c r="P140" i="1"/>
  <c r="M140" i="1"/>
  <c r="J140" i="1"/>
  <c r="G140" i="1"/>
  <c r="P139" i="1"/>
  <c r="M139" i="1"/>
  <c r="J139" i="1"/>
  <c r="G139" i="1"/>
  <c r="G138" i="1"/>
  <c r="P137" i="1"/>
  <c r="M137" i="1"/>
  <c r="J137" i="1"/>
  <c r="P136" i="1"/>
  <c r="M136" i="1"/>
  <c r="J136" i="1"/>
  <c r="P135" i="1"/>
  <c r="M135" i="1"/>
  <c r="J135" i="1"/>
  <c r="G135" i="1"/>
  <c r="P134" i="1"/>
  <c r="M134" i="1"/>
  <c r="J134" i="1"/>
  <c r="G134" i="1"/>
  <c r="P133" i="1"/>
  <c r="M133" i="1"/>
  <c r="J133" i="1"/>
  <c r="G133" i="1"/>
  <c r="P131" i="1"/>
  <c r="M131" i="1"/>
  <c r="J131" i="1"/>
  <c r="G131" i="1"/>
  <c r="P130" i="1"/>
  <c r="M130" i="1"/>
  <c r="J130" i="1"/>
  <c r="G130" i="1"/>
  <c r="P129" i="1"/>
  <c r="M129" i="1"/>
  <c r="G129" i="1"/>
  <c r="P128" i="1"/>
  <c r="M128" i="1"/>
  <c r="J128" i="1"/>
  <c r="G128" i="1"/>
  <c r="P127" i="1"/>
  <c r="M127" i="1"/>
  <c r="J127" i="1"/>
  <c r="G127" i="1"/>
  <c r="P125" i="1"/>
  <c r="M125" i="1"/>
  <c r="J125" i="1"/>
  <c r="G125" i="1"/>
  <c r="P124" i="1"/>
  <c r="M124" i="1"/>
  <c r="J124" i="1"/>
  <c r="G124" i="1"/>
  <c r="P123" i="1"/>
  <c r="M123" i="1"/>
  <c r="J123" i="1"/>
  <c r="P122" i="1"/>
  <c r="M122" i="1"/>
  <c r="J122" i="1"/>
  <c r="G122" i="1"/>
  <c r="P121" i="1"/>
  <c r="M121" i="1"/>
  <c r="J121" i="1"/>
  <c r="G121" i="1"/>
  <c r="P119" i="1"/>
  <c r="M119" i="1"/>
  <c r="J119" i="1"/>
  <c r="G119" i="1"/>
  <c r="P118" i="1"/>
  <c r="M118" i="1"/>
  <c r="J118" i="1"/>
  <c r="G118" i="1"/>
  <c r="P117" i="1"/>
  <c r="M117" i="1"/>
  <c r="J117" i="1"/>
  <c r="G117" i="1"/>
  <c r="P116" i="1"/>
  <c r="M116" i="1"/>
  <c r="J116" i="1"/>
  <c r="G116" i="1"/>
  <c r="P115" i="1"/>
  <c r="M115" i="1"/>
  <c r="J115" i="1"/>
  <c r="G115" i="1"/>
  <c r="P113" i="1"/>
  <c r="M113" i="1"/>
  <c r="J113" i="1"/>
  <c r="G113" i="1"/>
  <c r="P112" i="1"/>
  <c r="M112" i="1"/>
  <c r="J112" i="1"/>
  <c r="P111" i="1"/>
  <c r="M111" i="1"/>
  <c r="J111" i="1"/>
  <c r="G111" i="1"/>
  <c r="P110" i="1"/>
  <c r="M110" i="1"/>
  <c r="J110" i="1"/>
  <c r="G110" i="1"/>
  <c r="P109" i="1"/>
  <c r="M109" i="1"/>
  <c r="J109" i="1"/>
  <c r="G109" i="1"/>
  <c r="P107" i="1"/>
  <c r="M107" i="1"/>
  <c r="J107" i="1"/>
  <c r="P106" i="1"/>
  <c r="M106" i="1"/>
  <c r="J106" i="1"/>
  <c r="G106" i="1"/>
  <c r="P105" i="1"/>
  <c r="M105" i="1"/>
  <c r="J105" i="1"/>
  <c r="G105" i="1"/>
  <c r="P104" i="1"/>
  <c r="M104" i="1"/>
  <c r="J104" i="1"/>
  <c r="G104" i="1"/>
  <c r="P103" i="1"/>
  <c r="M103" i="1"/>
  <c r="J103" i="1"/>
  <c r="G103" i="1"/>
  <c r="G102" i="1"/>
  <c r="P101" i="1"/>
  <c r="M101" i="1"/>
  <c r="J101" i="1"/>
  <c r="G101" i="1"/>
  <c r="P100" i="1"/>
  <c r="M100" i="1"/>
  <c r="J100" i="1"/>
  <c r="G100" i="1"/>
  <c r="P99" i="1"/>
  <c r="M99" i="1"/>
  <c r="J99" i="1"/>
  <c r="G99" i="1"/>
  <c r="P98" i="1"/>
  <c r="M98" i="1"/>
  <c r="J98" i="1"/>
  <c r="G98" i="1"/>
  <c r="P97" i="1"/>
  <c r="M97" i="1"/>
  <c r="J97" i="1"/>
  <c r="G97" i="1"/>
  <c r="P95" i="1"/>
  <c r="M95" i="1"/>
  <c r="J95" i="1"/>
  <c r="P94" i="1"/>
  <c r="M94" i="1"/>
  <c r="J94" i="1"/>
  <c r="G94" i="1"/>
  <c r="P93" i="1"/>
  <c r="M93" i="1"/>
  <c r="G93" i="1"/>
  <c r="P92" i="1"/>
  <c r="M92" i="1"/>
  <c r="J92" i="1"/>
  <c r="G92" i="1"/>
  <c r="P91" i="1"/>
  <c r="M91" i="1"/>
  <c r="J91" i="1"/>
  <c r="G91" i="1"/>
  <c r="P89" i="1"/>
  <c r="M89" i="1"/>
  <c r="J89" i="1"/>
  <c r="G89" i="1"/>
  <c r="P88" i="1"/>
  <c r="M88" i="1"/>
  <c r="J88" i="1"/>
  <c r="G88" i="1"/>
  <c r="P87" i="1"/>
  <c r="M87" i="1"/>
  <c r="J87" i="1"/>
  <c r="G87" i="1"/>
  <c r="P86" i="1"/>
  <c r="M86" i="1"/>
  <c r="J86" i="1"/>
  <c r="G86" i="1"/>
  <c r="P85" i="1"/>
  <c r="M85" i="1"/>
  <c r="J85" i="1"/>
  <c r="G85" i="1"/>
  <c r="P83" i="1"/>
  <c r="M83" i="1"/>
  <c r="J83" i="1"/>
  <c r="G83" i="1"/>
  <c r="P82" i="1"/>
  <c r="M82" i="1"/>
  <c r="J82" i="1"/>
  <c r="G82" i="1"/>
  <c r="P81" i="1"/>
  <c r="M81" i="1"/>
  <c r="J81" i="1"/>
  <c r="G81" i="1"/>
  <c r="P80" i="1"/>
  <c r="M80" i="1"/>
  <c r="J80" i="1"/>
  <c r="G80" i="1"/>
  <c r="P79" i="1"/>
  <c r="M79" i="1"/>
  <c r="J79" i="1"/>
  <c r="G79" i="1"/>
  <c r="P77" i="1"/>
  <c r="M77" i="1"/>
  <c r="J77" i="1"/>
  <c r="P76" i="1"/>
  <c r="M76" i="1"/>
  <c r="J76" i="1"/>
  <c r="P75" i="1"/>
  <c r="M75" i="1"/>
  <c r="J75" i="1"/>
  <c r="G75" i="1"/>
  <c r="P74" i="1"/>
  <c r="M74" i="1"/>
  <c r="J74" i="1"/>
  <c r="G74" i="1"/>
  <c r="P73" i="1"/>
  <c r="M73" i="1"/>
  <c r="J73" i="1"/>
  <c r="G73" i="1"/>
  <c r="G72" i="1"/>
  <c r="P71" i="1"/>
  <c r="M71" i="1"/>
  <c r="J71" i="1"/>
  <c r="G71" i="1"/>
  <c r="P70" i="1"/>
  <c r="M70" i="1"/>
  <c r="J70" i="1"/>
  <c r="G70" i="1"/>
  <c r="P69" i="1"/>
  <c r="M69" i="1"/>
  <c r="J69" i="1"/>
  <c r="P68" i="1"/>
  <c r="M68" i="1"/>
  <c r="J68" i="1"/>
  <c r="G68" i="1"/>
  <c r="P67" i="1"/>
  <c r="M67" i="1"/>
  <c r="J67" i="1"/>
  <c r="G67" i="1"/>
  <c r="P65" i="1"/>
  <c r="M65" i="1"/>
  <c r="G65" i="1"/>
  <c r="P64" i="1"/>
  <c r="M64" i="1"/>
  <c r="J64" i="1"/>
  <c r="G64" i="1"/>
  <c r="P63" i="1"/>
  <c r="M63" i="1"/>
  <c r="J63" i="1"/>
  <c r="G63" i="1"/>
  <c r="P62" i="1"/>
  <c r="M62" i="1"/>
  <c r="J62" i="1"/>
  <c r="G62" i="1"/>
  <c r="P61" i="1"/>
  <c r="M61" i="1"/>
  <c r="J61" i="1"/>
  <c r="G61" i="1"/>
  <c r="P59" i="1"/>
  <c r="M59" i="1"/>
  <c r="J59" i="1"/>
  <c r="P58" i="1"/>
  <c r="M58" i="1"/>
  <c r="J58" i="1"/>
  <c r="G58" i="1"/>
  <c r="P57" i="1"/>
  <c r="M57" i="1"/>
  <c r="J57" i="1"/>
  <c r="G57" i="1"/>
  <c r="P56" i="1"/>
  <c r="M56" i="1"/>
  <c r="J56" i="1"/>
  <c r="G56" i="1"/>
  <c r="P55" i="1"/>
  <c r="M55" i="1"/>
  <c r="J55" i="1"/>
  <c r="G55" i="1"/>
  <c r="P53" i="1"/>
  <c r="M53" i="1"/>
  <c r="J53" i="1"/>
  <c r="G53" i="1"/>
  <c r="P52" i="1"/>
  <c r="M52" i="1"/>
  <c r="J52" i="1"/>
  <c r="G52" i="1"/>
  <c r="P51" i="1"/>
  <c r="M51" i="1"/>
  <c r="J51" i="1"/>
  <c r="G51" i="1"/>
  <c r="P50" i="1"/>
  <c r="M50" i="1"/>
  <c r="J50" i="1"/>
  <c r="G50" i="1"/>
  <c r="P49" i="1"/>
  <c r="M49" i="1"/>
  <c r="J49" i="1"/>
  <c r="G49" i="1"/>
  <c r="P47" i="1"/>
  <c r="M47" i="1"/>
  <c r="J47" i="1"/>
  <c r="G47" i="1"/>
  <c r="P46" i="1"/>
  <c r="M46" i="1"/>
  <c r="J46" i="1"/>
  <c r="G46" i="1"/>
  <c r="P45" i="1"/>
  <c r="M45" i="1"/>
  <c r="J45" i="1"/>
  <c r="G45" i="1"/>
  <c r="P44" i="1"/>
  <c r="M44" i="1"/>
  <c r="G44" i="1"/>
  <c r="P43" i="1"/>
  <c r="M43" i="1"/>
  <c r="J43" i="1"/>
  <c r="G43" i="1"/>
  <c r="P41" i="1"/>
  <c r="M41" i="1"/>
  <c r="J41" i="1"/>
  <c r="G41" i="1"/>
  <c r="P40" i="1"/>
  <c r="M40" i="1"/>
  <c r="J40" i="1"/>
  <c r="G40" i="1"/>
  <c r="P39" i="1"/>
  <c r="M39" i="1"/>
  <c r="J39" i="1"/>
  <c r="G39" i="1"/>
  <c r="P38" i="1"/>
  <c r="M38" i="1"/>
  <c r="J38" i="1"/>
  <c r="G38" i="1"/>
  <c r="P37" i="1"/>
  <c r="M37" i="1"/>
  <c r="J37" i="1"/>
  <c r="G37" i="1"/>
  <c r="P36" i="1"/>
  <c r="W25" i="1"/>
  <c r="V25" i="1"/>
  <c r="U25" i="1"/>
  <c r="T25" i="1"/>
  <c r="S25" i="1"/>
  <c r="R25" i="1"/>
  <c r="Q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W24" i="1"/>
  <c r="V24" i="1"/>
  <c r="U24" i="1"/>
  <c r="T24" i="1"/>
  <c r="S24" i="1"/>
  <c r="R24" i="1"/>
  <c r="Q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W23" i="1"/>
  <c r="V23" i="1"/>
  <c r="U23" i="1"/>
  <c r="T23" i="1"/>
  <c r="S23" i="1"/>
  <c r="R23" i="1"/>
  <c r="Q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W22" i="1"/>
  <c r="V22" i="1"/>
  <c r="U22" i="1"/>
  <c r="T22" i="1"/>
  <c r="S22" i="1"/>
  <c r="R22" i="1"/>
  <c r="Q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W21" i="1"/>
  <c r="V21" i="1"/>
  <c r="U21" i="1"/>
  <c r="T21" i="1"/>
  <c r="S21" i="1"/>
  <c r="R21" i="1"/>
  <c r="Q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W20" i="1"/>
  <c r="V20" i="1"/>
  <c r="U20" i="1"/>
  <c r="T20" i="1"/>
  <c r="S20" i="1"/>
  <c r="R20" i="1"/>
  <c r="Q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W19" i="1"/>
  <c r="V19" i="1"/>
  <c r="U19" i="1"/>
  <c r="T19" i="1"/>
  <c r="S19" i="1"/>
  <c r="R19" i="1"/>
  <c r="Q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W18" i="1"/>
  <c r="V18" i="1"/>
  <c r="U18" i="1"/>
  <c r="T18" i="1"/>
  <c r="S18" i="1"/>
  <c r="R18" i="1"/>
  <c r="Q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W17" i="1"/>
  <c r="V17" i="1"/>
  <c r="U17" i="1"/>
  <c r="T17" i="1"/>
  <c r="S17" i="1"/>
  <c r="R17" i="1"/>
  <c r="Q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W16" i="1"/>
  <c r="V16" i="1"/>
  <c r="U16" i="1"/>
  <c r="T16" i="1"/>
  <c r="S16" i="1"/>
  <c r="R16" i="1"/>
  <c r="Q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W15" i="1"/>
  <c r="V15" i="1"/>
  <c r="U15" i="1"/>
  <c r="T15" i="1"/>
  <c r="S15" i="1"/>
  <c r="R15" i="1"/>
  <c r="Q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W14" i="1"/>
  <c r="V14" i="1"/>
  <c r="U14" i="1"/>
  <c r="T14" i="1"/>
  <c r="S14" i="1"/>
  <c r="R14" i="1"/>
  <c r="Q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W12" i="1"/>
  <c r="V12" i="1"/>
  <c r="U12" i="1"/>
  <c r="T12" i="1"/>
  <c r="S12" i="1"/>
  <c r="R12" i="1"/>
  <c r="Q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W11" i="1"/>
  <c r="V11" i="1"/>
  <c r="U11" i="1"/>
  <c r="T11" i="1"/>
  <c r="S11" i="1"/>
  <c r="R11" i="1"/>
  <c r="Q11" i="1"/>
  <c r="O11" i="1"/>
  <c r="N11" i="1"/>
  <c r="M11" i="1"/>
  <c r="L11" i="1"/>
  <c r="K11" i="1"/>
  <c r="J11" i="1"/>
  <c r="H11" i="1"/>
  <c r="G11" i="1"/>
  <c r="F11" i="1"/>
  <c r="E11" i="1"/>
  <c r="D11" i="1"/>
  <c r="C11" i="1"/>
  <c r="W10" i="1"/>
  <c r="V10" i="1"/>
  <c r="U10" i="1"/>
  <c r="T10" i="1"/>
  <c r="S10" i="1"/>
  <c r="R10" i="1"/>
  <c r="Q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H9" i="1"/>
  <c r="G9" i="1"/>
  <c r="F9" i="1"/>
  <c r="E9" i="1"/>
  <c r="D9" i="1"/>
  <c r="C9" i="1"/>
  <c r="W8" i="1"/>
  <c r="V8" i="1"/>
  <c r="U8" i="1"/>
  <c r="T8" i="1"/>
  <c r="S8" i="1"/>
  <c r="R8" i="1"/>
  <c r="Q8" i="1"/>
  <c r="O8" i="1"/>
  <c r="N8" i="1"/>
  <c r="M8" i="1"/>
  <c r="L8" i="1"/>
  <c r="K8" i="1"/>
  <c r="J8" i="1"/>
  <c r="I8" i="1"/>
  <c r="H8" i="1"/>
  <c r="G8" i="1"/>
  <c r="F8" i="1"/>
  <c r="E8" i="1"/>
  <c r="D8" i="1"/>
  <c r="C8" i="1"/>
  <c r="W7" i="1"/>
  <c r="V7" i="1"/>
  <c r="U7" i="1"/>
  <c r="T7" i="1"/>
  <c r="S7" i="1"/>
  <c r="R7" i="1"/>
  <c r="Q7" i="1"/>
  <c r="O7" i="1"/>
  <c r="N7" i="1"/>
  <c r="M7" i="1"/>
  <c r="L7" i="1"/>
  <c r="K7" i="1"/>
  <c r="J7" i="1"/>
  <c r="I7" i="1"/>
  <c r="H7" i="1"/>
  <c r="G7" i="1"/>
  <c r="F7" i="1"/>
  <c r="E7" i="1"/>
  <c r="D7" i="1"/>
  <c r="C7" i="1"/>
  <c r="W6" i="1"/>
  <c r="V6" i="1"/>
  <c r="U6" i="1"/>
  <c r="T6" i="1"/>
  <c r="S6" i="1"/>
  <c r="R6" i="1"/>
  <c r="Q6" i="1"/>
  <c r="O6" i="1"/>
  <c r="N6" i="1"/>
  <c r="M6" i="1"/>
  <c r="L6" i="1"/>
  <c r="K6" i="1"/>
  <c r="J6" i="1"/>
  <c r="I6" i="1"/>
  <c r="H6" i="1"/>
  <c r="G6" i="1"/>
  <c r="F6" i="1"/>
  <c r="E6" i="1"/>
  <c r="D6" i="1"/>
  <c r="C6" i="1"/>
  <c r="W5" i="1"/>
  <c r="V5" i="1"/>
  <c r="U5" i="1"/>
  <c r="T5" i="1"/>
  <c r="S5" i="1"/>
  <c r="R5" i="1"/>
  <c r="Q5" i="1"/>
  <c r="O5" i="1"/>
  <c r="N5" i="1"/>
  <c r="M5" i="1"/>
  <c r="L5" i="1"/>
  <c r="K5" i="1"/>
  <c r="J5" i="1"/>
  <c r="I5" i="1"/>
  <c r="H5" i="1"/>
  <c r="G5" i="1"/>
  <c r="F5" i="1"/>
  <c r="E5" i="1"/>
  <c r="D5" i="1"/>
  <c r="C5" i="1"/>
  <c r="W4" i="1"/>
  <c r="V4" i="1"/>
  <c r="U4" i="1"/>
  <c r="T4" i="1"/>
  <c r="S4" i="1"/>
  <c r="R4" i="1"/>
  <c r="Q4" i="1"/>
  <c r="O4" i="1"/>
  <c r="N4" i="1"/>
  <c r="M4" i="1"/>
  <c r="L4" i="1"/>
  <c r="K4" i="1"/>
  <c r="J4" i="1"/>
  <c r="I4" i="1"/>
  <c r="H4" i="1"/>
  <c r="G4" i="1"/>
  <c r="F4" i="1"/>
  <c r="E4" i="1"/>
  <c r="D4" i="1"/>
  <c r="C4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W3" i="1"/>
  <c r="V3" i="1"/>
  <c r="U3" i="1"/>
  <c r="T3" i="1"/>
  <c r="S3" i="1"/>
  <c r="R3" i="1"/>
  <c r="Q3" i="1"/>
  <c r="O3" i="1"/>
  <c r="N3" i="1"/>
  <c r="M3" i="1"/>
  <c r="L3" i="1"/>
  <c r="K3" i="1"/>
  <c r="J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<sst xmlns="http://schemas.openxmlformats.org/spreadsheetml/2006/main" count="3318" uniqueCount="342">
  <si>
    <t>學年度</t>
  </si>
  <si>
    <t>國民中學</t>
  </si>
  <si>
    <t>葷食</t>
  </si>
  <si>
    <t>菜單</t>
  </si>
  <si>
    <t>循環</t>
  </si>
  <si>
    <t>馨儂快餐店</t>
    <phoneticPr fontId="4" type="noConversion"/>
  </si>
  <si>
    <t>日期</t>
  </si>
  <si>
    <t>星期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</si>
  <si>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</si>
  <si>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</si>
  <si>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</si>
  <si>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</si>
  <si>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</si>
  <si>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</si>
  <si>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</si>
  <si>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</si>
  <si>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</si>
  <si>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</si>
  <si>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</si>
  <si>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</si>
  <si>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附餐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</si>
  <si>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</si>
  <si>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</si>
  <si>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</si>
  <si>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</si>
  <si>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</si>
  <si>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</si>
  <si>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</si>
  <si>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</si>
  <si>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點心</t>
    <phoneticPr fontId="4" type="noConversion"/>
  </si>
  <si>
    <t>二</t>
  </si>
  <si>
    <t>三</t>
  </si>
  <si>
    <t>四</t>
  </si>
  <si>
    <t>五</t>
  </si>
  <si>
    <t>豬絞肉 結球白菜 乾香菇 胡蘿蔔 大蒜</t>
  </si>
  <si>
    <t xml:space="preserve"> 過敏原警語:「本月產品含有甲殼類、花生、雞蛋、堅果類、芝麻、含麩質之穀物、大豆、魚類、使用亞硫酸鹽類及其相關製品」。  </t>
  </si>
  <si>
    <t xml:space="preserve">  說明:5月份菜單編排說明如下： </t>
  </si>
  <si>
    <r>
      <t xml:space="preserve">  </t>
    </r>
    <r>
      <rPr>
        <sz val="12"/>
        <color theme="1"/>
        <rFont val="細明體"/>
        <family val="3"/>
        <charset val="136"/>
      </rPr>
      <t>一、星期二、四的蔬菜為有機蔬菜。</t>
    </r>
    <r>
      <rPr>
        <sz val="12"/>
        <color theme="1"/>
        <rFont val="Calibri"/>
        <family val="2"/>
      </rPr>
      <t xml:space="preserve">                                     </t>
    </r>
    <phoneticPr fontId="4" type="noConversion"/>
  </si>
  <si>
    <t xml:space="preserve">  二、為符合每月第一週吃雞翅，5/2(二)主菜是紅燒雞翅</t>
  </si>
  <si>
    <t xml:space="preserve">  三、大骨可能替代為雞骨或肉絲。   </t>
  </si>
  <si>
    <t>四、點心供應品項如下：小餐包、水果、豆漿、旺仔小饅頭等</t>
    <phoneticPr fontId="4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</si>
  <si>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</si>
  <si>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</si>
  <si>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</si>
  <si>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o1</t>
  </si>
  <si>
    <t>白米飯</t>
  </si>
  <si>
    <t>咖哩絞肉</t>
  </si>
  <si>
    <t>培根甘藍</t>
  </si>
  <si>
    <t>蛋香冬粉</t>
  </si>
  <si>
    <t>時蔬</t>
  </si>
  <si>
    <t>冬瓜湯</t>
  </si>
  <si>
    <t>米</t>
  </si>
  <si>
    <t>豬絞肉</t>
  </si>
  <si>
    <t>培根</t>
  </si>
  <si>
    <t>雞蛋</t>
  </si>
  <si>
    <t>冬瓜</t>
  </si>
  <si>
    <t>洋蔥</t>
  </si>
  <si>
    <t>大蒜</t>
  </si>
  <si>
    <t>冬粉</t>
  </si>
  <si>
    <t>薑</t>
  </si>
  <si>
    <t>胡蘿蔔</t>
  </si>
  <si>
    <t>甘藍</t>
  </si>
  <si>
    <t>乾木耳</t>
  </si>
  <si>
    <t>豬大排</t>
  </si>
  <si>
    <t>馬鈴薯</t>
  </si>
  <si>
    <t>咖哩粉</t>
  </si>
  <si>
    <t>O2</t>
  </si>
  <si>
    <t>糙米飯</t>
  </si>
  <si>
    <t>紅燒雞翅</t>
  </si>
  <si>
    <t>鮮菇豆腐</t>
  </si>
  <si>
    <t>什錦白菜</t>
  </si>
  <si>
    <t>針菇時蔬湯</t>
  </si>
  <si>
    <t>三節翅</t>
  </si>
  <si>
    <t>豆腐</t>
  </si>
  <si>
    <t>糙米</t>
  </si>
  <si>
    <t>滷包</t>
  </si>
  <si>
    <t>鴻喜菇</t>
  </si>
  <si>
    <t>結球白菜</t>
  </si>
  <si>
    <t>金針菇</t>
  </si>
  <si>
    <t>乾香菇</t>
  </si>
  <si>
    <t>O3</t>
  </si>
  <si>
    <t>刈包特餐</t>
  </si>
  <si>
    <t>酸菜肉片</t>
  </si>
  <si>
    <t>絞肉豆芽</t>
  </si>
  <si>
    <t>鐵板油腐</t>
  </si>
  <si>
    <t>糙米粥</t>
  </si>
  <si>
    <t>刈包</t>
  </si>
  <si>
    <t>豬後腿肉</t>
  </si>
  <si>
    <t>四角油豆腐</t>
  </si>
  <si>
    <t>酸菜</t>
  </si>
  <si>
    <t>綠豆芽</t>
  </si>
  <si>
    <t>脆筍</t>
  </si>
  <si>
    <t>韮菜</t>
  </si>
  <si>
    <t>時瓜</t>
  </si>
  <si>
    <t>O4</t>
  </si>
  <si>
    <t>香酥魚排</t>
  </si>
  <si>
    <t>蜜汁豆干</t>
  </si>
  <si>
    <t>清香時蔬</t>
  </si>
  <si>
    <t>芋圓仙草湯</t>
  </si>
  <si>
    <t>魚排</t>
  </si>
  <si>
    <t>豆干</t>
  </si>
  <si>
    <t>仙草凍</t>
  </si>
  <si>
    <t>芝麻(熟)</t>
  </si>
  <si>
    <t>二砂糖</t>
  </si>
  <si>
    <t>芋圓</t>
  </si>
  <si>
    <t>O5</t>
  </si>
  <si>
    <t>芝麻飯</t>
  </si>
  <si>
    <t>咖哩雞</t>
  </si>
  <si>
    <t>泡菜凍腐</t>
  </si>
  <si>
    <t>金針肉絲湯</t>
  </si>
  <si>
    <t>肉雞</t>
  </si>
  <si>
    <t>凍豆腐</t>
  </si>
  <si>
    <t>金針菜乾</t>
  </si>
  <si>
    <t>韓式泡菜</t>
  </si>
  <si>
    <t>白菜</t>
  </si>
  <si>
    <t>P1</t>
  </si>
  <si>
    <t>豆瓣魷魚</t>
  </si>
  <si>
    <t>麵筋時瓜</t>
  </si>
  <si>
    <t>肉絲寬粉</t>
  </si>
  <si>
    <t>時蔬湯</t>
  </si>
  <si>
    <t>阿根廷魷</t>
  </si>
  <si>
    <t>麵筋</t>
  </si>
  <si>
    <t>寬粉</t>
  </si>
  <si>
    <t>甜椒</t>
  </si>
  <si>
    <t>豆瓣醬</t>
  </si>
  <si>
    <t>P2</t>
  </si>
  <si>
    <t>醬瓜絞肉</t>
  </si>
  <si>
    <t>關東煮</t>
  </si>
  <si>
    <t>肉絲時蔬</t>
  </si>
  <si>
    <t>番茄時蔬湯</t>
  </si>
  <si>
    <t>大番茄</t>
  </si>
  <si>
    <t>甜玉米</t>
  </si>
  <si>
    <t>醃漬花胡瓜</t>
  </si>
  <si>
    <t>黑輪</t>
  </si>
  <si>
    <t>柴魚片</t>
  </si>
  <si>
    <t>P3</t>
  </si>
  <si>
    <t>炊粉特餐</t>
  </si>
  <si>
    <t>香滷肉排</t>
  </si>
  <si>
    <t>炊粉配料</t>
  </si>
  <si>
    <t>培根豆芽</t>
  </si>
  <si>
    <t>大滷湯</t>
  </si>
  <si>
    <t>米粉</t>
  </si>
  <si>
    <t>肉排</t>
  </si>
  <si>
    <t>紅蔥頭</t>
  </si>
  <si>
    <t>P4</t>
  </si>
  <si>
    <t>絞肉白菜</t>
  </si>
  <si>
    <t>蒜味季豆</t>
  </si>
  <si>
    <t>綠豆甜湯</t>
  </si>
  <si>
    <t>冷凍菜豆(莢)</t>
  </si>
  <si>
    <t>綠豆</t>
  </si>
  <si>
    <t>P5</t>
  </si>
  <si>
    <t>燕麥飯</t>
  </si>
  <si>
    <t>鹹豬肉片</t>
  </si>
  <si>
    <t>豆包甘藍</t>
  </si>
  <si>
    <t>泰式魚丸</t>
  </si>
  <si>
    <t>柴魚紫菜湯</t>
  </si>
  <si>
    <t>豆包</t>
  </si>
  <si>
    <t>魚丸</t>
  </si>
  <si>
    <t>紫菜</t>
  </si>
  <si>
    <t>燕麥</t>
  </si>
  <si>
    <t>泰式甜辣醬</t>
  </si>
  <si>
    <t>鹹豬肉粉</t>
  </si>
  <si>
    <t>青蔥</t>
  </si>
  <si>
    <t>Q1</t>
  </si>
  <si>
    <t>京醬肉絲</t>
  </si>
  <si>
    <t>香滷油腐</t>
  </si>
  <si>
    <t>絞肉時蔬</t>
  </si>
  <si>
    <t>味噌湯</t>
  </si>
  <si>
    <t>乾裙帶菜</t>
  </si>
  <si>
    <t>豆薯</t>
  </si>
  <si>
    <t>味噌</t>
  </si>
  <si>
    <t>甜麵醬</t>
  </si>
  <si>
    <t>Q2</t>
  </si>
  <si>
    <t>三杯雞丁</t>
  </si>
  <si>
    <t>蛋香時蔬</t>
  </si>
  <si>
    <t>鮮菇排骨湯</t>
  </si>
  <si>
    <t>五香豆干</t>
  </si>
  <si>
    <t>杏鮑菇</t>
  </si>
  <si>
    <t>九層塔</t>
  </si>
  <si>
    <t>白芝麻</t>
  </si>
  <si>
    <t>Q3</t>
  </si>
  <si>
    <t>油飯特餐</t>
  </si>
  <si>
    <t>筍干滷肉</t>
  </si>
  <si>
    <t>油飯配料</t>
  </si>
  <si>
    <t>肉絲豆芽</t>
  </si>
  <si>
    <t>四神湯</t>
  </si>
  <si>
    <t>四神</t>
  </si>
  <si>
    <t>糯米</t>
  </si>
  <si>
    <t>麻竹筍干</t>
  </si>
  <si>
    <t>Q4</t>
  </si>
  <si>
    <t>梅粉魚排</t>
  </si>
  <si>
    <t>青椒豆干</t>
  </si>
  <si>
    <t>肉絲白菜</t>
  </si>
  <si>
    <t>紅豆湯圓</t>
  </si>
  <si>
    <t>紅豆</t>
  </si>
  <si>
    <t>梅粉</t>
  </si>
  <si>
    <t>甜椒(青皮)</t>
  </si>
  <si>
    <t>小湯圓</t>
  </si>
  <si>
    <t>Q5</t>
  </si>
  <si>
    <t>小米飯</t>
  </si>
  <si>
    <t>蔥燒雞</t>
  </si>
  <si>
    <t>紅燒豆腐</t>
  </si>
  <si>
    <t>菇拌海帶</t>
  </si>
  <si>
    <t>小米</t>
  </si>
  <si>
    <t>麻竹筍(桶筍)</t>
  </si>
  <si>
    <t>R1</t>
  </si>
  <si>
    <t>時瓜肉丁</t>
  </si>
  <si>
    <t>蔬香冬粉</t>
  </si>
  <si>
    <t>鮮菇紫菜湯</t>
  </si>
  <si>
    <t>R2</t>
  </si>
  <si>
    <t>腿排</t>
  </si>
  <si>
    <t>麻婆豆腐</t>
  </si>
  <si>
    <t>紅仁炒蛋</t>
  </si>
  <si>
    <t>魚丸湯</t>
  </si>
  <si>
    <t>冷凍毛豆仁</t>
  </si>
  <si>
    <t>R3</t>
  </si>
  <si>
    <t>西式特餐</t>
  </si>
  <si>
    <t>茄汁肉醬</t>
  </si>
  <si>
    <t>拌麵配料</t>
  </si>
  <si>
    <t>小餐包</t>
  </si>
  <si>
    <t>南瓜濃湯</t>
  </si>
  <si>
    <t>義大利麵</t>
  </si>
  <si>
    <t>火腿丁</t>
  </si>
  <si>
    <t>南瓜</t>
  </si>
  <si>
    <t>玉米濃湯調理包</t>
  </si>
  <si>
    <t>蕃茄醬</t>
  </si>
  <si>
    <t>R4</t>
  </si>
  <si>
    <t>花生肉片</t>
  </si>
  <si>
    <t>海結麵輪</t>
  </si>
  <si>
    <t>肉絲季豆</t>
  </si>
  <si>
    <t>銀耳湯</t>
  </si>
  <si>
    <t>乾海帶</t>
  </si>
  <si>
    <t>冷菜菜豆(莢)</t>
  </si>
  <si>
    <t>乾銀耳</t>
  </si>
  <si>
    <t>油花生</t>
  </si>
  <si>
    <t>麵輪</t>
  </si>
  <si>
    <t>肉絲</t>
  </si>
  <si>
    <t>紅棗</t>
  </si>
  <si>
    <t>枸杞</t>
  </si>
  <si>
    <t>小黃瓜</t>
  </si>
  <si>
    <t>R5</t>
  </si>
  <si>
    <t>紫米飯</t>
  </si>
  <si>
    <t>蝦仁豆腐</t>
  </si>
  <si>
    <t>雪菜豆干</t>
  </si>
  <si>
    <t>清炒甘藍</t>
  </si>
  <si>
    <t>小蝦仁</t>
  </si>
  <si>
    <t>黑糯米</t>
  </si>
  <si>
    <t>油菜</t>
  </si>
  <si>
    <t>沙茶醬</t>
  </si>
  <si>
    <t>S1</t>
  </si>
  <si>
    <t>打拋豬</t>
  </si>
  <si>
    <t>小魚豆干</t>
  </si>
  <si>
    <t>時蔬蛋香</t>
  </si>
  <si>
    <t>小魚乾</t>
  </si>
  <si>
    <t>S2</t>
  </si>
  <si>
    <t>醬瓜雞丁</t>
  </si>
  <si>
    <t>茄汁豆腐</t>
  </si>
  <si>
    <t>西滷菜</t>
  </si>
  <si>
    <t>番茄糊</t>
  </si>
  <si>
    <t>S3</t>
  </si>
  <si>
    <t>油蔥肉燥</t>
  </si>
  <si>
    <t>肉絲南瓜</t>
  </si>
  <si>
    <t>魩魚羹湯</t>
  </si>
  <si>
    <t>醬油</t>
  </si>
  <si>
    <t>魩仔魚(加工)</t>
  </si>
  <si>
    <t>國民小學</t>
  </si>
  <si>
    <t>馨儂快餐店</t>
    <phoneticPr fontId="4" type="noConversion"/>
  </si>
  <si>
    <t>點心</t>
    <phoneticPr fontId="4" type="noConversion"/>
  </si>
  <si>
    <t>點心</t>
    <phoneticPr fontId="4" type="noConversion"/>
  </si>
  <si>
    <t>點心</t>
    <phoneticPr fontId="4" type="noConversion"/>
  </si>
  <si>
    <t xml:space="preserve">過敏原警語:「本月產品含有甲殼類、花生、雞蛋、堅果類、芝麻、含麩質之穀物、大豆、魚類、使用亞硫酸鹽類及其相關製品」。  </t>
  </si>
  <si>
    <r>
      <t xml:space="preserve">  </t>
    </r>
    <r>
      <rPr>
        <sz val="12"/>
        <color theme="1"/>
        <rFont val="細明體"/>
        <family val="3"/>
        <charset val="136"/>
      </rPr>
      <t>一、星期二、四的蔬菜為有機蔬菜。</t>
    </r>
    <r>
      <rPr>
        <sz val="12"/>
        <color theme="1"/>
        <rFont val="Calibri"/>
        <family val="2"/>
      </rPr>
      <t xml:space="preserve">                                     </t>
    </r>
    <phoneticPr fontId="4" type="noConversion"/>
  </si>
  <si>
    <t>四、點心供應品項如下：小餐包、水果、豆漿、旺仔小饅頭等</t>
    <phoneticPr fontId="4" type="noConversion"/>
  </si>
  <si>
    <t>O1</t>
  </si>
  <si>
    <t>素食</t>
  </si>
  <si>
    <t>點心</t>
    <phoneticPr fontId="4" type="noConversion"/>
  </si>
  <si>
    <t xml:space="preserve">過敏原警語:「本月產品含有花生、雞蛋、堅果類、芝麻、含麩質之穀物、大豆、使用亞硫酸鹽類及其相關製品」。  </t>
  </si>
  <si>
    <r>
      <t xml:space="preserve">  </t>
    </r>
    <r>
      <rPr>
        <sz val="12"/>
        <color theme="1"/>
        <rFont val="細明體"/>
        <family val="3"/>
        <charset val="136"/>
      </rPr>
      <t>二、點心供應品項如下：小餐包、水果、旺仔小饅頭等</t>
    </r>
    <phoneticPr fontId="4" type="noConversion"/>
  </si>
  <si>
    <t>咖哩麵腸</t>
  </si>
  <si>
    <t>素炒甘藍</t>
  </si>
  <si>
    <t>麵腸</t>
  </si>
  <si>
    <t>素火腿</t>
  </si>
  <si>
    <t>芹菜</t>
  </si>
  <si>
    <t>素羊肉</t>
  </si>
  <si>
    <t>紅燒豆包</t>
  </si>
  <si>
    <t>紅麴素排</t>
  </si>
  <si>
    <t>芹香豆芽</t>
  </si>
  <si>
    <t>素排</t>
  </si>
  <si>
    <t>豉香百頁</t>
  </si>
  <si>
    <t>百頁豆腐</t>
  </si>
  <si>
    <t>素肉</t>
  </si>
  <si>
    <t>白蘿蔔</t>
  </si>
  <si>
    <t>豆豉</t>
  </si>
  <si>
    <t>金針湯</t>
  </si>
  <si>
    <t>雪裡蕻</t>
  </si>
  <si>
    <t>榨菜</t>
  </si>
  <si>
    <t>豆瓣油腐</t>
  </si>
  <si>
    <t>若絲寬粉</t>
  </si>
  <si>
    <t>醬瓜干丁</t>
  </si>
  <si>
    <t>若絲時蔬</t>
  </si>
  <si>
    <t>素黑輪</t>
  </si>
  <si>
    <t>椒鹽豆包</t>
  </si>
  <si>
    <t>米粉配料</t>
  </si>
  <si>
    <t>素火腿豆芽</t>
  </si>
  <si>
    <t>素香鬆</t>
  </si>
  <si>
    <t>胡椒鹽</t>
  </si>
  <si>
    <t>麵筋白菜</t>
  </si>
  <si>
    <t>清炒季豆</t>
  </si>
  <si>
    <t>芹香百頁</t>
  </si>
  <si>
    <t>泰式素丸</t>
  </si>
  <si>
    <t>紫菜湯</t>
  </si>
  <si>
    <t>素丸</t>
  </si>
  <si>
    <t>京醬麵腸</t>
  </si>
  <si>
    <t>絞若時蔬</t>
  </si>
  <si>
    <t>麻油凍腐</t>
  </si>
  <si>
    <t>鮮菇湯</t>
  </si>
  <si>
    <t>麻油</t>
  </si>
  <si>
    <t>滷煎蒸炒滑蛋</t>
  </si>
  <si>
    <t>若絲豆芽</t>
  </si>
  <si>
    <t>蛋</t>
  </si>
  <si>
    <t>梅粉豆包</t>
  </si>
  <si>
    <t>清炒白菜</t>
  </si>
  <si>
    <t>壽喜麵輪</t>
  </si>
  <si>
    <t>時瓜油腐</t>
  </si>
  <si>
    <t>豆包豆芽</t>
  </si>
  <si>
    <t>素丸湯</t>
  </si>
  <si>
    <t>茄汁麵腸</t>
  </si>
  <si>
    <t>南瓜蛋花湯</t>
  </si>
  <si>
    <t>素火腿丁</t>
  </si>
  <si>
    <t>花生麵筋</t>
  </si>
  <si>
    <t>滷味雙拼</t>
  </si>
  <si>
    <t>香滷凍腐</t>
  </si>
  <si>
    <t>花生</t>
  </si>
  <si>
    <t>鵪鶉蛋</t>
  </si>
  <si>
    <t>沙茶豆腐</t>
  </si>
  <si>
    <t>塔香油腐</t>
  </si>
  <si>
    <t>炸豆包</t>
  </si>
  <si>
    <t>素肉羮湯</t>
  </si>
  <si>
    <t>素肉羮</t>
  </si>
  <si>
    <t>點心</t>
    <phoneticPr fontId="4" type="noConversion"/>
  </si>
  <si>
    <t>點心</t>
    <phoneticPr fontId="4" type="noConversion"/>
  </si>
  <si>
    <t>點心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</si>
</sst>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2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1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Microsoft JhengHei"/>
      <family val="2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theme="1"/>
      <name val="Calibri"/>
      <family val="2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rgb="FFFF0000"/>
      <name val="Calibri"/>
      <family val="2"/>
    </font>
    <font>
      <sz val="12"/>
      <color rgb="FFFF0000"/>
      <name val="PMingLiu"/>
      <family val="1"/>
      <charset val="136"/>
    </font>
    <font>
      <sz val="12"/>
      <color theme="1"/>
      <name val="PMingLiu"/>
      <family val="1"/>
      <charset val="136"/>
    </font>
    <font>
      <sz val="12"/>
      <color theme="1"/>
      <name val="細明體"/>
      <family val="3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0"/>
      <color rgb="FF000000"/>
      <name val="DFKai-SB"/>
      <family val="4"/>
      <charset val="136"/>
    </font>
    <font>
      <sz val="10"/>
      <color rgb="FFFF0000"/>
      <name val="DFKai-SB"/>
      <family val="4"/>
      <charset val="136"/>
    </font>
    <font>
      <sz val="14"/>
      <color theme="1"/>
      <name val="DFKai-SB"/>
      <family val="4"/>
      <charset val="136"/>
    </font>
    <font>
      <sz val="14"/>
      <color theme="1"/>
      <name val="Calibri"/>
      <family val="2"/>
    </font>
    <font>
      <sz val="14"/>
      <color rgb="FF000000"/>
      <name val="DFKai-SB"/>
      <family val="4"/>
      <charset val="136"/>
    </font>
    <font>
      <sz val="10"/>
      <color theme="1"/>
      <name val="Calibri"/>
      <family val="2"/>
    </font>
    <font>
      <sz val="14"/>
      <color theme="1"/>
      <name val="Microsoft JhengHei"/>
      <family val="2"/>
      <charset val="136"/>
    </font>
    <font>
      <sz val="14"/>
      <color theme="1"/>
      <name val="新細明體"/>
      <family val="2"/>
      <scheme val="minor"/>
    </font>
    <font>
      <sz val="12"/>
      <color rgb="FFFF0000"/>
      <name val="DFKai-SB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rgb="FFFFFFFF"/>
        <bgColor rgb="FFFFFFFF"/>
      </patternFill>
    </fill>
  </fills>
  <borders count="64">
    <border>
      <left/>
      <right/>
      <top/>
      <bottom/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CCCCCC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5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6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3" fillId="0" borderId="7" xfId="0" applyFont="1" applyBorder="1" applyAlignment="1">
      <alignment vertical="center" shrinkToFit="1"/>
    </xf>
    <xf numFmtId="0" fontId="8" fillId="0" borderId="6" xfId="0" applyFont="1" applyBorder="1" applyAlignment="1">
      <alignment horizontal="center" vertical="center" shrinkToFit="1"/>
    </xf>
    <xf numFmtId="0" fontId="3" fillId="0" borderId="8" xfId="0" applyFont="1" applyBorder="1" applyAlignment="1">
      <alignment vertical="center" shrinkToFit="1"/>
    </xf>
    <xf numFmtId="176" fontId="9" fillId="0" borderId="0" xfId="0" applyNumberFormat="1" applyFont="1"/>
    <xf numFmtId="0" fontId="3" fillId="0" borderId="0" xfId="0" applyFont="1" applyAlignment="1">
      <alignment vertical="center" shrinkToFit="1"/>
    </xf>
    <xf numFmtId="0" fontId="12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9" fillId="0" borderId="0" xfId="0" applyFont="1"/>
    <xf numFmtId="0" fontId="15" fillId="0" borderId="0" xfId="0" applyFont="1"/>
    <xf numFmtId="0" fontId="16" fillId="0" borderId="9" xfId="0" applyFont="1" applyBorder="1" applyAlignment="1">
      <alignment horizontal="left" vertical="center"/>
    </xf>
    <xf numFmtId="0" fontId="17" fillId="0" borderId="10" xfId="0" applyFont="1" applyBorder="1"/>
    <xf numFmtId="0" fontId="17" fillId="0" borderId="11" xfId="0" applyFont="1" applyBorder="1"/>
    <xf numFmtId="0" fontId="7" fillId="3" borderId="12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shrinkToFit="1"/>
    </xf>
    <xf numFmtId="0" fontId="19" fillId="0" borderId="13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left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7" xfId="0" applyFont="1" applyBorder="1" applyAlignment="1">
      <alignment vertical="center" shrinkToFit="1"/>
    </xf>
    <xf numFmtId="0" fontId="21" fillId="0" borderId="18" xfId="0" applyFont="1" applyBorder="1"/>
    <xf numFmtId="0" fontId="22" fillId="0" borderId="16" xfId="0" applyFont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9" fillId="0" borderId="20" xfId="0" applyFont="1" applyBorder="1"/>
    <xf numFmtId="0" fontId="22" fillId="2" borderId="21" xfId="0" applyFont="1" applyFill="1" applyBorder="1" applyAlignment="1">
      <alignment horizontal="center" vertical="center" shrinkToFit="1"/>
    </xf>
    <xf numFmtId="0" fontId="22" fillId="2" borderId="22" xfId="0" applyFont="1" applyFill="1" applyBorder="1" applyAlignment="1">
      <alignment horizontal="center" shrinkToFit="1"/>
    </xf>
    <xf numFmtId="0" fontId="22" fillId="0" borderId="16" xfId="0" applyFont="1" applyBorder="1" applyAlignment="1">
      <alignment horizontal="center" shrinkToFit="1"/>
    </xf>
    <xf numFmtId="0" fontId="22" fillId="2" borderId="21" xfId="0" applyFont="1" applyFill="1" applyBorder="1" applyAlignment="1">
      <alignment vertical="center" shrinkToFit="1"/>
    </xf>
    <xf numFmtId="0" fontId="21" fillId="0" borderId="18" xfId="0" applyFont="1" applyBorder="1" applyAlignment="1">
      <alignment vertical="center"/>
    </xf>
    <xf numFmtId="0" fontId="22" fillId="0" borderId="23" xfId="0" applyFont="1" applyBorder="1" applyAlignment="1">
      <alignment horizontal="center" vertical="center" shrinkToFit="1"/>
    </xf>
    <xf numFmtId="0" fontId="20" fillId="0" borderId="26" xfId="0" applyFont="1" applyBorder="1" applyAlignment="1">
      <alignment horizontal="left" vertical="center" shrinkToFit="1"/>
    </xf>
    <xf numFmtId="0" fontId="20" fillId="0" borderId="26" xfId="0" applyFont="1" applyBorder="1" applyAlignment="1">
      <alignment horizontal="center" vertical="center" shrinkToFit="1"/>
    </xf>
    <xf numFmtId="0" fontId="22" fillId="0" borderId="25" xfId="0" applyFont="1" applyBorder="1" applyAlignment="1">
      <alignment horizontal="center" vertical="center" shrinkToFit="1"/>
    </xf>
    <xf numFmtId="0" fontId="8" fillId="2" borderId="25" xfId="0" applyFont="1" applyFill="1" applyBorder="1" applyAlignment="1">
      <alignment horizontal="center" vertical="center" shrinkToFit="1"/>
    </xf>
    <xf numFmtId="0" fontId="22" fillId="2" borderId="25" xfId="0" applyFont="1" applyFill="1" applyBorder="1" applyAlignment="1">
      <alignment horizontal="center" vertical="center" shrinkToFit="1"/>
    </xf>
    <xf numFmtId="0" fontId="22" fillId="2" borderId="26" xfId="0" applyFont="1" applyFill="1" applyBorder="1" applyAlignment="1">
      <alignment horizontal="center" shrinkToFit="1"/>
    </xf>
    <xf numFmtId="0" fontId="22" fillId="2" borderId="25" xfId="0" applyFont="1" applyFill="1" applyBorder="1" applyAlignment="1">
      <alignment horizontal="center" shrinkToFit="1"/>
    </xf>
    <xf numFmtId="0" fontId="22" fillId="0" borderId="25" xfId="0" applyFont="1" applyBorder="1" applyAlignment="1">
      <alignment horizontal="center" shrinkToFit="1"/>
    </xf>
    <xf numFmtId="0" fontId="22" fillId="0" borderId="27" xfId="0" applyFont="1" applyBorder="1" applyAlignment="1">
      <alignment horizontal="center" vertical="center" shrinkToFit="1"/>
    </xf>
    <xf numFmtId="0" fontId="20" fillId="4" borderId="28" xfId="0" applyFont="1" applyFill="1" applyBorder="1" applyAlignment="1">
      <alignment vertical="center" wrapText="1"/>
    </xf>
    <xf numFmtId="0" fontId="20" fillId="4" borderId="29" xfId="0" applyFont="1" applyFill="1" applyBorder="1" applyAlignment="1">
      <alignment horizontal="center" vertical="center" wrapText="1"/>
    </xf>
    <xf numFmtId="0" fontId="20" fillId="4" borderId="30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shrinkToFit="1"/>
    </xf>
    <xf numFmtId="0" fontId="20" fillId="0" borderId="32" xfId="0" applyFont="1" applyBorder="1" applyAlignment="1">
      <alignment horizontal="left" vertical="center" shrinkToFit="1"/>
    </xf>
    <xf numFmtId="0" fontId="20" fillId="0" borderId="32" xfId="0" applyFont="1" applyBorder="1" applyAlignment="1">
      <alignment horizontal="center" vertical="center" shrinkToFit="1"/>
    </xf>
    <xf numFmtId="0" fontId="8" fillId="2" borderId="33" xfId="0" applyFont="1" applyFill="1" applyBorder="1" applyAlignment="1">
      <alignment horizontal="center" vertical="center" shrinkToFit="1"/>
    </xf>
    <xf numFmtId="0" fontId="22" fillId="2" borderId="33" xfId="0" applyFont="1" applyFill="1" applyBorder="1" applyAlignment="1">
      <alignment horizontal="center" vertical="center" shrinkToFit="1"/>
    </xf>
    <xf numFmtId="0" fontId="22" fillId="2" borderId="32" xfId="0" applyFont="1" applyFill="1" applyBorder="1" applyAlignment="1">
      <alignment horizontal="center" vertical="center" shrinkToFit="1"/>
    </xf>
    <xf numFmtId="0" fontId="20" fillId="0" borderId="36" xfId="0" applyFont="1" applyBorder="1" applyAlignment="1">
      <alignment vertical="center" shrinkToFit="1"/>
    </xf>
    <xf numFmtId="0" fontId="21" fillId="0" borderId="37" xfId="0" applyFont="1" applyBorder="1"/>
    <xf numFmtId="0" fontId="20" fillId="4" borderId="0" xfId="0" applyFont="1" applyFill="1" applyBorder="1"/>
    <xf numFmtId="0" fontId="21" fillId="4" borderId="20" xfId="0" applyFont="1" applyFill="1" applyBorder="1"/>
    <xf numFmtId="0" fontId="22" fillId="0" borderId="19" xfId="0" applyFont="1" applyBorder="1" applyAlignment="1">
      <alignment horizontal="center" shrinkToFit="1"/>
    </xf>
    <xf numFmtId="0" fontId="21" fillId="0" borderId="20" xfId="0" applyFont="1" applyBorder="1"/>
    <xf numFmtId="0" fontId="22" fillId="4" borderId="19" xfId="0" applyFont="1" applyFill="1" applyBorder="1" applyAlignment="1">
      <alignment horizontal="center" vertical="center" shrinkToFit="1"/>
    </xf>
    <xf numFmtId="0" fontId="22" fillId="4" borderId="27" xfId="0" applyFont="1" applyFill="1" applyBorder="1" applyAlignment="1">
      <alignment horizontal="center" vertical="center" shrinkToFit="1"/>
    </xf>
    <xf numFmtId="0" fontId="20" fillId="0" borderId="25" xfId="0" applyFont="1" applyBorder="1" applyAlignment="1">
      <alignment horizontal="left" vertical="center" shrinkToFit="1"/>
    </xf>
    <xf numFmtId="0" fontId="20" fillId="0" borderId="25" xfId="0" applyFont="1" applyBorder="1" applyAlignment="1">
      <alignment horizontal="center" vertical="center" shrinkToFit="1"/>
    </xf>
    <xf numFmtId="0" fontId="22" fillId="4" borderId="25" xfId="0" applyFont="1" applyFill="1" applyBorder="1" applyAlignment="1">
      <alignment horizontal="center" vertical="center" shrinkToFit="1"/>
    </xf>
    <xf numFmtId="0" fontId="22" fillId="4" borderId="25" xfId="0" applyFont="1" applyFill="1" applyBorder="1" applyAlignment="1">
      <alignment horizontal="center" shrinkToFit="1"/>
    </xf>
    <xf numFmtId="0" fontId="24" fillId="4" borderId="0" xfId="0" applyFont="1" applyFill="1" applyBorder="1" applyAlignment="1">
      <alignment vertical="center"/>
    </xf>
    <xf numFmtId="0" fontId="20" fillId="0" borderId="33" xfId="0" applyFont="1" applyBorder="1" applyAlignment="1">
      <alignment horizontal="left" vertical="center" shrinkToFit="1"/>
    </xf>
    <xf numFmtId="0" fontId="20" fillId="0" borderId="33" xfId="0" applyFont="1" applyBorder="1" applyAlignment="1">
      <alignment horizontal="center" vertical="center" shrinkToFit="1"/>
    </xf>
    <xf numFmtId="0" fontId="22" fillId="0" borderId="33" xfId="0" applyFont="1" applyBorder="1" applyAlignment="1">
      <alignment horizontal="center" vertical="center" shrinkToFit="1"/>
    </xf>
    <xf numFmtId="0" fontId="22" fillId="0" borderId="33" xfId="0" applyFont="1" applyBorder="1" applyAlignment="1">
      <alignment horizontal="center" shrinkToFit="1"/>
    </xf>
    <xf numFmtId="0" fontId="22" fillId="0" borderId="40" xfId="0" applyFont="1" applyBorder="1" applyAlignment="1">
      <alignment horizontal="center" vertical="center" shrinkToFit="1"/>
    </xf>
    <xf numFmtId="0" fontId="22" fillId="0" borderId="42" xfId="0" applyFont="1" applyBorder="1" applyAlignment="1">
      <alignment horizontal="center" vertical="center" shrinkToFit="1"/>
    </xf>
    <xf numFmtId="0" fontId="20" fillId="0" borderId="42" xfId="0" applyFont="1" applyBorder="1" applyAlignment="1">
      <alignment horizontal="center" vertical="center" shrinkToFit="1"/>
    </xf>
    <xf numFmtId="0" fontId="22" fillId="2" borderId="36" xfId="0" applyFont="1" applyFill="1" applyBorder="1" applyAlignment="1">
      <alignment horizontal="center" vertical="center" shrinkToFit="1"/>
    </xf>
    <xf numFmtId="0" fontId="22" fillId="2" borderId="36" xfId="0" applyFont="1" applyFill="1" applyBorder="1" applyAlignment="1">
      <alignment horizontal="center" shrinkToFit="1"/>
    </xf>
    <xf numFmtId="0" fontId="20" fillId="0" borderId="42" xfId="0" applyFont="1" applyBorder="1" applyAlignment="1">
      <alignment horizontal="center" shrinkToFit="1"/>
    </xf>
    <xf numFmtId="0" fontId="22" fillId="2" borderId="19" xfId="0" applyFont="1" applyFill="1" applyBorder="1" applyAlignment="1">
      <alignment horizontal="center" vertical="center" shrinkToFit="1"/>
    </xf>
    <xf numFmtId="0" fontId="20" fillId="0" borderId="25" xfId="0" applyFont="1" applyBorder="1" applyAlignment="1">
      <alignment horizontal="center" shrinkToFi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wrapText="1"/>
    </xf>
    <xf numFmtId="0" fontId="22" fillId="2" borderId="19" xfId="0" applyFont="1" applyFill="1" applyBorder="1" applyAlignment="1">
      <alignment horizontal="center" shrinkToFit="1"/>
    </xf>
    <xf numFmtId="0" fontId="21" fillId="0" borderId="25" xfId="0" applyFont="1" applyBorder="1"/>
    <xf numFmtId="0" fontId="22" fillId="2" borderId="44" xfId="0" applyFont="1" applyFill="1" applyBorder="1" applyAlignment="1">
      <alignment horizontal="center" vertical="center" shrinkToFit="1"/>
    </xf>
    <xf numFmtId="0" fontId="21" fillId="0" borderId="26" xfId="0" applyFont="1" applyBorder="1"/>
    <xf numFmtId="0" fontId="25" fillId="0" borderId="0" xfId="0" applyFont="1" applyBorder="1" applyAlignment="1"/>
    <xf numFmtId="0" fontId="22" fillId="2" borderId="27" xfId="0" applyFont="1" applyFill="1" applyBorder="1" applyAlignment="1">
      <alignment horizontal="center" vertical="center" shrinkToFit="1"/>
    </xf>
    <xf numFmtId="0" fontId="20" fillId="0" borderId="46" xfId="0" applyFont="1" applyBorder="1" applyAlignment="1">
      <alignment horizontal="left" vertical="center" shrinkToFit="1"/>
    </xf>
    <xf numFmtId="0" fontId="20" fillId="0" borderId="4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left" vertical="center"/>
    </xf>
    <xf numFmtId="0" fontId="22" fillId="2" borderId="46" xfId="0" applyFont="1" applyFill="1" applyBorder="1" applyAlignment="1">
      <alignment horizontal="center" vertical="center" shrinkToFit="1"/>
    </xf>
    <xf numFmtId="0" fontId="25" fillId="0" borderId="47" xfId="0" applyFont="1" applyBorder="1" applyAlignment="1"/>
    <xf numFmtId="0" fontId="22" fillId="2" borderId="48" xfId="0" applyFont="1" applyFill="1" applyBorder="1" applyAlignment="1">
      <alignment horizontal="center" vertical="center" shrinkToFit="1"/>
    </xf>
    <xf numFmtId="0" fontId="3" fillId="3" borderId="38" xfId="0" applyFont="1" applyFill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 shrinkToFit="1"/>
    </xf>
    <xf numFmtId="0" fontId="9" fillId="3" borderId="50" xfId="0" applyFont="1" applyFill="1" applyBorder="1" applyAlignment="1">
      <alignment vertical="center" wrapText="1"/>
    </xf>
    <xf numFmtId="0" fontId="8" fillId="0" borderId="25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shrinkToFit="1"/>
    </xf>
    <xf numFmtId="0" fontId="8" fillId="0" borderId="51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shrinkToFit="1"/>
    </xf>
    <xf numFmtId="0" fontId="3" fillId="4" borderId="25" xfId="0" applyFont="1" applyFill="1" applyBorder="1" applyAlignment="1">
      <alignment horizontal="center" vertical="center" shrinkToFit="1"/>
    </xf>
    <xf numFmtId="0" fontId="8" fillId="4" borderId="25" xfId="0" applyFont="1" applyFill="1" applyBorder="1" applyAlignment="1">
      <alignment horizontal="center" vertical="center" shrinkToFit="1"/>
    </xf>
    <xf numFmtId="0" fontId="8" fillId="4" borderId="6" xfId="0" applyFont="1" applyFill="1" applyBorder="1" applyAlignment="1">
      <alignment horizontal="center" vertical="center" shrinkToFit="1"/>
    </xf>
    <xf numFmtId="0" fontId="8" fillId="4" borderId="51" xfId="0" applyFont="1" applyFill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33" xfId="0" applyFont="1" applyBorder="1" applyAlignment="1">
      <alignment horizontal="center" vertical="center" shrinkToFit="1"/>
    </xf>
    <xf numFmtId="0" fontId="3" fillId="3" borderId="50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shrinkToFit="1"/>
    </xf>
    <xf numFmtId="0" fontId="9" fillId="0" borderId="26" xfId="0" applyFont="1" applyBorder="1"/>
    <xf numFmtId="0" fontId="8" fillId="2" borderId="19" xfId="0" applyFont="1" applyFill="1" applyBorder="1" applyAlignment="1">
      <alignment horizontal="center" shrinkToFit="1"/>
    </xf>
    <xf numFmtId="0" fontId="8" fillId="2" borderId="25" xfId="0" applyFont="1" applyFill="1" applyBorder="1" applyAlignment="1">
      <alignment horizontal="center" shrinkToFit="1"/>
    </xf>
    <xf numFmtId="0" fontId="9" fillId="3" borderId="52" xfId="0" applyFont="1" applyFill="1" applyBorder="1" applyAlignment="1">
      <alignment vertical="center" wrapText="1"/>
    </xf>
    <xf numFmtId="0" fontId="3" fillId="0" borderId="33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shrinkToFit="1"/>
    </xf>
    <xf numFmtId="0" fontId="8" fillId="0" borderId="53" xfId="0" applyFont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shrinkToFit="1"/>
    </xf>
    <xf numFmtId="0" fontId="8" fillId="0" borderId="54" xfId="0" applyFont="1" applyBorder="1" applyAlignment="1">
      <alignment horizontal="center" vertical="center" shrinkToFit="1"/>
    </xf>
    <xf numFmtId="0" fontId="8" fillId="2" borderId="26" xfId="0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 shrinkToFit="1"/>
    </xf>
    <xf numFmtId="0" fontId="9" fillId="0" borderId="37" xfId="0" applyFont="1" applyBorder="1"/>
    <xf numFmtId="0" fontId="8" fillId="2" borderId="19" xfId="0" applyFont="1" applyFill="1" applyBorder="1" applyAlignment="1">
      <alignment vertical="center" shrinkToFit="1"/>
    </xf>
    <xf numFmtId="0" fontId="9" fillId="0" borderId="20" xfId="0" applyFont="1" applyBorder="1" applyAlignment="1">
      <alignment vertical="center"/>
    </xf>
    <xf numFmtId="0" fontId="8" fillId="4" borderId="33" xfId="0" applyFont="1" applyFill="1" applyBorder="1" applyAlignment="1">
      <alignment horizontal="center" vertical="center" shrinkToFit="1"/>
    </xf>
    <xf numFmtId="0" fontId="8" fillId="2" borderId="55" xfId="0" applyFont="1" applyFill="1" applyBorder="1" applyAlignment="1">
      <alignment horizontal="center" vertical="center" shrinkToFit="1"/>
    </xf>
    <xf numFmtId="0" fontId="8" fillId="4" borderId="36" xfId="0" applyFont="1" applyFill="1" applyBorder="1" applyAlignment="1">
      <alignment vertical="center" shrinkToFit="1"/>
    </xf>
    <xf numFmtId="0" fontId="9" fillId="0" borderId="37" xfId="0" applyFont="1" applyBorder="1" applyAlignment="1">
      <alignment vertical="center"/>
    </xf>
    <xf numFmtId="0" fontId="8" fillId="0" borderId="55" xfId="0" applyFont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shrinkToFit="1"/>
    </xf>
    <xf numFmtId="0" fontId="8" fillId="4" borderId="25" xfId="0" applyFont="1" applyFill="1" applyBorder="1" applyAlignment="1">
      <alignment horizontal="center" shrinkToFit="1"/>
    </xf>
    <xf numFmtId="0" fontId="8" fillId="4" borderId="36" xfId="0" applyFont="1" applyFill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8" fillId="3" borderId="43" xfId="0" applyFont="1" applyFill="1" applyBorder="1" applyAlignment="1">
      <alignment horizontal="center" vertical="center" shrinkToFit="1"/>
    </xf>
    <xf numFmtId="0" fontId="8" fillId="0" borderId="42" xfId="0" applyFont="1" applyBorder="1" applyAlignment="1">
      <alignment horizont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8" fillId="3" borderId="25" xfId="0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vertical="center"/>
    </xf>
    <xf numFmtId="0" fontId="8" fillId="2" borderId="36" xfId="0" applyFont="1" applyFill="1" applyBorder="1" applyAlignment="1">
      <alignment vertical="center" shrinkToFit="1"/>
    </xf>
    <xf numFmtId="0" fontId="8" fillId="3" borderId="56" xfId="0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shrinkToFit="1"/>
    </xf>
    <xf numFmtId="0" fontId="8" fillId="0" borderId="57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shrinkToFit="1"/>
    </xf>
    <xf numFmtId="0" fontId="18" fillId="5" borderId="13" xfId="0" applyFont="1" applyFill="1" applyBorder="1" applyAlignment="1">
      <alignment horizontal="center" vertical="center" shrinkToFit="1"/>
    </xf>
    <xf numFmtId="0" fontId="19" fillId="6" borderId="13" xfId="0" applyFont="1" applyFill="1" applyBorder="1" applyAlignment="1">
      <alignment horizontal="center" vertical="center" shrinkToFit="1"/>
    </xf>
    <xf numFmtId="0" fontId="22" fillId="5" borderId="16" xfId="0" applyFont="1" applyFill="1" applyBorder="1" applyAlignment="1">
      <alignment horizontal="center" vertical="center" shrinkToFit="1"/>
    </xf>
    <xf numFmtId="0" fontId="20" fillId="5" borderId="16" xfId="0" applyFont="1" applyFill="1" applyBorder="1" applyAlignment="1">
      <alignment horizontal="center" shrinkToFit="1"/>
    </xf>
    <xf numFmtId="0" fontId="22" fillId="5" borderId="25" xfId="0" applyFont="1" applyFill="1" applyBorder="1" applyAlignment="1">
      <alignment horizontal="center" shrinkToFit="1"/>
    </xf>
    <xf numFmtId="0" fontId="20" fillId="5" borderId="25" xfId="0" applyFont="1" applyFill="1" applyBorder="1" applyAlignment="1">
      <alignment horizontal="center" shrinkToFit="1"/>
    </xf>
    <xf numFmtId="0" fontId="22" fillId="5" borderId="25" xfId="0" applyFont="1" applyFill="1" applyBorder="1" applyAlignment="1">
      <alignment horizontal="center" vertical="center" shrinkToFit="1"/>
    </xf>
    <xf numFmtId="0" fontId="20" fillId="7" borderId="38" xfId="0" applyFont="1" applyFill="1" applyBorder="1" applyAlignment="1">
      <alignment horizontal="center" vertical="center" wrapText="1"/>
    </xf>
    <xf numFmtId="0" fontId="22" fillId="5" borderId="33" xfId="0" applyFont="1" applyFill="1" applyBorder="1" applyAlignment="1">
      <alignment horizontal="center" vertical="center" shrinkToFit="1"/>
    </xf>
    <xf numFmtId="0" fontId="20" fillId="5" borderId="42" xfId="0" applyFont="1" applyFill="1" applyBorder="1" applyAlignment="1">
      <alignment horizontal="center" vertical="center" shrinkToFit="1"/>
    </xf>
    <xf numFmtId="0" fontId="20" fillId="7" borderId="43" xfId="0" applyFont="1" applyFill="1" applyBorder="1" applyAlignment="1">
      <alignment horizontal="center" vertical="center" wrapText="1"/>
    </xf>
    <xf numFmtId="0" fontId="20" fillId="5" borderId="25" xfId="0" applyFont="1" applyFill="1" applyBorder="1" applyAlignment="1">
      <alignment horizontal="center" vertical="center" shrinkToFit="1"/>
    </xf>
    <xf numFmtId="0" fontId="20" fillId="5" borderId="46" xfId="0" applyFont="1" applyFill="1" applyBorder="1" applyAlignment="1">
      <alignment horizontal="center" vertical="center" shrinkToFit="1"/>
    </xf>
    <xf numFmtId="0" fontId="20" fillId="5" borderId="46" xfId="0" applyFont="1" applyFill="1" applyBorder="1" applyAlignment="1">
      <alignment horizontal="center" shrinkToFit="1"/>
    </xf>
    <xf numFmtId="0" fontId="3" fillId="5" borderId="35" xfId="0" applyFont="1" applyFill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center" shrinkToFit="1"/>
    </xf>
    <xf numFmtId="0" fontId="3" fillId="5" borderId="25" xfId="0" applyFont="1" applyFill="1" applyBorder="1" applyAlignment="1">
      <alignment horizontal="center" vertical="center" shrinkToFit="1"/>
    </xf>
    <xf numFmtId="0" fontId="3" fillId="5" borderId="33" xfId="0" applyFont="1" applyFill="1" applyBorder="1" applyAlignment="1">
      <alignment horizontal="center" vertical="center" shrinkToFit="1"/>
    </xf>
    <xf numFmtId="0" fontId="3" fillId="5" borderId="33" xfId="0" applyFont="1" applyFill="1" applyBorder="1" applyAlignment="1">
      <alignment horizontal="center" shrinkToFit="1"/>
    </xf>
    <xf numFmtId="0" fontId="3" fillId="5" borderId="42" xfId="0" applyFont="1" applyFill="1" applyBorder="1" applyAlignment="1">
      <alignment horizontal="center" vertical="center" shrinkToFit="1"/>
    </xf>
    <xf numFmtId="0" fontId="8" fillId="5" borderId="42" xfId="0" applyFont="1" applyFill="1" applyBorder="1" applyAlignment="1">
      <alignment horizontal="center" vertical="center" shrinkToFit="1"/>
    </xf>
    <xf numFmtId="0" fontId="8" fillId="5" borderId="25" xfId="0" applyFont="1" applyFill="1" applyBorder="1" applyAlignment="1">
      <alignment horizontal="center" shrinkToFit="1"/>
    </xf>
    <xf numFmtId="0" fontId="8" fillId="5" borderId="25" xfId="0" applyFont="1" applyFill="1" applyBorder="1" applyAlignment="1">
      <alignment horizontal="center" vertical="center" shrinkToFit="1"/>
    </xf>
    <xf numFmtId="0" fontId="8" fillId="5" borderId="6" xfId="0" applyFont="1" applyFill="1" applyBorder="1" applyAlignment="1">
      <alignment horizontal="center" vertical="center" shrinkToFit="1"/>
    </xf>
    <xf numFmtId="0" fontId="8" fillId="5" borderId="6" xfId="0" applyFont="1" applyFill="1" applyBorder="1" applyAlignment="1">
      <alignment horizontal="center" shrinkToFi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23" fillId="3" borderId="24" xfId="0" applyFont="1" applyFill="1" applyBorder="1" applyAlignment="1">
      <alignment vertical="center" wrapText="1"/>
    </xf>
    <xf numFmtId="0" fontId="23" fillId="3" borderId="39" xfId="0" applyFont="1" applyFill="1" applyBorder="1" applyAlignment="1">
      <alignment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23" fillId="3" borderId="45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1" fontId="3" fillId="0" borderId="0" xfId="0" applyNumberFormat="1" applyFont="1" applyAlignment="1">
      <alignment horizontal="center" vertical="center" wrapText="1"/>
    </xf>
    <xf numFmtId="0" fontId="16" fillId="0" borderId="58" xfId="0" applyFont="1" applyBorder="1" applyAlignment="1">
      <alignment horizontal="left" vertical="center"/>
    </xf>
    <xf numFmtId="0" fontId="0" fillId="0" borderId="0" xfId="0" applyFont="1" applyAlignment="1"/>
    <xf numFmtId="0" fontId="17" fillId="0" borderId="59" xfId="0" applyFont="1" applyBorder="1"/>
    <xf numFmtId="0" fontId="8" fillId="3" borderId="12" xfId="0" applyFont="1" applyFill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 shrinkToFit="1"/>
    </xf>
    <xf numFmtId="0" fontId="26" fillId="0" borderId="14" xfId="0" applyFont="1" applyBorder="1" applyAlignment="1">
      <alignment horizontal="center" vertical="center" shrinkToFit="1"/>
    </xf>
    <xf numFmtId="0" fontId="7" fillId="3" borderId="5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60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shrinkToFit="1"/>
    </xf>
    <xf numFmtId="0" fontId="9" fillId="4" borderId="20" xfId="0" applyFont="1" applyFill="1" applyBorder="1"/>
    <xf numFmtId="0" fontId="23" fillId="3" borderId="50" xfId="0" applyFont="1" applyFill="1" applyBorder="1" applyAlignment="1">
      <alignment vertical="center" wrapText="1"/>
    </xf>
    <xf numFmtId="0" fontId="5" fillId="4" borderId="0" xfId="0" applyFont="1" applyFill="1" applyBorder="1" applyAlignment="1">
      <alignment vertical="center"/>
    </xf>
    <xf numFmtId="0" fontId="23" fillId="3" borderId="52" xfId="0" applyFont="1" applyFill="1" applyBorder="1" applyAlignment="1">
      <alignment vertical="center" wrapText="1"/>
    </xf>
    <xf numFmtId="0" fontId="9" fillId="0" borderId="25" xfId="0" applyFont="1" applyBorder="1"/>
    <xf numFmtId="0" fontId="8" fillId="5" borderId="13" xfId="0" applyFont="1" applyFill="1" applyBorder="1" applyAlignment="1">
      <alignment horizontal="center" vertical="center" shrinkToFit="1"/>
    </xf>
    <xf numFmtId="0" fontId="26" fillId="5" borderId="13" xfId="0" applyFont="1" applyFill="1" applyBorder="1" applyAlignment="1">
      <alignment horizontal="center" vertical="center" shrinkToFit="1"/>
    </xf>
    <xf numFmtId="0" fontId="8" fillId="5" borderId="33" xfId="0" applyFont="1" applyFill="1" applyBorder="1" applyAlignment="1">
      <alignment horizontal="center" vertical="center" shrinkToFit="1"/>
    </xf>
    <xf numFmtId="0" fontId="8" fillId="5" borderId="33" xfId="0" applyFont="1" applyFill="1" applyBorder="1" applyAlignment="1">
      <alignment horizontal="center" shrinkToFit="1"/>
    </xf>
    <xf numFmtId="1" fontId="3" fillId="0" borderId="0" xfId="0" applyNumberFormat="1" applyFont="1" applyAlignment="1">
      <alignment horizontal="center" vertical="center"/>
    </xf>
    <xf numFmtId="0" fontId="16" fillId="0" borderId="61" xfId="0" applyFont="1" applyBorder="1" applyAlignment="1">
      <alignment horizontal="left" vertical="center"/>
    </xf>
    <xf numFmtId="0" fontId="17" fillId="0" borderId="62" xfId="0" applyFont="1" applyBorder="1"/>
    <xf numFmtId="0" fontId="17" fillId="0" borderId="63" xfId="0" applyFont="1" applyBorder="1"/>
    <xf numFmtId="0" fontId="26" fillId="0" borderId="6" xfId="0" applyFont="1" applyBorder="1" applyAlignment="1">
      <alignment horizontal="center" vertical="center" shrinkToFit="1"/>
    </xf>
    <xf numFmtId="0" fontId="26" fillId="0" borderId="57" xfId="0" applyFont="1" applyBorder="1" applyAlignment="1">
      <alignment horizontal="center" vertical="center" shrinkToFit="1"/>
    </xf>
    <xf numFmtId="0" fontId="3" fillId="8" borderId="44" xfId="0" applyFont="1" applyFill="1" applyBorder="1" applyAlignment="1">
      <alignment horizontal="center" vertical="center" wrapText="1"/>
    </xf>
    <xf numFmtId="0" fontId="9" fillId="8" borderId="26" xfId="0" applyFont="1" applyFill="1" applyBorder="1" applyAlignment="1">
      <alignment vertical="center" wrapText="1"/>
    </xf>
    <xf numFmtId="0" fontId="3" fillId="8" borderId="44" xfId="0" applyFont="1" applyFill="1" applyBorder="1" applyAlignment="1">
      <alignment horizontal="center" wrapText="1"/>
    </xf>
    <xf numFmtId="0" fontId="9" fillId="8" borderId="26" xfId="0" applyFont="1" applyFill="1" applyBorder="1" applyAlignment="1">
      <alignment wrapText="1"/>
    </xf>
    <xf numFmtId="0" fontId="3" fillId="8" borderId="25" xfId="0" applyFont="1" applyFill="1" applyBorder="1" applyAlignment="1">
      <alignment horizontal="center" vertical="center" wrapText="1"/>
    </xf>
    <xf numFmtId="0" fontId="9" fillId="8" borderId="25" xfId="0" applyFont="1" applyFill="1" applyBorder="1" applyAlignment="1">
      <alignment vertical="center" wrapText="1"/>
    </xf>
    <xf numFmtId="0" fontId="3" fillId="8" borderId="25" xfId="0" applyFont="1" applyFill="1" applyBorder="1" applyAlignment="1">
      <alignment horizont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9" fillId="8" borderId="33" xfId="0" applyFont="1" applyFill="1" applyBorder="1" applyAlignment="1">
      <alignment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shrinkToFit="1"/>
    </xf>
    <xf numFmtId="0" fontId="3" fillId="8" borderId="36" xfId="0" applyFont="1" applyFill="1" applyBorder="1" applyAlignment="1">
      <alignment horizontal="center" vertical="center" wrapText="1"/>
    </xf>
    <xf numFmtId="0" fontId="3" fillId="8" borderId="36" xfId="0" applyFont="1" applyFill="1" applyBorder="1" applyAlignment="1">
      <alignment vertical="center" wrapText="1"/>
    </xf>
    <xf numFmtId="0" fontId="3" fillId="0" borderId="4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shrinkToFit="1"/>
    </xf>
    <xf numFmtId="0" fontId="3" fillId="8" borderId="19" xfId="0" applyFont="1" applyFill="1" applyBorder="1" applyAlignment="1">
      <alignment horizontal="center" wrapText="1"/>
    </xf>
    <xf numFmtId="0" fontId="8" fillId="2" borderId="37" xfId="0" applyFont="1" applyFill="1" applyBorder="1" applyAlignment="1">
      <alignment horizontal="center" shrinkToFit="1"/>
    </xf>
    <xf numFmtId="0" fontId="3" fillId="8" borderId="36" xfId="0" applyFont="1" applyFill="1" applyBorder="1" applyAlignment="1">
      <alignment horizontal="center" wrapText="1"/>
    </xf>
    <xf numFmtId="0" fontId="3" fillId="0" borderId="36" xfId="0" applyFont="1" applyBorder="1" applyAlignment="1">
      <alignment horizontal="center" vertical="center" wrapText="1"/>
    </xf>
    <xf numFmtId="2" fontId="3" fillId="0" borderId="25" xfId="0" applyNumberFormat="1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wrapText="1"/>
    </xf>
    <xf numFmtId="0" fontId="9" fillId="0" borderId="51" xfId="0" applyFont="1" applyBorder="1"/>
    <xf numFmtId="0" fontId="3" fillId="0" borderId="25" xfId="0" applyFont="1" applyBorder="1" applyAlignment="1">
      <alignment horizontal="center" wrapText="1"/>
    </xf>
    <xf numFmtId="0" fontId="3" fillId="0" borderId="51" xfId="0" applyFont="1" applyBorder="1" applyAlignment="1">
      <alignment horizontal="center"/>
    </xf>
    <xf numFmtId="0" fontId="8" fillId="2" borderId="26" xfId="0" applyFont="1" applyFill="1" applyBorder="1" applyAlignment="1">
      <alignment horizontal="center" shrinkToFit="1"/>
    </xf>
    <xf numFmtId="0" fontId="3" fillId="2" borderId="36" xfId="0" applyFont="1" applyFill="1" applyBorder="1" applyAlignment="1">
      <alignment horizont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shrinkToFit="1"/>
    </xf>
    <xf numFmtId="0" fontId="8" fillId="0" borderId="44" xfId="0" applyFont="1" applyBorder="1" applyAlignment="1">
      <alignment horizontal="center" vertical="center" shrinkToFit="1"/>
    </xf>
    <xf numFmtId="0" fontId="3" fillId="4" borderId="44" xfId="0" applyFont="1" applyFill="1" applyBorder="1" applyAlignment="1">
      <alignment horizontal="center" vertical="center" shrinkToFit="1"/>
    </xf>
    <xf numFmtId="0" fontId="3" fillId="4" borderId="26" xfId="0" applyFont="1" applyFill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shrinkToFit="1"/>
    </xf>
    <xf numFmtId="0" fontId="3" fillId="0" borderId="37" xfId="0" applyFont="1" applyBorder="1" applyAlignment="1">
      <alignment horizontal="center" shrinkToFit="1"/>
    </xf>
    <xf numFmtId="0" fontId="3" fillId="4" borderId="44" xfId="0" applyFont="1" applyFill="1" applyBorder="1" applyAlignment="1">
      <alignment horizontal="center" shrinkToFit="1"/>
    </xf>
    <xf numFmtId="0" fontId="3" fillId="4" borderId="26" xfId="0" applyFont="1" applyFill="1" applyBorder="1" applyAlignment="1">
      <alignment horizontal="center" shrinkToFit="1"/>
    </xf>
    <xf numFmtId="0" fontId="3" fillId="4" borderId="25" xfId="0" applyFont="1" applyFill="1" applyBorder="1" applyAlignment="1">
      <alignment horizontal="center" shrinkToFit="1"/>
    </xf>
    <xf numFmtId="0" fontId="3" fillId="0" borderId="44" xfId="0" applyFont="1" applyBorder="1" applyAlignment="1">
      <alignment horizontal="center" shrinkToFit="1"/>
    </xf>
    <xf numFmtId="0" fontId="3" fillId="0" borderId="26" xfId="0" applyFont="1" applyBorder="1" applyAlignment="1">
      <alignment horizontal="center" shrinkToFit="1"/>
    </xf>
    <xf numFmtId="0" fontId="3" fillId="4" borderId="3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shrinkToFit="1"/>
    </xf>
    <xf numFmtId="0" fontId="3" fillId="4" borderId="6" xfId="0" applyFont="1" applyFill="1" applyBorder="1" applyAlignment="1">
      <alignment horizontal="center" vertical="center" shrinkToFit="1"/>
    </xf>
    <xf numFmtId="0" fontId="3" fillId="3" borderId="25" xfId="0" applyFont="1" applyFill="1" applyBorder="1" applyAlignment="1">
      <alignment horizontal="center" vertical="center" shrinkToFit="1"/>
    </xf>
    <xf numFmtId="0" fontId="8" fillId="5" borderId="35" xfId="0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5" xfId="0" applyFont="1" applyBorder="1" applyAlignment="1">
      <alignment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/111&#23416;&#24180;&#24230;&#31532;2&#23416;&#26399;5&#26376;&#22283;&#20013;&#23567;&#33911;&#32032;&#39135;&#33756;&#21934;-&#39336;&#20738;(B&#266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案葷食國中"/>
      <sheetName val="B案葷食國中月總表"/>
      <sheetName val="B案葷食國小"/>
      <sheetName val="B案葷食國小總表"/>
      <sheetName val="B案素食國中"/>
      <sheetName val="B案素食國中總表"/>
      <sheetName val="B案素食國小"/>
      <sheetName val="B案素食國小總表"/>
    </sheetNames>
    <sheetDataSet>
      <sheetData sheetId="0">
        <row r="4">
          <cell r="A4" t="str">
            <v>o1</v>
          </cell>
          <cell r="B4">
            <v>5.3</v>
          </cell>
          <cell r="C4">
            <v>2.6</v>
          </cell>
          <cell r="D4">
            <v>2.2000000000000002</v>
          </cell>
          <cell r="E4">
            <v>3</v>
          </cell>
          <cell r="H4">
            <v>846</v>
          </cell>
          <cell r="I4" t="str">
            <v>白米飯</v>
          </cell>
          <cell r="L4" t="str">
            <v>咖哩絞肉</v>
          </cell>
          <cell r="O4" t="str">
            <v>培根甘藍</v>
          </cell>
          <cell r="R4" t="str">
            <v>蛋香冬粉</v>
          </cell>
          <cell r="U4" t="str">
            <v>時蔬</v>
          </cell>
          <cell r="X4" t="str">
            <v>冬瓜湯</v>
          </cell>
          <cell r="AC4" t="str">
            <v xml:space="preserve">米    </v>
          </cell>
          <cell r="AD4" t="str">
            <v>豬絞肉 洋蔥 胡蘿蔔 馬鈴薯 咖哩粉</v>
          </cell>
          <cell r="AE4" t="str">
            <v xml:space="preserve">培根 大蒜 甘藍  </v>
          </cell>
          <cell r="AF4" t="str">
            <v>雞蛋 冬粉 乾木耳 大蒜 時蔬</v>
          </cell>
          <cell r="AG4" t="str">
            <v xml:space="preserve">蔬菜 大蒜   </v>
          </cell>
          <cell r="AH4" t="str">
            <v xml:space="preserve">冬瓜 薑 豬大排  </v>
          </cell>
        </row>
        <row r="10">
          <cell r="A10" t="str">
            <v>O2</v>
          </cell>
          <cell r="B10">
            <v>5.5</v>
          </cell>
          <cell r="C10">
            <v>2.7</v>
          </cell>
          <cell r="D10">
            <v>1.7</v>
          </cell>
          <cell r="E10">
            <v>3</v>
          </cell>
          <cell r="H10">
            <v>855</v>
          </cell>
          <cell r="I10" t="str">
            <v>糙米飯</v>
          </cell>
          <cell r="L10" t="str">
            <v>紅燒雞翅</v>
          </cell>
          <cell r="O10" t="str">
            <v>鮮菇豆腐</v>
          </cell>
          <cell r="R10" t="str">
            <v>什錦白菜</v>
          </cell>
          <cell r="U10" t="str">
            <v>時蔬</v>
          </cell>
          <cell r="X10" t="str">
            <v>針菇時蔬湯</v>
          </cell>
          <cell r="AC10" t="str">
            <v xml:space="preserve">米 糙米   </v>
          </cell>
          <cell r="AD10" t="str">
            <v xml:space="preserve">三節翅 滷包   </v>
          </cell>
          <cell r="AE10" t="str">
            <v xml:space="preserve">豆腐 鴻喜菇 乾香菇 大蒜 </v>
          </cell>
          <cell r="AF10" t="str">
            <v>豬絞肉 結球白菜 乾木耳 胡蘿蔔 大蒜</v>
          </cell>
          <cell r="AG10" t="str">
            <v xml:space="preserve">蔬菜 大蒜   </v>
          </cell>
          <cell r="AH10" t="str">
            <v xml:space="preserve">時蔬 金針菇 薑 豬大排 </v>
          </cell>
        </row>
        <row r="16">
          <cell r="A16" t="str">
            <v>O3</v>
          </cell>
          <cell r="B16">
            <v>4</v>
          </cell>
          <cell r="C16">
            <v>2.8</v>
          </cell>
          <cell r="D16">
            <v>2.1</v>
          </cell>
          <cell r="E16">
            <v>3.3</v>
          </cell>
          <cell r="H16">
            <v>790</v>
          </cell>
          <cell r="I16" t="str">
            <v>刈包特餐</v>
          </cell>
          <cell r="L16" t="str">
            <v>酸菜肉片</v>
          </cell>
          <cell r="O16" t="str">
            <v>絞肉豆芽</v>
          </cell>
          <cell r="R16" t="str">
            <v>鐵板油腐</v>
          </cell>
          <cell r="U16" t="str">
            <v>時蔬</v>
          </cell>
          <cell r="X16" t="str">
            <v>糙米粥</v>
          </cell>
          <cell r="AC16" t="str">
            <v xml:space="preserve">刈包    </v>
          </cell>
          <cell r="AD16" t="str">
            <v xml:space="preserve">豬後腿肉 酸菜 大蒜  </v>
          </cell>
          <cell r="AE16" t="str">
            <v>豬絞肉 綠豆芽 韮菜 胡蘿蔔 大蒜</v>
          </cell>
          <cell r="AF16" t="str">
            <v xml:space="preserve">四角油豆腐 脆筍 乾木耳 大蒜 </v>
          </cell>
          <cell r="AG16" t="str">
            <v xml:space="preserve">蔬菜 大蒜   </v>
          </cell>
          <cell r="AH16" t="str">
            <v>雞蛋 糙米 胡蘿蔔 乾香菇 時瓜</v>
          </cell>
        </row>
        <row r="22">
          <cell r="A22" t="str">
            <v>O4</v>
          </cell>
          <cell r="B22">
            <v>5.7</v>
          </cell>
          <cell r="C22">
            <v>3</v>
          </cell>
          <cell r="D22">
            <v>2</v>
          </cell>
          <cell r="E22">
            <v>3</v>
          </cell>
          <cell r="H22">
            <v>899</v>
          </cell>
          <cell r="I22" t="str">
            <v>糙米飯</v>
          </cell>
          <cell r="L22" t="str">
            <v>香酥魚排</v>
          </cell>
          <cell r="O22" t="str">
            <v>蜜汁豆干</v>
          </cell>
          <cell r="R22" t="str">
            <v>清香時蔬</v>
          </cell>
          <cell r="U22" t="str">
            <v>時蔬</v>
          </cell>
          <cell r="X22" t="str">
            <v>芋圓仙草湯</v>
          </cell>
          <cell r="AC22" t="str">
            <v xml:space="preserve">米 糙米   </v>
          </cell>
          <cell r="AD22" t="str">
            <v xml:space="preserve">魚排    </v>
          </cell>
          <cell r="AE22" t="str">
            <v xml:space="preserve">豆干 芝麻(熟)   </v>
          </cell>
          <cell r="AF22" t="str">
            <v xml:space="preserve">豬絞肉 時蔬 胡蘿蔔 大蒜 </v>
          </cell>
          <cell r="AG22" t="str">
            <v xml:space="preserve">蔬菜 大蒜   </v>
          </cell>
          <cell r="AH22" t="str">
            <v xml:space="preserve">仙草凍 二砂糖 芋圓  </v>
          </cell>
        </row>
        <row r="28">
          <cell r="A28" t="str">
            <v>O5</v>
          </cell>
          <cell r="B28">
            <v>5</v>
          </cell>
          <cell r="C28">
            <v>2.2000000000000002</v>
          </cell>
          <cell r="D28">
            <v>2.4</v>
          </cell>
          <cell r="E28">
            <v>3.6</v>
          </cell>
          <cell r="H28">
            <v>737</v>
          </cell>
          <cell r="I28" t="str">
            <v>芝麻飯</v>
          </cell>
          <cell r="L28" t="str">
            <v>咖哩雞</v>
          </cell>
          <cell r="O28" t="str">
            <v>蛋香冬粉</v>
          </cell>
          <cell r="R28" t="str">
            <v>泡菜凍腐</v>
          </cell>
          <cell r="U28" t="str">
            <v>時蔬</v>
          </cell>
          <cell r="X28" t="str">
            <v>金針肉絲湯</v>
          </cell>
          <cell r="AC28" t="str">
            <v xml:space="preserve">米 芝麻(熟)   </v>
          </cell>
          <cell r="AD28" t="str">
            <v>肉雞 洋蔥 胡蘿蔔 馬鈴薯 咖哩粉</v>
          </cell>
          <cell r="AE28" t="str">
            <v>雞蛋 冬粉 乾木耳 大蒜 時蔬</v>
          </cell>
          <cell r="AF28" t="str">
            <v xml:space="preserve">凍豆腐 韓式泡菜 白菜 大蒜 </v>
          </cell>
          <cell r="AG28" t="str">
            <v xml:space="preserve">蔬菜 大蒜   </v>
          </cell>
          <cell r="AH28" t="str">
            <v xml:space="preserve">金針菜乾 豬後腿肉   </v>
          </cell>
        </row>
        <row r="34">
          <cell r="A34" t="str">
            <v>P1</v>
          </cell>
          <cell r="B34">
            <v>5.5</v>
          </cell>
          <cell r="C34">
            <v>2.7</v>
          </cell>
          <cell r="D34">
            <v>2.5</v>
          </cell>
          <cell r="E34">
            <v>3.2</v>
          </cell>
          <cell r="H34">
            <v>794</v>
          </cell>
          <cell r="I34" t="str">
            <v>白米飯</v>
          </cell>
          <cell r="L34" t="str">
            <v>豆瓣魷魚</v>
          </cell>
          <cell r="O34" t="str">
            <v>麵筋時瓜</v>
          </cell>
          <cell r="R34" t="str">
            <v>肉絲寬粉</v>
          </cell>
          <cell r="U34" t="str">
            <v>時蔬</v>
          </cell>
          <cell r="X34" t="str">
            <v>時蔬湯</v>
          </cell>
          <cell r="AC34" t="str">
            <v xml:space="preserve">米    </v>
          </cell>
          <cell r="AD34" t="str">
            <v>阿根廷魷 時蔬 甜椒 豬後腿肉 豆瓣醬</v>
          </cell>
          <cell r="AE34" t="str">
            <v xml:space="preserve">麵筋 時瓜 乾木耳 大蒜 </v>
          </cell>
          <cell r="AF34" t="str">
            <v>豬後腿肉 寬粉 大蒜 時蔬 乾木耳</v>
          </cell>
          <cell r="AG34" t="str">
            <v xml:space="preserve">蔬菜 大蒜   </v>
          </cell>
          <cell r="AH34" t="str">
            <v xml:space="preserve">時蔬 薑 豬大排  </v>
          </cell>
        </row>
        <row r="40">
          <cell r="A40" t="str">
            <v>P2</v>
          </cell>
          <cell r="B40">
            <v>5.6</v>
          </cell>
          <cell r="C40">
            <v>2.2999999999999998</v>
          </cell>
          <cell r="D40">
            <v>1.9</v>
          </cell>
          <cell r="E40">
            <v>3</v>
          </cell>
          <cell r="H40">
            <v>747</v>
          </cell>
          <cell r="I40" t="str">
            <v>糙米飯</v>
          </cell>
          <cell r="L40" t="str">
            <v>醬瓜絞肉</v>
          </cell>
          <cell r="O40" t="str">
            <v>關東煮</v>
          </cell>
          <cell r="R40" t="str">
            <v>肉絲時蔬</v>
          </cell>
          <cell r="U40" t="str">
            <v>時蔬</v>
          </cell>
          <cell r="X40" t="str">
            <v>番茄時蔬湯</v>
          </cell>
          <cell r="AC40" t="str">
            <v xml:space="preserve">米 糙米   </v>
          </cell>
          <cell r="AD40" t="str">
            <v xml:space="preserve">豬絞肉 胡蘿蔔 醃漬花胡瓜 大蒜 </v>
          </cell>
          <cell r="AE40" t="str">
            <v xml:space="preserve">凍豆腐 甜玉米 黑輪 柴魚片 </v>
          </cell>
          <cell r="AF40" t="str">
            <v xml:space="preserve">豬後腿肉 時蔬 乾香菇 大蒜 </v>
          </cell>
          <cell r="AG40" t="str">
            <v xml:space="preserve">蔬菜 大蒜   </v>
          </cell>
          <cell r="AH40" t="str">
            <v xml:space="preserve">大番茄 時蔬 薑  </v>
          </cell>
        </row>
        <row r="46">
          <cell r="A46" t="str">
            <v>P3</v>
          </cell>
          <cell r="B46">
            <v>2.5</v>
          </cell>
          <cell r="C46">
            <v>2.6</v>
          </cell>
          <cell r="D46">
            <v>2.1</v>
          </cell>
          <cell r="E46">
            <v>3.3</v>
          </cell>
          <cell r="H46">
            <v>571</v>
          </cell>
          <cell r="I46" t="str">
            <v>炊粉特餐</v>
          </cell>
          <cell r="L46" t="str">
            <v>香滷肉排</v>
          </cell>
          <cell r="O46" t="str">
            <v>炊粉配料</v>
          </cell>
          <cell r="R46" t="str">
            <v>培根豆芽</v>
          </cell>
          <cell r="U46" t="str">
            <v>時蔬</v>
          </cell>
          <cell r="X46" t="str">
            <v>大滷湯</v>
          </cell>
          <cell r="AC46" t="str">
            <v xml:space="preserve">米粉    </v>
          </cell>
          <cell r="AD46" t="str">
            <v xml:space="preserve">肉排    </v>
          </cell>
          <cell r="AE46" t="str">
            <v>豬絞肉 時蔬 胡蘿蔔 大蒜 紅蔥頭</v>
          </cell>
          <cell r="AF46" t="str">
            <v>培根 綠豆芽 韮菜 胡蘿蔔 大蒜</v>
          </cell>
          <cell r="AG46" t="str">
            <v xml:space="preserve">蔬菜 大蒜   </v>
          </cell>
          <cell r="AH46" t="str">
            <v xml:space="preserve">雞蛋 脆筍 乾木耳 胡蘿蔔 </v>
          </cell>
        </row>
        <row r="52">
          <cell r="A52" t="str">
            <v>P4</v>
          </cell>
          <cell r="B52">
            <v>6.6</v>
          </cell>
          <cell r="C52">
            <v>2</v>
          </cell>
          <cell r="D52">
            <v>1.9</v>
          </cell>
          <cell r="E52">
            <v>3.1</v>
          </cell>
          <cell r="H52">
            <v>799</v>
          </cell>
          <cell r="I52" t="str">
            <v>糙米飯</v>
          </cell>
          <cell r="L52" t="str">
            <v>咖哩雞</v>
          </cell>
          <cell r="O52" t="str">
            <v>絞肉白菜</v>
          </cell>
          <cell r="R52" t="str">
            <v>蒜味季豆</v>
          </cell>
          <cell r="U52" t="str">
            <v>時蔬</v>
          </cell>
          <cell r="X52" t="str">
            <v>綠豆甜湯</v>
          </cell>
          <cell r="AC52" t="str">
            <v xml:space="preserve">米 糙米   </v>
          </cell>
          <cell r="AD52" t="str">
            <v>肉雞 胡蘿蔔 馬鈴薯 洋蔥 咖哩粉</v>
          </cell>
          <cell r="AF52" t="str">
            <v xml:space="preserve">冷凍菜豆(莢) 大蒜   </v>
          </cell>
          <cell r="AG52" t="str">
            <v xml:space="preserve">蔬菜 大蒜   </v>
          </cell>
          <cell r="AH52" t="str">
            <v xml:space="preserve">綠豆 二砂糖   </v>
          </cell>
        </row>
        <row r="58">
          <cell r="A58" t="str">
            <v>P5</v>
          </cell>
          <cell r="B58">
            <v>5.3</v>
          </cell>
          <cell r="C58">
            <v>2.6</v>
          </cell>
          <cell r="D58">
            <v>1.9</v>
          </cell>
          <cell r="E58">
            <v>3.3</v>
          </cell>
          <cell r="H58">
            <v>762</v>
          </cell>
          <cell r="I58" t="str">
            <v>燕麥飯</v>
          </cell>
          <cell r="L58" t="str">
            <v>鹹豬肉片</v>
          </cell>
          <cell r="O58" t="str">
            <v>豆包甘藍</v>
          </cell>
          <cell r="R58" t="str">
            <v>泰式魚丸</v>
          </cell>
          <cell r="U58" t="str">
            <v>時蔬</v>
          </cell>
          <cell r="X58" t="str">
            <v>柴魚紫菜湯</v>
          </cell>
          <cell r="AC58" t="str">
            <v xml:space="preserve">米 燕麥   </v>
          </cell>
          <cell r="AD58" t="str">
            <v>豬後腿肉 洋蔥 大蒜 鹹豬肉粉 青蔥</v>
          </cell>
          <cell r="AE58" t="str">
            <v xml:space="preserve">豆包 甘藍 甜椒 大蒜 </v>
          </cell>
          <cell r="AF58" t="str">
            <v xml:space="preserve">魚丸 泰式甜辣醬   </v>
          </cell>
          <cell r="AG58" t="str">
            <v xml:space="preserve">蔬菜 大蒜   </v>
          </cell>
          <cell r="AH58" t="str">
            <v xml:space="preserve">紫菜 柴魚片 薑  </v>
          </cell>
        </row>
        <row r="64">
          <cell r="A64" t="str">
            <v>Q1</v>
          </cell>
          <cell r="B64">
            <v>5</v>
          </cell>
          <cell r="C64">
            <v>3.1</v>
          </cell>
          <cell r="D64">
            <v>2.1</v>
          </cell>
          <cell r="E64">
            <v>3</v>
          </cell>
          <cell r="H64">
            <v>770</v>
          </cell>
          <cell r="I64" t="str">
            <v>白米飯</v>
          </cell>
          <cell r="L64" t="str">
            <v>京醬肉絲</v>
          </cell>
          <cell r="O64" t="str">
            <v>香滷油腐</v>
          </cell>
          <cell r="R64" t="str">
            <v>絞肉時蔬</v>
          </cell>
          <cell r="U64" t="str">
            <v>時蔬</v>
          </cell>
          <cell r="X64" t="str">
            <v>味噌湯</v>
          </cell>
          <cell r="AC64" t="str">
            <v xml:space="preserve">米    </v>
          </cell>
          <cell r="AD64" t="str">
            <v xml:space="preserve">豬後腿肉 豆薯 大蒜 甜麵醬 </v>
          </cell>
          <cell r="AE64" t="str">
            <v xml:space="preserve">四角油豆腐 脆筍 滷包 大蒜 </v>
          </cell>
          <cell r="AF64" t="str">
            <v xml:space="preserve">豬絞肉 時蔬 胡蘿蔔 大蒜 </v>
          </cell>
          <cell r="AG64" t="str">
            <v xml:space="preserve">蔬菜 大蒜   </v>
          </cell>
          <cell r="AH64" t="str">
            <v xml:space="preserve">乾裙帶菜 味噌 薑 柴魚片 </v>
          </cell>
        </row>
        <row r="70">
          <cell r="A70" t="str">
            <v>Q2</v>
          </cell>
          <cell r="B70">
            <v>5</v>
          </cell>
          <cell r="C70">
            <v>3</v>
          </cell>
          <cell r="D70">
            <v>1.9</v>
          </cell>
          <cell r="E70">
            <v>3</v>
          </cell>
          <cell r="H70">
            <v>757.5</v>
          </cell>
          <cell r="I70" t="str">
            <v>糙米飯</v>
          </cell>
          <cell r="L70" t="str">
            <v>三杯雞丁</v>
          </cell>
          <cell r="O70" t="str">
            <v>蜜汁豆干</v>
          </cell>
          <cell r="R70" t="str">
            <v>蛋香時蔬</v>
          </cell>
          <cell r="U70" t="str">
            <v>時蔬</v>
          </cell>
          <cell r="X70" t="str">
            <v>鮮菇排骨湯</v>
          </cell>
          <cell r="AC70" t="str">
            <v xml:space="preserve">米 糙米   </v>
          </cell>
          <cell r="AD70" t="str">
            <v xml:space="preserve">肉雞 九層塔 薑 甘藍 </v>
          </cell>
          <cell r="AE70" t="str">
            <v xml:space="preserve">五香豆干 白芝麻   </v>
          </cell>
          <cell r="AF70" t="str">
            <v xml:space="preserve">雞蛋 時蔬 乾木耳 大蒜 </v>
          </cell>
          <cell r="AG70" t="str">
            <v xml:space="preserve">蔬菜 大蒜   </v>
          </cell>
          <cell r="AH70" t="str">
            <v xml:space="preserve">杏鮑菇 胡蘿蔔 薑 豬大排 </v>
          </cell>
        </row>
        <row r="76">
          <cell r="A76" t="str">
            <v>Q3</v>
          </cell>
          <cell r="B76">
            <v>6.1</v>
          </cell>
          <cell r="C76">
            <v>2.8</v>
          </cell>
          <cell r="D76">
            <v>1.6</v>
          </cell>
          <cell r="E76">
            <v>3</v>
          </cell>
          <cell r="H76">
            <v>902</v>
          </cell>
          <cell r="I76" t="str">
            <v>油飯特餐</v>
          </cell>
          <cell r="L76" t="str">
            <v>筍干滷肉</v>
          </cell>
          <cell r="O76" t="str">
            <v>油飯配料</v>
          </cell>
          <cell r="R76" t="str">
            <v>肉絲豆芽</v>
          </cell>
          <cell r="U76" t="str">
            <v>時蔬</v>
          </cell>
          <cell r="X76" t="str">
            <v>四神湯</v>
          </cell>
          <cell r="AC76" t="str">
            <v xml:space="preserve">米 糯米   </v>
          </cell>
          <cell r="AD76" t="str">
            <v xml:space="preserve">豬後腿肉 麻竹筍干 大蒜  </v>
          </cell>
          <cell r="AE76" t="str">
            <v xml:space="preserve">豬絞肉 乾香菇 紅蔥頭 大蒜 </v>
          </cell>
          <cell r="AF76" t="str">
            <v xml:space="preserve">豬後腿肉 綠豆芽 韮菜 大蒜 </v>
          </cell>
          <cell r="AG76" t="str">
            <v xml:space="preserve">蔬菜 大蒜   </v>
          </cell>
          <cell r="AH76" t="str">
            <v xml:space="preserve">四神 豬大排   </v>
          </cell>
        </row>
        <row r="82">
          <cell r="A82" t="str">
            <v>Q4</v>
          </cell>
          <cell r="B82">
            <v>6.6</v>
          </cell>
          <cell r="C82">
            <v>2.9</v>
          </cell>
          <cell r="D82">
            <v>1.6</v>
          </cell>
          <cell r="E82">
            <v>3</v>
          </cell>
          <cell r="H82">
            <v>944.5</v>
          </cell>
          <cell r="I82" t="str">
            <v>糙米飯</v>
          </cell>
          <cell r="L82" t="str">
            <v>梅粉魚排</v>
          </cell>
          <cell r="O82" t="str">
            <v>青椒豆干</v>
          </cell>
          <cell r="R82" t="str">
            <v>肉絲白菜</v>
          </cell>
          <cell r="U82" t="str">
            <v>時蔬</v>
          </cell>
          <cell r="X82" t="str">
            <v>紅豆湯圓</v>
          </cell>
          <cell r="AC82" t="str">
            <v xml:space="preserve">米 糙米   </v>
          </cell>
          <cell r="AD82" t="str">
            <v xml:space="preserve">魚排 梅粉   </v>
          </cell>
          <cell r="AE82" t="str">
            <v xml:space="preserve">豆干 甜椒(青皮) 乾木耳 大蒜 </v>
          </cell>
          <cell r="AF82" t="str">
            <v xml:space="preserve">豬後腿肉 結球白菜 胡蘿蔔 大蒜 </v>
          </cell>
          <cell r="AG82" t="str">
            <v xml:space="preserve">蔬菜 大蒜   </v>
          </cell>
          <cell r="AH82" t="str">
            <v xml:space="preserve">紅豆 小湯圓 二砂糖  </v>
          </cell>
        </row>
        <row r="88">
          <cell r="A88" t="str">
            <v>Q5</v>
          </cell>
          <cell r="B88">
            <v>5.2</v>
          </cell>
          <cell r="C88">
            <v>2.4</v>
          </cell>
          <cell r="D88">
            <v>2.2000000000000002</v>
          </cell>
          <cell r="E88">
            <v>2.5</v>
          </cell>
          <cell r="H88">
            <v>786.5</v>
          </cell>
          <cell r="I88" t="str">
            <v>小米飯</v>
          </cell>
          <cell r="L88" t="str">
            <v>蔥燒雞</v>
          </cell>
          <cell r="O88" t="str">
            <v>紅燒豆腐</v>
          </cell>
          <cell r="R88" t="str">
            <v>菇拌海帶</v>
          </cell>
          <cell r="U88" t="str">
            <v>時蔬</v>
          </cell>
          <cell r="X88" t="str">
            <v>番茄時蔬湯</v>
          </cell>
          <cell r="AC88" t="str">
            <v xml:space="preserve">米 小米   </v>
          </cell>
          <cell r="AD88" t="str">
            <v>肉雞 洋蔥 胡蘿蔔 大蒜 芝麻(熟)</v>
          </cell>
          <cell r="AE88" t="str">
            <v xml:space="preserve">豆腐 乾香菇 大蒜 麻竹筍(桶筍) </v>
          </cell>
          <cell r="AF88" t="str">
            <v xml:space="preserve">乾裙帶菜 金針菇 大蒜  </v>
          </cell>
          <cell r="AG88" t="str">
            <v xml:space="preserve">蔬菜 大蒜   </v>
          </cell>
          <cell r="AH88" t="str">
            <v xml:space="preserve">時蔬 大番茄 薑 豬大排 </v>
          </cell>
        </row>
        <row r="94">
          <cell r="A94" t="str">
            <v>R1</v>
          </cell>
          <cell r="B94">
            <v>5.7</v>
          </cell>
          <cell r="C94">
            <v>2.2000000000000002</v>
          </cell>
          <cell r="D94">
            <v>2.2000000000000002</v>
          </cell>
          <cell r="E94">
            <v>3.1</v>
          </cell>
          <cell r="H94">
            <v>851.5</v>
          </cell>
          <cell r="I94" t="str">
            <v>白米飯</v>
          </cell>
          <cell r="L94" t="str">
            <v>時瓜肉丁</v>
          </cell>
          <cell r="O94" t="str">
            <v>培根豆芽</v>
          </cell>
          <cell r="R94" t="str">
            <v>蔬香冬粉</v>
          </cell>
          <cell r="U94" t="str">
            <v>時蔬</v>
          </cell>
          <cell r="X94" t="str">
            <v>鮮菇紫菜湯</v>
          </cell>
          <cell r="AC94" t="str">
            <v xml:space="preserve">米    </v>
          </cell>
          <cell r="AD94" t="str">
            <v xml:space="preserve">豬後腿肉 時瓜 大蒜  </v>
          </cell>
          <cell r="AE94" t="str">
            <v xml:space="preserve">豆包 綠豆芽 培根 大蒜 </v>
          </cell>
          <cell r="AF94" t="str">
            <v>雞蛋 冬粉 蔬菜 乾木耳 大蒜</v>
          </cell>
          <cell r="AG94" t="str">
            <v xml:space="preserve">蔬菜 大蒜   </v>
          </cell>
          <cell r="AH94" t="str">
            <v xml:space="preserve">紫菜 杏鮑菇 薑 柴魚片 </v>
          </cell>
        </row>
        <row r="100">
          <cell r="A100" t="str">
            <v>R2</v>
          </cell>
          <cell r="B100">
            <v>5</v>
          </cell>
          <cell r="C100">
            <v>3.1</v>
          </cell>
          <cell r="D100">
            <v>1.5</v>
          </cell>
          <cell r="E100">
            <v>3</v>
          </cell>
          <cell r="H100">
            <v>845</v>
          </cell>
          <cell r="I100" t="str">
            <v>糙米飯</v>
          </cell>
          <cell r="L100" t="str">
            <v>腿排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魚丸湯</v>
          </cell>
          <cell r="AC100" t="str">
            <v xml:space="preserve">米 糙米   </v>
          </cell>
          <cell r="AD100" t="str">
            <v xml:space="preserve">腿排    </v>
          </cell>
          <cell r="AE100" t="str">
            <v xml:space="preserve">豆腐 豬絞肉 冷凍毛豆仁 大蒜 </v>
          </cell>
          <cell r="AF100" t="str">
            <v xml:space="preserve">雞蛋 胡蘿蔔 大蒜  </v>
          </cell>
          <cell r="AG100" t="str">
            <v xml:space="preserve">蔬菜 大蒜   </v>
          </cell>
          <cell r="AH100" t="str">
            <v xml:space="preserve">時瓜 薑 魚丸  </v>
          </cell>
        </row>
        <row r="106">
          <cell r="A106" t="str">
            <v>R3</v>
          </cell>
          <cell r="B106">
            <v>5</v>
          </cell>
          <cell r="C106">
            <v>1.9</v>
          </cell>
          <cell r="D106">
            <v>1.4</v>
          </cell>
          <cell r="E106">
            <v>2.7</v>
          </cell>
          <cell r="H106">
            <v>730</v>
          </cell>
          <cell r="I106" t="str">
            <v>西式特餐</v>
          </cell>
          <cell r="L106" t="str">
            <v>茄汁肉醬</v>
          </cell>
          <cell r="O106" t="str">
            <v>拌麵配料</v>
          </cell>
          <cell r="R106" t="str">
            <v>小餐包</v>
          </cell>
          <cell r="U106" t="str">
            <v>時蔬</v>
          </cell>
          <cell r="X106" t="str">
            <v>南瓜濃湯</v>
          </cell>
          <cell r="AC106" t="str">
            <v xml:space="preserve">義大利麵    </v>
          </cell>
          <cell r="AD106" t="str">
            <v xml:space="preserve">豬絞肉 馬鈴薯 洋蔥 蕃茄醬 </v>
          </cell>
          <cell r="AE106" t="str">
            <v xml:space="preserve">甘藍 火腿丁 乾香菇  </v>
          </cell>
          <cell r="AF106" t="str">
            <v xml:space="preserve">小餐包    </v>
          </cell>
          <cell r="AG106" t="str">
            <v xml:space="preserve">蔬菜 大蒜   </v>
          </cell>
          <cell r="AH106" t="str">
            <v xml:space="preserve">雞蛋 南瓜 玉米濃湯調理包  </v>
          </cell>
        </row>
        <row r="112">
          <cell r="A112" t="str">
            <v>R4</v>
          </cell>
          <cell r="B112">
            <v>5</v>
          </cell>
          <cell r="C112">
            <v>3.3</v>
          </cell>
          <cell r="D112">
            <v>1</v>
          </cell>
          <cell r="E112">
            <v>2.7</v>
          </cell>
          <cell r="H112">
            <v>825</v>
          </cell>
          <cell r="I112" t="str">
            <v>糙米飯</v>
          </cell>
          <cell r="L112" t="str">
            <v>花生肉片</v>
          </cell>
          <cell r="O112" t="str">
            <v>海結麵輪</v>
          </cell>
          <cell r="R112" t="str">
            <v>肉絲季豆</v>
          </cell>
          <cell r="U112" t="str">
            <v>時蔬</v>
          </cell>
          <cell r="X112" t="str">
            <v>銀耳湯</v>
          </cell>
          <cell r="AC112" t="str">
            <v xml:space="preserve">米 糙米   </v>
          </cell>
          <cell r="AD112" t="str">
            <v>豬後腿肉 油花生 麵筋 大蒜 小黃瓜</v>
          </cell>
          <cell r="AE112" t="str">
            <v xml:space="preserve">乾海帶 麵輪 大蒜  </v>
          </cell>
          <cell r="AF112" t="str">
            <v xml:space="preserve">冷菜菜豆(莢) 肉絲 大蒜  </v>
          </cell>
          <cell r="AG112" t="str">
            <v xml:space="preserve">蔬菜 大蒜   </v>
          </cell>
          <cell r="AH112" t="str">
            <v xml:space="preserve">乾銀耳 二砂糖 紅棗 枸杞 </v>
          </cell>
        </row>
        <row r="118">
          <cell r="A118" t="str">
            <v>R5</v>
          </cell>
          <cell r="B118">
            <v>5.4</v>
          </cell>
          <cell r="C118">
            <v>2.7</v>
          </cell>
          <cell r="D118">
            <v>2.2000000000000002</v>
          </cell>
          <cell r="E118">
            <v>3</v>
          </cell>
          <cell r="H118">
            <v>860.5</v>
          </cell>
          <cell r="I118" t="str">
            <v>紫米飯</v>
          </cell>
          <cell r="L118" t="str">
            <v>蝦仁豆腐</v>
          </cell>
          <cell r="O118" t="str">
            <v>雪菜豆干</v>
          </cell>
          <cell r="R118" t="str">
            <v>清炒甘藍</v>
          </cell>
          <cell r="U118" t="str">
            <v>時蔬</v>
          </cell>
          <cell r="X118" t="str">
            <v>味噌湯</v>
          </cell>
          <cell r="AC118" t="str">
            <v xml:space="preserve">米 黑糯米   </v>
          </cell>
          <cell r="AD118" t="str">
            <v xml:space="preserve">小蝦仁 豆腐 大蒜 沙茶醬 </v>
          </cell>
          <cell r="AE118" t="str">
            <v xml:space="preserve">豆干 油菜 大蒜  </v>
          </cell>
          <cell r="AF118" t="str">
            <v xml:space="preserve">甘藍 胡蘿蔔 大蒜  </v>
          </cell>
          <cell r="AG118" t="str">
            <v xml:space="preserve">蔬菜 大蒜   </v>
          </cell>
          <cell r="AH118" t="str">
            <v xml:space="preserve">乾裙帶菜 味噌 薑 柴魚片 </v>
          </cell>
        </row>
        <row r="124">
          <cell r="A124" t="str">
            <v>S1</v>
          </cell>
          <cell r="B124">
            <v>5</v>
          </cell>
          <cell r="C124">
            <v>3.5</v>
          </cell>
          <cell r="D124">
            <v>1.9</v>
          </cell>
          <cell r="E124">
            <v>3</v>
          </cell>
          <cell r="H124">
            <v>885</v>
          </cell>
          <cell r="I124" t="str">
            <v>白米飯</v>
          </cell>
          <cell r="L124" t="str">
            <v>打拋豬</v>
          </cell>
          <cell r="O124" t="str">
            <v>小魚豆干</v>
          </cell>
          <cell r="R124" t="str">
            <v>時蔬蛋香</v>
          </cell>
          <cell r="U124" t="str">
            <v>時蔬</v>
          </cell>
          <cell r="X124" t="str">
            <v>冬瓜湯</v>
          </cell>
          <cell r="AC124" t="str">
            <v xml:space="preserve">米    </v>
          </cell>
          <cell r="AD124" t="str">
            <v>豬絞肉 九層塔 豆薯 大蒜 大番茄</v>
          </cell>
          <cell r="AE124" t="str">
            <v xml:space="preserve">小魚乾 豆干 大蒜  </v>
          </cell>
          <cell r="AF124" t="str">
            <v xml:space="preserve">雞蛋 時蔬 洋蔥  </v>
          </cell>
          <cell r="AG124" t="str">
            <v xml:space="preserve">蔬菜 大蒜   </v>
          </cell>
          <cell r="AH124" t="str">
            <v xml:space="preserve">冬瓜 薑 豬大排  </v>
          </cell>
        </row>
        <row r="130">
          <cell r="A130" t="str">
            <v>S2</v>
          </cell>
          <cell r="B130">
            <v>5</v>
          </cell>
          <cell r="C130">
            <v>2.9</v>
          </cell>
          <cell r="D130">
            <v>1.8</v>
          </cell>
          <cell r="E130">
            <v>3</v>
          </cell>
          <cell r="H130">
            <v>837.5</v>
          </cell>
          <cell r="I130" t="str">
            <v>糙米飯</v>
          </cell>
          <cell r="L130" t="str">
            <v>醬瓜雞丁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C130" t="str">
            <v xml:space="preserve">米 糙米   </v>
          </cell>
          <cell r="AD130" t="str">
            <v xml:space="preserve">肉雞 醃漬花胡瓜 薑  </v>
          </cell>
          <cell r="AE130" t="str">
            <v>豆腐 洋蔥 番茄糊 蕃茄醬 大番茄</v>
          </cell>
          <cell r="AF130" t="str">
            <v>豬絞肉 結球白菜 乾香菇 胡蘿蔔 大蒜</v>
          </cell>
          <cell r="AG130" t="str">
            <v xml:space="preserve">蔬菜 大蒜   </v>
          </cell>
          <cell r="AH130" t="str">
            <v xml:space="preserve">乾裙帶菜 味噌 薑 柴魚片 </v>
          </cell>
        </row>
        <row r="136">
          <cell r="A136" t="str">
            <v>S3</v>
          </cell>
          <cell r="B136">
            <v>3</v>
          </cell>
          <cell r="C136">
            <v>2.8</v>
          </cell>
          <cell r="D136">
            <v>1.5</v>
          </cell>
          <cell r="E136">
            <v>3</v>
          </cell>
          <cell r="H136">
            <v>682.5</v>
          </cell>
          <cell r="I136" t="str">
            <v>炊粉特餐</v>
          </cell>
          <cell r="L136" t="str">
            <v>油蔥肉燥</v>
          </cell>
          <cell r="O136" t="str">
            <v>肉絲南瓜</v>
          </cell>
          <cell r="R136" t="str">
            <v>蜜汁豆干</v>
          </cell>
          <cell r="U136" t="str">
            <v>時蔬</v>
          </cell>
          <cell r="X136" t="str">
            <v>魩魚羹湯</v>
          </cell>
          <cell r="AC136" t="str">
            <v xml:space="preserve">米粉    </v>
          </cell>
          <cell r="AD136" t="str">
            <v>豬絞肉 時蔬 乾香菇 紅蔥頭 大蒜</v>
          </cell>
          <cell r="AE136" t="str">
            <v xml:space="preserve">豬後腿肉 南瓜 薑  </v>
          </cell>
          <cell r="AF136" t="str">
            <v xml:space="preserve">豆干 豆薯 醬油 二砂糖 </v>
          </cell>
          <cell r="AG136" t="str">
            <v xml:space="preserve">蔬菜 大蒜   </v>
          </cell>
          <cell r="AH136" t="str">
            <v>雞蛋 脆筍 時蔬 乾木耳 魩仔魚(加工)</v>
          </cell>
        </row>
      </sheetData>
      <sheetData sheetId="1"/>
      <sheetData sheetId="2">
        <row r="4">
          <cell r="B4">
            <v>5.3</v>
          </cell>
          <cell r="C4">
            <v>2.6</v>
          </cell>
          <cell r="D4">
            <v>2.2000000000000002</v>
          </cell>
          <cell r="E4">
            <v>3</v>
          </cell>
          <cell r="H4">
            <v>756</v>
          </cell>
          <cell r="I4" t="str">
            <v>白米飯</v>
          </cell>
          <cell r="L4" t="str">
            <v>咖哩絞肉</v>
          </cell>
          <cell r="O4" t="str">
            <v>培根甘藍</v>
          </cell>
          <cell r="R4" t="str">
            <v>時蔬</v>
          </cell>
          <cell r="U4" t="str">
            <v>冬瓜湯</v>
          </cell>
          <cell r="Z4" t="str">
            <v xml:space="preserve">米    </v>
          </cell>
          <cell r="AA4" t="str">
            <v>豬絞肉 洋蔥 胡蘿蔔 馬鈴薯 咖哩粉</v>
          </cell>
          <cell r="AB4" t="str">
            <v xml:space="preserve">培根 大蒜 甘藍  </v>
          </cell>
          <cell r="AC4" t="str">
            <v xml:space="preserve">蔬菜 大蒜   </v>
          </cell>
          <cell r="AD4" t="str">
            <v xml:space="preserve">冬瓜 薑 豬大排  </v>
          </cell>
        </row>
        <row r="10">
          <cell r="B10">
            <v>5.5</v>
          </cell>
          <cell r="C10">
            <v>2.7</v>
          </cell>
          <cell r="D10">
            <v>1.1000000000000001</v>
          </cell>
          <cell r="E10">
            <v>3</v>
          </cell>
          <cell r="H10">
            <v>750</v>
          </cell>
          <cell r="I10" t="str">
            <v>糙米飯</v>
          </cell>
          <cell r="L10" t="str">
            <v>紅燒雞翅</v>
          </cell>
          <cell r="O10" t="str">
            <v>鮮菇豆腐</v>
          </cell>
          <cell r="R10" t="str">
            <v>時蔬</v>
          </cell>
          <cell r="U10" t="str">
            <v>針菇時蔬湯</v>
          </cell>
          <cell r="Z10" t="str">
            <v xml:space="preserve">米 糙米   </v>
          </cell>
          <cell r="AA10" t="str">
            <v xml:space="preserve">三節翅 滷包   </v>
          </cell>
          <cell r="AB10" t="str">
            <v xml:space="preserve">豆腐 鴻喜菇 乾香菇 大蒜 </v>
          </cell>
          <cell r="AC10" t="str">
            <v xml:space="preserve">蔬菜 大蒜   </v>
          </cell>
          <cell r="AD10" t="str">
            <v xml:space="preserve">時蔬 金針菇 薑 豬大排 </v>
          </cell>
        </row>
        <row r="16">
          <cell r="B16">
            <v>4</v>
          </cell>
          <cell r="C16">
            <v>2.4</v>
          </cell>
          <cell r="D16">
            <v>1.9</v>
          </cell>
          <cell r="E16">
            <v>3.3</v>
          </cell>
          <cell r="H16">
            <v>656</v>
          </cell>
          <cell r="I16" t="str">
            <v>刈包特餐</v>
          </cell>
          <cell r="L16" t="str">
            <v>酸菜肉片</v>
          </cell>
          <cell r="O16" t="str">
            <v>絞肉豆芽</v>
          </cell>
          <cell r="R16" t="str">
            <v>時蔬</v>
          </cell>
          <cell r="U16" t="str">
            <v>糙米粥</v>
          </cell>
          <cell r="Z16" t="str">
            <v xml:space="preserve">刈包    </v>
          </cell>
          <cell r="AA16" t="str">
            <v xml:space="preserve">豬後腿肉 酸菜 大蒜  </v>
          </cell>
          <cell r="AB16" t="str">
            <v>豬絞肉 綠豆芽 韮菜 胡蘿蔔 大蒜</v>
          </cell>
          <cell r="AC16" t="str">
            <v xml:space="preserve">蔬菜 大蒜   </v>
          </cell>
          <cell r="AD16" t="str">
            <v>雞蛋 糙米 胡蘿蔔 乾香菇 時瓜</v>
          </cell>
        </row>
        <row r="22">
          <cell r="B22">
            <v>5.6</v>
          </cell>
          <cell r="C22">
            <v>3</v>
          </cell>
          <cell r="D22">
            <v>1.4</v>
          </cell>
          <cell r="E22">
            <v>3</v>
          </cell>
          <cell r="H22">
            <v>787</v>
          </cell>
          <cell r="I22" t="str">
            <v>糙米飯</v>
          </cell>
          <cell r="L22" t="str">
            <v>香酥魚排</v>
          </cell>
          <cell r="O22" t="str">
            <v>蜜汁豆干</v>
          </cell>
          <cell r="R22" t="str">
            <v>時蔬</v>
          </cell>
          <cell r="U22" t="str">
            <v>芋圓仙草湯</v>
          </cell>
          <cell r="Z22" t="str">
            <v xml:space="preserve">米 糙米   </v>
          </cell>
          <cell r="AA22" t="str">
            <v xml:space="preserve">魚排    </v>
          </cell>
          <cell r="AB22" t="str">
            <v xml:space="preserve">豆干 芝麻(熟)   </v>
          </cell>
          <cell r="AC22" t="str">
            <v xml:space="preserve">蔬菜 大蒜   </v>
          </cell>
          <cell r="AD22" t="str">
            <v xml:space="preserve">仙草凍 二砂糖 芋圓  </v>
          </cell>
        </row>
        <row r="28">
          <cell r="B28">
            <v>5</v>
          </cell>
          <cell r="C28">
            <v>2.2000000000000002</v>
          </cell>
          <cell r="D28">
            <v>1.8</v>
          </cell>
          <cell r="E28">
            <v>3.6</v>
          </cell>
          <cell r="H28">
            <v>722</v>
          </cell>
          <cell r="I28" t="str">
            <v>芝麻飯</v>
          </cell>
          <cell r="L28" t="str">
            <v>咖哩雞</v>
          </cell>
          <cell r="O28" t="str">
            <v>蛋香冬粉</v>
          </cell>
          <cell r="R28" t="str">
            <v>時蔬</v>
          </cell>
          <cell r="U28" t="str">
            <v>金針肉絲湯</v>
          </cell>
          <cell r="Z28" t="str">
            <v xml:space="preserve">米 芝麻(熟)   </v>
          </cell>
          <cell r="AA28" t="str">
            <v>肉雞 洋蔥 胡蘿蔔 馬鈴薯 咖哩粉</v>
          </cell>
          <cell r="AB28" t="str">
            <v>雞蛋 冬粉 乾木耳 大蒜 時蔬</v>
          </cell>
          <cell r="AC28" t="str">
            <v xml:space="preserve">蔬菜 大蒜   </v>
          </cell>
          <cell r="AD28" t="str">
            <v xml:space="preserve">金針菜乾 豬後腿肉   </v>
          </cell>
        </row>
        <row r="34">
          <cell r="B34">
            <v>5</v>
          </cell>
          <cell r="C34">
            <v>1.7</v>
          </cell>
          <cell r="D34">
            <v>2.1</v>
          </cell>
          <cell r="E34">
            <v>3.2</v>
          </cell>
          <cell r="H34">
            <v>674</v>
          </cell>
          <cell r="I34" t="str">
            <v>白米飯</v>
          </cell>
          <cell r="L34" t="str">
            <v>豆瓣魷魚</v>
          </cell>
          <cell r="O34" t="str">
            <v>麵筋時瓜</v>
          </cell>
          <cell r="R34" t="str">
            <v>時蔬</v>
          </cell>
          <cell r="U34" t="str">
            <v>時蔬湯</v>
          </cell>
          <cell r="Z34" t="str">
            <v xml:space="preserve">米    </v>
          </cell>
          <cell r="AA34" t="str">
            <v>阿根廷魷 時蔬 甜椒 豬後腿肉 豆瓣醬</v>
          </cell>
          <cell r="AB34" t="str">
            <v xml:space="preserve">麵筋 時瓜 乾木耳 大蒜 </v>
          </cell>
          <cell r="AC34" t="str">
            <v xml:space="preserve">蔬菜 大蒜   </v>
          </cell>
          <cell r="AD34" t="str">
            <v xml:space="preserve">時蔬 薑 豬大排  </v>
          </cell>
        </row>
        <row r="40">
          <cell r="B40">
            <v>5.6</v>
          </cell>
          <cell r="C40">
            <v>2.5</v>
          </cell>
          <cell r="D40">
            <v>1.3</v>
          </cell>
          <cell r="E40">
            <v>3</v>
          </cell>
          <cell r="H40">
            <v>747</v>
          </cell>
          <cell r="I40" t="str">
            <v>糙米飯</v>
          </cell>
          <cell r="L40" t="str">
            <v>醬瓜絞肉</v>
          </cell>
          <cell r="O40" t="str">
            <v>關東煮</v>
          </cell>
          <cell r="R40" t="str">
            <v>時蔬</v>
          </cell>
          <cell r="U40" t="str">
            <v>番茄時蔬湯</v>
          </cell>
          <cell r="Z40" t="str">
            <v xml:space="preserve">米 糙米   </v>
          </cell>
          <cell r="AA40" t="str">
            <v xml:space="preserve">豬絞肉 胡蘿蔔 醃漬花胡瓜 大蒜 </v>
          </cell>
          <cell r="AB40" t="str">
            <v xml:space="preserve">凍豆腐 甜玉米 黑輪 柴魚片 </v>
          </cell>
          <cell r="AC40" t="str">
            <v xml:space="preserve">蔬菜 大蒜   </v>
          </cell>
          <cell r="AD40" t="str">
            <v xml:space="preserve">大番茄 時蔬 薑  </v>
          </cell>
        </row>
        <row r="46">
          <cell r="B46">
            <v>2.5</v>
          </cell>
          <cell r="C46">
            <v>2.6</v>
          </cell>
          <cell r="D46">
            <v>1.5</v>
          </cell>
          <cell r="E46">
            <v>3.3</v>
          </cell>
          <cell r="H46">
            <v>556</v>
          </cell>
          <cell r="I46" t="str">
            <v>炊粉特餐</v>
          </cell>
          <cell r="L46" t="str">
            <v>香滷肉排</v>
          </cell>
          <cell r="O46" t="str">
            <v>炊粉配料</v>
          </cell>
          <cell r="R46" t="str">
            <v>時蔬</v>
          </cell>
          <cell r="U46" t="str">
            <v>大滷湯</v>
          </cell>
          <cell r="Z46" t="str">
            <v xml:space="preserve">米粉    </v>
          </cell>
          <cell r="AA46" t="str">
            <v xml:space="preserve">肉排    </v>
          </cell>
          <cell r="AB46" t="str">
            <v>豬絞肉 時蔬 胡蘿蔔 大蒜 紅蔥頭</v>
          </cell>
          <cell r="AC46" t="str">
            <v xml:space="preserve">蔬菜 大蒜   </v>
          </cell>
          <cell r="AD46" t="str">
            <v xml:space="preserve">雞蛋 脆筍 乾木耳 胡蘿蔔 </v>
          </cell>
        </row>
        <row r="52">
          <cell r="B52">
            <v>7</v>
          </cell>
          <cell r="C52">
            <v>2</v>
          </cell>
          <cell r="D52">
            <v>1.5</v>
          </cell>
          <cell r="E52">
            <v>3.1</v>
          </cell>
          <cell r="H52">
            <v>817</v>
          </cell>
          <cell r="I52" t="str">
            <v>糙米飯</v>
          </cell>
          <cell r="L52" t="str">
            <v>咖哩雞</v>
          </cell>
          <cell r="O52" t="str">
            <v>絞肉白菜</v>
          </cell>
          <cell r="R52" t="str">
            <v>時蔬</v>
          </cell>
          <cell r="U52" t="str">
            <v>綠豆甜湯</v>
          </cell>
          <cell r="Z52" t="str">
            <v xml:space="preserve">米 糙米   </v>
          </cell>
          <cell r="AA52" t="str">
            <v>肉雞 胡蘿蔔 馬鈴薯 洋蔥 咖哩粉</v>
          </cell>
          <cell r="AB52" t="str">
            <v>豬絞肉 結球白菜 乾香菇 胡蘿蔔 大蒜</v>
          </cell>
          <cell r="AC52" t="str">
            <v xml:space="preserve">蔬菜 大蒜   </v>
          </cell>
          <cell r="AD52" t="str">
            <v xml:space="preserve">綠豆 二砂糖   </v>
          </cell>
        </row>
        <row r="58">
          <cell r="B58">
            <v>5.2</v>
          </cell>
          <cell r="C58">
            <v>2.5</v>
          </cell>
          <cell r="D58">
            <v>1.9</v>
          </cell>
          <cell r="E58">
            <v>3.2</v>
          </cell>
          <cell r="H58">
            <v>743</v>
          </cell>
          <cell r="I58" t="str">
            <v>燕麥飯</v>
          </cell>
          <cell r="L58" t="str">
            <v>鹹豬肉片</v>
          </cell>
          <cell r="O58" t="str">
            <v>豆包甘藍</v>
          </cell>
          <cell r="R58" t="str">
            <v>時蔬</v>
          </cell>
          <cell r="U58" t="str">
            <v>柴魚紫菜湯</v>
          </cell>
          <cell r="Z58" t="str">
            <v xml:space="preserve">米 燕麥   </v>
          </cell>
          <cell r="AA58" t="str">
            <v>豬後腿肉 洋蔥 大蒜 鹹豬肉粉 青蔥</v>
          </cell>
          <cell r="AB58" t="str">
            <v xml:space="preserve">豆包 甘藍 甜椒 大蒜 </v>
          </cell>
          <cell r="AC58" t="str">
            <v xml:space="preserve">蔬菜 大蒜   </v>
          </cell>
          <cell r="AD58" t="str">
            <v xml:space="preserve">紫菜 柴魚片 薑  </v>
          </cell>
        </row>
        <row r="64">
          <cell r="B64">
            <v>5</v>
          </cell>
          <cell r="C64">
            <v>2.8</v>
          </cell>
          <cell r="D64">
            <v>1.3</v>
          </cell>
          <cell r="E64">
            <v>2.5</v>
          </cell>
          <cell r="H64">
            <v>705</v>
          </cell>
          <cell r="I64" t="str">
            <v>白米飯</v>
          </cell>
          <cell r="L64" t="str">
            <v>京醬肉絲</v>
          </cell>
          <cell r="O64" t="str">
            <v>香滷油腐</v>
          </cell>
          <cell r="R64" t="str">
            <v>時蔬</v>
          </cell>
          <cell r="U64" t="str">
            <v>味噌湯</v>
          </cell>
          <cell r="Z64" t="str">
            <v xml:space="preserve">米    </v>
          </cell>
          <cell r="AA64" t="str">
            <v xml:space="preserve">豬後腿肉 豆薯 大蒜 甜麵醬 </v>
          </cell>
          <cell r="AB64" t="str">
            <v xml:space="preserve">四角油豆腐 脆筍 滷包 大蒜 </v>
          </cell>
          <cell r="AC64" t="str">
            <v xml:space="preserve">蔬菜 大蒜   </v>
          </cell>
          <cell r="AD64" t="str">
            <v xml:space="preserve">乾裙帶菜 味噌 薑 柴魚片 </v>
          </cell>
        </row>
        <row r="70">
          <cell r="B70">
            <v>5</v>
          </cell>
          <cell r="C70">
            <v>2.8</v>
          </cell>
          <cell r="D70">
            <v>1.3</v>
          </cell>
          <cell r="E70">
            <v>2.5</v>
          </cell>
          <cell r="H70">
            <v>705</v>
          </cell>
          <cell r="I70" t="str">
            <v>糙米飯</v>
          </cell>
          <cell r="L70" t="str">
            <v>三杯雞丁</v>
          </cell>
          <cell r="O70" t="str">
            <v>蜜汁豆干</v>
          </cell>
          <cell r="R70" t="str">
            <v>時蔬</v>
          </cell>
          <cell r="U70" t="str">
            <v>鮮菇排骨湯</v>
          </cell>
          <cell r="Z70" t="str">
            <v xml:space="preserve">米 糙米   </v>
          </cell>
          <cell r="AA70" t="str">
            <v xml:space="preserve">肉雞 九層塔 薑 甘藍 </v>
          </cell>
          <cell r="AB70" t="str">
            <v xml:space="preserve">五香豆干 白芝麻   </v>
          </cell>
          <cell r="AC70" t="str">
            <v xml:space="preserve">蔬菜 大蒜   </v>
          </cell>
          <cell r="AD70" t="str">
            <v xml:space="preserve">杏鮑菇 胡蘿蔔 薑 豬大排 </v>
          </cell>
        </row>
        <row r="76">
          <cell r="B76">
            <v>6.1</v>
          </cell>
          <cell r="C76">
            <v>2.5</v>
          </cell>
          <cell r="D76">
            <v>1</v>
          </cell>
          <cell r="E76">
            <v>2.5</v>
          </cell>
          <cell r="H76">
            <v>752</v>
          </cell>
          <cell r="I76" t="str">
            <v>油飯特餐</v>
          </cell>
          <cell r="L76" t="str">
            <v>筍干滷肉</v>
          </cell>
          <cell r="O76" t="str">
            <v>油飯配料</v>
          </cell>
          <cell r="R76" t="str">
            <v>時蔬</v>
          </cell>
          <cell r="U76" t="str">
            <v>四神湯</v>
          </cell>
          <cell r="Z76" t="str">
            <v xml:space="preserve">米 糯米   </v>
          </cell>
          <cell r="AA76" t="str">
            <v xml:space="preserve">豬後腿肉 麻竹筍干 大蒜  </v>
          </cell>
          <cell r="AB76" t="str">
            <v xml:space="preserve">豬絞肉 乾香菇 紅蔥頭 大蒜 </v>
          </cell>
          <cell r="AC76" t="str">
            <v xml:space="preserve">蔬菜 大蒜   </v>
          </cell>
          <cell r="AD76" t="str">
            <v xml:space="preserve">四神 豬大排   </v>
          </cell>
        </row>
        <row r="82">
          <cell r="B82">
            <v>6.6</v>
          </cell>
          <cell r="C82">
            <v>2.6</v>
          </cell>
          <cell r="D82">
            <v>0.9</v>
          </cell>
          <cell r="E82">
            <v>2.5</v>
          </cell>
          <cell r="H82">
            <v>792</v>
          </cell>
          <cell r="I82" t="str">
            <v>糙米飯</v>
          </cell>
          <cell r="L82" t="str">
            <v>梅粉魚排</v>
          </cell>
          <cell r="O82" t="str">
            <v>青椒豆干</v>
          </cell>
          <cell r="R82" t="str">
            <v>時蔬</v>
          </cell>
          <cell r="U82" t="str">
            <v>紅豆湯圓</v>
          </cell>
          <cell r="Z82" t="str">
            <v xml:space="preserve">米 糙米   </v>
          </cell>
          <cell r="AA82" t="str">
            <v xml:space="preserve">魚排 梅粉   </v>
          </cell>
          <cell r="AB82" t="str">
            <v xml:space="preserve">豆干 甜椒(青皮) 乾木耳 大蒜 </v>
          </cell>
          <cell r="AC82" t="str">
            <v xml:space="preserve">蔬菜 大蒜   </v>
          </cell>
          <cell r="AD82" t="str">
            <v xml:space="preserve">紅豆 小湯圓 二砂糖  </v>
          </cell>
        </row>
        <row r="88">
          <cell r="B88">
            <v>5.2</v>
          </cell>
          <cell r="C88">
            <v>2.4</v>
          </cell>
          <cell r="D88">
            <v>1.7</v>
          </cell>
          <cell r="E88">
            <v>2</v>
          </cell>
          <cell r="H88">
            <v>676.5</v>
          </cell>
          <cell r="I88" t="str">
            <v>小米飯</v>
          </cell>
          <cell r="L88" t="str">
            <v>蔥燒雞</v>
          </cell>
          <cell r="O88" t="str">
            <v>紅燒豆腐</v>
          </cell>
          <cell r="R88" t="str">
            <v>時蔬</v>
          </cell>
          <cell r="U88" t="str">
            <v>番茄時蔬湯</v>
          </cell>
          <cell r="Z88" t="str">
            <v xml:space="preserve">米 小米   </v>
          </cell>
          <cell r="AA88" t="str">
            <v>肉雞 洋蔥 胡蘿蔔 大蒜 芝麻(熟)</v>
          </cell>
          <cell r="AB88" t="str">
            <v xml:space="preserve">豆腐 乾香菇 大蒜 麻竹筍(桶筍) </v>
          </cell>
          <cell r="AC88" t="str">
            <v xml:space="preserve">蔬菜 大蒜   </v>
          </cell>
          <cell r="AD88" t="str">
            <v xml:space="preserve">時蔬 大番茄 薑 豬大排 </v>
          </cell>
        </row>
        <row r="94">
          <cell r="B94">
            <v>5</v>
          </cell>
          <cell r="C94">
            <v>2</v>
          </cell>
          <cell r="D94">
            <v>1.9</v>
          </cell>
          <cell r="E94">
            <v>2.8</v>
          </cell>
          <cell r="H94">
            <v>673.5</v>
          </cell>
          <cell r="I94" t="str">
            <v>白米飯</v>
          </cell>
          <cell r="L94" t="str">
            <v>時瓜肉丁</v>
          </cell>
          <cell r="O94" t="str">
            <v>培根豆芽</v>
          </cell>
          <cell r="R94" t="str">
            <v>時蔬</v>
          </cell>
          <cell r="U94" t="str">
            <v>鮮菇紫菜湯</v>
          </cell>
          <cell r="Z94" t="str">
            <v xml:space="preserve">米    </v>
          </cell>
          <cell r="AA94" t="str">
            <v xml:space="preserve">豬後腿肉 時瓜 大蒜  </v>
          </cell>
          <cell r="AB94" t="str">
            <v xml:space="preserve">豆包 綠豆芽 培根 大蒜 </v>
          </cell>
          <cell r="AC94" t="str">
            <v xml:space="preserve">蔬菜 大蒜   </v>
          </cell>
          <cell r="AD94" t="str">
            <v xml:space="preserve">紫菜 杏鮑菇 薑 柴魚片 </v>
          </cell>
        </row>
        <row r="100">
          <cell r="B100">
            <v>5</v>
          </cell>
          <cell r="C100">
            <v>2.8</v>
          </cell>
          <cell r="D100">
            <v>1.1000000000000001</v>
          </cell>
          <cell r="E100">
            <v>2.8</v>
          </cell>
          <cell r="H100">
            <v>713.5</v>
          </cell>
          <cell r="I100" t="str">
            <v>糙米飯</v>
          </cell>
          <cell r="L100" t="str">
            <v>腿排</v>
          </cell>
          <cell r="O100" t="str">
            <v>麻婆豆腐</v>
          </cell>
          <cell r="R100" t="str">
            <v>時蔬</v>
          </cell>
          <cell r="U100" t="str">
            <v>魚丸湯</v>
          </cell>
          <cell r="Z100" t="str">
            <v xml:space="preserve">米 糙米   </v>
          </cell>
          <cell r="AA100" t="str">
            <v xml:space="preserve">腿排    </v>
          </cell>
          <cell r="AB100" t="str">
            <v xml:space="preserve">豆腐 豬絞肉 冷凍毛豆仁 大蒜 </v>
          </cell>
          <cell r="AC100" t="str">
            <v xml:space="preserve">蔬菜 大蒜   </v>
          </cell>
          <cell r="AD100" t="str">
            <v xml:space="preserve">時瓜 薑 魚丸  </v>
          </cell>
        </row>
        <row r="106">
          <cell r="B106">
            <v>4</v>
          </cell>
          <cell r="C106">
            <v>1.9</v>
          </cell>
          <cell r="D106">
            <v>1.4</v>
          </cell>
          <cell r="E106">
            <v>2.5</v>
          </cell>
          <cell r="H106">
            <v>570</v>
          </cell>
          <cell r="I106" t="str">
            <v>西式特餐</v>
          </cell>
          <cell r="L106" t="str">
            <v>茄汁肉醬</v>
          </cell>
          <cell r="O106" t="str">
            <v>拌麵配料</v>
          </cell>
          <cell r="R106" t="str">
            <v>時蔬</v>
          </cell>
          <cell r="U106" t="str">
            <v>南瓜濃湯</v>
          </cell>
          <cell r="Z106" t="str">
            <v xml:space="preserve">義大利麵    </v>
          </cell>
          <cell r="AA106" t="str">
            <v xml:space="preserve">豬絞肉 馬鈴薯 洋蔥 蕃茄醬 </v>
          </cell>
          <cell r="AB106" t="str">
            <v xml:space="preserve">甘藍 火腿丁 乾香菇  </v>
          </cell>
          <cell r="AC106" t="str">
            <v xml:space="preserve">蔬菜 大蒜   </v>
          </cell>
          <cell r="AD106" t="str">
            <v xml:space="preserve">雞蛋 南瓜 玉米濃湯調理包  </v>
          </cell>
        </row>
        <row r="112">
          <cell r="B112">
            <v>5</v>
          </cell>
          <cell r="C112">
            <v>2.8</v>
          </cell>
          <cell r="D112">
            <v>0.9</v>
          </cell>
          <cell r="E112">
            <v>2.5</v>
          </cell>
          <cell r="H112">
            <v>695</v>
          </cell>
          <cell r="I112" t="str">
            <v>糙米飯</v>
          </cell>
          <cell r="L112" t="str">
            <v>花生肉片</v>
          </cell>
          <cell r="O112" t="str">
            <v>海結麵輪</v>
          </cell>
          <cell r="R112" t="str">
            <v>時蔬</v>
          </cell>
          <cell r="U112" t="str">
            <v>銀耳湯</v>
          </cell>
          <cell r="Z112" t="str">
            <v xml:space="preserve">米 糙米   </v>
          </cell>
          <cell r="AA112" t="str">
            <v>豬後腿肉 油花生 麵筋 大蒜 小黃瓜</v>
          </cell>
          <cell r="AB112" t="str">
            <v xml:space="preserve">乾海帶 麵輪 大蒜  </v>
          </cell>
          <cell r="AC112" t="str">
            <v xml:space="preserve">蔬菜 大蒜   </v>
          </cell>
          <cell r="AD112" t="str">
            <v xml:space="preserve">乾銀耳 二砂糖 紅棗 枸杞 </v>
          </cell>
        </row>
        <row r="118">
          <cell r="B118">
            <v>5.4</v>
          </cell>
          <cell r="C118">
            <v>2.7</v>
          </cell>
          <cell r="D118">
            <v>1.6</v>
          </cell>
          <cell r="E118">
            <v>2.8</v>
          </cell>
          <cell r="H118">
            <v>746.5</v>
          </cell>
          <cell r="I118" t="str">
            <v>紫米飯</v>
          </cell>
          <cell r="L118" t="str">
            <v>蝦仁豆腐</v>
          </cell>
          <cell r="O118" t="str">
            <v>雪菜豆干</v>
          </cell>
          <cell r="R118" t="str">
            <v>時蔬</v>
          </cell>
          <cell r="U118" t="str">
            <v>味噌湯</v>
          </cell>
          <cell r="Z118" t="str">
            <v xml:space="preserve">米 黑糯米   </v>
          </cell>
          <cell r="AA118" t="str">
            <v xml:space="preserve">小蝦仁 豆腐 大蒜 沙茶醬 </v>
          </cell>
          <cell r="AB118" t="str">
            <v xml:space="preserve">豆干 油菜 大蒜  </v>
          </cell>
          <cell r="AC118" t="str">
            <v xml:space="preserve">蔬菜 大蒜   </v>
          </cell>
          <cell r="AD118" t="str">
            <v xml:space="preserve">乾裙帶菜 味噌 薑 柴魚片 </v>
          </cell>
        </row>
        <row r="124">
          <cell r="B124">
            <v>5</v>
          </cell>
          <cell r="C124">
            <v>3.2</v>
          </cell>
          <cell r="D124">
            <v>1.3</v>
          </cell>
          <cell r="E124">
            <v>3</v>
          </cell>
          <cell r="H124">
            <v>757.5</v>
          </cell>
          <cell r="I124" t="str">
            <v>白米飯</v>
          </cell>
          <cell r="L124" t="str">
            <v>打拋豬</v>
          </cell>
          <cell r="O124" t="str">
            <v>小魚豆干</v>
          </cell>
          <cell r="R124" t="str">
            <v>時蔬</v>
          </cell>
          <cell r="U124" t="str">
            <v>冬瓜湯</v>
          </cell>
          <cell r="Z124" t="str">
            <v xml:space="preserve">米    </v>
          </cell>
          <cell r="AA124" t="str">
            <v>豬絞肉 九層塔 豆薯 大蒜 大番茄</v>
          </cell>
          <cell r="AB124" t="str">
            <v xml:space="preserve">小魚乾 豆干 大蒜  </v>
          </cell>
          <cell r="AC124" t="str">
            <v xml:space="preserve">蔬菜 大蒜   </v>
          </cell>
          <cell r="AD124" t="str">
            <v xml:space="preserve">冬瓜 薑 豬大排  </v>
          </cell>
        </row>
        <row r="130">
          <cell r="B130">
            <v>5</v>
          </cell>
          <cell r="C130">
            <v>2.8</v>
          </cell>
          <cell r="D130">
            <v>1</v>
          </cell>
          <cell r="E130">
            <v>3</v>
          </cell>
          <cell r="H130">
            <v>720</v>
          </cell>
          <cell r="I130" t="str">
            <v>糙米飯</v>
          </cell>
          <cell r="L130" t="str">
            <v>醬瓜雞丁</v>
          </cell>
          <cell r="O130" t="str">
            <v>茄汁豆腐</v>
          </cell>
          <cell r="R130" t="str">
            <v>時蔬</v>
          </cell>
          <cell r="U130" t="str">
            <v>味噌湯</v>
          </cell>
          <cell r="Z130" t="str">
            <v xml:space="preserve">米 糙米   </v>
          </cell>
          <cell r="AA130" t="str">
            <v xml:space="preserve">肉雞 醃漬花胡瓜 薑  </v>
          </cell>
          <cell r="AB130" t="str">
            <v>豆腐 洋蔥 番茄糊 蕃茄醬 大番茄</v>
          </cell>
          <cell r="AC130" t="str">
            <v xml:space="preserve">蔬菜 大蒜   </v>
          </cell>
          <cell r="AD130" t="str">
            <v xml:space="preserve">乾裙帶菜 味噌 薑 柴魚片 </v>
          </cell>
        </row>
        <row r="136">
          <cell r="B136">
            <v>3</v>
          </cell>
          <cell r="C136">
            <v>2.4</v>
          </cell>
          <cell r="D136">
            <v>1.2</v>
          </cell>
          <cell r="E136">
            <v>3</v>
          </cell>
          <cell r="H136">
            <v>555</v>
          </cell>
          <cell r="I136" t="str">
            <v>炊粉特餐</v>
          </cell>
          <cell r="L136" t="str">
            <v>油蔥肉燥</v>
          </cell>
          <cell r="O136" t="str">
            <v>肉絲南瓜</v>
          </cell>
          <cell r="R136" t="str">
            <v>時蔬</v>
          </cell>
          <cell r="U136" t="str">
            <v>魩魚羹湯</v>
          </cell>
          <cell r="Z136" t="str">
            <v xml:space="preserve">米粉    </v>
          </cell>
          <cell r="AA136" t="str">
            <v>豬絞肉 時蔬 乾香菇 紅蔥頭 大蒜</v>
          </cell>
          <cell r="AB136" t="str">
            <v xml:space="preserve">豬後腿肉 南瓜 薑  </v>
          </cell>
          <cell r="AC136" t="str">
            <v xml:space="preserve">蔬菜 大蒜   </v>
          </cell>
          <cell r="AD136" t="str">
            <v>雞蛋 脆筍 時蔬 乾木耳 魩仔魚(加工)</v>
          </cell>
        </row>
      </sheetData>
      <sheetData sheetId="3"/>
      <sheetData sheetId="4">
        <row r="4">
          <cell r="B4">
            <v>5.9</v>
          </cell>
          <cell r="C4">
            <v>2.6</v>
          </cell>
          <cell r="D4">
            <v>2.2000000000000002</v>
          </cell>
          <cell r="E4">
            <v>3</v>
          </cell>
          <cell r="H4">
            <v>798</v>
          </cell>
          <cell r="I4" t="str">
            <v>白米飯</v>
          </cell>
          <cell r="L4" t="str">
            <v>咖哩麵腸</v>
          </cell>
          <cell r="O4" t="str">
            <v>素炒甘藍</v>
          </cell>
          <cell r="R4" t="str">
            <v>蛋香冬粉</v>
          </cell>
          <cell r="U4" t="str">
            <v>時蔬</v>
          </cell>
          <cell r="X4" t="str">
            <v>冬瓜湯</v>
          </cell>
          <cell r="AB4" t="str">
            <v xml:space="preserve">米    </v>
          </cell>
          <cell r="AC4" t="str">
            <v>麵腸 芹菜 胡蘿蔔 馬鈴薯 咖哩粉</v>
          </cell>
          <cell r="AD4" t="str">
            <v xml:space="preserve">素火腿 薑 甘藍  </v>
          </cell>
          <cell r="AE4" t="str">
            <v>雞蛋 冬粉 乾木耳 薑 時蔬</v>
          </cell>
          <cell r="AF4" t="str">
            <v xml:space="preserve">蔬菜 薑   </v>
          </cell>
          <cell r="AG4" t="str">
            <v xml:space="preserve">冬瓜 薑 素羊肉  </v>
          </cell>
        </row>
        <row r="10">
          <cell r="B10">
            <v>5.5</v>
          </cell>
          <cell r="C10">
            <v>2.7</v>
          </cell>
          <cell r="D10">
            <v>1.7</v>
          </cell>
          <cell r="E10">
            <v>3</v>
          </cell>
          <cell r="H10">
            <v>765</v>
          </cell>
          <cell r="I10" t="str">
            <v>糙米飯</v>
          </cell>
          <cell r="L10" t="str">
            <v>紅燒豆包</v>
          </cell>
          <cell r="O10" t="str">
            <v>鮮菇豆腐</v>
          </cell>
          <cell r="R10" t="str">
            <v>什錦白菜</v>
          </cell>
          <cell r="U10" t="str">
            <v>時蔬</v>
          </cell>
          <cell r="X10" t="str">
            <v>針菇時蔬湯</v>
          </cell>
          <cell r="AB10" t="str">
            <v xml:space="preserve">米 糙米   </v>
          </cell>
          <cell r="AC10" t="str">
            <v xml:space="preserve">豆包 滷包   </v>
          </cell>
          <cell r="AD10" t="str">
            <v xml:space="preserve">豆腐 鴻喜菇 乾香菇 薑 </v>
          </cell>
          <cell r="AE10" t="str">
            <v>冷凍毛豆仁 結球白菜 乾木耳 胡蘿蔔 薑</v>
          </cell>
          <cell r="AF10" t="str">
            <v xml:space="preserve">蔬菜 薑   </v>
          </cell>
          <cell r="AG10" t="str">
            <v xml:space="preserve">時蔬 金針菇 薑 素羊肉 </v>
          </cell>
        </row>
        <row r="16">
          <cell r="B16">
            <v>4</v>
          </cell>
          <cell r="C16">
            <v>2.8</v>
          </cell>
          <cell r="D16">
            <v>2.1</v>
          </cell>
          <cell r="E16">
            <v>3.3</v>
          </cell>
          <cell r="H16">
            <v>691</v>
          </cell>
          <cell r="I16" t="str">
            <v>刈包特餐</v>
          </cell>
          <cell r="L16" t="str">
            <v>紅麴素排</v>
          </cell>
          <cell r="O16" t="str">
            <v>芹香豆芽</v>
          </cell>
          <cell r="R16" t="str">
            <v>鐵板油腐</v>
          </cell>
          <cell r="U16" t="str">
            <v>時蔬</v>
          </cell>
          <cell r="X16" t="str">
            <v>糙米粥</v>
          </cell>
          <cell r="AB16" t="str">
            <v xml:space="preserve">刈包    </v>
          </cell>
          <cell r="AC16" t="str">
            <v xml:space="preserve">素排    </v>
          </cell>
          <cell r="AD16" t="str">
            <v xml:space="preserve">綠豆芽 芹菜 胡蘿蔔 薑 </v>
          </cell>
          <cell r="AE16" t="str">
            <v xml:space="preserve">四角油豆腐 脆筍 乾木耳 薑 </v>
          </cell>
          <cell r="AF16" t="str">
            <v xml:space="preserve">蔬菜 薑   </v>
          </cell>
          <cell r="AG16" t="str">
            <v>雞蛋 糙米 胡蘿蔔 乾香菇 時瓜</v>
          </cell>
        </row>
        <row r="22">
          <cell r="B22">
            <v>5.7</v>
          </cell>
          <cell r="C22">
            <v>3</v>
          </cell>
          <cell r="D22">
            <v>2</v>
          </cell>
          <cell r="E22">
            <v>3</v>
          </cell>
          <cell r="H22">
            <v>809</v>
          </cell>
          <cell r="I22" t="str">
            <v>糙米飯</v>
          </cell>
          <cell r="L22" t="str">
            <v>豉香百頁</v>
          </cell>
          <cell r="O22" t="str">
            <v>蜜汁豆干</v>
          </cell>
          <cell r="R22" t="str">
            <v>清香時蔬</v>
          </cell>
          <cell r="U22" t="str">
            <v>時蔬</v>
          </cell>
          <cell r="X22" t="str">
            <v>芋圓仙草湯</v>
          </cell>
          <cell r="AB22" t="str">
            <v xml:space="preserve">米 糙米   </v>
          </cell>
          <cell r="AC22" t="str">
            <v>百頁豆腐 白蘿蔔 胡蘿蔔 豆豉 薑</v>
          </cell>
          <cell r="AD22" t="str">
            <v xml:space="preserve">豆干 芝麻(熟)   </v>
          </cell>
          <cell r="AE22" t="str">
            <v xml:space="preserve">素肉 時蔬 胡蘿蔔 薑 </v>
          </cell>
          <cell r="AF22" t="str">
            <v xml:space="preserve">蔬菜 薑   </v>
          </cell>
          <cell r="AG22" t="str">
            <v xml:space="preserve">仙草凍 二砂糖 芋圓  </v>
          </cell>
        </row>
        <row r="28">
          <cell r="B28">
            <v>5</v>
          </cell>
          <cell r="C28">
            <v>2.2000000000000002</v>
          </cell>
          <cell r="D28">
            <v>2.4</v>
          </cell>
          <cell r="E28">
            <v>3.6</v>
          </cell>
          <cell r="H28">
            <v>737</v>
          </cell>
          <cell r="I28" t="str">
            <v>芝麻飯</v>
          </cell>
          <cell r="L28" t="str">
            <v>海結麵輪</v>
          </cell>
          <cell r="O28" t="str">
            <v>雪菜豆干</v>
          </cell>
          <cell r="R28" t="str">
            <v>泡菜凍腐</v>
          </cell>
          <cell r="U28" t="str">
            <v>時蔬</v>
          </cell>
          <cell r="X28" t="str">
            <v>金針湯</v>
          </cell>
          <cell r="AB28" t="str">
            <v xml:space="preserve">米 芝麻(熟)   </v>
          </cell>
          <cell r="AC28" t="str">
            <v xml:space="preserve">麵輪 乾海帶 胡蘿蔔 薑 </v>
          </cell>
          <cell r="AD28" t="str">
            <v xml:space="preserve">豆干 雪裡蕻 薑  </v>
          </cell>
          <cell r="AE28" t="str">
            <v xml:space="preserve">凍豆腐 韓式泡菜 白菜 薑 </v>
          </cell>
          <cell r="AF28" t="str">
            <v xml:space="preserve">蔬菜 薑   </v>
          </cell>
          <cell r="AG28" t="str">
            <v xml:space="preserve">金針菜乾 榨菜 薑 素羊肉 </v>
          </cell>
        </row>
        <row r="34">
          <cell r="B34">
            <v>5.5</v>
          </cell>
          <cell r="C34">
            <v>2.7</v>
          </cell>
          <cell r="D34">
            <v>2.5</v>
          </cell>
          <cell r="E34">
            <v>3.2</v>
          </cell>
          <cell r="H34">
            <v>794</v>
          </cell>
          <cell r="I34" t="str">
            <v>白米飯</v>
          </cell>
          <cell r="L34" t="str">
            <v>豆瓣油腐</v>
          </cell>
          <cell r="O34" t="str">
            <v>麵筋時瓜</v>
          </cell>
          <cell r="R34" t="str">
            <v>若絲寬粉</v>
          </cell>
          <cell r="U34" t="str">
            <v>時蔬</v>
          </cell>
          <cell r="X34" t="str">
            <v>時蔬湯</v>
          </cell>
          <cell r="AB34" t="str">
            <v xml:space="preserve">米    </v>
          </cell>
          <cell r="AC34" t="str">
            <v xml:space="preserve">四角油豆腐 豆薯 甜椒 豆瓣醬 </v>
          </cell>
          <cell r="AD34" t="str">
            <v xml:space="preserve">麵筋 時瓜 乾木耳 薑 </v>
          </cell>
          <cell r="AE34" t="str">
            <v>素肉 寬粉 薑 時蔬 乾木耳</v>
          </cell>
          <cell r="AF34" t="str">
            <v xml:space="preserve">蔬菜 薑   </v>
          </cell>
          <cell r="AG34" t="str">
            <v xml:space="preserve">時蔬 薑 素羊肉  </v>
          </cell>
        </row>
        <row r="40">
          <cell r="B40">
            <v>5.6</v>
          </cell>
          <cell r="C40">
            <v>2.2999999999999998</v>
          </cell>
          <cell r="D40">
            <v>1.9</v>
          </cell>
          <cell r="E40">
            <v>3</v>
          </cell>
          <cell r="H40">
            <v>747</v>
          </cell>
          <cell r="I40" t="str">
            <v>糙米飯</v>
          </cell>
          <cell r="L40" t="str">
            <v>醬瓜干丁</v>
          </cell>
          <cell r="O40" t="str">
            <v>關東煮</v>
          </cell>
          <cell r="R40" t="str">
            <v>若絲時蔬</v>
          </cell>
          <cell r="U40" t="str">
            <v>時蔬</v>
          </cell>
          <cell r="X40" t="str">
            <v>番茄時蔬湯</v>
          </cell>
          <cell r="AB40" t="str">
            <v xml:space="preserve">米 糙米   </v>
          </cell>
          <cell r="AC40" t="str">
            <v xml:space="preserve">豆干 胡蘿蔔 醃漬花胡瓜 薑 </v>
          </cell>
          <cell r="AD40" t="str">
            <v xml:space="preserve">凍豆腐 甜玉米 素黑輪 杏鮑菇 </v>
          </cell>
          <cell r="AE40" t="str">
            <v xml:space="preserve">素肉 時蔬 乾香菇 薑 </v>
          </cell>
          <cell r="AF40" t="str">
            <v xml:space="preserve">蔬菜 薑   </v>
          </cell>
          <cell r="AG40" t="str">
            <v xml:space="preserve">大番茄 時蔬 薑  </v>
          </cell>
        </row>
        <row r="46">
          <cell r="B46">
            <v>2.5</v>
          </cell>
          <cell r="C46">
            <v>2.6</v>
          </cell>
          <cell r="D46">
            <v>2.1</v>
          </cell>
          <cell r="E46">
            <v>3.3</v>
          </cell>
          <cell r="H46">
            <v>571</v>
          </cell>
          <cell r="I46" t="str">
            <v>炊粉特餐</v>
          </cell>
          <cell r="L46" t="str">
            <v>椒鹽豆包</v>
          </cell>
          <cell r="O46" t="str">
            <v>米粉配料</v>
          </cell>
          <cell r="R46" t="str">
            <v>素火腿豆芽</v>
          </cell>
          <cell r="U46" t="str">
            <v>時蔬</v>
          </cell>
          <cell r="X46" t="str">
            <v>大滷湯</v>
          </cell>
          <cell r="AB46" t="str">
            <v xml:space="preserve">米粉    </v>
          </cell>
          <cell r="AC46" t="str">
            <v xml:space="preserve">豆包 胡椒鹽   </v>
          </cell>
          <cell r="AD46" t="str">
            <v xml:space="preserve">素香鬆 時蔬 胡蘿蔔 薑 </v>
          </cell>
          <cell r="AE46" t="str">
            <v>素火腿 綠豆芽 芹菜 胡蘿蔔 薑</v>
          </cell>
          <cell r="AF46" t="str">
            <v xml:space="preserve">蔬菜 薑   </v>
          </cell>
          <cell r="AG46" t="str">
            <v xml:space="preserve">雞蛋 脆筍 乾木耳 胡蘿蔔 </v>
          </cell>
        </row>
        <row r="52">
          <cell r="B52">
            <v>6.6</v>
          </cell>
          <cell r="C52">
            <v>2</v>
          </cell>
          <cell r="D52">
            <v>1.9</v>
          </cell>
          <cell r="E52">
            <v>3.1</v>
          </cell>
          <cell r="H52">
            <v>799</v>
          </cell>
          <cell r="I52" t="str">
            <v>糙米飯</v>
          </cell>
          <cell r="L52" t="str">
            <v>咖哩麵腸</v>
          </cell>
          <cell r="O52" t="str">
            <v>麵筋白菜</v>
          </cell>
          <cell r="R52" t="str">
            <v>清炒季豆</v>
          </cell>
          <cell r="U52" t="str">
            <v>時蔬</v>
          </cell>
          <cell r="X52" t="str">
            <v>綠豆甜湯</v>
          </cell>
          <cell r="AB52" t="str">
            <v xml:space="preserve">米 糙米   </v>
          </cell>
          <cell r="AC52" t="str">
            <v>麵腸 芹菜 胡蘿蔔 馬鈴薯 咖哩粉</v>
          </cell>
          <cell r="AD52" t="str">
            <v>麵筋 結球白菜 乾香菇 胡蘿蔔 薑</v>
          </cell>
          <cell r="AE52" t="str">
            <v xml:space="preserve">冷凍菜豆(莢) 薑 豆包  </v>
          </cell>
          <cell r="AF52" t="str">
            <v xml:space="preserve">蔬菜 薑   </v>
          </cell>
          <cell r="AG52" t="str">
            <v xml:space="preserve">綠豆 二砂糖   </v>
          </cell>
        </row>
        <row r="58">
          <cell r="B58">
            <v>5.3</v>
          </cell>
          <cell r="C58">
            <v>2.6</v>
          </cell>
          <cell r="D58">
            <v>1.9</v>
          </cell>
          <cell r="E58">
            <v>3.3</v>
          </cell>
          <cell r="H58">
            <v>762</v>
          </cell>
          <cell r="I58" t="str">
            <v>燕麥飯</v>
          </cell>
          <cell r="L58" t="str">
            <v>芹香百頁</v>
          </cell>
          <cell r="O58" t="str">
            <v>豆包甘藍</v>
          </cell>
          <cell r="R58" t="str">
            <v>泰式素丸</v>
          </cell>
          <cell r="U58" t="str">
            <v>時蔬</v>
          </cell>
          <cell r="X58" t="str">
            <v>紫菜湯</v>
          </cell>
          <cell r="AB58" t="str">
            <v xml:space="preserve">米 燕麥   </v>
          </cell>
          <cell r="AC58" t="str">
            <v xml:space="preserve">百頁豆腐 芹菜 薑  </v>
          </cell>
          <cell r="AD58" t="str">
            <v xml:space="preserve">豆包 甘藍 甜椒 薑 </v>
          </cell>
          <cell r="AE58" t="str">
            <v xml:space="preserve">素丸 泰式甜辣醬   </v>
          </cell>
          <cell r="AF58" t="str">
            <v xml:space="preserve">蔬菜 薑   </v>
          </cell>
          <cell r="AG58" t="str">
            <v xml:space="preserve">紫菜 薑   </v>
          </cell>
        </row>
        <row r="64">
          <cell r="B64">
            <v>5</v>
          </cell>
          <cell r="C64">
            <v>2.5</v>
          </cell>
          <cell r="D64">
            <v>1.9</v>
          </cell>
          <cell r="E64">
            <v>3</v>
          </cell>
          <cell r="H64">
            <v>720</v>
          </cell>
          <cell r="I64" t="str">
            <v>白米飯</v>
          </cell>
          <cell r="L64" t="str">
            <v>京醬麵腸</v>
          </cell>
          <cell r="O64" t="str">
            <v>香滷油腐</v>
          </cell>
          <cell r="R64" t="str">
            <v>絞若時蔬</v>
          </cell>
          <cell r="U64" t="str">
            <v>時蔬</v>
          </cell>
          <cell r="X64" t="str">
            <v>味噌湯</v>
          </cell>
          <cell r="AB64" t="str">
            <v xml:space="preserve">米    </v>
          </cell>
          <cell r="AC64" t="str">
            <v xml:space="preserve">麵腸 豆薯 薑 甜麵醬 </v>
          </cell>
          <cell r="AD64" t="str">
            <v xml:space="preserve">四角油豆腐 脆筍 滷包 薑 </v>
          </cell>
          <cell r="AE64" t="str">
            <v xml:space="preserve">素肉 時蔬 胡蘿蔔 薑 </v>
          </cell>
          <cell r="AF64" t="str">
            <v xml:space="preserve">蔬菜 薑   </v>
          </cell>
          <cell r="AG64" t="str">
            <v xml:space="preserve">乾裙帶菜 味噌 薑  </v>
          </cell>
        </row>
        <row r="70">
          <cell r="B70">
            <v>5</v>
          </cell>
          <cell r="C70">
            <v>2</v>
          </cell>
          <cell r="D70">
            <v>1.8</v>
          </cell>
          <cell r="E70">
            <v>3</v>
          </cell>
          <cell r="H70">
            <v>680</v>
          </cell>
          <cell r="I70" t="str">
            <v>糙米飯</v>
          </cell>
          <cell r="L70" t="str">
            <v>麻油凍腐</v>
          </cell>
          <cell r="O70" t="str">
            <v>蜜汁豆干</v>
          </cell>
          <cell r="R70" t="str">
            <v>蛋香時蔬</v>
          </cell>
          <cell r="U70" t="str">
            <v>時蔬</v>
          </cell>
          <cell r="X70" t="str">
            <v>鮮菇湯</v>
          </cell>
          <cell r="AB70" t="str">
            <v xml:space="preserve">米 糙米   </v>
          </cell>
          <cell r="AC70" t="str">
            <v>凍豆腐 麻油 薑 甘藍 枸杞</v>
          </cell>
          <cell r="AD70" t="str">
            <v xml:space="preserve">豆干 白芝麻   </v>
          </cell>
          <cell r="AE70" t="str">
            <v xml:space="preserve">雞蛋 時蔬 乾木耳 薑 </v>
          </cell>
          <cell r="AF70" t="str">
            <v xml:space="preserve">蔬菜 薑   </v>
          </cell>
          <cell r="AG70" t="str">
            <v xml:space="preserve">杏鮑菇 胡蘿蔔 薑 素羊肉 </v>
          </cell>
        </row>
        <row r="76">
          <cell r="B76">
            <v>6.1</v>
          </cell>
          <cell r="C76">
            <v>2.5</v>
          </cell>
          <cell r="D76">
            <v>1.4</v>
          </cell>
          <cell r="E76">
            <v>3</v>
          </cell>
          <cell r="H76">
            <v>784.5</v>
          </cell>
          <cell r="I76" t="str">
            <v>油飯特餐</v>
          </cell>
          <cell r="L76" t="str">
            <v>滷煎蒸炒滑蛋</v>
          </cell>
          <cell r="O76" t="str">
            <v>油飯配料</v>
          </cell>
          <cell r="R76" t="str">
            <v>若絲豆芽</v>
          </cell>
          <cell r="U76" t="str">
            <v>時蔬</v>
          </cell>
          <cell r="X76" t="str">
            <v>四神湯</v>
          </cell>
          <cell r="AB76" t="str">
            <v xml:space="preserve">米 糯米   </v>
          </cell>
          <cell r="AC76" t="str">
            <v xml:space="preserve">蛋    </v>
          </cell>
          <cell r="AD76" t="str">
            <v xml:space="preserve">素香鬆 乾香菇 薑  </v>
          </cell>
          <cell r="AE76" t="str">
            <v xml:space="preserve">素肉 綠豆芽 芹菜 薑 </v>
          </cell>
          <cell r="AF76" t="str">
            <v xml:space="preserve">蔬菜 薑   </v>
          </cell>
          <cell r="AG76" t="str">
            <v xml:space="preserve">四神 素羊肉   </v>
          </cell>
        </row>
        <row r="82">
          <cell r="B82">
            <v>6.6</v>
          </cell>
          <cell r="C82">
            <v>2.7</v>
          </cell>
          <cell r="D82">
            <v>1.7</v>
          </cell>
          <cell r="E82">
            <v>3</v>
          </cell>
          <cell r="H82">
            <v>842</v>
          </cell>
          <cell r="I82" t="str">
            <v>糙米飯</v>
          </cell>
          <cell r="L82" t="str">
            <v>梅粉豆包</v>
          </cell>
          <cell r="O82" t="str">
            <v>青椒豆干</v>
          </cell>
          <cell r="R82" t="str">
            <v>清炒白菜</v>
          </cell>
          <cell r="U82" t="str">
            <v>時蔬</v>
          </cell>
          <cell r="X82" t="str">
            <v>紅豆湯圓</v>
          </cell>
          <cell r="AB82" t="str">
            <v xml:space="preserve">米 糙米   </v>
          </cell>
          <cell r="AC82" t="str">
            <v xml:space="preserve">豆包 梅粉   </v>
          </cell>
          <cell r="AD82" t="str">
            <v xml:space="preserve">豆干 甜椒(青皮) 乾木耳 薑 </v>
          </cell>
          <cell r="AE82" t="str">
            <v xml:space="preserve">結球白菜 胡蘿蔔 薑  </v>
          </cell>
          <cell r="AF82" t="str">
            <v xml:space="preserve">蔬菜 薑   </v>
          </cell>
          <cell r="AG82" t="str">
            <v xml:space="preserve">紅豆 小湯圓 二砂糖  </v>
          </cell>
        </row>
        <row r="88">
          <cell r="B88">
            <v>5.2</v>
          </cell>
          <cell r="C88">
            <v>2.5</v>
          </cell>
          <cell r="D88">
            <v>2.2999999999999998</v>
          </cell>
          <cell r="E88">
            <v>3</v>
          </cell>
          <cell r="H88">
            <v>744</v>
          </cell>
          <cell r="I88" t="str">
            <v>小米飯</v>
          </cell>
          <cell r="L88" t="str">
            <v>壽喜麵輪</v>
          </cell>
          <cell r="O88" t="str">
            <v>紅燒豆腐</v>
          </cell>
          <cell r="R88" t="str">
            <v>菇拌海帶</v>
          </cell>
          <cell r="U88" t="str">
            <v>時蔬</v>
          </cell>
          <cell r="X88" t="str">
            <v>番茄時蔬湯</v>
          </cell>
          <cell r="AB88" t="str">
            <v xml:space="preserve">米 小米   </v>
          </cell>
          <cell r="AC88" t="str">
            <v>麵輪 甘藍 甜椒 薑 芝麻(熟)</v>
          </cell>
          <cell r="AD88" t="str">
            <v xml:space="preserve">豆腐 乾香菇 薑 麻竹筍(桶筍) </v>
          </cell>
          <cell r="AE88" t="str">
            <v xml:space="preserve">乾裙帶菜 金針菇 薑  </v>
          </cell>
          <cell r="AF88" t="str">
            <v xml:space="preserve">蔬菜 薑   </v>
          </cell>
          <cell r="AG88" t="str">
            <v xml:space="preserve">時蔬 大番茄 薑 素羊肉 </v>
          </cell>
        </row>
        <row r="94">
          <cell r="B94">
            <v>5.7</v>
          </cell>
          <cell r="C94">
            <v>2.5</v>
          </cell>
          <cell r="D94">
            <v>2.2999999999999998</v>
          </cell>
          <cell r="E94">
            <v>3.1</v>
          </cell>
          <cell r="H94">
            <v>783.5</v>
          </cell>
          <cell r="I94" t="str">
            <v>白米飯</v>
          </cell>
          <cell r="L94" t="str">
            <v>時瓜油腐</v>
          </cell>
          <cell r="O94" t="str">
            <v>豆包豆芽</v>
          </cell>
          <cell r="R94" t="str">
            <v>蔬香冬粉</v>
          </cell>
          <cell r="U94" t="str">
            <v>時蔬</v>
          </cell>
          <cell r="X94" t="str">
            <v>鮮菇紫菜湯</v>
          </cell>
          <cell r="AB94" t="str">
            <v xml:space="preserve">米    </v>
          </cell>
          <cell r="AC94" t="str">
            <v xml:space="preserve">四角油豆腐 時瓜 薑  </v>
          </cell>
          <cell r="AD94" t="str">
            <v>豆包 綠豆芽 胡蘿蔔 薑 素火腿</v>
          </cell>
          <cell r="AE94" t="str">
            <v>雞蛋 冬粉 蔬菜 乾木耳 薑</v>
          </cell>
          <cell r="AF94" t="str">
            <v xml:space="preserve">蔬菜 薑   </v>
          </cell>
          <cell r="AG94" t="str">
            <v xml:space="preserve">紫菜 杏鮑菇 薑  </v>
          </cell>
        </row>
        <row r="100">
          <cell r="B100">
            <v>5</v>
          </cell>
          <cell r="C100">
            <v>3.4</v>
          </cell>
          <cell r="D100">
            <v>1.7</v>
          </cell>
          <cell r="E100">
            <v>3</v>
          </cell>
          <cell r="H100">
            <v>782.5</v>
          </cell>
          <cell r="I100" t="str">
            <v>糙米飯</v>
          </cell>
          <cell r="L100" t="str">
            <v>椒鹽豆包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素丸湯</v>
          </cell>
          <cell r="AB100" t="str">
            <v xml:space="preserve">米 糙米   </v>
          </cell>
          <cell r="AC100" t="str">
            <v xml:space="preserve">豆包 胡椒鹽   </v>
          </cell>
          <cell r="AD100" t="str">
            <v xml:space="preserve">豆腐 素肉 冷凍毛豆仁 薑 </v>
          </cell>
          <cell r="AE100" t="str">
            <v xml:space="preserve">雞蛋 胡蘿蔔 薑  </v>
          </cell>
          <cell r="AF100" t="str">
            <v xml:space="preserve">蔬菜 薑   </v>
          </cell>
          <cell r="AG100" t="str">
            <v xml:space="preserve">時瓜 薑 素丸  </v>
          </cell>
        </row>
        <row r="106">
          <cell r="B106">
            <v>5</v>
          </cell>
          <cell r="C106">
            <v>1.9</v>
          </cell>
          <cell r="D106">
            <v>1.4</v>
          </cell>
          <cell r="E106">
            <v>2.7</v>
          </cell>
          <cell r="H106">
            <v>649</v>
          </cell>
          <cell r="I106" t="str">
            <v>西式特餐</v>
          </cell>
          <cell r="L106" t="str">
            <v>茄汁麵腸</v>
          </cell>
          <cell r="O106" t="str">
            <v>拌麵配料</v>
          </cell>
          <cell r="R106" t="str">
            <v>小餐包</v>
          </cell>
          <cell r="U106" t="str">
            <v>時蔬</v>
          </cell>
          <cell r="X106" t="str">
            <v>南瓜蛋花湯</v>
          </cell>
          <cell r="AB106" t="str">
            <v xml:space="preserve">義大利麵    </v>
          </cell>
          <cell r="AC106" t="str">
            <v xml:space="preserve">麵腸 馬鈴薯 芹菜 蕃茄醬 </v>
          </cell>
          <cell r="AD106" t="str">
            <v xml:space="preserve">甘藍 素火腿丁 乾香菇  </v>
          </cell>
          <cell r="AE106" t="str">
            <v xml:space="preserve">小餐包    </v>
          </cell>
          <cell r="AF106" t="str">
            <v xml:space="preserve">蔬菜 大蒜   </v>
          </cell>
          <cell r="AG106" t="str">
            <v xml:space="preserve">雞蛋 南瓜 薑  </v>
          </cell>
        </row>
        <row r="112">
          <cell r="B112">
            <v>5</v>
          </cell>
          <cell r="C112">
            <v>3.8</v>
          </cell>
          <cell r="D112">
            <v>1</v>
          </cell>
          <cell r="E112">
            <v>2.7</v>
          </cell>
          <cell r="H112">
            <v>781.5</v>
          </cell>
          <cell r="I112" t="str">
            <v>糙米飯</v>
          </cell>
          <cell r="L112" t="str">
            <v>花生麵筋</v>
          </cell>
          <cell r="O112" t="str">
            <v>滷味雙拼</v>
          </cell>
          <cell r="R112" t="str">
            <v>香滷凍腐</v>
          </cell>
          <cell r="U112" t="str">
            <v>時蔬</v>
          </cell>
          <cell r="X112" t="str">
            <v>銀耳湯</v>
          </cell>
          <cell r="AB112" t="str">
            <v xml:space="preserve">米 糙米   </v>
          </cell>
          <cell r="AC112" t="str">
            <v xml:space="preserve">麵筋 花生 薑 小黃瓜 </v>
          </cell>
          <cell r="AD112" t="str">
            <v xml:space="preserve">乾海帶 鵪鶉蛋 薑  </v>
          </cell>
          <cell r="AE112" t="str">
            <v xml:space="preserve">凍豆腐 麻竹筍干 薑  </v>
          </cell>
          <cell r="AF112" t="str">
            <v xml:space="preserve">蔬菜 大蒜   </v>
          </cell>
          <cell r="AG112" t="str">
            <v xml:space="preserve">乾銀耳 二砂糖 紅棗 枸杞 </v>
          </cell>
        </row>
        <row r="118">
          <cell r="B118">
            <v>5.4</v>
          </cell>
          <cell r="C118">
            <v>2.7</v>
          </cell>
          <cell r="D118">
            <v>2</v>
          </cell>
          <cell r="E118">
            <v>3</v>
          </cell>
          <cell r="H118">
            <v>765.5</v>
          </cell>
          <cell r="I118" t="str">
            <v>紫米飯</v>
          </cell>
          <cell r="L118" t="str">
            <v>沙茶豆腐</v>
          </cell>
          <cell r="O118" t="str">
            <v>雪菜豆干</v>
          </cell>
          <cell r="R118" t="str">
            <v>清炒甘藍</v>
          </cell>
          <cell r="U118" t="str">
            <v>時蔬</v>
          </cell>
          <cell r="X118" t="str">
            <v>味噌湯</v>
          </cell>
          <cell r="AB118" t="str">
            <v xml:space="preserve">米 黑糯米   </v>
          </cell>
          <cell r="AC118" t="str">
            <v xml:space="preserve">豆腐 胡蘿蔔 薑 沙茶醬 </v>
          </cell>
          <cell r="AD118" t="str">
            <v xml:space="preserve">豆干 雪裡蕻 薑  </v>
          </cell>
          <cell r="AE118" t="str">
            <v xml:space="preserve">甘藍 胡蘿蔔 薑  </v>
          </cell>
          <cell r="AF118" t="str">
            <v xml:space="preserve">蔬菜 大蒜   </v>
          </cell>
          <cell r="AG118" t="str">
            <v xml:space="preserve">乾裙帶菜 味噌 薑  </v>
          </cell>
        </row>
        <row r="124">
          <cell r="B124">
            <v>5</v>
          </cell>
          <cell r="C124">
            <v>2.1</v>
          </cell>
          <cell r="D124">
            <v>2.2000000000000002</v>
          </cell>
          <cell r="E124">
            <v>3</v>
          </cell>
          <cell r="H124">
            <v>697.5</v>
          </cell>
          <cell r="I124" t="str">
            <v>白米飯</v>
          </cell>
          <cell r="L124" t="str">
            <v>塔香油腐</v>
          </cell>
          <cell r="O124" t="str">
            <v>青椒豆干</v>
          </cell>
          <cell r="R124" t="str">
            <v>時蔬蛋香</v>
          </cell>
          <cell r="U124" t="str">
            <v>時蔬</v>
          </cell>
          <cell r="X124" t="str">
            <v>冬瓜湯</v>
          </cell>
          <cell r="AB124" t="str">
            <v xml:space="preserve">米    </v>
          </cell>
          <cell r="AC124" t="str">
            <v>四角油豆腐 九層塔 豆薯 薑 杏鮑菇</v>
          </cell>
          <cell r="AD124" t="str">
            <v xml:space="preserve">豆干 甜椒(青皮) 薑  </v>
          </cell>
          <cell r="AE124" t="str">
            <v xml:space="preserve">雞蛋 時蔬 胡蘿蔔  </v>
          </cell>
          <cell r="AF124" t="str">
            <v xml:space="preserve">蔬菜 大蒜   </v>
          </cell>
          <cell r="AG124" t="str">
            <v xml:space="preserve">冬瓜 薑 素羊肉  </v>
          </cell>
        </row>
        <row r="130">
          <cell r="B130">
            <v>5</v>
          </cell>
          <cell r="C130">
            <v>3</v>
          </cell>
          <cell r="D130">
            <v>1.8</v>
          </cell>
          <cell r="E130">
            <v>3</v>
          </cell>
          <cell r="H130">
            <v>755</v>
          </cell>
          <cell r="I130" t="str">
            <v>糙米飯</v>
          </cell>
          <cell r="L130" t="str">
            <v>紅麴素排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B130" t="str">
            <v xml:space="preserve">米 糙米   </v>
          </cell>
          <cell r="AC130" t="str">
            <v xml:space="preserve">素排    </v>
          </cell>
          <cell r="AD130" t="str">
            <v>豆腐 芹菜 番茄糊 蕃茄醬 大番茄</v>
          </cell>
          <cell r="AE130" t="str">
            <v>素肉 結球白菜 乾香菇 胡蘿蔔 薑</v>
          </cell>
          <cell r="AF130" t="str">
            <v xml:space="preserve">蔬菜 大蒜   </v>
          </cell>
          <cell r="AG130" t="str">
            <v xml:space="preserve">乾裙帶菜 味噌 薑  </v>
          </cell>
        </row>
        <row r="136">
          <cell r="B136">
            <v>3</v>
          </cell>
          <cell r="C136">
            <v>2.8</v>
          </cell>
          <cell r="D136">
            <v>1.3</v>
          </cell>
          <cell r="E136">
            <v>3</v>
          </cell>
          <cell r="H136">
            <v>587.5</v>
          </cell>
          <cell r="I136" t="str">
            <v>炊粉特餐</v>
          </cell>
          <cell r="L136" t="str">
            <v>炸豆包</v>
          </cell>
          <cell r="O136" t="str">
            <v>炊粉配料</v>
          </cell>
          <cell r="R136" t="str">
            <v>蜜汁豆干</v>
          </cell>
          <cell r="U136" t="str">
            <v>時蔬</v>
          </cell>
          <cell r="X136" t="str">
            <v>素肉羮湯</v>
          </cell>
          <cell r="AB136" t="str">
            <v xml:space="preserve">米粉 糙米   </v>
          </cell>
          <cell r="AC136" t="str">
            <v xml:space="preserve">豆包    </v>
          </cell>
          <cell r="AD136" t="str">
            <v xml:space="preserve">南瓜 芹菜 乾香菇 薑 </v>
          </cell>
          <cell r="AE136" t="str">
            <v xml:space="preserve">豆干 豆薯 醬油 二砂糖 </v>
          </cell>
          <cell r="AF136" t="str">
            <v xml:space="preserve">蔬菜 大蒜   </v>
          </cell>
          <cell r="AG136" t="str">
            <v>雞蛋 脆筍 時蔬 乾木耳 素肉羮</v>
          </cell>
        </row>
      </sheetData>
      <sheetData sheetId="5"/>
      <sheetData sheetId="6">
        <row r="4">
          <cell r="B4">
            <v>5.3</v>
          </cell>
          <cell r="C4">
            <v>2.6</v>
          </cell>
          <cell r="D4">
            <v>2.2000000000000002</v>
          </cell>
          <cell r="E4">
            <v>3</v>
          </cell>
          <cell r="H4">
            <v>756</v>
          </cell>
          <cell r="I4" t="str">
            <v>白米飯</v>
          </cell>
          <cell r="L4" t="str">
            <v>咖哩麵腸</v>
          </cell>
          <cell r="O4" t="str">
            <v>素炒甘藍</v>
          </cell>
          <cell r="R4" t="str">
            <v>時蔬</v>
          </cell>
          <cell r="U4" t="str">
            <v>冬瓜湯</v>
          </cell>
          <cell r="Y4" t="str">
            <v xml:space="preserve">米    </v>
          </cell>
          <cell r="Z4" t="str">
            <v>麵腸 芹菜 胡蘿蔔 馬鈴薯 咖哩粉</v>
          </cell>
          <cell r="AA4" t="str">
            <v xml:space="preserve">素火腿 薑 甘藍  </v>
          </cell>
          <cell r="AB4" t="str">
            <v xml:space="preserve">蔬菜 薑   </v>
          </cell>
          <cell r="AC4" t="str">
            <v xml:space="preserve">冬瓜 薑 素羊肉  </v>
          </cell>
        </row>
        <row r="10">
          <cell r="B10">
            <v>5.5</v>
          </cell>
          <cell r="C10">
            <v>2.7</v>
          </cell>
          <cell r="D10">
            <v>1.1000000000000001</v>
          </cell>
          <cell r="E10">
            <v>3</v>
          </cell>
          <cell r="H10">
            <v>750</v>
          </cell>
          <cell r="I10" t="str">
            <v>糙米飯</v>
          </cell>
          <cell r="L10" t="str">
            <v>紅燒豆包</v>
          </cell>
          <cell r="O10" t="str">
            <v>鮮菇豆腐</v>
          </cell>
          <cell r="R10" t="str">
            <v>時蔬</v>
          </cell>
          <cell r="U10" t="str">
            <v>針菇時蔬湯</v>
          </cell>
          <cell r="Y10" t="str">
            <v xml:space="preserve">米 糙米   </v>
          </cell>
          <cell r="Z10" t="str">
            <v xml:space="preserve">豆包 滷包   </v>
          </cell>
          <cell r="AA10" t="str">
            <v xml:space="preserve">豆腐 鴻喜菇 乾香菇 薑 </v>
          </cell>
          <cell r="AB10" t="str">
            <v xml:space="preserve">蔬菜 薑   </v>
          </cell>
          <cell r="AC10" t="str">
            <v xml:space="preserve">時蔬 金針菇 薑 素羊肉 </v>
          </cell>
        </row>
        <row r="16">
          <cell r="B16">
            <v>4</v>
          </cell>
          <cell r="C16">
            <v>2.4</v>
          </cell>
          <cell r="D16">
            <v>1.9</v>
          </cell>
          <cell r="E16">
            <v>3.3</v>
          </cell>
          <cell r="H16">
            <v>656</v>
          </cell>
          <cell r="I16" t="str">
            <v>刈包特餐</v>
          </cell>
          <cell r="L16" t="str">
            <v>紅麴素排</v>
          </cell>
          <cell r="O16" t="str">
            <v>芹香豆芽</v>
          </cell>
          <cell r="R16" t="str">
            <v>時蔬</v>
          </cell>
          <cell r="U16" t="str">
            <v>糙米粥</v>
          </cell>
          <cell r="Y16" t="str">
            <v xml:space="preserve">刈包    </v>
          </cell>
          <cell r="Z16" t="str">
            <v xml:space="preserve">素排    </v>
          </cell>
          <cell r="AA16" t="str">
            <v xml:space="preserve">綠豆芽 芹菜 胡蘿蔔 薑 </v>
          </cell>
          <cell r="AB16" t="str">
            <v xml:space="preserve">蔬菜 薑   </v>
          </cell>
          <cell r="AC16" t="str">
            <v>雞蛋 糙米 胡蘿蔔 乾香菇 時瓜</v>
          </cell>
        </row>
        <row r="22">
          <cell r="B22">
            <v>5.6</v>
          </cell>
          <cell r="C22">
            <v>3</v>
          </cell>
          <cell r="D22">
            <v>1.4</v>
          </cell>
          <cell r="E22">
            <v>3</v>
          </cell>
          <cell r="H22">
            <v>787</v>
          </cell>
          <cell r="I22" t="str">
            <v>糙米飯</v>
          </cell>
          <cell r="L22" t="str">
            <v>豉香百頁</v>
          </cell>
          <cell r="O22" t="str">
            <v>蜜汁豆干</v>
          </cell>
          <cell r="R22" t="str">
            <v>時蔬</v>
          </cell>
          <cell r="U22" t="str">
            <v>芋圓仙草湯</v>
          </cell>
          <cell r="Y22" t="str">
            <v xml:space="preserve">米 糙米   </v>
          </cell>
          <cell r="Z22" t="str">
            <v>百頁豆腐 白蘿蔔 胡蘿蔔 豆豉 薑</v>
          </cell>
          <cell r="AA22" t="str">
            <v xml:space="preserve">豆干 芝麻(熟)   </v>
          </cell>
          <cell r="AB22" t="str">
            <v xml:space="preserve">蔬菜 薑   </v>
          </cell>
          <cell r="AC22" t="str">
            <v xml:space="preserve">仙草凍 二砂糖 芋圓  </v>
          </cell>
        </row>
        <row r="28">
          <cell r="B28">
            <v>5</v>
          </cell>
          <cell r="C28">
            <v>2.2000000000000002</v>
          </cell>
          <cell r="D28">
            <v>1.8</v>
          </cell>
          <cell r="E28">
            <v>3.6</v>
          </cell>
          <cell r="H28">
            <v>722</v>
          </cell>
          <cell r="I28" t="str">
            <v>芝麻飯</v>
          </cell>
          <cell r="L28" t="str">
            <v>海結麵輪</v>
          </cell>
          <cell r="O28" t="str">
            <v>雪菜豆干</v>
          </cell>
          <cell r="R28" t="str">
            <v>時蔬</v>
          </cell>
          <cell r="U28" t="str">
            <v>金針湯</v>
          </cell>
          <cell r="Y28" t="str">
            <v xml:space="preserve">米 芝麻(熟)   </v>
          </cell>
          <cell r="Z28" t="str">
            <v xml:space="preserve">麵輪 乾海帶 胡蘿蔔 薑 </v>
          </cell>
          <cell r="AA28" t="str">
            <v xml:space="preserve">豆干 雪裡蕻 薑  </v>
          </cell>
          <cell r="AB28" t="str">
            <v xml:space="preserve">蔬菜 薑   </v>
          </cell>
          <cell r="AC28" t="str">
            <v xml:space="preserve">金針菜乾 榨菜 薑 素羊肉 </v>
          </cell>
        </row>
        <row r="34">
          <cell r="B34">
            <v>5</v>
          </cell>
          <cell r="C34">
            <v>1.7</v>
          </cell>
          <cell r="D34">
            <v>2.1</v>
          </cell>
          <cell r="E34">
            <v>3.2</v>
          </cell>
          <cell r="H34">
            <v>674</v>
          </cell>
          <cell r="I34" t="str">
            <v>白米飯</v>
          </cell>
          <cell r="L34" t="str">
            <v>豆瓣油腐</v>
          </cell>
          <cell r="O34" t="str">
            <v>麵筋時瓜</v>
          </cell>
          <cell r="R34" t="str">
            <v>時蔬</v>
          </cell>
          <cell r="U34" t="str">
            <v>時蔬湯</v>
          </cell>
          <cell r="Y34" t="str">
            <v xml:space="preserve">米    </v>
          </cell>
          <cell r="Z34" t="str">
            <v xml:space="preserve">四角油豆腐 豆薯 甜椒 豆瓣醬 </v>
          </cell>
          <cell r="AA34" t="str">
            <v xml:space="preserve">麵筋 時瓜 乾木耳 薑 </v>
          </cell>
          <cell r="AB34" t="str">
            <v xml:space="preserve">蔬菜 薑   </v>
          </cell>
          <cell r="AC34" t="str">
            <v xml:space="preserve">時蔬 薑 素羊肉  </v>
          </cell>
        </row>
        <row r="40">
          <cell r="B40">
            <v>5.6</v>
          </cell>
          <cell r="C40">
            <v>2.5</v>
          </cell>
          <cell r="D40">
            <v>1.3</v>
          </cell>
          <cell r="E40">
            <v>3</v>
          </cell>
          <cell r="H40">
            <v>747</v>
          </cell>
          <cell r="I40" t="str">
            <v>糙米飯</v>
          </cell>
          <cell r="L40" t="str">
            <v>醬瓜干丁</v>
          </cell>
          <cell r="O40" t="str">
            <v>關東煮</v>
          </cell>
          <cell r="R40" t="str">
            <v>時蔬</v>
          </cell>
          <cell r="U40" t="str">
            <v>番茄時蔬湯</v>
          </cell>
          <cell r="Y40" t="str">
            <v xml:space="preserve">米 糙米   </v>
          </cell>
          <cell r="Z40" t="str">
            <v xml:space="preserve">豆干 胡蘿蔔 醃漬花胡瓜 薑 </v>
          </cell>
          <cell r="AA40" t="str">
            <v xml:space="preserve">凍豆腐 甜玉米 素黑輪 杏鮑菇 </v>
          </cell>
          <cell r="AB40" t="str">
            <v xml:space="preserve">蔬菜 薑   </v>
          </cell>
          <cell r="AC40" t="str">
            <v xml:space="preserve">大番茄 時蔬 薑  </v>
          </cell>
        </row>
        <row r="46">
          <cell r="B46">
            <v>2.5</v>
          </cell>
          <cell r="C46">
            <v>2.6</v>
          </cell>
          <cell r="D46">
            <v>1.5</v>
          </cell>
          <cell r="E46">
            <v>3.3</v>
          </cell>
          <cell r="H46">
            <v>556</v>
          </cell>
          <cell r="I46" t="str">
            <v>炊粉特餐</v>
          </cell>
          <cell r="L46" t="str">
            <v>椒鹽豆包</v>
          </cell>
          <cell r="O46" t="str">
            <v>米粉配料</v>
          </cell>
          <cell r="R46" t="str">
            <v>時蔬</v>
          </cell>
          <cell r="U46" t="str">
            <v>大滷湯</v>
          </cell>
          <cell r="Y46" t="str">
            <v xml:space="preserve">米粉    </v>
          </cell>
          <cell r="Z46" t="str">
            <v xml:space="preserve">豆包 胡椒鹽   </v>
          </cell>
          <cell r="AA46" t="str">
            <v xml:space="preserve">素香鬆 時蔬 胡蘿蔔 薑 </v>
          </cell>
          <cell r="AB46" t="str">
            <v xml:space="preserve">蔬菜 薑   </v>
          </cell>
          <cell r="AC46" t="str">
            <v xml:space="preserve">雞蛋 脆筍 乾木耳 胡蘿蔔 </v>
          </cell>
        </row>
        <row r="52">
          <cell r="B52">
            <v>7</v>
          </cell>
          <cell r="C52">
            <v>2</v>
          </cell>
          <cell r="D52">
            <v>1.5</v>
          </cell>
          <cell r="E52">
            <v>3.1</v>
          </cell>
          <cell r="H52">
            <v>817</v>
          </cell>
          <cell r="I52" t="str">
            <v>糙米飯</v>
          </cell>
          <cell r="L52" t="str">
            <v>咖哩麵腸</v>
          </cell>
          <cell r="O52" t="str">
            <v>麵筋白菜</v>
          </cell>
          <cell r="R52" t="str">
            <v>時蔬</v>
          </cell>
          <cell r="U52" t="str">
            <v>綠豆甜湯</v>
          </cell>
          <cell r="Y52" t="str">
            <v xml:space="preserve">米 糙米   </v>
          </cell>
          <cell r="Z52" t="str">
            <v>麵腸 芹菜 胡蘿蔔 馬鈴薯 咖哩粉</v>
          </cell>
          <cell r="AA52" t="str">
            <v>麵筋 結球白菜 乾香菇 胡蘿蔔 薑</v>
          </cell>
          <cell r="AB52" t="str">
            <v xml:space="preserve">蔬菜 薑   </v>
          </cell>
          <cell r="AC52" t="str">
            <v xml:space="preserve">綠豆 二砂糖   </v>
          </cell>
        </row>
        <row r="58">
          <cell r="B58">
            <v>5.2</v>
          </cell>
          <cell r="C58">
            <v>2.5</v>
          </cell>
          <cell r="D58">
            <v>1.9</v>
          </cell>
          <cell r="E58">
            <v>3.2</v>
          </cell>
          <cell r="H58">
            <v>743</v>
          </cell>
          <cell r="I58" t="str">
            <v>燕麥飯</v>
          </cell>
          <cell r="L58" t="str">
            <v>芹香百頁</v>
          </cell>
          <cell r="O58" t="str">
            <v>豆包甘藍</v>
          </cell>
          <cell r="R58" t="str">
            <v>時蔬</v>
          </cell>
          <cell r="U58" t="str">
            <v>紫菜湯</v>
          </cell>
          <cell r="Y58" t="str">
            <v xml:space="preserve">米 燕麥   </v>
          </cell>
          <cell r="Z58" t="str">
            <v xml:space="preserve">百頁豆腐 芹菜 薑  </v>
          </cell>
          <cell r="AA58" t="str">
            <v xml:space="preserve">豆包 甘藍 甜椒 薑 </v>
          </cell>
          <cell r="AB58" t="str">
            <v xml:space="preserve">蔬菜 薑   </v>
          </cell>
          <cell r="AC58" t="str">
            <v xml:space="preserve">紫菜 薑   </v>
          </cell>
        </row>
        <row r="64">
          <cell r="B64">
            <v>5</v>
          </cell>
          <cell r="C64">
            <v>2</v>
          </cell>
          <cell r="D64">
            <v>1.2</v>
          </cell>
          <cell r="E64">
            <v>2.5</v>
          </cell>
          <cell r="H64">
            <v>642.5</v>
          </cell>
          <cell r="I64" t="str">
            <v>白米飯</v>
          </cell>
          <cell r="L64" t="str">
            <v>京醬麵腸</v>
          </cell>
          <cell r="O64" t="str">
            <v>香滷油腐</v>
          </cell>
          <cell r="R64" t="str">
            <v>時蔬</v>
          </cell>
          <cell r="U64" t="str">
            <v>味噌湯</v>
          </cell>
          <cell r="Y64" t="str">
            <v xml:space="preserve">米    </v>
          </cell>
          <cell r="Z64" t="str">
            <v xml:space="preserve">麵腸 豆薯 薑 甜麵醬 </v>
          </cell>
          <cell r="AA64" t="str">
            <v xml:space="preserve">四角油豆腐 脆筍 滷包 薑 </v>
          </cell>
          <cell r="AB64" t="str">
            <v xml:space="preserve">蔬菜 薑   </v>
          </cell>
          <cell r="AC64" t="str">
            <v xml:space="preserve">乾裙帶菜 味噌 薑  </v>
          </cell>
        </row>
        <row r="70">
          <cell r="B70">
            <v>5</v>
          </cell>
          <cell r="C70">
            <v>2.2999999999999998</v>
          </cell>
          <cell r="D70">
            <v>1.3</v>
          </cell>
          <cell r="E70">
            <v>2.5</v>
          </cell>
          <cell r="H70">
            <v>667.5</v>
          </cell>
          <cell r="I70" t="str">
            <v>糙米飯</v>
          </cell>
          <cell r="L70" t="str">
            <v>麻油凍腐</v>
          </cell>
          <cell r="O70" t="str">
            <v>蜜汁豆干</v>
          </cell>
          <cell r="R70" t="str">
            <v>時蔬</v>
          </cell>
          <cell r="U70" t="str">
            <v>鮮菇湯</v>
          </cell>
          <cell r="Y70" t="str">
            <v xml:space="preserve">米 糙米   </v>
          </cell>
          <cell r="Z70" t="str">
            <v>凍豆腐 麻油 薑 甘藍 枸杞</v>
          </cell>
          <cell r="AA70" t="str">
            <v xml:space="preserve">豆干 白芝麻   </v>
          </cell>
          <cell r="AB70" t="str">
            <v xml:space="preserve">蔬菜 薑   </v>
          </cell>
          <cell r="AC70" t="str">
            <v xml:space="preserve">杏鮑菇 胡蘿蔔 薑 素羊肉 </v>
          </cell>
        </row>
        <row r="76">
          <cell r="B76">
            <v>6.1</v>
          </cell>
          <cell r="C76">
            <v>2</v>
          </cell>
          <cell r="D76">
            <v>0.8</v>
          </cell>
          <cell r="E76">
            <v>2.5</v>
          </cell>
          <cell r="H76">
            <v>709.5</v>
          </cell>
          <cell r="I76" t="str">
            <v>油飯特餐</v>
          </cell>
          <cell r="L76" t="str">
            <v>滷煎蒸炒滑蛋</v>
          </cell>
          <cell r="O76" t="str">
            <v>油飯配料</v>
          </cell>
          <cell r="R76" t="str">
            <v>時蔬</v>
          </cell>
          <cell r="U76" t="str">
            <v>四神湯</v>
          </cell>
          <cell r="Y76" t="str">
            <v xml:space="preserve">米 糯米   </v>
          </cell>
          <cell r="Z76" t="str">
            <v xml:space="preserve">蛋    </v>
          </cell>
          <cell r="AA76" t="str">
            <v xml:space="preserve">素香鬆 乾香菇 薑  </v>
          </cell>
          <cell r="AB76" t="str">
            <v xml:space="preserve">蔬菜 薑   </v>
          </cell>
          <cell r="AC76" t="str">
            <v xml:space="preserve">四神 素羊肉   </v>
          </cell>
        </row>
        <row r="82">
          <cell r="B82">
            <v>6.6</v>
          </cell>
          <cell r="C82">
            <v>2.7</v>
          </cell>
          <cell r="D82">
            <v>1</v>
          </cell>
          <cell r="E82">
            <v>2.5</v>
          </cell>
          <cell r="H82">
            <v>802</v>
          </cell>
          <cell r="I82" t="str">
            <v>糙米飯</v>
          </cell>
          <cell r="L82" t="str">
            <v>梅粉豆包</v>
          </cell>
          <cell r="O82" t="str">
            <v>青椒豆干</v>
          </cell>
          <cell r="R82" t="str">
            <v>時蔬</v>
          </cell>
          <cell r="U82" t="str">
            <v>紅豆湯圓</v>
          </cell>
          <cell r="Y82" t="str">
            <v xml:space="preserve">米 糙米   </v>
          </cell>
          <cell r="Z82" t="str">
            <v xml:space="preserve">豆包 梅粉   </v>
          </cell>
          <cell r="AA82" t="str">
            <v xml:space="preserve">豆干 甜椒(青皮) 乾木耳 薑 </v>
          </cell>
          <cell r="AB82" t="str">
            <v xml:space="preserve">蔬菜 薑   </v>
          </cell>
          <cell r="AC82" t="str">
            <v xml:space="preserve">紅豆 小湯圓 二砂糖  </v>
          </cell>
        </row>
        <row r="88">
          <cell r="B88">
            <v>5.2</v>
          </cell>
          <cell r="C88">
            <v>2.5</v>
          </cell>
          <cell r="D88">
            <v>1.9</v>
          </cell>
          <cell r="E88">
            <v>2.5</v>
          </cell>
          <cell r="H88">
            <v>711.5</v>
          </cell>
          <cell r="I88" t="str">
            <v>小米飯</v>
          </cell>
          <cell r="L88" t="str">
            <v>壽喜麵輪</v>
          </cell>
          <cell r="O88" t="str">
            <v>紅燒豆腐</v>
          </cell>
          <cell r="R88" t="str">
            <v>時蔬</v>
          </cell>
          <cell r="U88" t="str">
            <v>番茄時蔬湯</v>
          </cell>
          <cell r="Y88" t="str">
            <v xml:space="preserve">米 小米   </v>
          </cell>
          <cell r="Z88" t="str">
            <v>麵輪 甘藍 甜椒 薑 芝麻(熟)</v>
          </cell>
          <cell r="AA88" t="str">
            <v xml:space="preserve">豆腐 乾香菇 薑 麻竹筍(桶筍) </v>
          </cell>
          <cell r="AB88" t="str">
            <v xml:space="preserve">蔬菜 薑   </v>
          </cell>
          <cell r="AC88" t="str">
            <v xml:space="preserve">時蔬 大番茄 薑 素羊肉 </v>
          </cell>
        </row>
        <row r="94">
          <cell r="B94">
            <v>5</v>
          </cell>
          <cell r="C94">
            <v>2</v>
          </cell>
          <cell r="D94">
            <v>2</v>
          </cell>
          <cell r="E94">
            <v>2.8</v>
          </cell>
          <cell r="H94">
            <v>676</v>
          </cell>
          <cell r="I94" t="str">
            <v>白米飯</v>
          </cell>
          <cell r="L94" t="str">
            <v>時瓜油腐</v>
          </cell>
          <cell r="O94" t="str">
            <v>豆包豆芽</v>
          </cell>
          <cell r="R94" t="str">
            <v>時蔬</v>
          </cell>
          <cell r="U94" t="str">
            <v>鮮菇紫菜湯</v>
          </cell>
          <cell r="Y94" t="str">
            <v xml:space="preserve">米    </v>
          </cell>
          <cell r="Z94" t="str">
            <v xml:space="preserve">四角油豆腐 時瓜 薑  </v>
          </cell>
          <cell r="AA94" t="str">
            <v>豆包 綠豆芽 胡蘿蔔 薑 素火腿</v>
          </cell>
          <cell r="AB94" t="str">
            <v xml:space="preserve">蔬菜 薑   </v>
          </cell>
          <cell r="AC94" t="str">
            <v xml:space="preserve">紫菜 杏鮑菇 薑  </v>
          </cell>
        </row>
        <row r="100">
          <cell r="B100">
            <v>5</v>
          </cell>
          <cell r="C100">
            <v>3.1</v>
          </cell>
          <cell r="D100">
            <v>1.3</v>
          </cell>
          <cell r="E100">
            <v>2.8</v>
          </cell>
          <cell r="H100">
            <v>741</v>
          </cell>
          <cell r="I100" t="str">
            <v>糙米飯</v>
          </cell>
          <cell r="L100" t="str">
            <v>椒鹽豆包</v>
          </cell>
          <cell r="O100" t="str">
            <v>麻婆豆腐</v>
          </cell>
          <cell r="R100" t="str">
            <v>時蔬</v>
          </cell>
          <cell r="U100" t="str">
            <v>素丸湯</v>
          </cell>
          <cell r="Y100" t="str">
            <v xml:space="preserve">米 糙米   </v>
          </cell>
          <cell r="Z100" t="str">
            <v xml:space="preserve">豆包 胡椒鹽   </v>
          </cell>
          <cell r="AA100" t="str">
            <v xml:space="preserve">豆腐 素肉 冷凍毛豆仁 薑 </v>
          </cell>
          <cell r="AB100" t="str">
            <v xml:space="preserve">蔬菜 薑   </v>
          </cell>
          <cell r="AC100" t="str">
            <v xml:space="preserve">時瓜 薑 素丸  </v>
          </cell>
        </row>
        <row r="106">
          <cell r="B106">
            <v>4</v>
          </cell>
          <cell r="C106">
            <v>1.9</v>
          </cell>
          <cell r="D106">
            <v>1.4</v>
          </cell>
          <cell r="E106">
            <v>2.8</v>
          </cell>
          <cell r="H106">
            <v>583.5</v>
          </cell>
          <cell r="I106" t="str">
            <v>西式特餐</v>
          </cell>
          <cell r="L106" t="str">
            <v>茄汁麵腸</v>
          </cell>
          <cell r="O106" t="str">
            <v>拌麵配料</v>
          </cell>
          <cell r="R106" t="str">
            <v>時蔬</v>
          </cell>
          <cell r="U106" t="str">
            <v>南瓜蛋花湯</v>
          </cell>
          <cell r="Y106" t="str">
            <v xml:space="preserve">義大利麵    </v>
          </cell>
          <cell r="Z106" t="str">
            <v xml:space="preserve">麵腸 馬鈴薯 芹菜 蕃茄醬 </v>
          </cell>
          <cell r="AA106" t="str">
            <v xml:space="preserve">甘藍 素火腿丁 乾香菇  </v>
          </cell>
          <cell r="AB106" t="str">
            <v xml:space="preserve">蔬菜 大蒜   </v>
          </cell>
          <cell r="AC106" t="str">
            <v xml:space="preserve">雞蛋 南瓜 薑  </v>
          </cell>
        </row>
        <row r="112">
          <cell r="B112">
            <v>5</v>
          </cell>
          <cell r="C112">
            <v>3.3</v>
          </cell>
          <cell r="D112">
            <v>0.9</v>
          </cell>
          <cell r="E112">
            <v>2.7</v>
          </cell>
          <cell r="H112">
            <v>741.5</v>
          </cell>
          <cell r="I112" t="str">
            <v>糙米飯</v>
          </cell>
          <cell r="L112" t="str">
            <v>花生麵筋</v>
          </cell>
          <cell r="O112" t="str">
            <v>滷味雙拼</v>
          </cell>
          <cell r="R112" t="str">
            <v>時蔬</v>
          </cell>
          <cell r="U112" t="str">
            <v>銀耳湯</v>
          </cell>
          <cell r="Y112" t="str">
            <v xml:space="preserve">米 糙米   </v>
          </cell>
          <cell r="Z112" t="str">
            <v xml:space="preserve">麵筋 花生 薑 小黃瓜 </v>
          </cell>
          <cell r="AA112" t="str">
            <v xml:space="preserve">乾海帶 鵪鶉蛋 薑  </v>
          </cell>
          <cell r="AB112" t="str">
            <v xml:space="preserve">蔬菜 大蒜   </v>
          </cell>
          <cell r="AC112" t="str">
            <v xml:space="preserve">乾銀耳 二砂糖 紅棗 枸杞 </v>
          </cell>
        </row>
        <row r="118">
          <cell r="B118">
            <v>5.4</v>
          </cell>
          <cell r="C118">
            <v>2.7</v>
          </cell>
          <cell r="D118">
            <v>1.4</v>
          </cell>
          <cell r="E118">
            <v>3</v>
          </cell>
          <cell r="H118">
            <v>750.5</v>
          </cell>
          <cell r="I118" t="str">
            <v>紫米飯</v>
          </cell>
          <cell r="L118" t="str">
            <v>沙茶豆腐</v>
          </cell>
          <cell r="O118" t="str">
            <v>雪菜豆干</v>
          </cell>
          <cell r="R118" t="str">
            <v>時蔬</v>
          </cell>
          <cell r="U118" t="str">
            <v>味噌湯</v>
          </cell>
          <cell r="Y118" t="str">
            <v xml:space="preserve">米 黑糯米   </v>
          </cell>
          <cell r="Z118" t="str">
            <v xml:space="preserve">豆腐 胡蘿蔔 薑 沙茶醬 </v>
          </cell>
          <cell r="AA118" t="str">
            <v xml:space="preserve">豆干 雪裡蕻 薑  </v>
          </cell>
          <cell r="AB118" t="str">
            <v xml:space="preserve">蔬菜 大蒜   </v>
          </cell>
          <cell r="AC118" t="str">
            <v xml:space="preserve">乾裙帶菜 味噌 薑  </v>
          </cell>
        </row>
        <row r="124">
          <cell r="B124">
            <v>5</v>
          </cell>
          <cell r="C124">
            <v>1.6</v>
          </cell>
          <cell r="D124">
            <v>1.6</v>
          </cell>
          <cell r="E124">
            <v>3</v>
          </cell>
          <cell r="H124">
            <v>645</v>
          </cell>
          <cell r="I124" t="str">
            <v>白米飯</v>
          </cell>
          <cell r="L124" t="str">
            <v>塔香油腐</v>
          </cell>
          <cell r="O124" t="str">
            <v>青椒豆干</v>
          </cell>
          <cell r="R124" t="str">
            <v>時蔬</v>
          </cell>
          <cell r="U124" t="str">
            <v>冬瓜湯</v>
          </cell>
          <cell r="Y124" t="str">
            <v xml:space="preserve">米    </v>
          </cell>
          <cell r="Z124" t="str">
            <v>四角油豆腐 九層塔 豆薯 薑 杏鮑菇</v>
          </cell>
          <cell r="AA124" t="str">
            <v xml:space="preserve">豆干 甜椒(青皮) 薑  </v>
          </cell>
          <cell r="AB124" t="str">
            <v xml:space="preserve">蔬菜 大蒜   </v>
          </cell>
          <cell r="AC124" t="str">
            <v xml:space="preserve">冬瓜 薑 素羊肉  </v>
          </cell>
        </row>
        <row r="130">
          <cell r="B130">
            <v>5</v>
          </cell>
          <cell r="C130">
            <v>2.9</v>
          </cell>
          <cell r="D130">
            <v>1</v>
          </cell>
          <cell r="E130">
            <v>3</v>
          </cell>
          <cell r="H130">
            <v>727.5</v>
          </cell>
          <cell r="I130" t="str">
            <v>糙米飯</v>
          </cell>
          <cell r="L130" t="str">
            <v>紅麴素排</v>
          </cell>
          <cell r="O130" t="str">
            <v>茄汁豆腐</v>
          </cell>
          <cell r="R130" t="str">
            <v>時蔬</v>
          </cell>
          <cell r="U130" t="str">
            <v>味噌湯</v>
          </cell>
          <cell r="Y130" t="str">
            <v xml:space="preserve">米 糙米   </v>
          </cell>
          <cell r="Z130" t="str">
            <v xml:space="preserve">素排    </v>
          </cell>
          <cell r="AA130" t="str">
            <v>豆腐 芹菜 番茄糊 蕃茄醬 大番茄</v>
          </cell>
          <cell r="AB130" t="str">
            <v xml:space="preserve">蔬菜 大蒜   </v>
          </cell>
          <cell r="AC130" t="str">
            <v xml:space="preserve">乾裙帶菜 味噌 薑  </v>
          </cell>
        </row>
        <row r="136">
          <cell r="B136">
            <v>3</v>
          </cell>
          <cell r="C136">
            <v>2.5</v>
          </cell>
          <cell r="D136">
            <v>1</v>
          </cell>
          <cell r="E136">
            <v>3</v>
          </cell>
          <cell r="H136">
            <v>557.5</v>
          </cell>
          <cell r="I136" t="str">
            <v>炊粉特餐</v>
          </cell>
          <cell r="L136" t="str">
            <v>炸豆包</v>
          </cell>
          <cell r="O136" t="str">
            <v>炊粉配料</v>
          </cell>
          <cell r="R136" t="str">
            <v>時蔬</v>
          </cell>
          <cell r="U136" t="str">
            <v>素肉羮湯</v>
          </cell>
          <cell r="Y136" t="str">
            <v xml:space="preserve">米粉 糙米   </v>
          </cell>
          <cell r="Z136" t="str">
            <v xml:space="preserve">豆包    </v>
          </cell>
          <cell r="AA136" t="str">
            <v xml:space="preserve">南瓜 芹菜 乾香菇 薑 </v>
          </cell>
          <cell r="AB136" t="str">
            <v xml:space="preserve">蔬菜 大蒜   </v>
          </cell>
          <cell r="AC136" t="str">
            <v>雞蛋 脆筍 時蔬 乾木耳 素肉羮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zoomScale="55" zoomScaleNormal="55" workbookViewId="0">
      <selection activeCell="I8" sqref="I8"/>
    </sheetView>
  </sheetViews>
  <sheetFormatPr defaultColWidth="12.44140625" defaultRowHeight="15" customHeight="1"/>
  <cols>
    <col min="1" max="1" width="5.77734375" style="1" customWidth="1"/>
    <col min="2" max="2" width="5.44140625" style="1" customWidth="1"/>
    <col min="3" max="3" width="5.5546875" style="1" customWidth="1"/>
    <col min="4" max="4" width="8.109375" style="1" customWidth="1"/>
    <col min="5" max="5" width="6.77734375" style="1" customWidth="1"/>
    <col min="6" max="6" width="12" style="1" customWidth="1"/>
    <col min="7" max="7" width="24.21875" style="1" customWidth="1"/>
    <col min="8" max="8" width="11.109375" style="1" customWidth="1"/>
    <col min="9" max="9" width="23" style="1" customWidth="1"/>
    <col min="10" max="10" width="9.21875" style="1" customWidth="1"/>
    <col min="11" max="11" width="25.77734375" style="1" customWidth="1"/>
    <col min="12" max="12" width="7.88671875" style="1" customWidth="1"/>
    <col min="13" max="13" width="6.21875" style="1" customWidth="1"/>
    <col min="14" max="14" width="14.109375" style="1" customWidth="1"/>
    <col min="15" max="15" width="28.6640625" style="1" customWidth="1"/>
    <col min="16" max="16" width="9.6640625" style="1" customWidth="1"/>
    <col min="17" max="23" width="3.5546875" style="1" customWidth="1"/>
    <col min="24" max="26" width="9.6640625" style="1" customWidth="1"/>
    <col min="27" max="16384" width="12.4414062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2</v>
      </c>
      <c r="G1" s="3" t="s">
        <v>3</v>
      </c>
      <c r="H1" s="3" t="s">
        <v>4</v>
      </c>
      <c r="I1" s="4"/>
      <c r="J1" s="3"/>
      <c r="K1" s="3" t="s">
        <v>5</v>
      </c>
      <c r="L1" s="3"/>
      <c r="M1" s="3"/>
      <c r="N1" s="3"/>
      <c r="O1" s="3"/>
      <c r="P1" s="3"/>
      <c r="Q1" s="5"/>
      <c r="R1" s="5"/>
      <c r="S1" s="5"/>
      <c r="T1" s="5"/>
      <c r="U1" s="5"/>
      <c r="V1" s="5"/>
      <c r="W1" s="5"/>
    </row>
    <row r="2" spans="1:23" ht="15.75" customHeight="1">
      <c r="A2" s="6" t="s">
        <v>6</v>
      </c>
      <c r="B2" s="6" t="s">
        <v>7</v>
      </c>
      <c r="C2" s="7" t="s">
        <v>4</v>
      </c>
      <c r="D2" s="8" t="s">
        <v>8</v>
      </c>
      <c r="E2" s="9" t="s">
        <v>9</v>
      </c>
      <c r="F2" s="3" t="s">
        <v>10</v>
      </c>
      <c r="G2" s="10" t="s">
        <v>11</v>
      </c>
      <c r="H2" s="11" t="s">
        <v>12</v>
      </c>
      <c r="I2" s="12" t="s">
        <v>13</v>
      </c>
      <c r="J2" s="13" t="s">
        <v>14</v>
      </c>
      <c r="K2" s="14" t="s">
        <v>15</v>
      </c>
      <c r="L2" s="11" t="s">
        <v>16</v>
      </c>
      <c r="M2" s="14" t="s">
        <v>17</v>
      </c>
      <c r="N2" s="11" t="s">
        <v>18</v>
      </c>
      <c r="O2" s="14" t="s">
        <v>19</v>
      </c>
      <c r="P2" s="14" t="s">
        <v>20</v>
      </c>
      <c r="Q2" s="11" t="s">
        <v>21</v>
      </c>
      <c r="R2" s="11" t="s">
        <v>22</v>
      </c>
      <c r="S2" s="11" t="s">
        <v>23</v>
      </c>
      <c r="T2" s="11" t="s">
        <v>24</v>
      </c>
      <c r="U2" s="11" t="s">
        <v>25</v>
      </c>
      <c r="V2" s="11" t="s">
        <v>26</v>
      </c>
      <c r="W2" s="11" t="s">
        <v>27</v>
      </c>
    </row>
    <row r="3" spans="1:23" ht="18" customHeight="1">
      <c r="A3" s="15">
        <v>45047</v>
      </c>
      <c r="B3" s="6" t="s">
        <v>28</v>
      </c>
      <c r="C3" s="3" t="str">
        <f>[1]B案葷食國中!A4</f>
        <v>o1</v>
      </c>
      <c r="D3" s="271" t="str">
        <f>[1]B案葷食國中!I4</f>
        <v>白米飯</v>
      </c>
      <c r="E3" s="272" t="str">
        <f>[1]B案葷食國中!AC4</f>
        <v xml:space="preserve">米    </v>
      </c>
      <c r="F3" s="271" t="str">
        <f>[1]B案葷食國中!L4</f>
        <v>咖哩絞肉</v>
      </c>
      <c r="G3" s="271" t="str">
        <f>[1]B案葷食國中!AD4</f>
        <v>豬絞肉 洋蔥 胡蘿蔔 馬鈴薯 咖哩粉</v>
      </c>
      <c r="H3" s="271" t="str">
        <f>[1]B案葷食國中!O4</f>
        <v>培根甘藍</v>
      </c>
      <c r="I3" s="271" t="str">
        <f>[1]B案葷食國中!AE4</f>
        <v xml:space="preserve">培根 大蒜 甘藍  </v>
      </c>
      <c r="J3" s="271" t="str">
        <f>[1]B案葷食國中!R4</f>
        <v>蛋香冬粉</v>
      </c>
      <c r="K3" s="271" t="str">
        <f>[1]B案葷食國中!AF4</f>
        <v>雞蛋 冬粉 乾木耳 大蒜 時蔬</v>
      </c>
      <c r="L3" s="271" t="str">
        <f>[1]B案葷食國中!U4</f>
        <v>時蔬</v>
      </c>
      <c r="M3" s="271" t="str">
        <f>[1]B案葷食國中!AG4</f>
        <v xml:space="preserve">蔬菜 大蒜   </v>
      </c>
      <c r="N3" s="271" t="str">
        <f>[1]B案葷食國中!X4</f>
        <v>冬瓜湯</v>
      </c>
      <c r="O3" s="271" t="str">
        <f>[1]B案葷食國中!AH4</f>
        <v xml:space="preserve">冬瓜 薑 豬大排  </v>
      </c>
      <c r="P3" s="16" t="s">
        <v>29</v>
      </c>
      <c r="Q3" s="5">
        <f>[1]B案葷食國中!B4</f>
        <v>5.3</v>
      </c>
      <c r="R3" s="5">
        <f>[1]B案葷食國中!C4</f>
        <v>2.6</v>
      </c>
      <c r="S3" s="5">
        <f>[1]B案葷食國中!D4</f>
        <v>2.2000000000000002</v>
      </c>
      <c r="T3" s="5">
        <f>[1]B案葷食國中!E4</f>
        <v>3</v>
      </c>
      <c r="U3" s="5">
        <f>[1]B案葷食國中!F4</f>
        <v>0</v>
      </c>
      <c r="V3" s="5">
        <f>[1]B案葷食國中!G4</f>
        <v>0</v>
      </c>
      <c r="W3" s="5">
        <f>[1]B案葷食國中!H4</f>
        <v>846</v>
      </c>
    </row>
    <row r="4" spans="1:23" ht="15.75" customHeight="1">
      <c r="A4" s="15">
        <f t="shared" ref="A4:A7" si="0">A3+1</f>
        <v>45048</v>
      </c>
      <c r="B4" s="6" t="s">
        <v>30</v>
      </c>
      <c r="C4" s="3" t="str">
        <f>[1]B案葷食國中!A10</f>
        <v>O2</v>
      </c>
      <c r="D4" s="271" t="str">
        <f>[1]B案葷食國中!I10</f>
        <v>糙米飯</v>
      </c>
      <c r="E4" s="272" t="str">
        <f>[1]B案葷食國中!AC10</f>
        <v xml:space="preserve">米 糙米   </v>
      </c>
      <c r="F4" s="271" t="str">
        <f>[1]B案葷食國中!L10</f>
        <v>紅燒雞翅</v>
      </c>
      <c r="G4" s="271" t="str">
        <f>[1]B案葷食國中!AD10</f>
        <v xml:space="preserve">三節翅 滷包   </v>
      </c>
      <c r="H4" s="271" t="str">
        <f>[1]B案葷食國中!O10</f>
        <v>鮮菇豆腐</v>
      </c>
      <c r="I4" s="271" t="str">
        <f>[1]B案葷食國中!AE10</f>
        <v xml:space="preserve">豆腐 鴻喜菇 乾香菇 大蒜 </v>
      </c>
      <c r="J4" s="271" t="str">
        <f>[1]B案葷食國中!R10</f>
        <v>什錦白菜</v>
      </c>
      <c r="K4" s="271" t="str">
        <f>[1]B案葷食國中!AF10</f>
        <v>豬絞肉 結球白菜 乾木耳 胡蘿蔔 大蒜</v>
      </c>
      <c r="L4" s="271" t="str">
        <f>[1]B案葷食國中!U10</f>
        <v>時蔬</v>
      </c>
      <c r="M4" s="271" t="str">
        <f>[1]B案葷食國中!AG10</f>
        <v xml:space="preserve">蔬菜 大蒜   </v>
      </c>
      <c r="N4" s="271" t="str">
        <f>[1]B案葷食國中!X10</f>
        <v>針菇時蔬湯</v>
      </c>
      <c r="O4" s="271" t="str">
        <f>[1]B案葷食國中!AH10</f>
        <v xml:space="preserve">時蔬 金針菇 薑 豬大排 </v>
      </c>
      <c r="P4" s="16" t="s">
        <v>29</v>
      </c>
      <c r="Q4" s="5">
        <f>[1]B案葷食國中!B10</f>
        <v>5.5</v>
      </c>
      <c r="R4" s="5">
        <f>[1]B案葷食國中!C10</f>
        <v>2.7</v>
      </c>
      <c r="S4" s="5">
        <f>[1]B案葷食國中!D10</f>
        <v>1.7</v>
      </c>
      <c r="T4" s="5">
        <f>[1]B案葷食國中!E10</f>
        <v>3</v>
      </c>
      <c r="U4" s="5">
        <f>[1]B案葷食國中!F10</f>
        <v>0</v>
      </c>
      <c r="V4" s="5">
        <f>[1]B案葷食國中!G10</f>
        <v>0</v>
      </c>
      <c r="W4" s="5">
        <f>[1]B案葷食國中!H10</f>
        <v>855</v>
      </c>
    </row>
    <row r="5" spans="1:23" ht="15.75" customHeight="1">
      <c r="A5" s="15">
        <f t="shared" si="0"/>
        <v>45049</v>
      </c>
      <c r="B5" s="6" t="s">
        <v>31</v>
      </c>
      <c r="C5" s="3" t="str">
        <f>[1]B案葷食國中!A16</f>
        <v>O3</v>
      </c>
      <c r="D5" s="271" t="str">
        <f>[1]B案葷食國中!I16</f>
        <v>刈包特餐</v>
      </c>
      <c r="E5" s="272" t="str">
        <f>[1]B案葷食國中!AC16</f>
        <v xml:space="preserve">刈包    </v>
      </c>
      <c r="F5" s="271" t="str">
        <f>[1]B案葷食國中!L16</f>
        <v>酸菜肉片</v>
      </c>
      <c r="G5" s="271" t="str">
        <f>[1]B案葷食國中!AD16</f>
        <v xml:space="preserve">豬後腿肉 酸菜 大蒜  </v>
      </c>
      <c r="H5" s="271" t="str">
        <f>[1]B案葷食國中!O16</f>
        <v>絞肉豆芽</v>
      </c>
      <c r="I5" s="271" t="str">
        <f>[1]B案葷食國中!AE16</f>
        <v>豬絞肉 綠豆芽 韮菜 胡蘿蔔 大蒜</v>
      </c>
      <c r="J5" s="271" t="str">
        <f>[1]B案葷食國中!R16</f>
        <v>鐵板油腐</v>
      </c>
      <c r="K5" s="271" t="str">
        <f>[1]B案葷食國中!AF16</f>
        <v xml:space="preserve">四角油豆腐 脆筍 乾木耳 大蒜 </v>
      </c>
      <c r="L5" s="271" t="str">
        <f>[1]B案葷食國中!U16</f>
        <v>時蔬</v>
      </c>
      <c r="M5" s="271" t="str">
        <f>[1]B案葷食國中!AG16</f>
        <v xml:space="preserve">蔬菜 大蒜   </v>
      </c>
      <c r="N5" s="271" t="str">
        <f>[1]B案葷食國中!X16</f>
        <v>糙米粥</v>
      </c>
      <c r="O5" s="271" t="str">
        <f>[1]B案葷食國中!AH16</f>
        <v>雞蛋 糙米 胡蘿蔔 乾香菇 時瓜</v>
      </c>
      <c r="P5" s="16" t="s">
        <v>29</v>
      </c>
      <c r="Q5" s="5">
        <f>[1]B案葷食國中!B16</f>
        <v>4</v>
      </c>
      <c r="R5" s="5">
        <f>[1]B案葷食國中!C16</f>
        <v>2.8</v>
      </c>
      <c r="S5" s="5">
        <f>[1]B案葷食國中!D16</f>
        <v>2.1</v>
      </c>
      <c r="T5" s="5">
        <f>[1]B案葷食國中!E16</f>
        <v>3.3</v>
      </c>
      <c r="U5" s="5">
        <f>[1]B案葷食國中!F16</f>
        <v>0</v>
      </c>
      <c r="V5" s="5">
        <f>[1]B案葷食國中!G16</f>
        <v>0</v>
      </c>
      <c r="W5" s="5">
        <f>[1]B案葷食國中!H16</f>
        <v>790</v>
      </c>
    </row>
    <row r="6" spans="1:23" ht="15.75" customHeight="1">
      <c r="A6" s="15">
        <f t="shared" si="0"/>
        <v>45050</v>
      </c>
      <c r="B6" s="6" t="s">
        <v>32</v>
      </c>
      <c r="C6" s="3" t="str">
        <f>[1]B案葷食國中!A22</f>
        <v>O4</v>
      </c>
      <c r="D6" s="271" t="str">
        <f>[1]B案葷食國中!I22</f>
        <v>糙米飯</v>
      </c>
      <c r="E6" s="272" t="str">
        <f>[1]B案葷食國中!AC22</f>
        <v xml:space="preserve">米 糙米   </v>
      </c>
      <c r="F6" s="271" t="str">
        <f>[1]B案葷食國中!L22</f>
        <v>香酥魚排</v>
      </c>
      <c r="G6" s="271" t="str">
        <f>[1]B案葷食國中!AD22</f>
        <v xml:space="preserve">魚排    </v>
      </c>
      <c r="H6" s="271" t="str">
        <f>[1]B案葷食國中!O22</f>
        <v>蜜汁豆干</v>
      </c>
      <c r="I6" s="271" t="str">
        <f>[1]B案葷食國中!AE22</f>
        <v xml:space="preserve">豆干 芝麻(熟)   </v>
      </c>
      <c r="J6" s="271" t="str">
        <f>[1]B案葷食國中!R22</f>
        <v>清香時蔬</v>
      </c>
      <c r="K6" s="271" t="str">
        <f>[1]B案葷食國中!AF22</f>
        <v xml:space="preserve">豬絞肉 時蔬 胡蘿蔔 大蒜 </v>
      </c>
      <c r="L6" s="271" t="str">
        <f>[1]B案葷食國中!U22</f>
        <v>時蔬</v>
      </c>
      <c r="M6" s="271" t="str">
        <f>[1]B案葷食國中!AG22</f>
        <v xml:space="preserve">蔬菜 大蒜   </v>
      </c>
      <c r="N6" s="271" t="str">
        <f>[1]B案葷食國中!X22</f>
        <v>芋圓仙草湯</v>
      </c>
      <c r="O6" s="271" t="str">
        <f>[1]B案葷食國中!AH22</f>
        <v xml:space="preserve">仙草凍 二砂糖 芋圓  </v>
      </c>
      <c r="P6" s="16" t="s">
        <v>29</v>
      </c>
      <c r="Q6" s="5">
        <f>[1]B案葷食國中!B22</f>
        <v>5.7</v>
      </c>
      <c r="R6" s="5">
        <f>[1]B案葷食國中!C22</f>
        <v>3</v>
      </c>
      <c r="S6" s="5">
        <f>[1]B案葷食國中!D22</f>
        <v>2</v>
      </c>
      <c r="T6" s="5">
        <f>[1]B案葷食國中!E22</f>
        <v>3</v>
      </c>
      <c r="U6" s="5">
        <f>[1]B案葷食國中!F22</f>
        <v>0</v>
      </c>
      <c r="V6" s="5">
        <f>[1]B案葷食國中!G22</f>
        <v>0</v>
      </c>
      <c r="W6" s="5">
        <f>[1]B案葷食國中!H22</f>
        <v>899</v>
      </c>
    </row>
    <row r="7" spans="1:23" ht="15.75" customHeight="1">
      <c r="A7" s="15">
        <f t="shared" si="0"/>
        <v>45051</v>
      </c>
      <c r="B7" s="6" t="s">
        <v>33</v>
      </c>
      <c r="C7" s="3" t="str">
        <f>[1]B案葷食國中!A28</f>
        <v>O5</v>
      </c>
      <c r="D7" s="271" t="str">
        <f>[1]B案葷食國中!I28</f>
        <v>芝麻飯</v>
      </c>
      <c r="E7" s="272" t="str">
        <f>[1]B案葷食國中!AC28</f>
        <v xml:space="preserve">米 芝麻(熟)   </v>
      </c>
      <c r="F7" s="271" t="str">
        <f>[1]B案葷食國中!L28</f>
        <v>咖哩雞</v>
      </c>
      <c r="G7" s="271" t="str">
        <f>[1]B案葷食國中!AD28</f>
        <v>肉雞 洋蔥 胡蘿蔔 馬鈴薯 咖哩粉</v>
      </c>
      <c r="H7" s="271" t="str">
        <f>[1]B案葷食國中!O28</f>
        <v>蛋香冬粉</v>
      </c>
      <c r="I7" s="271" t="str">
        <f>[1]B案葷食國中!AE28</f>
        <v>雞蛋 冬粉 乾木耳 大蒜 時蔬</v>
      </c>
      <c r="J7" s="271" t="str">
        <f>[1]B案葷食國中!R28</f>
        <v>泡菜凍腐</v>
      </c>
      <c r="K7" s="271" t="str">
        <f>[1]B案葷食國中!AF28</f>
        <v xml:space="preserve">凍豆腐 韓式泡菜 白菜 大蒜 </v>
      </c>
      <c r="L7" s="271" t="str">
        <f>[1]B案葷食國中!U28</f>
        <v>時蔬</v>
      </c>
      <c r="M7" s="271" t="str">
        <f>[1]B案葷食國中!AG28</f>
        <v xml:space="preserve">蔬菜 大蒜   </v>
      </c>
      <c r="N7" s="271" t="str">
        <f>[1]B案葷食國中!X28</f>
        <v>金針肉絲湯</v>
      </c>
      <c r="O7" s="271" t="str">
        <f>[1]B案葷食國中!AH28</f>
        <v xml:space="preserve">金針菜乾 豬後腿肉   </v>
      </c>
      <c r="P7" s="16" t="s">
        <v>29</v>
      </c>
      <c r="Q7" s="5">
        <f>[1]B案葷食國中!B28</f>
        <v>5</v>
      </c>
      <c r="R7" s="5">
        <f>[1]B案葷食國中!C28</f>
        <v>2.2000000000000002</v>
      </c>
      <c r="S7" s="5">
        <f>[1]B案葷食國中!D28</f>
        <v>2.4</v>
      </c>
      <c r="T7" s="5">
        <f>[1]B案葷食國中!E28</f>
        <v>3.6</v>
      </c>
      <c r="U7" s="5">
        <f>[1]B案葷食國中!F28</f>
        <v>0</v>
      </c>
      <c r="V7" s="5">
        <f>[1]B案葷食國中!G28</f>
        <v>0</v>
      </c>
      <c r="W7" s="5">
        <f>[1]B案葷食國中!H28</f>
        <v>737</v>
      </c>
    </row>
    <row r="8" spans="1:23" ht="15.75" customHeight="1">
      <c r="A8" s="15">
        <f>A7+3</f>
        <v>45054</v>
      </c>
      <c r="B8" s="6" t="s">
        <v>28</v>
      </c>
      <c r="C8" s="3" t="str">
        <f>[1]B案葷食國中!A34</f>
        <v>P1</v>
      </c>
      <c r="D8" s="271" t="str">
        <f>[1]B案葷食國中!I34</f>
        <v>白米飯</v>
      </c>
      <c r="E8" s="272" t="str">
        <f>[1]B案葷食國中!AC34</f>
        <v xml:space="preserve">米    </v>
      </c>
      <c r="F8" s="271" t="str">
        <f>[1]B案葷食國中!L34</f>
        <v>豆瓣魷魚</v>
      </c>
      <c r="G8" s="271" t="str">
        <f>[1]B案葷食國中!AD34</f>
        <v>阿根廷魷 時蔬 甜椒 豬後腿肉 豆瓣醬</v>
      </c>
      <c r="H8" s="271" t="str">
        <f>[1]B案葷食國中!O34</f>
        <v>麵筋時瓜</v>
      </c>
      <c r="I8" s="271" t="str">
        <f>[1]B案葷食國中!AE34</f>
        <v xml:space="preserve">麵筋 時瓜 乾木耳 大蒜 </v>
      </c>
      <c r="J8" s="271" t="str">
        <f>[1]B案葷食國中!R34</f>
        <v>肉絲寬粉</v>
      </c>
      <c r="K8" s="271" t="str">
        <f>[1]B案葷食國中!AF34</f>
        <v>豬後腿肉 寬粉 大蒜 時蔬 乾木耳</v>
      </c>
      <c r="L8" s="271" t="str">
        <f>[1]B案葷食國中!U34</f>
        <v>時蔬</v>
      </c>
      <c r="M8" s="271" t="str">
        <f>[1]B案葷食國中!AG34</f>
        <v xml:space="preserve">蔬菜 大蒜   </v>
      </c>
      <c r="N8" s="271" t="str">
        <f>[1]B案葷食國中!X34</f>
        <v>時蔬湯</v>
      </c>
      <c r="O8" s="271" t="str">
        <f>[1]B案葷食國中!AH34</f>
        <v xml:space="preserve">時蔬 薑 豬大排  </v>
      </c>
      <c r="P8" s="16" t="s">
        <v>29</v>
      </c>
      <c r="Q8" s="5">
        <f>[1]B案葷食國中!B34</f>
        <v>5.5</v>
      </c>
      <c r="R8" s="5">
        <f>[1]B案葷食國中!C34</f>
        <v>2.7</v>
      </c>
      <c r="S8" s="5">
        <f>[1]B案葷食國中!D34</f>
        <v>2.5</v>
      </c>
      <c r="T8" s="5">
        <f>[1]B案葷食國中!E34</f>
        <v>3.2</v>
      </c>
      <c r="U8" s="5">
        <f>[1]B案葷食國中!F34</f>
        <v>0</v>
      </c>
      <c r="V8" s="5">
        <f>[1]B案葷食國中!G34</f>
        <v>0</v>
      </c>
      <c r="W8" s="5">
        <f>[1]B案葷食國中!H34</f>
        <v>794</v>
      </c>
    </row>
    <row r="9" spans="1:23" ht="15.75" customHeight="1">
      <c r="A9" s="15">
        <f t="shared" ref="A9:A12" si="1">A8+1</f>
        <v>45055</v>
      </c>
      <c r="B9" s="6" t="s">
        <v>30</v>
      </c>
      <c r="C9" s="3" t="str">
        <f>[1]B案葷食國中!A40</f>
        <v>P2</v>
      </c>
      <c r="D9" s="271" t="str">
        <f>[1]B案葷食國中!I40</f>
        <v>糙米飯</v>
      </c>
      <c r="E9" s="272" t="str">
        <f>[1]B案葷食國中!AC40</f>
        <v xml:space="preserve">米 糙米   </v>
      </c>
      <c r="F9" s="271" t="str">
        <f>[1]B案葷食國中!L40</f>
        <v>醬瓜絞肉</v>
      </c>
      <c r="G9" s="271" t="str">
        <f>[1]B案葷食國中!AD40</f>
        <v xml:space="preserve">豬絞肉 胡蘿蔔 醃漬花胡瓜 大蒜 </v>
      </c>
      <c r="H9" s="271" t="str">
        <f>[1]B案葷食國中!O40</f>
        <v>關東煮</v>
      </c>
      <c r="I9" s="271" t="str">
        <f>[1]B案葷食國中!AE40</f>
        <v xml:space="preserve">凍豆腐 甜玉米 黑輪 柴魚片 </v>
      </c>
      <c r="J9" s="271" t="str">
        <f>[1]B案葷食國中!R40</f>
        <v>肉絲時蔬</v>
      </c>
      <c r="K9" s="271" t="str">
        <f>[1]B案葷食國中!AF40</f>
        <v xml:space="preserve">豬後腿肉 時蔬 乾香菇 大蒜 </v>
      </c>
      <c r="L9" s="271" t="str">
        <f>[1]B案葷食國中!U40</f>
        <v>時蔬</v>
      </c>
      <c r="M9" s="271" t="str">
        <f>[1]B案葷食國中!AG40</f>
        <v xml:space="preserve">蔬菜 大蒜   </v>
      </c>
      <c r="N9" s="271" t="str">
        <f>[1]B案葷食國中!X40</f>
        <v>番茄時蔬湯</v>
      </c>
      <c r="O9" s="271" t="str">
        <f>[1]B案葷食國中!AH40</f>
        <v xml:space="preserve">大番茄 時蔬 薑  </v>
      </c>
      <c r="P9" s="16" t="s">
        <v>29</v>
      </c>
      <c r="Q9" s="5">
        <f>[1]B案葷食國中!B40</f>
        <v>5.6</v>
      </c>
      <c r="R9" s="5">
        <f>[1]B案葷食國中!C40</f>
        <v>2.2999999999999998</v>
      </c>
      <c r="S9" s="5">
        <f>[1]B案葷食國中!D40</f>
        <v>1.9</v>
      </c>
      <c r="T9" s="5">
        <f>[1]B案葷食國中!E40</f>
        <v>3</v>
      </c>
      <c r="U9" s="5">
        <f>[1]B案葷食國中!F40</f>
        <v>0</v>
      </c>
      <c r="V9" s="5">
        <f>[1]B案葷食國中!G40</f>
        <v>0</v>
      </c>
      <c r="W9" s="5">
        <f>[1]B案葷食國中!H40</f>
        <v>747</v>
      </c>
    </row>
    <row r="10" spans="1:23" ht="15.75" customHeight="1">
      <c r="A10" s="15">
        <f t="shared" si="1"/>
        <v>45056</v>
      </c>
      <c r="B10" s="6" t="s">
        <v>31</v>
      </c>
      <c r="C10" s="3" t="str">
        <f>[1]B案葷食國中!A46</f>
        <v>P3</v>
      </c>
      <c r="D10" s="271" t="str">
        <f>[1]B案葷食國中!I46</f>
        <v>炊粉特餐</v>
      </c>
      <c r="E10" s="272" t="str">
        <f>[1]B案葷食國中!AC46</f>
        <v xml:space="preserve">米粉    </v>
      </c>
      <c r="F10" s="271" t="str">
        <f>[1]B案葷食國中!L46</f>
        <v>香滷肉排</v>
      </c>
      <c r="G10" s="271" t="str">
        <f>[1]B案葷食國中!AD46</f>
        <v xml:space="preserve">肉排    </v>
      </c>
      <c r="H10" s="271" t="str">
        <f>[1]B案葷食國中!O46</f>
        <v>炊粉配料</v>
      </c>
      <c r="I10" s="271" t="str">
        <f>[1]B案葷食國中!AE46</f>
        <v>豬絞肉 時蔬 胡蘿蔔 大蒜 紅蔥頭</v>
      </c>
      <c r="J10" s="271" t="str">
        <f>[1]B案葷食國中!R46</f>
        <v>培根豆芽</v>
      </c>
      <c r="K10" s="271" t="str">
        <f>[1]B案葷食國中!AF46</f>
        <v>培根 綠豆芽 韮菜 胡蘿蔔 大蒜</v>
      </c>
      <c r="L10" s="271" t="str">
        <f>[1]B案葷食國中!U46</f>
        <v>時蔬</v>
      </c>
      <c r="M10" s="271" t="str">
        <f>[1]B案葷食國中!AG46</f>
        <v xml:space="preserve">蔬菜 大蒜   </v>
      </c>
      <c r="N10" s="271" t="str">
        <f>[1]B案葷食國中!X46</f>
        <v>大滷湯</v>
      </c>
      <c r="O10" s="271" t="str">
        <f>[1]B案葷食國中!AH46</f>
        <v xml:space="preserve">雞蛋 脆筍 乾木耳 胡蘿蔔 </v>
      </c>
      <c r="P10" s="16" t="s">
        <v>29</v>
      </c>
      <c r="Q10" s="5">
        <f>[1]B案葷食國中!B46</f>
        <v>2.5</v>
      </c>
      <c r="R10" s="5">
        <f>[1]B案葷食國中!C46</f>
        <v>2.6</v>
      </c>
      <c r="S10" s="5">
        <f>[1]B案葷食國中!D46</f>
        <v>2.1</v>
      </c>
      <c r="T10" s="5">
        <f>[1]B案葷食國中!E46</f>
        <v>3.3</v>
      </c>
      <c r="U10" s="5">
        <f>[1]B案葷食國中!F46</f>
        <v>0</v>
      </c>
      <c r="V10" s="5">
        <f>[1]B案葷食國中!G46</f>
        <v>0</v>
      </c>
      <c r="W10" s="5">
        <f>[1]B案葷食國中!H46</f>
        <v>571</v>
      </c>
    </row>
    <row r="11" spans="1:23" ht="15.75" customHeight="1">
      <c r="A11" s="15">
        <f t="shared" si="1"/>
        <v>45057</v>
      </c>
      <c r="B11" s="6" t="s">
        <v>32</v>
      </c>
      <c r="C11" s="3" t="str">
        <f>[1]B案葷食國中!A52</f>
        <v>P4</v>
      </c>
      <c r="D11" s="271" t="str">
        <f>[1]B案葷食國中!I52</f>
        <v>糙米飯</v>
      </c>
      <c r="E11" s="272" t="str">
        <f>[1]B案葷食國中!AC52</f>
        <v xml:space="preserve">米 糙米   </v>
      </c>
      <c r="F11" s="271" t="str">
        <f>[1]B案葷食國中!L52</f>
        <v>咖哩雞</v>
      </c>
      <c r="G11" s="271" t="str">
        <f>[1]B案葷食國中!AD52</f>
        <v>肉雞 胡蘿蔔 馬鈴薯 洋蔥 咖哩粉</v>
      </c>
      <c r="H11" s="271" t="str">
        <f>[1]B案葷食國中!O52</f>
        <v>絞肉白菜</v>
      </c>
      <c r="I11" s="271" t="s">
        <v>34</v>
      </c>
      <c r="J11" s="271" t="str">
        <f>[1]B案葷食國中!R52</f>
        <v>蒜味季豆</v>
      </c>
      <c r="K11" s="271" t="str">
        <f>[1]B案葷食國中!AF52</f>
        <v xml:space="preserve">冷凍菜豆(莢) 大蒜   </v>
      </c>
      <c r="L11" s="271" t="str">
        <f>[1]B案葷食國中!U52</f>
        <v>時蔬</v>
      </c>
      <c r="M11" s="271" t="str">
        <f>[1]B案葷食國中!AG52</f>
        <v xml:space="preserve">蔬菜 大蒜   </v>
      </c>
      <c r="N11" s="271" t="str">
        <f>[1]B案葷食國中!X52</f>
        <v>綠豆甜湯</v>
      </c>
      <c r="O11" s="271" t="str">
        <f>[1]B案葷食國中!AH52</f>
        <v xml:space="preserve">綠豆 二砂糖   </v>
      </c>
      <c r="P11" s="16" t="s">
        <v>29</v>
      </c>
      <c r="Q11" s="5">
        <f>[1]B案葷食國中!B52</f>
        <v>6.6</v>
      </c>
      <c r="R11" s="5">
        <f>[1]B案葷食國中!C52</f>
        <v>2</v>
      </c>
      <c r="S11" s="5">
        <f>[1]B案葷食國中!D52</f>
        <v>1.9</v>
      </c>
      <c r="T11" s="5">
        <f>[1]B案葷食國中!E52</f>
        <v>3.1</v>
      </c>
      <c r="U11" s="5">
        <f>[1]B案葷食國中!F52</f>
        <v>0</v>
      </c>
      <c r="V11" s="5">
        <f>[1]B案葷食國中!G52</f>
        <v>0</v>
      </c>
      <c r="W11" s="5">
        <f>[1]B案葷食國中!H52</f>
        <v>799</v>
      </c>
    </row>
    <row r="12" spans="1:23" ht="15.75" customHeight="1">
      <c r="A12" s="15">
        <f t="shared" si="1"/>
        <v>45058</v>
      </c>
      <c r="B12" s="6" t="s">
        <v>33</v>
      </c>
      <c r="C12" s="3" t="str">
        <f>[1]B案葷食國中!A58</f>
        <v>P5</v>
      </c>
      <c r="D12" s="271" t="str">
        <f>[1]B案葷食國中!I58</f>
        <v>燕麥飯</v>
      </c>
      <c r="E12" s="272" t="str">
        <f>[1]B案葷食國中!AC58</f>
        <v xml:space="preserve">米 燕麥   </v>
      </c>
      <c r="F12" s="271" t="str">
        <f>[1]B案葷食國中!L58</f>
        <v>鹹豬肉片</v>
      </c>
      <c r="G12" s="271" t="str">
        <f>[1]B案葷食國中!AD58</f>
        <v>豬後腿肉 洋蔥 大蒜 鹹豬肉粉 青蔥</v>
      </c>
      <c r="H12" s="271" t="str">
        <f>[1]B案葷食國中!O58</f>
        <v>豆包甘藍</v>
      </c>
      <c r="I12" s="271" t="str">
        <f>[1]B案葷食國中!AE58</f>
        <v xml:space="preserve">豆包 甘藍 甜椒 大蒜 </v>
      </c>
      <c r="J12" s="271" t="str">
        <f>[1]B案葷食國中!R58</f>
        <v>泰式魚丸</v>
      </c>
      <c r="K12" s="271" t="str">
        <f>[1]B案葷食國中!AF58</f>
        <v xml:space="preserve">魚丸 泰式甜辣醬   </v>
      </c>
      <c r="L12" s="271" t="str">
        <f>[1]B案葷食國中!U58</f>
        <v>時蔬</v>
      </c>
      <c r="M12" s="271" t="str">
        <f>[1]B案葷食國中!AG58</f>
        <v xml:space="preserve">蔬菜 大蒜   </v>
      </c>
      <c r="N12" s="271" t="str">
        <f>[1]B案葷食國中!X58</f>
        <v>柴魚紫菜湯</v>
      </c>
      <c r="O12" s="271" t="str">
        <f>[1]B案葷食國中!AH58</f>
        <v xml:space="preserve">紫菜 柴魚片 薑  </v>
      </c>
      <c r="P12" s="16" t="s">
        <v>29</v>
      </c>
      <c r="Q12" s="5">
        <f>[1]B案葷食國中!B58</f>
        <v>5.3</v>
      </c>
      <c r="R12" s="5">
        <f>[1]B案葷食國中!C58</f>
        <v>2.6</v>
      </c>
      <c r="S12" s="5">
        <f>[1]B案葷食國中!D58</f>
        <v>1.9</v>
      </c>
      <c r="T12" s="5">
        <f>[1]B案葷食國中!E58</f>
        <v>3.3</v>
      </c>
      <c r="U12" s="5">
        <f>[1]B案葷食國中!F58</f>
        <v>0</v>
      </c>
      <c r="V12" s="5">
        <f>[1]B案葷食國中!G58</f>
        <v>0</v>
      </c>
      <c r="W12" s="5">
        <f>[1]B案葷食國中!H58</f>
        <v>762</v>
      </c>
    </row>
    <row r="13" spans="1:23" ht="15.75" customHeight="1">
      <c r="A13" s="15">
        <f>A12+3</f>
        <v>45061</v>
      </c>
      <c r="B13" s="6" t="s">
        <v>28</v>
      </c>
      <c r="C13" s="3" t="str">
        <f>[1]B案葷食國中!A64</f>
        <v>Q1</v>
      </c>
      <c r="D13" s="271" t="str">
        <f>[1]B案葷食國中!I64</f>
        <v>白米飯</v>
      </c>
      <c r="E13" s="272" t="str">
        <f>[1]B案葷食國中!AC64</f>
        <v xml:space="preserve">米    </v>
      </c>
      <c r="F13" s="271" t="str">
        <f>[1]B案葷食國中!L64</f>
        <v>京醬肉絲</v>
      </c>
      <c r="G13" s="271" t="str">
        <f>[1]B案葷食國中!AD64</f>
        <v xml:space="preserve">豬後腿肉 豆薯 大蒜 甜麵醬 </v>
      </c>
      <c r="H13" s="271" t="str">
        <f>[1]B案葷食國中!O64</f>
        <v>香滷油腐</v>
      </c>
      <c r="I13" s="271" t="str">
        <f>[1]B案葷食國中!AE64</f>
        <v xml:space="preserve">四角油豆腐 脆筍 滷包 大蒜 </v>
      </c>
      <c r="J13" s="271" t="str">
        <f>[1]B案葷食國中!R64</f>
        <v>絞肉時蔬</v>
      </c>
      <c r="K13" s="271" t="str">
        <f>[1]B案葷食國中!AF64</f>
        <v xml:space="preserve">豬絞肉 時蔬 胡蘿蔔 大蒜 </v>
      </c>
      <c r="L13" s="271" t="str">
        <f>[1]B案葷食國中!U64</f>
        <v>時蔬</v>
      </c>
      <c r="M13" s="271" t="str">
        <f>[1]B案葷食國中!AG64</f>
        <v xml:space="preserve">蔬菜 大蒜   </v>
      </c>
      <c r="N13" s="271" t="str">
        <f>[1]B案葷食國中!X64</f>
        <v>味噌湯</v>
      </c>
      <c r="O13" s="271" t="str">
        <f>[1]B案葷食國中!AH64</f>
        <v xml:space="preserve">乾裙帶菜 味噌 薑 柴魚片 </v>
      </c>
      <c r="P13" s="16" t="s">
        <v>29</v>
      </c>
      <c r="Q13" s="5">
        <f>[1]B案葷食國中!B64</f>
        <v>5</v>
      </c>
      <c r="R13" s="5">
        <f>[1]B案葷食國中!C64</f>
        <v>3.1</v>
      </c>
      <c r="S13" s="5">
        <f>[1]B案葷食國中!D64</f>
        <v>2.1</v>
      </c>
      <c r="T13" s="5">
        <f>[1]B案葷食國中!E64</f>
        <v>3</v>
      </c>
      <c r="U13" s="5">
        <f>[1]B案葷食國中!F64</f>
        <v>0</v>
      </c>
      <c r="V13" s="5">
        <f>[1]B案葷食國中!G64</f>
        <v>0</v>
      </c>
      <c r="W13" s="5">
        <f>[1]B案葷食國中!H64</f>
        <v>770</v>
      </c>
    </row>
    <row r="14" spans="1:23" ht="15.75" customHeight="1">
      <c r="A14" s="15">
        <f t="shared" ref="A14:A17" si="2">A13+1</f>
        <v>45062</v>
      </c>
      <c r="B14" s="6" t="s">
        <v>30</v>
      </c>
      <c r="C14" s="3" t="str">
        <f>[1]B案葷食國中!A70</f>
        <v>Q2</v>
      </c>
      <c r="D14" s="271" t="str">
        <f>[1]B案葷食國中!I70</f>
        <v>糙米飯</v>
      </c>
      <c r="E14" s="272" t="str">
        <f>[1]B案葷食國中!AC70</f>
        <v xml:space="preserve">米 糙米   </v>
      </c>
      <c r="F14" s="271" t="str">
        <f>[1]B案葷食國中!L70</f>
        <v>三杯雞丁</v>
      </c>
      <c r="G14" s="271" t="str">
        <f>[1]B案葷食國中!AD70</f>
        <v xml:space="preserve">肉雞 九層塔 薑 甘藍 </v>
      </c>
      <c r="H14" s="271" t="str">
        <f>[1]B案葷食國中!O70</f>
        <v>蜜汁豆干</v>
      </c>
      <c r="I14" s="271" t="str">
        <f>[1]B案葷食國中!AE70</f>
        <v xml:space="preserve">五香豆干 白芝麻   </v>
      </c>
      <c r="J14" s="271" t="str">
        <f>[1]B案葷食國中!R70</f>
        <v>蛋香時蔬</v>
      </c>
      <c r="K14" s="271" t="str">
        <f>[1]B案葷食國中!AF70</f>
        <v xml:space="preserve">雞蛋 時蔬 乾木耳 大蒜 </v>
      </c>
      <c r="L14" s="271" t="str">
        <f>[1]B案葷食國中!U70</f>
        <v>時蔬</v>
      </c>
      <c r="M14" s="271" t="str">
        <f>[1]B案葷食國中!AG70</f>
        <v xml:space="preserve">蔬菜 大蒜   </v>
      </c>
      <c r="N14" s="271" t="str">
        <f>[1]B案葷食國中!X70</f>
        <v>鮮菇排骨湯</v>
      </c>
      <c r="O14" s="271" t="str">
        <f>[1]B案葷食國中!AH70</f>
        <v xml:space="preserve">杏鮑菇 胡蘿蔔 薑 豬大排 </v>
      </c>
      <c r="P14" s="16" t="s">
        <v>29</v>
      </c>
      <c r="Q14" s="5">
        <f>[1]B案葷食國中!B70</f>
        <v>5</v>
      </c>
      <c r="R14" s="5">
        <f>[1]B案葷食國中!C70</f>
        <v>3</v>
      </c>
      <c r="S14" s="5">
        <f>[1]B案葷食國中!D70</f>
        <v>1.9</v>
      </c>
      <c r="T14" s="5">
        <f>[1]B案葷食國中!E70</f>
        <v>3</v>
      </c>
      <c r="U14" s="5">
        <f>[1]B案葷食國中!F70</f>
        <v>0</v>
      </c>
      <c r="V14" s="5">
        <f>[1]B案葷食國中!G70</f>
        <v>0</v>
      </c>
      <c r="W14" s="5">
        <f>[1]B案葷食國中!H70</f>
        <v>757.5</v>
      </c>
    </row>
    <row r="15" spans="1:23" ht="15.75" customHeight="1">
      <c r="A15" s="15">
        <f t="shared" si="2"/>
        <v>45063</v>
      </c>
      <c r="B15" s="6" t="s">
        <v>31</v>
      </c>
      <c r="C15" s="3" t="str">
        <f>[1]B案葷食國中!A76</f>
        <v>Q3</v>
      </c>
      <c r="D15" s="271" t="str">
        <f>[1]B案葷食國中!I76</f>
        <v>油飯特餐</v>
      </c>
      <c r="E15" s="272" t="str">
        <f>[1]B案葷食國中!AC76</f>
        <v xml:space="preserve">米 糯米   </v>
      </c>
      <c r="F15" s="271" t="str">
        <f>[1]B案葷食國中!L76</f>
        <v>筍干滷肉</v>
      </c>
      <c r="G15" s="271" t="str">
        <f>[1]B案葷食國中!AD76</f>
        <v xml:space="preserve">豬後腿肉 麻竹筍干 大蒜  </v>
      </c>
      <c r="H15" s="271" t="str">
        <f>[1]B案葷食國中!O76</f>
        <v>油飯配料</v>
      </c>
      <c r="I15" s="271" t="str">
        <f>[1]B案葷食國中!AE76</f>
        <v xml:space="preserve">豬絞肉 乾香菇 紅蔥頭 大蒜 </v>
      </c>
      <c r="J15" s="271" t="str">
        <f>[1]B案葷食國中!R76</f>
        <v>肉絲豆芽</v>
      </c>
      <c r="K15" s="271" t="str">
        <f>[1]B案葷食國中!AF76</f>
        <v xml:space="preserve">豬後腿肉 綠豆芽 韮菜 大蒜 </v>
      </c>
      <c r="L15" s="271" t="str">
        <f>[1]B案葷食國中!U76</f>
        <v>時蔬</v>
      </c>
      <c r="M15" s="271" t="str">
        <f>[1]B案葷食國中!AG76</f>
        <v xml:space="preserve">蔬菜 大蒜   </v>
      </c>
      <c r="N15" s="271" t="str">
        <f>[1]B案葷食國中!X76</f>
        <v>四神湯</v>
      </c>
      <c r="O15" s="271" t="str">
        <f>[1]B案葷食國中!AH76</f>
        <v xml:space="preserve">四神 豬大排   </v>
      </c>
      <c r="P15" s="16" t="s">
        <v>29</v>
      </c>
      <c r="Q15" s="5">
        <f>[1]B案葷食國中!B76</f>
        <v>6.1</v>
      </c>
      <c r="R15" s="5">
        <f>[1]B案葷食國中!C76</f>
        <v>2.8</v>
      </c>
      <c r="S15" s="5">
        <f>[1]B案葷食國中!D76</f>
        <v>1.6</v>
      </c>
      <c r="T15" s="5">
        <f>[1]B案葷食國中!E76</f>
        <v>3</v>
      </c>
      <c r="U15" s="5">
        <f>[1]B案葷食國中!F76</f>
        <v>0</v>
      </c>
      <c r="V15" s="5">
        <f>[1]B案葷食國中!G76</f>
        <v>0</v>
      </c>
      <c r="W15" s="5">
        <f>[1]B案葷食國中!H76</f>
        <v>902</v>
      </c>
    </row>
    <row r="16" spans="1:23" ht="15.75" customHeight="1">
      <c r="A16" s="15">
        <f t="shared" si="2"/>
        <v>45064</v>
      </c>
      <c r="B16" s="6" t="s">
        <v>32</v>
      </c>
      <c r="C16" s="3" t="str">
        <f>[1]B案葷食國中!A82</f>
        <v>Q4</v>
      </c>
      <c r="D16" s="271" t="str">
        <f>[1]B案葷食國中!I82</f>
        <v>糙米飯</v>
      </c>
      <c r="E16" s="272" t="str">
        <f>[1]B案葷食國中!AC82</f>
        <v xml:space="preserve">米 糙米   </v>
      </c>
      <c r="F16" s="271" t="str">
        <f>[1]B案葷食國中!L82</f>
        <v>梅粉魚排</v>
      </c>
      <c r="G16" s="271" t="str">
        <f>[1]B案葷食國中!AD82</f>
        <v xml:space="preserve">魚排 梅粉   </v>
      </c>
      <c r="H16" s="271" t="str">
        <f>[1]B案葷食國中!O82</f>
        <v>青椒豆干</v>
      </c>
      <c r="I16" s="271" t="str">
        <f>[1]B案葷食國中!AE82</f>
        <v xml:space="preserve">豆干 甜椒(青皮) 乾木耳 大蒜 </v>
      </c>
      <c r="J16" s="271" t="str">
        <f>[1]B案葷食國中!R82</f>
        <v>肉絲白菜</v>
      </c>
      <c r="K16" s="271" t="str">
        <f>[1]B案葷食國中!AF82</f>
        <v xml:space="preserve">豬後腿肉 結球白菜 胡蘿蔔 大蒜 </v>
      </c>
      <c r="L16" s="271" t="str">
        <f>[1]B案葷食國中!U82</f>
        <v>時蔬</v>
      </c>
      <c r="M16" s="271" t="str">
        <f>[1]B案葷食國中!AG82</f>
        <v xml:space="preserve">蔬菜 大蒜   </v>
      </c>
      <c r="N16" s="271" t="str">
        <f>[1]B案葷食國中!X82</f>
        <v>紅豆湯圓</v>
      </c>
      <c r="O16" s="271" t="str">
        <f>[1]B案葷食國中!AH82</f>
        <v xml:space="preserve">紅豆 小湯圓 二砂糖  </v>
      </c>
      <c r="P16" s="16" t="s">
        <v>29</v>
      </c>
      <c r="Q16" s="5">
        <f>[1]B案葷食國中!B82</f>
        <v>6.6</v>
      </c>
      <c r="R16" s="5">
        <f>[1]B案葷食國中!C82</f>
        <v>2.9</v>
      </c>
      <c r="S16" s="5">
        <f>[1]B案葷食國中!D82</f>
        <v>1.6</v>
      </c>
      <c r="T16" s="5">
        <f>[1]B案葷食國中!E82</f>
        <v>3</v>
      </c>
      <c r="U16" s="5">
        <f>[1]B案葷食國中!F82</f>
        <v>0</v>
      </c>
      <c r="V16" s="5">
        <f>[1]B案葷食國中!G82</f>
        <v>0</v>
      </c>
      <c r="W16" s="5">
        <f>[1]B案葷食國中!H82</f>
        <v>944.5</v>
      </c>
    </row>
    <row r="17" spans="1:23" ht="15.75" customHeight="1">
      <c r="A17" s="15">
        <f t="shared" si="2"/>
        <v>45065</v>
      </c>
      <c r="B17" s="6" t="s">
        <v>33</v>
      </c>
      <c r="C17" s="3" t="str">
        <f>[1]B案葷食國中!A88</f>
        <v>Q5</v>
      </c>
      <c r="D17" s="271" t="str">
        <f>[1]B案葷食國中!I88</f>
        <v>小米飯</v>
      </c>
      <c r="E17" s="272" t="str">
        <f>[1]B案葷食國中!AC88</f>
        <v xml:space="preserve">米 小米   </v>
      </c>
      <c r="F17" s="271" t="str">
        <f>[1]B案葷食國中!L88</f>
        <v>蔥燒雞</v>
      </c>
      <c r="G17" s="271" t="str">
        <f>[1]B案葷食國中!AD88</f>
        <v>肉雞 洋蔥 胡蘿蔔 大蒜 芝麻(熟)</v>
      </c>
      <c r="H17" s="271" t="str">
        <f>[1]B案葷食國中!O88</f>
        <v>紅燒豆腐</v>
      </c>
      <c r="I17" s="271" t="str">
        <f>[1]B案葷食國中!AE88</f>
        <v xml:space="preserve">豆腐 乾香菇 大蒜 麻竹筍(桶筍) </v>
      </c>
      <c r="J17" s="271" t="str">
        <f>[1]B案葷食國中!R88</f>
        <v>菇拌海帶</v>
      </c>
      <c r="K17" s="271" t="str">
        <f>[1]B案葷食國中!AF88</f>
        <v xml:space="preserve">乾裙帶菜 金針菇 大蒜  </v>
      </c>
      <c r="L17" s="271" t="str">
        <f>[1]B案葷食國中!U88</f>
        <v>時蔬</v>
      </c>
      <c r="M17" s="271" t="str">
        <f>[1]B案葷食國中!AG88</f>
        <v xml:space="preserve">蔬菜 大蒜   </v>
      </c>
      <c r="N17" s="271" t="str">
        <f>[1]B案葷食國中!X88</f>
        <v>番茄時蔬湯</v>
      </c>
      <c r="O17" s="271" t="str">
        <f>[1]B案葷食國中!AH88</f>
        <v xml:space="preserve">時蔬 大番茄 薑 豬大排 </v>
      </c>
      <c r="P17" s="16" t="s">
        <v>29</v>
      </c>
      <c r="Q17" s="5">
        <f>[1]B案葷食國中!B88</f>
        <v>5.2</v>
      </c>
      <c r="R17" s="5">
        <f>[1]B案葷食國中!C88</f>
        <v>2.4</v>
      </c>
      <c r="S17" s="5">
        <f>[1]B案葷食國中!D88</f>
        <v>2.2000000000000002</v>
      </c>
      <c r="T17" s="5">
        <f>[1]B案葷食國中!E88</f>
        <v>2.5</v>
      </c>
      <c r="U17" s="5">
        <f>[1]B案葷食國中!F88</f>
        <v>0</v>
      </c>
      <c r="V17" s="5">
        <f>[1]B案葷食國中!G88</f>
        <v>0</v>
      </c>
      <c r="W17" s="5">
        <f>[1]B案葷食國中!H88</f>
        <v>786.5</v>
      </c>
    </row>
    <row r="18" spans="1:23" ht="15.75" customHeight="1">
      <c r="A18" s="15">
        <f>A17+3</f>
        <v>45068</v>
      </c>
      <c r="B18" s="6" t="s">
        <v>28</v>
      </c>
      <c r="C18" s="3" t="str">
        <f>[1]B案葷食國中!A94</f>
        <v>R1</v>
      </c>
      <c r="D18" s="271" t="str">
        <f>[1]B案葷食國中!I94</f>
        <v>白米飯</v>
      </c>
      <c r="E18" s="272" t="str">
        <f>[1]B案葷食國中!AC94</f>
        <v xml:space="preserve">米    </v>
      </c>
      <c r="F18" s="271" t="str">
        <f>[1]B案葷食國中!L94</f>
        <v>時瓜肉丁</v>
      </c>
      <c r="G18" s="271" t="str">
        <f>[1]B案葷食國中!AD94</f>
        <v xml:space="preserve">豬後腿肉 時瓜 大蒜  </v>
      </c>
      <c r="H18" s="271" t="str">
        <f>[1]B案葷食國中!O94</f>
        <v>培根豆芽</v>
      </c>
      <c r="I18" s="271" t="str">
        <f>[1]B案葷食國中!AE94</f>
        <v xml:space="preserve">豆包 綠豆芽 培根 大蒜 </v>
      </c>
      <c r="J18" s="271" t="str">
        <f>[1]B案葷食國中!R94</f>
        <v>蔬香冬粉</v>
      </c>
      <c r="K18" s="271" t="str">
        <f>[1]B案葷食國中!AF94</f>
        <v>雞蛋 冬粉 蔬菜 乾木耳 大蒜</v>
      </c>
      <c r="L18" s="271" t="str">
        <f>[1]B案葷食國中!U94</f>
        <v>時蔬</v>
      </c>
      <c r="M18" s="271" t="str">
        <f>[1]B案葷食國中!AG94</f>
        <v xml:space="preserve">蔬菜 大蒜   </v>
      </c>
      <c r="N18" s="271" t="str">
        <f>[1]B案葷食國中!X94</f>
        <v>鮮菇紫菜湯</v>
      </c>
      <c r="O18" s="271" t="str">
        <f>[1]B案葷食國中!AH94</f>
        <v xml:space="preserve">紫菜 杏鮑菇 薑 柴魚片 </v>
      </c>
      <c r="P18" s="16" t="s">
        <v>29</v>
      </c>
      <c r="Q18" s="5">
        <f>[1]B案葷食國中!B94</f>
        <v>5.7</v>
      </c>
      <c r="R18" s="5">
        <f>[1]B案葷食國中!C94</f>
        <v>2.2000000000000002</v>
      </c>
      <c r="S18" s="5">
        <f>[1]B案葷食國中!D94</f>
        <v>2.2000000000000002</v>
      </c>
      <c r="T18" s="5">
        <f>[1]B案葷食國中!E94</f>
        <v>3.1</v>
      </c>
      <c r="U18" s="5">
        <f>[1]B案葷食國中!F94</f>
        <v>0</v>
      </c>
      <c r="V18" s="5">
        <f>[1]B案葷食國中!G94</f>
        <v>0</v>
      </c>
      <c r="W18" s="5">
        <f>[1]B案葷食國中!H94</f>
        <v>851.5</v>
      </c>
    </row>
    <row r="19" spans="1:23" ht="15.75" customHeight="1">
      <c r="A19" s="15">
        <f t="shared" ref="A19:A22" si="3">A18+1</f>
        <v>45069</v>
      </c>
      <c r="B19" s="6" t="s">
        <v>30</v>
      </c>
      <c r="C19" s="3" t="str">
        <f>[1]B案葷食國中!A100</f>
        <v>R2</v>
      </c>
      <c r="D19" s="271" t="str">
        <f>[1]B案葷食國中!I100</f>
        <v>糙米飯</v>
      </c>
      <c r="E19" s="272" t="str">
        <f>[1]B案葷食國中!AC100</f>
        <v xml:space="preserve">米 糙米   </v>
      </c>
      <c r="F19" s="271" t="str">
        <f>[1]B案葷食國中!L100</f>
        <v>腿排</v>
      </c>
      <c r="G19" s="271" t="str">
        <f>[1]B案葷食國中!AD100</f>
        <v xml:space="preserve">腿排    </v>
      </c>
      <c r="H19" s="271" t="str">
        <f>[1]B案葷食國中!O100</f>
        <v>麻婆豆腐</v>
      </c>
      <c r="I19" s="271" t="str">
        <f>[1]B案葷食國中!AE100</f>
        <v xml:space="preserve">豆腐 豬絞肉 冷凍毛豆仁 大蒜 </v>
      </c>
      <c r="J19" s="271" t="str">
        <f>[1]B案葷食國中!R100</f>
        <v>紅仁炒蛋</v>
      </c>
      <c r="K19" s="271" t="str">
        <f>[1]B案葷食國中!AF100</f>
        <v xml:space="preserve">雞蛋 胡蘿蔔 大蒜  </v>
      </c>
      <c r="L19" s="271" t="str">
        <f>[1]B案葷食國中!U100</f>
        <v>時蔬</v>
      </c>
      <c r="M19" s="271" t="str">
        <f>[1]B案葷食國中!AG100</f>
        <v xml:space="preserve">蔬菜 大蒜   </v>
      </c>
      <c r="N19" s="271" t="str">
        <f>[1]B案葷食國中!X100</f>
        <v>魚丸湯</v>
      </c>
      <c r="O19" s="271" t="str">
        <f>[1]B案葷食國中!AH100</f>
        <v xml:space="preserve">時瓜 薑 魚丸  </v>
      </c>
      <c r="P19" s="16" t="s">
        <v>29</v>
      </c>
      <c r="Q19" s="5">
        <f>[1]B案葷食國中!B100</f>
        <v>5</v>
      </c>
      <c r="R19" s="5">
        <f>[1]B案葷食國中!C100</f>
        <v>3.1</v>
      </c>
      <c r="S19" s="5">
        <f>[1]B案葷食國中!D100</f>
        <v>1.5</v>
      </c>
      <c r="T19" s="5">
        <f>[1]B案葷食國中!E100</f>
        <v>3</v>
      </c>
      <c r="U19" s="5">
        <f>[1]B案葷食國中!F100</f>
        <v>0</v>
      </c>
      <c r="V19" s="5">
        <f>[1]B案葷食國中!G100</f>
        <v>0</v>
      </c>
      <c r="W19" s="5">
        <f>[1]B案葷食國中!H100</f>
        <v>845</v>
      </c>
    </row>
    <row r="20" spans="1:23" ht="15.75" customHeight="1">
      <c r="A20" s="15">
        <f t="shared" si="3"/>
        <v>45070</v>
      </c>
      <c r="B20" s="6" t="s">
        <v>31</v>
      </c>
      <c r="C20" s="3" t="str">
        <f>[1]B案葷食國中!A106</f>
        <v>R3</v>
      </c>
      <c r="D20" s="271" t="str">
        <f>[1]B案葷食國中!I106</f>
        <v>西式特餐</v>
      </c>
      <c r="E20" s="272" t="str">
        <f>[1]B案葷食國中!AC106</f>
        <v xml:space="preserve">義大利麵    </v>
      </c>
      <c r="F20" s="271" t="str">
        <f>[1]B案葷食國中!L106</f>
        <v>茄汁肉醬</v>
      </c>
      <c r="G20" s="271" t="str">
        <f>[1]B案葷食國中!AD106</f>
        <v xml:space="preserve">豬絞肉 馬鈴薯 洋蔥 蕃茄醬 </v>
      </c>
      <c r="H20" s="271" t="str">
        <f>[1]B案葷食國中!O106</f>
        <v>拌麵配料</v>
      </c>
      <c r="I20" s="271" t="str">
        <f>[1]B案葷食國中!AE106</f>
        <v xml:space="preserve">甘藍 火腿丁 乾香菇  </v>
      </c>
      <c r="J20" s="271" t="str">
        <f>[1]B案葷食國中!R106</f>
        <v>小餐包</v>
      </c>
      <c r="K20" s="271" t="str">
        <f>[1]B案葷食國中!AF106</f>
        <v xml:space="preserve">小餐包    </v>
      </c>
      <c r="L20" s="271" t="str">
        <f>[1]B案葷食國中!U106</f>
        <v>時蔬</v>
      </c>
      <c r="M20" s="271" t="str">
        <f>[1]B案葷食國中!AG106</f>
        <v xml:space="preserve">蔬菜 大蒜   </v>
      </c>
      <c r="N20" s="271" t="str">
        <f>[1]B案葷食國中!X106</f>
        <v>南瓜濃湯</v>
      </c>
      <c r="O20" s="271" t="str">
        <f>[1]B案葷食國中!AH106</f>
        <v xml:space="preserve">雞蛋 南瓜 玉米濃湯調理包  </v>
      </c>
      <c r="P20" s="16" t="s">
        <v>29</v>
      </c>
      <c r="Q20" s="5">
        <f>[1]B案葷食國中!B106</f>
        <v>5</v>
      </c>
      <c r="R20" s="5">
        <f>[1]B案葷食國中!C106</f>
        <v>1.9</v>
      </c>
      <c r="S20" s="5">
        <f>[1]B案葷食國中!D106</f>
        <v>1.4</v>
      </c>
      <c r="T20" s="5">
        <f>[1]B案葷食國中!E106</f>
        <v>2.7</v>
      </c>
      <c r="U20" s="5">
        <f>[1]B案葷食國中!F106</f>
        <v>0</v>
      </c>
      <c r="V20" s="5">
        <f>[1]B案葷食國中!G106</f>
        <v>0</v>
      </c>
      <c r="W20" s="5">
        <f>[1]B案葷食國中!H106</f>
        <v>730</v>
      </c>
    </row>
    <row r="21" spans="1:23" ht="15.75" customHeight="1">
      <c r="A21" s="15">
        <f t="shared" si="3"/>
        <v>45071</v>
      </c>
      <c r="B21" s="6" t="s">
        <v>32</v>
      </c>
      <c r="C21" s="3" t="str">
        <f>[1]B案葷食國中!A112</f>
        <v>R4</v>
      </c>
      <c r="D21" s="271" t="str">
        <f>[1]B案葷食國中!I112</f>
        <v>糙米飯</v>
      </c>
      <c r="E21" s="272" t="str">
        <f>[1]B案葷食國中!AC112</f>
        <v xml:space="preserve">米 糙米   </v>
      </c>
      <c r="F21" s="271" t="str">
        <f>[1]B案葷食國中!L112</f>
        <v>花生肉片</v>
      </c>
      <c r="G21" s="271" t="str">
        <f>[1]B案葷食國中!AD112</f>
        <v>豬後腿肉 油花生 麵筋 大蒜 小黃瓜</v>
      </c>
      <c r="H21" s="271" t="str">
        <f>[1]B案葷食國中!O112</f>
        <v>海結麵輪</v>
      </c>
      <c r="I21" s="271" t="str">
        <f>[1]B案葷食國中!AE112</f>
        <v xml:space="preserve">乾海帶 麵輪 大蒜  </v>
      </c>
      <c r="J21" s="271" t="str">
        <f>[1]B案葷食國中!R112</f>
        <v>肉絲季豆</v>
      </c>
      <c r="K21" s="271" t="str">
        <f>[1]B案葷食國中!AF112</f>
        <v xml:space="preserve">冷菜菜豆(莢) 肉絲 大蒜  </v>
      </c>
      <c r="L21" s="271" t="str">
        <f>[1]B案葷食國中!U112</f>
        <v>時蔬</v>
      </c>
      <c r="M21" s="271" t="str">
        <f>[1]B案葷食國中!AG112</f>
        <v xml:space="preserve">蔬菜 大蒜   </v>
      </c>
      <c r="N21" s="271" t="str">
        <f>[1]B案葷食國中!X112</f>
        <v>銀耳湯</v>
      </c>
      <c r="O21" s="271" t="str">
        <f>[1]B案葷食國中!AH112</f>
        <v xml:space="preserve">乾銀耳 二砂糖 紅棗 枸杞 </v>
      </c>
      <c r="P21" s="16" t="s">
        <v>29</v>
      </c>
      <c r="Q21" s="5">
        <f>[1]B案葷食國中!B112</f>
        <v>5</v>
      </c>
      <c r="R21" s="5">
        <f>[1]B案葷食國中!C112</f>
        <v>3.3</v>
      </c>
      <c r="S21" s="5">
        <f>[1]B案葷食國中!D112</f>
        <v>1</v>
      </c>
      <c r="T21" s="5">
        <f>[1]B案葷食國中!E112</f>
        <v>2.7</v>
      </c>
      <c r="U21" s="5">
        <f>[1]B案葷食國中!F112</f>
        <v>0</v>
      </c>
      <c r="V21" s="5">
        <f>[1]B案葷食國中!G112</f>
        <v>0</v>
      </c>
      <c r="W21" s="5">
        <f>[1]B案葷食國中!H112</f>
        <v>825</v>
      </c>
    </row>
    <row r="22" spans="1:23" ht="15.75" customHeight="1">
      <c r="A22" s="15">
        <f t="shared" si="3"/>
        <v>45072</v>
      </c>
      <c r="B22" s="6" t="s">
        <v>33</v>
      </c>
      <c r="C22" s="3" t="str">
        <f>[1]B案葷食國中!A118</f>
        <v>R5</v>
      </c>
      <c r="D22" s="271" t="str">
        <f>[1]B案葷食國中!I118</f>
        <v>紫米飯</v>
      </c>
      <c r="E22" s="272" t="str">
        <f>[1]B案葷食國中!AC118</f>
        <v xml:space="preserve">米 黑糯米   </v>
      </c>
      <c r="F22" s="271" t="str">
        <f>[1]B案葷食國中!L118</f>
        <v>蝦仁豆腐</v>
      </c>
      <c r="G22" s="271" t="str">
        <f>[1]B案葷食國中!AD118</f>
        <v xml:space="preserve">小蝦仁 豆腐 大蒜 沙茶醬 </v>
      </c>
      <c r="H22" s="271" t="str">
        <f>[1]B案葷食國中!O118</f>
        <v>雪菜豆干</v>
      </c>
      <c r="I22" s="271" t="str">
        <f>[1]B案葷食國中!AE118</f>
        <v xml:space="preserve">豆干 油菜 大蒜  </v>
      </c>
      <c r="J22" s="271" t="str">
        <f>[1]B案葷食國中!R118</f>
        <v>清炒甘藍</v>
      </c>
      <c r="K22" s="271" t="str">
        <f>[1]B案葷食國中!AF118</f>
        <v xml:space="preserve">甘藍 胡蘿蔔 大蒜  </v>
      </c>
      <c r="L22" s="271" t="str">
        <f>[1]B案葷食國中!U118</f>
        <v>時蔬</v>
      </c>
      <c r="M22" s="271" t="str">
        <f>[1]B案葷食國中!AG118</f>
        <v xml:space="preserve">蔬菜 大蒜   </v>
      </c>
      <c r="N22" s="271" t="str">
        <f>[1]B案葷食國中!X118</f>
        <v>味噌湯</v>
      </c>
      <c r="O22" s="271" t="str">
        <f>[1]B案葷食國中!AH118</f>
        <v xml:space="preserve">乾裙帶菜 味噌 薑 柴魚片 </v>
      </c>
      <c r="P22" s="16" t="s">
        <v>29</v>
      </c>
      <c r="Q22" s="5">
        <f>[1]B案葷食國中!B118</f>
        <v>5.4</v>
      </c>
      <c r="R22" s="5">
        <f>[1]B案葷食國中!C118</f>
        <v>2.7</v>
      </c>
      <c r="S22" s="5">
        <f>[1]B案葷食國中!D118</f>
        <v>2.2000000000000002</v>
      </c>
      <c r="T22" s="5">
        <f>[1]B案葷食國中!E118</f>
        <v>3</v>
      </c>
      <c r="U22" s="5">
        <f>[1]B案葷食國中!F118</f>
        <v>0</v>
      </c>
      <c r="V22" s="5">
        <f>[1]B案葷食國中!G118</f>
        <v>0</v>
      </c>
      <c r="W22" s="5">
        <f>[1]B案葷食國中!H118</f>
        <v>860.5</v>
      </c>
    </row>
    <row r="23" spans="1:23" ht="15.75" customHeight="1">
      <c r="A23" s="15">
        <f>A22+3</f>
        <v>45075</v>
      </c>
      <c r="B23" s="6" t="s">
        <v>28</v>
      </c>
      <c r="C23" s="3" t="str">
        <f>[1]B案葷食國中!A124</f>
        <v>S1</v>
      </c>
      <c r="D23" s="271" t="str">
        <f>[1]B案葷食國中!I124</f>
        <v>白米飯</v>
      </c>
      <c r="E23" s="272" t="str">
        <f>[1]B案葷食國中!AC124</f>
        <v xml:space="preserve">米    </v>
      </c>
      <c r="F23" s="271" t="str">
        <f>[1]B案葷食國中!L124</f>
        <v>打拋豬</v>
      </c>
      <c r="G23" s="271" t="str">
        <f>[1]B案葷食國中!AD124</f>
        <v>豬絞肉 九層塔 豆薯 大蒜 大番茄</v>
      </c>
      <c r="H23" s="271" t="str">
        <f>[1]B案葷食國中!O124</f>
        <v>小魚豆干</v>
      </c>
      <c r="I23" s="271" t="str">
        <f>[1]B案葷食國中!AE124</f>
        <v xml:space="preserve">小魚乾 豆干 大蒜  </v>
      </c>
      <c r="J23" s="271" t="str">
        <f>[1]B案葷食國中!R124</f>
        <v>時蔬蛋香</v>
      </c>
      <c r="K23" s="271" t="str">
        <f>[1]B案葷食國中!AF124</f>
        <v xml:space="preserve">雞蛋 時蔬 洋蔥  </v>
      </c>
      <c r="L23" s="271" t="str">
        <f>[1]B案葷食國中!U124</f>
        <v>時蔬</v>
      </c>
      <c r="M23" s="271" t="str">
        <f>[1]B案葷食國中!AG124</f>
        <v xml:space="preserve">蔬菜 大蒜   </v>
      </c>
      <c r="N23" s="271" t="str">
        <f>[1]B案葷食國中!X124</f>
        <v>冬瓜湯</v>
      </c>
      <c r="O23" s="271" t="str">
        <f>[1]B案葷食國中!AH124</f>
        <v xml:space="preserve">冬瓜 薑 豬大排  </v>
      </c>
      <c r="P23" s="16" t="s">
        <v>29</v>
      </c>
      <c r="Q23" s="5">
        <f>[1]B案葷食國中!B124</f>
        <v>5</v>
      </c>
      <c r="R23" s="5">
        <f>[1]B案葷食國中!C124</f>
        <v>3.5</v>
      </c>
      <c r="S23" s="5">
        <f>[1]B案葷食國中!D124</f>
        <v>1.9</v>
      </c>
      <c r="T23" s="5">
        <f>[1]B案葷食國中!E124</f>
        <v>3</v>
      </c>
      <c r="U23" s="5">
        <f>[1]B案葷食國中!F124</f>
        <v>0</v>
      </c>
      <c r="V23" s="5">
        <f>[1]B案葷食國中!G124</f>
        <v>0</v>
      </c>
      <c r="W23" s="5">
        <f>[1]B案葷食國中!H124</f>
        <v>885</v>
      </c>
    </row>
    <row r="24" spans="1:23" ht="15.75" customHeight="1">
      <c r="A24" s="15">
        <f t="shared" ref="A24:A25" si="4">A23+1</f>
        <v>45076</v>
      </c>
      <c r="B24" s="6" t="s">
        <v>30</v>
      </c>
      <c r="C24" s="3" t="str">
        <f>[1]B案葷食國中!A130</f>
        <v>S2</v>
      </c>
      <c r="D24" s="271" t="str">
        <f>[1]B案葷食國中!I130</f>
        <v>糙米飯</v>
      </c>
      <c r="E24" s="272" t="str">
        <f>[1]B案葷食國中!AC130</f>
        <v xml:space="preserve">米 糙米   </v>
      </c>
      <c r="F24" s="271" t="str">
        <f>[1]B案葷食國中!L130</f>
        <v>醬瓜雞丁</v>
      </c>
      <c r="G24" s="271" t="str">
        <f>[1]B案葷食國中!AD130</f>
        <v xml:space="preserve">肉雞 醃漬花胡瓜 薑  </v>
      </c>
      <c r="H24" s="271" t="str">
        <f>[1]B案葷食國中!O130</f>
        <v>茄汁豆腐</v>
      </c>
      <c r="I24" s="271" t="str">
        <f>[1]B案葷食國中!AE130</f>
        <v>豆腐 洋蔥 番茄糊 蕃茄醬 大番茄</v>
      </c>
      <c r="J24" s="271" t="str">
        <f>[1]B案葷食國中!R130</f>
        <v>西滷菜</v>
      </c>
      <c r="K24" s="271" t="str">
        <f>[1]B案葷食國中!AF130</f>
        <v>豬絞肉 結球白菜 乾香菇 胡蘿蔔 大蒜</v>
      </c>
      <c r="L24" s="271" t="str">
        <f>[1]B案葷食國中!U130</f>
        <v>時蔬</v>
      </c>
      <c r="M24" s="271" t="str">
        <f>[1]B案葷食國中!AG130</f>
        <v xml:space="preserve">蔬菜 大蒜   </v>
      </c>
      <c r="N24" s="271" t="str">
        <f>[1]B案葷食國中!X130</f>
        <v>味噌湯</v>
      </c>
      <c r="O24" s="271" t="str">
        <f>[1]B案葷食國中!AH130</f>
        <v xml:space="preserve">乾裙帶菜 味噌 薑 柴魚片 </v>
      </c>
      <c r="P24" s="16" t="s">
        <v>29</v>
      </c>
      <c r="Q24" s="5">
        <f>[1]B案葷食國中!B130</f>
        <v>5</v>
      </c>
      <c r="R24" s="5">
        <f>[1]B案葷食國中!C130</f>
        <v>2.9</v>
      </c>
      <c r="S24" s="5">
        <f>[1]B案葷食國中!D130</f>
        <v>1.8</v>
      </c>
      <c r="T24" s="5">
        <f>[1]B案葷食國中!E130</f>
        <v>3</v>
      </c>
      <c r="U24" s="5">
        <f>[1]B案葷食國中!F130</f>
        <v>0</v>
      </c>
      <c r="V24" s="5">
        <f>[1]B案葷食國中!G130</f>
        <v>0</v>
      </c>
      <c r="W24" s="5">
        <f>[1]B案葷食國中!H130</f>
        <v>837.5</v>
      </c>
    </row>
    <row r="25" spans="1:23" ht="20.25" customHeight="1">
      <c r="A25" s="15">
        <f t="shared" si="4"/>
        <v>45077</v>
      </c>
      <c r="B25" s="6" t="s">
        <v>31</v>
      </c>
      <c r="C25" s="3" t="str">
        <f>[1]B案葷食國中!A136</f>
        <v>S3</v>
      </c>
      <c r="D25" s="273" t="str">
        <f>[1]B案葷食國中!I136</f>
        <v>炊粉特餐</v>
      </c>
      <c r="E25" s="274" t="str">
        <f>[1]B案葷食國中!AC136</f>
        <v xml:space="preserve">米粉    </v>
      </c>
      <c r="F25" s="273" t="str">
        <f>[1]B案葷食國中!L136</f>
        <v>油蔥肉燥</v>
      </c>
      <c r="G25" s="273" t="str">
        <f>[1]B案葷食國中!AD136</f>
        <v>豬絞肉 時蔬 乾香菇 紅蔥頭 大蒜</v>
      </c>
      <c r="H25" s="273" t="str">
        <f>[1]B案葷食國中!O136</f>
        <v>肉絲南瓜</v>
      </c>
      <c r="I25" s="273" t="str">
        <f>[1]B案葷食國中!AE136</f>
        <v xml:space="preserve">豬後腿肉 南瓜 薑  </v>
      </c>
      <c r="J25" s="273" t="str">
        <f>[1]B案葷食國中!R136</f>
        <v>蜜汁豆干</v>
      </c>
      <c r="K25" s="273" t="str">
        <f>[1]B案葷食國中!AF136</f>
        <v xml:space="preserve">豆干 豆薯 醬油 二砂糖 </v>
      </c>
      <c r="L25" s="273" t="str">
        <f>[1]B案葷食國中!U136</f>
        <v>時蔬</v>
      </c>
      <c r="M25" s="273" t="str">
        <f>[1]B案葷食國中!AG136</f>
        <v xml:space="preserve">蔬菜 大蒜   </v>
      </c>
      <c r="N25" s="273" t="str">
        <f>[1]B案葷食國中!X136</f>
        <v>魩魚羹湯</v>
      </c>
      <c r="O25" s="273" t="str">
        <f>[1]B案葷食國中!AH136</f>
        <v>雞蛋 脆筍 時蔬 乾木耳 魩仔魚(加工)</v>
      </c>
      <c r="P25" s="16" t="s">
        <v>29</v>
      </c>
      <c r="Q25" s="5">
        <f>[1]B案葷食國中!B136</f>
        <v>3</v>
      </c>
      <c r="R25" s="5">
        <f>[1]B案葷食國中!C136</f>
        <v>2.8</v>
      </c>
      <c r="S25" s="5">
        <f>[1]B案葷食國中!D136</f>
        <v>1.5</v>
      </c>
      <c r="T25" s="5">
        <f>[1]B案葷食國中!E136</f>
        <v>3</v>
      </c>
      <c r="U25" s="5">
        <f>[1]B案葷食國中!F136</f>
        <v>0</v>
      </c>
      <c r="V25" s="5">
        <f>[1]B案葷食國中!G136</f>
        <v>0</v>
      </c>
      <c r="W25" s="5">
        <f>[1]B案葷食國中!H136</f>
        <v>682.5</v>
      </c>
    </row>
    <row r="26" spans="1:23" ht="15.75" customHeight="1">
      <c r="A26" s="15"/>
      <c r="B26" s="6"/>
      <c r="C26" s="3"/>
      <c r="D26" s="3"/>
      <c r="E26" s="10"/>
      <c r="F26" s="3"/>
      <c r="G26" s="3"/>
      <c r="H26" s="3"/>
      <c r="I26" s="16"/>
      <c r="J26" s="3"/>
      <c r="K26" s="16"/>
      <c r="L26" s="3"/>
      <c r="M26" s="16"/>
      <c r="N26" s="3"/>
      <c r="O26" s="16"/>
      <c r="P26" s="16"/>
      <c r="Q26" s="5"/>
      <c r="R26" s="5"/>
      <c r="S26" s="5"/>
      <c r="T26" s="5"/>
      <c r="U26" s="5"/>
      <c r="V26" s="5"/>
      <c r="W26" s="5"/>
    </row>
    <row r="27" spans="1:23" ht="15.75" customHeight="1">
      <c r="A27" s="17" t="s">
        <v>35</v>
      </c>
      <c r="B27" s="17"/>
      <c r="C27" s="17"/>
      <c r="D27" s="17"/>
      <c r="E27" s="17"/>
      <c r="F27" s="17"/>
      <c r="G27" s="18"/>
      <c r="H27" s="17"/>
      <c r="I27" s="18"/>
      <c r="J27" s="17"/>
      <c r="K27" s="18"/>
      <c r="L27" s="17"/>
      <c r="M27" s="18"/>
      <c r="N27" s="17"/>
      <c r="O27" s="17"/>
      <c r="P27" s="17"/>
    </row>
    <row r="28" spans="1:23" ht="15.75" customHeight="1">
      <c r="A28" s="6" t="s">
        <v>36</v>
      </c>
      <c r="B28" s="6"/>
      <c r="G28" s="19"/>
      <c r="I28" s="19"/>
      <c r="K28" s="19"/>
      <c r="M28" s="19"/>
      <c r="O28" s="19"/>
      <c r="P28" s="19"/>
    </row>
    <row r="29" spans="1:23" ht="15.75" customHeight="1">
      <c r="A29" s="20" t="s">
        <v>37</v>
      </c>
      <c r="B29" s="6"/>
      <c r="G29" s="19"/>
      <c r="I29" s="19"/>
      <c r="K29" s="19"/>
      <c r="M29" s="19"/>
      <c r="O29" s="19"/>
      <c r="P29" s="19"/>
    </row>
    <row r="30" spans="1:23" ht="15.75" customHeight="1">
      <c r="A30" s="20" t="s">
        <v>38</v>
      </c>
      <c r="B30" s="6"/>
      <c r="G30" s="19"/>
      <c r="I30" s="19"/>
      <c r="K30" s="19"/>
      <c r="M30" s="19"/>
      <c r="O30" s="19"/>
      <c r="P30" s="19"/>
    </row>
    <row r="31" spans="1:23" ht="15.75" customHeight="1">
      <c r="A31" s="20" t="s">
        <v>39</v>
      </c>
      <c r="B31" s="6"/>
      <c r="G31" s="19"/>
      <c r="I31" s="19"/>
      <c r="K31" s="19"/>
      <c r="M31" s="19"/>
      <c r="O31" s="19"/>
      <c r="P31" s="19"/>
    </row>
    <row r="32" spans="1:23" ht="15.75" customHeight="1">
      <c r="A32" s="21" t="s">
        <v>40</v>
      </c>
      <c r="B32" s="6"/>
      <c r="G32" s="19"/>
      <c r="I32" s="19"/>
      <c r="K32" s="19"/>
      <c r="M32" s="19"/>
      <c r="O32" s="19"/>
      <c r="P32" s="19"/>
    </row>
    <row r="33" spans="1:26" ht="15.75" customHeight="1">
      <c r="G33" s="19"/>
      <c r="I33" s="19"/>
      <c r="K33" s="19"/>
      <c r="M33" s="19"/>
      <c r="O33" s="19"/>
      <c r="P33" s="19"/>
    </row>
    <row r="34" spans="1:26" ht="15.75" customHeight="1" thickBot="1">
      <c r="A34" s="22" t="s">
        <v>41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4"/>
    </row>
    <row r="35" spans="1:26" ht="15.75" customHeight="1" thickBot="1">
      <c r="A35" s="25" t="s">
        <v>4</v>
      </c>
      <c r="B35" s="26" t="s">
        <v>8</v>
      </c>
      <c r="C35" s="26" t="s">
        <v>42</v>
      </c>
      <c r="D35" s="27" t="s">
        <v>43</v>
      </c>
      <c r="E35" s="28" t="s">
        <v>10</v>
      </c>
      <c r="F35" s="26" t="s">
        <v>42</v>
      </c>
      <c r="G35" s="27" t="s">
        <v>43</v>
      </c>
      <c r="H35" s="26" t="s">
        <v>12</v>
      </c>
      <c r="I35" s="26" t="s">
        <v>42</v>
      </c>
      <c r="J35" s="27" t="s">
        <v>43</v>
      </c>
      <c r="K35" s="26" t="s">
        <v>14</v>
      </c>
      <c r="L35" s="26" t="s">
        <v>42</v>
      </c>
      <c r="M35" s="27" t="s">
        <v>43</v>
      </c>
      <c r="N35" s="157" t="s">
        <v>16</v>
      </c>
      <c r="O35" s="157" t="s">
        <v>42</v>
      </c>
      <c r="P35" s="158" t="s">
        <v>43</v>
      </c>
      <c r="Q35" s="26" t="s">
        <v>18</v>
      </c>
      <c r="R35" s="26" t="s">
        <v>42</v>
      </c>
      <c r="S35" s="29" t="s">
        <v>43</v>
      </c>
    </row>
    <row r="36" spans="1:26" ht="15.75" customHeight="1">
      <c r="A36" s="182" t="s">
        <v>44</v>
      </c>
      <c r="B36" s="30" t="s">
        <v>45</v>
      </c>
      <c r="C36" s="31"/>
      <c r="D36" s="32"/>
      <c r="E36" s="33" t="s">
        <v>46</v>
      </c>
      <c r="F36" s="34"/>
      <c r="G36" s="32"/>
      <c r="H36" s="35" t="s">
        <v>47</v>
      </c>
      <c r="I36" s="31"/>
      <c r="J36" s="32"/>
      <c r="K36" s="36" t="s">
        <v>48</v>
      </c>
      <c r="L36" s="31"/>
      <c r="M36" s="37"/>
      <c r="N36" s="159" t="s">
        <v>49</v>
      </c>
      <c r="O36" s="159"/>
      <c r="P36" s="160" t="str">
        <f t="shared" ref="P36:P41" si="5">IF(O36,"公斤","")</f>
        <v/>
      </c>
      <c r="Q36" s="38" t="s">
        <v>50</v>
      </c>
      <c r="R36" s="39"/>
      <c r="S36" s="40"/>
    </row>
    <row r="37" spans="1:26" ht="15.75" customHeight="1">
      <c r="A37" s="183"/>
      <c r="B37" s="41" t="s">
        <v>51</v>
      </c>
      <c r="C37" s="42">
        <v>10</v>
      </c>
      <c r="D37" s="43" t="s">
        <v>43</v>
      </c>
      <c r="E37" s="44" t="s">
        <v>52</v>
      </c>
      <c r="F37" s="44">
        <v>6</v>
      </c>
      <c r="G37" s="43" t="str">
        <f t="shared" ref="G37:G41" si="6">IF(F37,"公斤","")</f>
        <v>公斤</v>
      </c>
      <c r="H37" s="45" t="s">
        <v>53</v>
      </c>
      <c r="I37" s="45">
        <v>1.3</v>
      </c>
      <c r="J37" s="43" t="str">
        <f t="shared" ref="J37:J41" si="7">IF(I37,"公斤","")</f>
        <v>公斤</v>
      </c>
      <c r="K37" s="46" t="s">
        <v>54</v>
      </c>
      <c r="L37" s="47">
        <v>0.6</v>
      </c>
      <c r="M37" s="48" t="str">
        <f t="shared" ref="M37:M41" si="8">IF(L37,"公斤","")</f>
        <v>公斤</v>
      </c>
      <c r="N37" s="161" t="s">
        <v>16</v>
      </c>
      <c r="O37" s="161">
        <v>7</v>
      </c>
      <c r="P37" s="162" t="str">
        <f t="shared" si="5"/>
        <v>公斤</v>
      </c>
      <c r="Q37" s="45" t="s">
        <v>55</v>
      </c>
      <c r="R37" s="45">
        <v>4</v>
      </c>
      <c r="S37" s="49" t="s">
        <v>43</v>
      </c>
    </row>
    <row r="38" spans="1:26" ht="15.75" customHeight="1" thickBot="1">
      <c r="A38" s="183"/>
      <c r="B38" s="41"/>
      <c r="C38" s="42"/>
      <c r="D38" s="43"/>
      <c r="E38" s="44" t="s">
        <v>56</v>
      </c>
      <c r="F38" s="44">
        <v>2</v>
      </c>
      <c r="G38" s="43" t="str">
        <f t="shared" si="6"/>
        <v>公斤</v>
      </c>
      <c r="H38" s="45" t="s">
        <v>57</v>
      </c>
      <c r="I38" s="45">
        <v>0.05</v>
      </c>
      <c r="J38" s="43" t="str">
        <f t="shared" si="7"/>
        <v>公斤</v>
      </c>
      <c r="K38" s="46" t="s">
        <v>58</v>
      </c>
      <c r="L38" s="47">
        <v>1</v>
      </c>
      <c r="M38" s="48" t="str">
        <f t="shared" si="8"/>
        <v>公斤</v>
      </c>
      <c r="N38" s="163" t="s">
        <v>57</v>
      </c>
      <c r="O38" s="163">
        <v>0.05</v>
      </c>
      <c r="P38" s="162" t="str">
        <f t="shared" si="5"/>
        <v>公斤</v>
      </c>
      <c r="Q38" s="45" t="s">
        <v>59</v>
      </c>
      <c r="R38" s="45">
        <v>0.05</v>
      </c>
      <c r="S38" s="49" t="s">
        <v>43</v>
      </c>
    </row>
    <row r="39" spans="1:26" ht="15.75" customHeight="1" thickBot="1">
      <c r="A39" s="183"/>
      <c r="B39" s="41"/>
      <c r="C39" s="42"/>
      <c r="D39" s="43"/>
      <c r="E39" s="44" t="s">
        <v>60</v>
      </c>
      <c r="F39" s="44">
        <v>0.5</v>
      </c>
      <c r="G39" s="43" t="str">
        <f t="shared" si="6"/>
        <v>公斤</v>
      </c>
      <c r="H39" s="45" t="s">
        <v>61</v>
      </c>
      <c r="I39" s="45">
        <v>6.5</v>
      </c>
      <c r="J39" s="43" t="str">
        <f t="shared" si="7"/>
        <v>公斤</v>
      </c>
      <c r="K39" s="46" t="s">
        <v>62</v>
      </c>
      <c r="L39" s="47">
        <v>0.1</v>
      </c>
      <c r="M39" s="48" t="str">
        <f t="shared" si="8"/>
        <v>公斤</v>
      </c>
      <c r="N39" s="163"/>
      <c r="O39" s="163"/>
      <c r="P39" s="162" t="str">
        <f t="shared" si="5"/>
        <v/>
      </c>
      <c r="Q39" s="50" t="s">
        <v>63</v>
      </c>
      <c r="R39" s="51">
        <v>0.6</v>
      </c>
      <c r="S39" s="52" t="s">
        <v>43</v>
      </c>
    </row>
    <row r="40" spans="1:26" ht="15.75" customHeight="1">
      <c r="A40" s="183"/>
      <c r="B40" s="41"/>
      <c r="C40" s="42"/>
      <c r="D40" s="43"/>
      <c r="E40" s="44" t="s">
        <v>64</v>
      </c>
      <c r="F40" s="44">
        <v>2.5</v>
      </c>
      <c r="G40" s="43" t="str">
        <f t="shared" si="6"/>
        <v>公斤</v>
      </c>
      <c r="H40" s="45"/>
      <c r="I40" s="45"/>
      <c r="J40" s="43" t="str">
        <f t="shared" si="7"/>
        <v/>
      </c>
      <c r="K40" s="53" t="s">
        <v>57</v>
      </c>
      <c r="L40" s="45">
        <v>0.05</v>
      </c>
      <c r="M40" s="48" t="str">
        <f t="shared" si="8"/>
        <v>公斤</v>
      </c>
      <c r="N40" s="163"/>
      <c r="O40" s="163"/>
      <c r="P40" s="162" t="str">
        <f t="shared" si="5"/>
        <v/>
      </c>
      <c r="Q40" s="45"/>
      <c r="R40" s="45"/>
      <c r="S40" s="49"/>
    </row>
    <row r="41" spans="1:26" ht="15.75" customHeight="1" thickBot="1">
      <c r="A41" s="184"/>
      <c r="B41" s="54"/>
      <c r="C41" s="55"/>
      <c r="D41" s="43"/>
      <c r="E41" s="56" t="s">
        <v>65</v>
      </c>
      <c r="F41" s="56"/>
      <c r="G41" s="43" t="str">
        <f t="shared" si="6"/>
        <v/>
      </c>
      <c r="H41" s="57"/>
      <c r="I41" s="57"/>
      <c r="J41" s="43" t="str">
        <f t="shared" si="7"/>
        <v/>
      </c>
      <c r="K41" s="58" t="s">
        <v>49</v>
      </c>
      <c r="L41" s="57">
        <v>3</v>
      </c>
      <c r="M41" s="48" t="str">
        <f t="shared" si="8"/>
        <v>公斤</v>
      </c>
      <c r="N41" s="163"/>
      <c r="O41" s="163"/>
      <c r="P41" s="162" t="str">
        <f t="shared" si="5"/>
        <v/>
      </c>
      <c r="Q41" s="57"/>
      <c r="R41" s="57"/>
      <c r="S41" s="49"/>
    </row>
    <row r="42" spans="1:26" ht="15.75" customHeight="1">
      <c r="A42" s="185" t="s">
        <v>66</v>
      </c>
      <c r="B42" s="59" t="s">
        <v>67</v>
      </c>
      <c r="C42" s="60"/>
      <c r="D42" s="43"/>
      <c r="E42" s="33" t="s">
        <v>68</v>
      </c>
      <c r="F42" s="34"/>
      <c r="G42" s="43"/>
      <c r="H42" s="61" t="s">
        <v>69</v>
      </c>
      <c r="I42" s="62"/>
      <c r="J42" s="43"/>
      <c r="K42" s="63" t="s">
        <v>70</v>
      </c>
      <c r="L42" s="64"/>
      <c r="M42" s="48"/>
      <c r="N42" s="163" t="s">
        <v>49</v>
      </c>
      <c r="O42" s="163"/>
      <c r="P42" s="164"/>
      <c r="Q42" s="65" t="s">
        <v>71</v>
      </c>
      <c r="R42" s="62"/>
      <c r="S42" s="66"/>
    </row>
    <row r="43" spans="1:26" ht="15.75" customHeight="1">
      <c r="A43" s="186"/>
      <c r="B43" s="67" t="s">
        <v>51</v>
      </c>
      <c r="C43" s="68">
        <v>9</v>
      </c>
      <c r="D43" s="43" t="s">
        <v>43</v>
      </c>
      <c r="E43" s="44" t="s">
        <v>72</v>
      </c>
      <c r="F43" s="44">
        <v>9</v>
      </c>
      <c r="G43" s="43" t="str">
        <f t="shared" ref="G43:G47" si="9">IF(F43,"公斤","")</f>
        <v>公斤</v>
      </c>
      <c r="H43" s="43" t="s">
        <v>73</v>
      </c>
      <c r="I43" s="43">
        <v>4</v>
      </c>
      <c r="J43" s="43" t="str">
        <f>IF(I43,"公斤","")</f>
        <v>公斤</v>
      </c>
      <c r="K43" s="48" t="s">
        <v>52</v>
      </c>
      <c r="L43" s="48">
        <v>0.6</v>
      </c>
      <c r="M43" s="48" t="str">
        <f t="shared" ref="M43:M47" si="10">IF(L43,"公斤","")</f>
        <v>公斤</v>
      </c>
      <c r="N43" s="161" t="s">
        <v>16</v>
      </c>
      <c r="O43" s="161">
        <v>7</v>
      </c>
      <c r="P43" s="162" t="str">
        <f t="shared" ref="P43:P53" si="11">IF(O43,"公斤","")</f>
        <v>公斤</v>
      </c>
      <c r="Q43" s="69" t="s">
        <v>49</v>
      </c>
      <c r="R43" s="69">
        <v>2</v>
      </c>
      <c r="S43" s="66" t="s">
        <v>43</v>
      </c>
    </row>
    <row r="44" spans="1:26" ht="15.75" customHeight="1">
      <c r="A44" s="186"/>
      <c r="B44" s="67" t="s">
        <v>74</v>
      </c>
      <c r="C44" s="68">
        <v>1.5</v>
      </c>
      <c r="D44" s="43" t="s">
        <v>43</v>
      </c>
      <c r="E44" s="44" t="s">
        <v>75</v>
      </c>
      <c r="F44" s="44"/>
      <c r="G44" s="43" t="str">
        <f t="shared" si="9"/>
        <v/>
      </c>
      <c r="H44" s="69" t="s">
        <v>76</v>
      </c>
      <c r="I44" s="69">
        <v>1</v>
      </c>
      <c r="J44" s="69" t="s">
        <v>43</v>
      </c>
      <c r="K44" s="48" t="s">
        <v>77</v>
      </c>
      <c r="L44" s="48">
        <v>7</v>
      </c>
      <c r="M44" s="48" t="str">
        <f t="shared" si="10"/>
        <v>公斤</v>
      </c>
      <c r="N44" s="163" t="s">
        <v>57</v>
      </c>
      <c r="O44" s="163">
        <v>0.05</v>
      </c>
      <c r="P44" s="162" t="str">
        <f t="shared" si="11"/>
        <v>公斤</v>
      </c>
      <c r="Q44" s="70" t="s">
        <v>78</v>
      </c>
      <c r="R44" s="69">
        <v>1.5</v>
      </c>
      <c r="S44" s="66" t="s">
        <v>43</v>
      </c>
    </row>
    <row r="45" spans="1:26" ht="15.75" customHeight="1" thickBot="1">
      <c r="A45" s="186"/>
      <c r="B45" s="67"/>
      <c r="C45" s="68"/>
      <c r="D45" s="43"/>
      <c r="E45" s="44"/>
      <c r="F45" s="44"/>
      <c r="G45" s="43" t="str">
        <f t="shared" si="9"/>
        <v/>
      </c>
      <c r="H45" s="43" t="s">
        <v>79</v>
      </c>
      <c r="I45" s="43">
        <v>0.01</v>
      </c>
      <c r="J45" s="43" t="str">
        <f t="shared" ref="J45:J47" si="12">IF(I45,"公斤","")</f>
        <v>公斤</v>
      </c>
      <c r="K45" s="43" t="s">
        <v>62</v>
      </c>
      <c r="L45" s="43">
        <v>0.01</v>
      </c>
      <c r="M45" s="48" t="str">
        <f t="shared" si="10"/>
        <v>公斤</v>
      </c>
      <c r="N45" s="163"/>
      <c r="O45" s="163"/>
      <c r="P45" s="162" t="str">
        <f t="shared" si="11"/>
        <v/>
      </c>
      <c r="Q45" s="71" t="s">
        <v>59</v>
      </c>
      <c r="R45" s="69">
        <v>0.05</v>
      </c>
      <c r="S45" s="66" t="s">
        <v>43</v>
      </c>
    </row>
    <row r="46" spans="1:26" ht="15.75" customHeight="1" thickBot="1">
      <c r="A46" s="186"/>
      <c r="B46" s="67"/>
      <c r="C46" s="68"/>
      <c r="D46" s="43"/>
      <c r="E46" s="44"/>
      <c r="F46" s="44"/>
      <c r="G46" s="43" t="str">
        <f t="shared" si="9"/>
        <v/>
      </c>
      <c r="H46" s="43" t="s">
        <v>57</v>
      </c>
      <c r="I46" s="43">
        <v>0.05</v>
      </c>
      <c r="J46" s="43" t="str">
        <f t="shared" si="12"/>
        <v>公斤</v>
      </c>
      <c r="K46" s="43" t="s">
        <v>60</v>
      </c>
      <c r="L46" s="43">
        <v>0.5</v>
      </c>
      <c r="M46" s="48" t="str">
        <f t="shared" si="10"/>
        <v>公斤</v>
      </c>
      <c r="N46" s="163"/>
      <c r="O46" s="163"/>
      <c r="P46" s="162" t="str">
        <f t="shared" si="11"/>
        <v/>
      </c>
      <c r="Q46" s="50" t="s">
        <v>63</v>
      </c>
      <c r="R46" s="51">
        <v>0.6</v>
      </c>
      <c r="S46" s="52" t="s">
        <v>43</v>
      </c>
    </row>
    <row r="47" spans="1:26" ht="15.75" customHeight="1" thickBot="1">
      <c r="A47" s="187"/>
      <c r="B47" s="72"/>
      <c r="C47" s="73"/>
      <c r="D47" s="74"/>
      <c r="E47" s="56"/>
      <c r="F47" s="56"/>
      <c r="G47" s="74" t="str">
        <f t="shared" si="9"/>
        <v/>
      </c>
      <c r="H47" s="74"/>
      <c r="I47" s="74"/>
      <c r="J47" s="74" t="str">
        <f t="shared" si="12"/>
        <v/>
      </c>
      <c r="K47" s="57" t="s">
        <v>57</v>
      </c>
      <c r="L47" s="57">
        <v>0.05</v>
      </c>
      <c r="M47" s="75" t="str">
        <f t="shared" si="10"/>
        <v>公斤</v>
      </c>
      <c r="N47" s="165"/>
      <c r="O47" s="165"/>
      <c r="P47" s="162" t="str">
        <f t="shared" si="11"/>
        <v/>
      </c>
      <c r="Q47" s="57"/>
      <c r="R47" s="57"/>
      <c r="S47" s="76"/>
    </row>
    <row r="48" spans="1:26" ht="15.75" customHeight="1">
      <c r="A48" s="188" t="s">
        <v>80</v>
      </c>
      <c r="B48" s="59" t="s">
        <v>81</v>
      </c>
      <c r="C48" s="60"/>
      <c r="D48" s="77"/>
      <c r="E48" s="33" t="s">
        <v>82</v>
      </c>
      <c r="F48" s="34"/>
      <c r="G48" s="78"/>
      <c r="H48" s="79" t="s">
        <v>83</v>
      </c>
      <c r="I48" s="60"/>
      <c r="J48" s="78"/>
      <c r="K48" s="80" t="s">
        <v>84</v>
      </c>
      <c r="L48" s="60"/>
      <c r="M48" s="81"/>
      <c r="N48" s="166" t="s">
        <v>49</v>
      </c>
      <c r="O48" s="166"/>
      <c r="P48" s="167"/>
      <c r="Q48" s="82" t="s">
        <v>85</v>
      </c>
      <c r="R48" s="64"/>
      <c r="S48" s="49"/>
    </row>
    <row r="49" spans="1:19" ht="15.75" customHeight="1">
      <c r="A49" s="186"/>
      <c r="B49" s="67" t="s">
        <v>86</v>
      </c>
      <c r="C49" s="68">
        <v>4</v>
      </c>
      <c r="D49" s="43" t="s">
        <v>43</v>
      </c>
      <c r="E49" s="44" t="s">
        <v>87</v>
      </c>
      <c r="F49" s="44">
        <v>6</v>
      </c>
      <c r="G49" s="68" t="str">
        <f t="shared" ref="G49:G53" si="13">IF(F49,"公斤","")</f>
        <v>公斤</v>
      </c>
      <c r="H49" s="45" t="s">
        <v>52</v>
      </c>
      <c r="I49" s="45">
        <v>0.6</v>
      </c>
      <c r="J49" s="68" t="str">
        <f t="shared" ref="J49:J53" si="14">IF(I49,"公斤","")</f>
        <v>公斤</v>
      </c>
      <c r="K49" s="47" t="s">
        <v>88</v>
      </c>
      <c r="L49" s="47">
        <v>3</v>
      </c>
      <c r="M49" s="83" t="str">
        <f t="shared" ref="M49:M53" si="15">IF(L49,"公斤","")</f>
        <v>公斤</v>
      </c>
      <c r="N49" s="162" t="s">
        <v>16</v>
      </c>
      <c r="O49" s="162">
        <v>7</v>
      </c>
      <c r="P49" s="162" t="str">
        <f t="shared" si="11"/>
        <v>公斤</v>
      </c>
      <c r="Q49" s="45" t="s">
        <v>54</v>
      </c>
      <c r="R49" s="45">
        <v>0.6</v>
      </c>
      <c r="S49" s="49" t="s">
        <v>43</v>
      </c>
    </row>
    <row r="50" spans="1:19" ht="15.75" customHeight="1">
      <c r="A50" s="186"/>
      <c r="B50" s="67"/>
      <c r="C50" s="68"/>
      <c r="D50" s="43"/>
      <c r="E50" s="44" t="s">
        <v>89</v>
      </c>
      <c r="F50" s="44">
        <v>2.5</v>
      </c>
      <c r="G50" s="68" t="str">
        <f t="shared" si="13"/>
        <v>公斤</v>
      </c>
      <c r="H50" s="45" t="s">
        <v>90</v>
      </c>
      <c r="I50" s="45">
        <v>5</v>
      </c>
      <c r="J50" s="68" t="str">
        <f t="shared" si="14"/>
        <v>公斤</v>
      </c>
      <c r="K50" s="47" t="s">
        <v>91</v>
      </c>
      <c r="L50" s="47">
        <v>2</v>
      </c>
      <c r="M50" s="83" t="str">
        <f t="shared" si="15"/>
        <v>公斤</v>
      </c>
      <c r="N50" s="168" t="s">
        <v>57</v>
      </c>
      <c r="O50" s="168">
        <v>0.05</v>
      </c>
      <c r="P50" s="162" t="str">
        <f t="shared" si="11"/>
        <v>公斤</v>
      </c>
      <c r="Q50" s="47" t="s">
        <v>74</v>
      </c>
      <c r="R50" s="47">
        <v>4</v>
      </c>
      <c r="S50" s="49" t="s">
        <v>43</v>
      </c>
    </row>
    <row r="51" spans="1:19" ht="15.75" customHeight="1">
      <c r="A51" s="186"/>
      <c r="B51" s="67"/>
      <c r="C51" s="68"/>
      <c r="D51" s="43"/>
      <c r="E51" s="44" t="s">
        <v>57</v>
      </c>
      <c r="F51" s="44">
        <v>0.05</v>
      </c>
      <c r="G51" s="68" t="str">
        <f t="shared" si="13"/>
        <v>公斤</v>
      </c>
      <c r="H51" s="45" t="s">
        <v>92</v>
      </c>
      <c r="I51" s="45">
        <v>0.5</v>
      </c>
      <c r="J51" s="68" t="str">
        <f t="shared" si="14"/>
        <v>公斤</v>
      </c>
      <c r="K51" s="47" t="s">
        <v>62</v>
      </c>
      <c r="L51" s="47">
        <v>0.01</v>
      </c>
      <c r="M51" s="83" t="str">
        <f t="shared" si="15"/>
        <v>公斤</v>
      </c>
      <c r="N51" s="168"/>
      <c r="O51" s="168"/>
      <c r="P51" s="162" t="str">
        <f t="shared" si="11"/>
        <v/>
      </c>
      <c r="Q51" s="45" t="s">
        <v>60</v>
      </c>
      <c r="R51" s="45">
        <v>0.5</v>
      </c>
      <c r="S51" s="49" t="s">
        <v>43</v>
      </c>
    </row>
    <row r="52" spans="1:19" ht="15.75" customHeight="1">
      <c r="A52" s="186"/>
      <c r="B52" s="67"/>
      <c r="C52" s="68"/>
      <c r="D52" s="43"/>
      <c r="E52" s="44"/>
      <c r="F52" s="44"/>
      <c r="G52" s="68" t="str">
        <f t="shared" si="13"/>
        <v/>
      </c>
      <c r="H52" s="45" t="s">
        <v>60</v>
      </c>
      <c r="I52" s="45">
        <v>0.5</v>
      </c>
      <c r="J52" s="68" t="str">
        <f t="shared" si="14"/>
        <v>公斤</v>
      </c>
      <c r="K52" s="45" t="s">
        <v>57</v>
      </c>
      <c r="L52" s="45">
        <v>0.05</v>
      </c>
      <c r="M52" s="83" t="str">
        <f t="shared" si="15"/>
        <v>公斤</v>
      </c>
      <c r="N52" s="168"/>
      <c r="O52" s="168"/>
      <c r="P52" s="162" t="str">
        <f t="shared" si="11"/>
        <v/>
      </c>
      <c r="Q52" s="45" t="s">
        <v>79</v>
      </c>
      <c r="R52" s="45">
        <v>0.05</v>
      </c>
      <c r="S52" s="49" t="s">
        <v>43</v>
      </c>
    </row>
    <row r="53" spans="1:19" ht="15.75" customHeight="1" thickBot="1">
      <c r="A53" s="186"/>
      <c r="B53" s="72"/>
      <c r="C53" s="73"/>
      <c r="D53" s="43"/>
      <c r="E53" s="56"/>
      <c r="F53" s="56"/>
      <c r="G53" s="68" t="str">
        <f t="shared" si="13"/>
        <v/>
      </c>
      <c r="H53" s="57" t="s">
        <v>57</v>
      </c>
      <c r="I53" s="57">
        <v>0.05</v>
      </c>
      <c r="J53" s="68" t="str">
        <f t="shared" si="14"/>
        <v>公斤</v>
      </c>
      <c r="K53" s="57"/>
      <c r="L53" s="57"/>
      <c r="M53" s="83" t="str">
        <f t="shared" si="15"/>
        <v/>
      </c>
      <c r="N53" s="168"/>
      <c r="O53" s="168"/>
      <c r="P53" s="162" t="str">
        <f t="shared" si="11"/>
        <v/>
      </c>
      <c r="Q53" s="57" t="s">
        <v>93</v>
      </c>
      <c r="R53" s="57">
        <v>2</v>
      </c>
      <c r="S53" s="49" t="s">
        <v>43</v>
      </c>
    </row>
    <row r="54" spans="1:19" ht="15.75" customHeight="1">
      <c r="A54" s="183" t="s">
        <v>94</v>
      </c>
      <c r="B54" s="59" t="s">
        <v>67</v>
      </c>
      <c r="C54" s="60"/>
      <c r="D54" s="43"/>
      <c r="E54" s="84" t="s">
        <v>95</v>
      </c>
      <c r="F54" s="85"/>
      <c r="G54" s="68"/>
      <c r="H54" s="86" t="s">
        <v>96</v>
      </c>
      <c r="I54" s="64"/>
      <c r="J54" s="68"/>
      <c r="K54" s="79" t="s">
        <v>97</v>
      </c>
      <c r="L54" s="60"/>
      <c r="M54" s="83"/>
      <c r="N54" s="168" t="s">
        <v>49</v>
      </c>
      <c r="O54" s="168"/>
      <c r="P54" s="168"/>
      <c r="Q54" s="65" t="s">
        <v>98</v>
      </c>
      <c r="R54" s="64"/>
      <c r="S54" s="49"/>
    </row>
    <row r="55" spans="1:19" ht="15.75" customHeight="1">
      <c r="A55" s="186"/>
      <c r="B55" s="67" t="s">
        <v>51</v>
      </c>
      <c r="C55" s="68">
        <v>9</v>
      </c>
      <c r="D55" s="43" t="s">
        <v>43</v>
      </c>
      <c r="E55" s="84" t="s">
        <v>99</v>
      </c>
      <c r="F55" s="84">
        <v>6.5</v>
      </c>
      <c r="G55" s="68" t="str">
        <f t="shared" ref="G55:G58" si="16">IF(F55,"公斤","")</f>
        <v>公斤</v>
      </c>
      <c r="H55" s="47" t="s">
        <v>100</v>
      </c>
      <c r="I55" s="47">
        <v>4.5</v>
      </c>
      <c r="J55" s="68" t="str">
        <f t="shared" ref="J55:J59" si="17">IF(I55,"公斤","")</f>
        <v>公斤</v>
      </c>
      <c r="K55" s="45" t="s">
        <v>52</v>
      </c>
      <c r="L55" s="45">
        <v>0.6</v>
      </c>
      <c r="M55" s="83" t="str">
        <f t="shared" ref="M55:M59" si="18">IF(L55,"公斤","")</f>
        <v>公斤</v>
      </c>
      <c r="N55" s="162" t="s">
        <v>16</v>
      </c>
      <c r="O55" s="162">
        <v>7</v>
      </c>
      <c r="P55" s="162" t="str">
        <f t="shared" ref="P55:P59" si="19">IF(O55,"公斤","")</f>
        <v>公斤</v>
      </c>
      <c r="Q55" s="47" t="s">
        <v>101</v>
      </c>
      <c r="R55" s="47">
        <v>5</v>
      </c>
      <c r="S55" s="49" t="s">
        <v>43</v>
      </c>
    </row>
    <row r="56" spans="1:19" ht="15.75" customHeight="1">
      <c r="A56" s="186"/>
      <c r="B56" s="67" t="s">
        <v>74</v>
      </c>
      <c r="C56" s="68">
        <v>1.5</v>
      </c>
      <c r="D56" s="43" t="s">
        <v>43</v>
      </c>
      <c r="E56" s="44"/>
      <c r="F56" s="44"/>
      <c r="G56" s="68" t="str">
        <f t="shared" si="16"/>
        <v/>
      </c>
      <c r="H56" s="47" t="s">
        <v>102</v>
      </c>
      <c r="I56" s="47"/>
      <c r="J56" s="68" t="str">
        <f t="shared" si="17"/>
        <v/>
      </c>
      <c r="K56" s="45" t="s">
        <v>49</v>
      </c>
      <c r="L56" s="45">
        <v>6</v>
      </c>
      <c r="M56" s="83" t="str">
        <f t="shared" si="18"/>
        <v>公斤</v>
      </c>
      <c r="N56" s="168" t="s">
        <v>57</v>
      </c>
      <c r="O56" s="168">
        <v>0.05</v>
      </c>
      <c r="P56" s="162" t="str">
        <f t="shared" si="19"/>
        <v>公斤</v>
      </c>
      <c r="Q56" s="45" t="s">
        <v>103</v>
      </c>
      <c r="R56" s="43">
        <v>1</v>
      </c>
      <c r="S56" s="49" t="s">
        <v>43</v>
      </c>
    </row>
    <row r="57" spans="1:19" ht="15.75" customHeight="1">
      <c r="A57" s="186"/>
      <c r="B57" s="67"/>
      <c r="C57" s="68"/>
      <c r="D57" s="43"/>
      <c r="E57" s="44"/>
      <c r="F57" s="44"/>
      <c r="G57" s="68" t="str">
        <f t="shared" si="16"/>
        <v/>
      </c>
      <c r="H57" s="47"/>
      <c r="I57" s="47"/>
      <c r="J57" s="68" t="str">
        <f t="shared" si="17"/>
        <v/>
      </c>
      <c r="K57" s="45" t="s">
        <v>60</v>
      </c>
      <c r="L57" s="45">
        <v>0.5</v>
      </c>
      <c r="M57" s="83" t="str">
        <f t="shared" si="18"/>
        <v>公斤</v>
      </c>
      <c r="N57" s="168"/>
      <c r="O57" s="168"/>
      <c r="P57" s="162" t="str">
        <f t="shared" si="19"/>
        <v/>
      </c>
      <c r="Q57" s="69" t="s">
        <v>104</v>
      </c>
      <c r="R57" s="69">
        <v>1</v>
      </c>
      <c r="S57" s="66" t="s">
        <v>43</v>
      </c>
    </row>
    <row r="58" spans="1:19" ht="15.75" customHeight="1">
      <c r="A58" s="186"/>
      <c r="B58" s="67"/>
      <c r="C58" s="68"/>
      <c r="D58" s="43"/>
      <c r="E58" s="44"/>
      <c r="F58" s="44"/>
      <c r="G58" s="68" t="str">
        <f t="shared" si="16"/>
        <v/>
      </c>
      <c r="H58" s="45"/>
      <c r="I58" s="45"/>
      <c r="J58" s="68" t="str">
        <f t="shared" si="17"/>
        <v/>
      </c>
      <c r="K58" s="45" t="s">
        <v>57</v>
      </c>
      <c r="L58" s="45">
        <v>0.05</v>
      </c>
      <c r="M58" s="83" t="str">
        <f t="shared" si="18"/>
        <v>公斤</v>
      </c>
      <c r="N58" s="168"/>
      <c r="O58" s="168"/>
      <c r="P58" s="162" t="str">
        <f t="shared" si="19"/>
        <v/>
      </c>
      <c r="Q58" s="43"/>
      <c r="R58" s="43"/>
      <c r="S58" s="49"/>
    </row>
    <row r="59" spans="1:19" ht="15.75" customHeight="1" thickBot="1">
      <c r="A59" s="186"/>
      <c r="B59" s="72"/>
      <c r="C59" s="73"/>
      <c r="D59" s="43"/>
      <c r="E59" s="56"/>
      <c r="F59" s="56"/>
      <c r="G59" s="87"/>
      <c r="H59" s="57"/>
      <c r="I59" s="57"/>
      <c r="J59" s="68" t="str">
        <f t="shared" si="17"/>
        <v/>
      </c>
      <c r="K59" s="57"/>
      <c r="L59" s="57"/>
      <c r="M59" s="83" t="str">
        <f t="shared" si="18"/>
        <v/>
      </c>
      <c r="N59" s="168"/>
      <c r="O59" s="168"/>
      <c r="P59" s="162" t="str">
        <f t="shared" si="19"/>
        <v/>
      </c>
      <c r="Q59" s="74"/>
      <c r="R59" s="74"/>
      <c r="S59" s="49"/>
    </row>
    <row r="60" spans="1:19" ht="15.75" customHeight="1">
      <c r="A60" s="183" t="s">
        <v>105</v>
      </c>
      <c r="B60" s="59" t="s">
        <v>106</v>
      </c>
      <c r="C60" s="60"/>
      <c r="D60" s="43"/>
      <c r="E60" s="84" t="s">
        <v>107</v>
      </c>
      <c r="F60" s="85"/>
      <c r="G60" s="68"/>
      <c r="H60" s="85" t="s">
        <v>48</v>
      </c>
      <c r="I60" s="85"/>
      <c r="J60" s="83"/>
      <c r="K60" s="88" t="s">
        <v>108</v>
      </c>
      <c r="L60" s="89"/>
      <c r="M60" s="68"/>
      <c r="N60" s="168" t="s">
        <v>49</v>
      </c>
      <c r="O60" s="168"/>
      <c r="P60" s="168"/>
      <c r="Q60" s="82" t="s">
        <v>109</v>
      </c>
      <c r="R60" s="64"/>
      <c r="S60" s="49"/>
    </row>
    <row r="61" spans="1:19" ht="15.75" customHeight="1">
      <c r="A61" s="186"/>
      <c r="B61" s="67" t="s">
        <v>51</v>
      </c>
      <c r="C61" s="68">
        <v>10</v>
      </c>
      <c r="D61" s="43" t="s">
        <v>43</v>
      </c>
      <c r="E61" s="84" t="s">
        <v>110</v>
      </c>
      <c r="F61" s="84">
        <v>10</v>
      </c>
      <c r="G61" s="68" t="str">
        <f t="shared" ref="G61:G65" si="20">IF(F61,"公斤","")</f>
        <v>公斤</v>
      </c>
      <c r="H61" s="85" t="s">
        <v>54</v>
      </c>
      <c r="I61" s="85">
        <v>0.6</v>
      </c>
      <c r="J61" s="83" t="str">
        <f t="shared" ref="J61:J64" si="21">IF(I61,"公斤","")</f>
        <v>公斤</v>
      </c>
      <c r="K61" s="45" t="s">
        <v>111</v>
      </c>
      <c r="L61" s="45">
        <v>2</v>
      </c>
      <c r="M61" s="68" t="str">
        <f t="shared" ref="M61:M65" si="22">IF(L61,"公斤","")</f>
        <v>公斤</v>
      </c>
      <c r="N61" s="162" t="s">
        <v>16</v>
      </c>
      <c r="O61" s="162">
        <v>7</v>
      </c>
      <c r="P61" s="162" t="str">
        <f t="shared" ref="P61:P65" si="23">IF(O61,"公斤","")</f>
        <v>公斤</v>
      </c>
      <c r="Q61" s="45" t="s">
        <v>112</v>
      </c>
      <c r="R61" s="45">
        <v>0.2</v>
      </c>
      <c r="S61" s="49" t="s">
        <v>43</v>
      </c>
    </row>
    <row r="62" spans="1:19" ht="15.75" customHeight="1">
      <c r="A62" s="186"/>
      <c r="B62" s="67" t="s">
        <v>102</v>
      </c>
      <c r="C62" s="68">
        <v>0.05</v>
      </c>
      <c r="D62" s="43" t="s">
        <v>43</v>
      </c>
      <c r="E62" s="84" t="s">
        <v>56</v>
      </c>
      <c r="F62" s="84">
        <v>2</v>
      </c>
      <c r="G62" s="68" t="str">
        <f t="shared" si="20"/>
        <v>公斤</v>
      </c>
      <c r="H62" s="84" t="s">
        <v>58</v>
      </c>
      <c r="I62" s="84">
        <v>1.5</v>
      </c>
      <c r="J62" s="83" t="str">
        <f t="shared" si="21"/>
        <v>公斤</v>
      </c>
      <c r="K62" s="45" t="s">
        <v>113</v>
      </c>
      <c r="L62" s="45">
        <v>1</v>
      </c>
      <c r="M62" s="68" t="str">
        <f t="shared" si="22"/>
        <v>公斤</v>
      </c>
      <c r="N62" s="168" t="s">
        <v>57</v>
      </c>
      <c r="O62" s="168">
        <v>0.05</v>
      </c>
      <c r="P62" s="162" t="str">
        <f t="shared" si="23"/>
        <v>公斤</v>
      </c>
      <c r="Q62" s="47" t="s">
        <v>87</v>
      </c>
      <c r="R62" s="45">
        <v>0.6</v>
      </c>
      <c r="S62" s="49" t="s">
        <v>43</v>
      </c>
    </row>
    <row r="63" spans="1:19" ht="15.75" customHeight="1">
      <c r="A63" s="186"/>
      <c r="B63" s="67"/>
      <c r="C63" s="68"/>
      <c r="D63" s="43"/>
      <c r="E63" s="84" t="s">
        <v>60</v>
      </c>
      <c r="F63" s="84">
        <v>0.5</v>
      </c>
      <c r="G63" s="68" t="str">
        <f t="shared" si="20"/>
        <v>公斤</v>
      </c>
      <c r="H63" s="85" t="s">
        <v>62</v>
      </c>
      <c r="I63" s="85">
        <v>0.01</v>
      </c>
      <c r="J63" s="68" t="str">
        <f t="shared" si="21"/>
        <v>公斤</v>
      </c>
      <c r="K63" s="45" t="s">
        <v>114</v>
      </c>
      <c r="L63" s="45">
        <v>5</v>
      </c>
      <c r="M63" s="68" t="str">
        <f t="shared" si="22"/>
        <v>公斤</v>
      </c>
      <c r="N63" s="168"/>
      <c r="O63" s="168"/>
      <c r="P63" s="162" t="str">
        <f t="shared" si="23"/>
        <v/>
      </c>
      <c r="Q63" s="45"/>
      <c r="R63" s="45"/>
      <c r="S63" s="49"/>
    </row>
    <row r="64" spans="1:19" ht="15.75" customHeight="1">
      <c r="A64" s="186"/>
      <c r="B64" s="67"/>
      <c r="C64" s="68"/>
      <c r="D64" s="43"/>
      <c r="E64" s="84" t="s">
        <v>64</v>
      </c>
      <c r="F64" s="84">
        <v>2.5</v>
      </c>
      <c r="G64" s="68" t="str">
        <f t="shared" si="20"/>
        <v>公斤</v>
      </c>
      <c r="H64" s="84" t="s">
        <v>57</v>
      </c>
      <c r="I64" s="84">
        <v>0.05</v>
      </c>
      <c r="J64" s="83" t="str">
        <f t="shared" si="21"/>
        <v>公斤</v>
      </c>
      <c r="K64" s="45" t="s">
        <v>57</v>
      </c>
      <c r="L64" s="45">
        <v>0.05</v>
      </c>
      <c r="M64" s="68" t="str">
        <f t="shared" si="22"/>
        <v>公斤</v>
      </c>
      <c r="N64" s="168"/>
      <c r="O64" s="168"/>
      <c r="P64" s="162" t="str">
        <f t="shared" si="23"/>
        <v/>
      </c>
      <c r="Q64" s="90"/>
      <c r="R64" s="45"/>
      <c r="S64" s="91"/>
    </row>
    <row r="65" spans="1:19" ht="15.75" customHeight="1" thickBot="1">
      <c r="A65" s="189"/>
      <c r="B65" s="92"/>
      <c r="C65" s="93"/>
      <c r="D65" s="94"/>
      <c r="E65" s="95" t="s">
        <v>65</v>
      </c>
      <c r="F65" s="84"/>
      <c r="G65" s="93" t="str">
        <f t="shared" si="20"/>
        <v/>
      </c>
      <c r="H65" s="84" t="s">
        <v>49</v>
      </c>
      <c r="I65" s="84">
        <v>3</v>
      </c>
      <c r="J65" s="93"/>
      <c r="K65" s="96"/>
      <c r="L65" s="96"/>
      <c r="M65" s="93" t="str">
        <f t="shared" si="22"/>
        <v/>
      </c>
      <c r="N65" s="169"/>
      <c r="O65" s="169"/>
      <c r="P65" s="170" t="str">
        <f t="shared" si="23"/>
        <v/>
      </c>
      <c r="Q65" s="97"/>
      <c r="R65" s="96"/>
      <c r="S65" s="98"/>
    </row>
    <row r="66" spans="1:19" ht="15.75" customHeight="1">
      <c r="A66" s="99" t="s">
        <v>115</v>
      </c>
      <c r="B66" s="33" t="s">
        <v>45</v>
      </c>
      <c r="C66" s="34"/>
      <c r="D66" s="100"/>
      <c r="E66" s="84" t="s">
        <v>116</v>
      </c>
      <c r="F66" s="85"/>
      <c r="G66" s="101"/>
      <c r="H66" s="33" t="s">
        <v>117</v>
      </c>
      <c r="I66" s="34"/>
      <c r="J66" s="101"/>
      <c r="K66" s="33" t="s">
        <v>118</v>
      </c>
      <c r="L66" s="34"/>
      <c r="M66" s="102"/>
      <c r="N66" s="171" t="s">
        <v>49</v>
      </c>
      <c r="O66" s="171"/>
      <c r="P66" s="171"/>
      <c r="Q66" s="103" t="s">
        <v>119</v>
      </c>
      <c r="R66" s="34"/>
      <c r="S66" s="104"/>
    </row>
    <row r="67" spans="1:19" ht="15.75" customHeight="1">
      <c r="A67" s="105"/>
      <c r="B67" s="106" t="s">
        <v>51</v>
      </c>
      <c r="C67" s="44">
        <v>10</v>
      </c>
      <c r="D67" s="106" t="s">
        <v>43</v>
      </c>
      <c r="E67" s="84" t="s">
        <v>120</v>
      </c>
      <c r="F67" s="84">
        <v>3.5</v>
      </c>
      <c r="G67" s="107" t="str">
        <f t="shared" ref="G67:G68" si="24">IF(F67,"公斤","")</f>
        <v>公斤</v>
      </c>
      <c r="H67" s="44" t="s">
        <v>121</v>
      </c>
      <c r="I67" s="44">
        <v>0.3</v>
      </c>
      <c r="J67" s="107" t="str">
        <f t="shared" ref="J67:J71" si="25">IF(I67,"公斤","")</f>
        <v>公斤</v>
      </c>
      <c r="K67" s="44" t="s">
        <v>87</v>
      </c>
      <c r="L67" s="44">
        <v>0.6</v>
      </c>
      <c r="M67" s="108" t="str">
        <f t="shared" ref="M67:M71" si="26">IF(L67,"公斤","")</f>
        <v>公斤</v>
      </c>
      <c r="N67" s="172" t="s">
        <v>16</v>
      </c>
      <c r="O67" s="172">
        <v>7</v>
      </c>
      <c r="P67" s="172" t="str">
        <f t="shared" ref="P67:P71" si="27">IF(O67,"公斤","")</f>
        <v>公斤</v>
      </c>
      <c r="Q67" s="106" t="s">
        <v>49</v>
      </c>
      <c r="R67" s="106">
        <v>3</v>
      </c>
      <c r="S67" s="109" t="s">
        <v>43</v>
      </c>
    </row>
    <row r="68" spans="1:19" ht="15.75" customHeight="1">
      <c r="A68" s="105"/>
      <c r="B68" s="44"/>
      <c r="C68" s="44"/>
      <c r="D68" s="106"/>
      <c r="E68" s="84" t="s">
        <v>49</v>
      </c>
      <c r="F68" s="84">
        <v>3</v>
      </c>
      <c r="G68" s="107" t="str">
        <f t="shared" si="24"/>
        <v>公斤</v>
      </c>
      <c r="H68" s="44" t="s">
        <v>93</v>
      </c>
      <c r="I68" s="44">
        <v>6</v>
      </c>
      <c r="J68" s="107" t="str">
        <f t="shared" si="25"/>
        <v>公斤</v>
      </c>
      <c r="K68" s="44" t="s">
        <v>122</v>
      </c>
      <c r="L68" s="44">
        <v>1</v>
      </c>
      <c r="M68" s="108" t="str">
        <f t="shared" si="26"/>
        <v>公斤</v>
      </c>
      <c r="N68" s="173" t="s">
        <v>57</v>
      </c>
      <c r="O68" s="173">
        <v>0.05</v>
      </c>
      <c r="P68" s="172" t="str">
        <f t="shared" si="27"/>
        <v>公斤</v>
      </c>
      <c r="Q68" s="110" t="s">
        <v>59</v>
      </c>
      <c r="R68" s="106">
        <v>0.05</v>
      </c>
      <c r="S68" s="109" t="s">
        <v>43</v>
      </c>
    </row>
    <row r="69" spans="1:19" ht="15.75" customHeight="1">
      <c r="A69" s="105"/>
      <c r="B69" s="44"/>
      <c r="C69" s="44"/>
      <c r="D69" s="106"/>
      <c r="E69" s="84" t="s">
        <v>123</v>
      </c>
      <c r="F69" s="84">
        <v>0.5</v>
      </c>
      <c r="G69" s="111" t="s">
        <v>43</v>
      </c>
      <c r="H69" s="110" t="s">
        <v>62</v>
      </c>
      <c r="I69" s="106">
        <v>0.01</v>
      </c>
      <c r="J69" s="107" t="str">
        <f t="shared" si="25"/>
        <v>公斤</v>
      </c>
      <c r="K69" s="44" t="s">
        <v>57</v>
      </c>
      <c r="L69" s="44">
        <v>0.05</v>
      </c>
      <c r="M69" s="108" t="str">
        <f t="shared" si="26"/>
        <v>公斤</v>
      </c>
      <c r="N69" s="173"/>
      <c r="O69" s="173"/>
      <c r="P69" s="172" t="str">
        <f t="shared" si="27"/>
        <v/>
      </c>
      <c r="Q69" s="112" t="s">
        <v>63</v>
      </c>
      <c r="R69" s="113">
        <v>0.6</v>
      </c>
      <c r="S69" s="114" t="s">
        <v>43</v>
      </c>
    </row>
    <row r="70" spans="1:19" ht="15.75" customHeight="1">
      <c r="A70" s="105"/>
      <c r="B70" s="44"/>
      <c r="C70" s="44"/>
      <c r="D70" s="106"/>
      <c r="E70" s="84" t="s">
        <v>87</v>
      </c>
      <c r="F70" s="84">
        <v>3</v>
      </c>
      <c r="G70" s="107" t="str">
        <f t="shared" ref="G70:G75" si="28">IF(F70,"公斤","")</f>
        <v>公斤</v>
      </c>
      <c r="H70" s="44" t="s">
        <v>57</v>
      </c>
      <c r="I70" s="44">
        <v>0.05</v>
      </c>
      <c r="J70" s="107" t="str">
        <f t="shared" si="25"/>
        <v>公斤</v>
      </c>
      <c r="K70" s="44" t="s">
        <v>49</v>
      </c>
      <c r="L70" s="44">
        <v>3</v>
      </c>
      <c r="M70" s="108" t="str">
        <f t="shared" si="26"/>
        <v>公斤</v>
      </c>
      <c r="N70" s="173"/>
      <c r="O70" s="173"/>
      <c r="P70" s="172" t="str">
        <f t="shared" si="27"/>
        <v/>
      </c>
      <c r="Q70" s="13"/>
      <c r="R70" s="115"/>
      <c r="S70" s="109"/>
    </row>
    <row r="71" spans="1:19" ht="15.75" customHeight="1" thickBot="1">
      <c r="A71" s="105"/>
      <c r="B71" s="56"/>
      <c r="C71" s="56"/>
      <c r="D71" s="106"/>
      <c r="E71" s="84" t="s">
        <v>124</v>
      </c>
      <c r="F71" s="84"/>
      <c r="G71" s="107" t="str">
        <f t="shared" si="28"/>
        <v/>
      </c>
      <c r="H71" s="106"/>
      <c r="I71" s="56"/>
      <c r="J71" s="107" t="str">
        <f t="shared" si="25"/>
        <v/>
      </c>
      <c r="K71" s="56" t="s">
        <v>62</v>
      </c>
      <c r="L71" s="56">
        <v>0.01</v>
      </c>
      <c r="M71" s="108" t="str">
        <f t="shared" si="26"/>
        <v>公斤</v>
      </c>
      <c r="N71" s="173"/>
      <c r="O71" s="173"/>
      <c r="P71" s="172" t="str">
        <f t="shared" si="27"/>
        <v/>
      </c>
      <c r="Q71" s="116"/>
      <c r="R71" s="116"/>
      <c r="S71" s="109"/>
    </row>
    <row r="72" spans="1:19" ht="15.75" customHeight="1">
      <c r="A72" s="117" t="s">
        <v>125</v>
      </c>
      <c r="B72" s="33" t="s">
        <v>67</v>
      </c>
      <c r="C72" s="34"/>
      <c r="D72" s="106"/>
      <c r="E72" s="118" t="s">
        <v>126</v>
      </c>
      <c r="F72" s="119"/>
      <c r="G72" s="107" t="str">
        <f t="shared" si="28"/>
        <v/>
      </c>
      <c r="H72" s="33" t="s">
        <v>127</v>
      </c>
      <c r="I72" s="34"/>
      <c r="J72" s="107"/>
      <c r="K72" s="120" t="s">
        <v>128</v>
      </c>
      <c r="L72" s="34"/>
      <c r="M72" s="108"/>
      <c r="N72" s="173" t="s">
        <v>49</v>
      </c>
      <c r="O72" s="173"/>
      <c r="P72" s="173"/>
      <c r="Q72" s="33" t="s">
        <v>129</v>
      </c>
      <c r="R72" s="34"/>
      <c r="S72" s="109"/>
    </row>
    <row r="73" spans="1:19" ht="15.75" customHeight="1">
      <c r="A73" s="105"/>
      <c r="B73" s="44" t="s">
        <v>51</v>
      </c>
      <c r="C73" s="44">
        <v>9</v>
      </c>
      <c r="D73" s="106" t="s">
        <v>43</v>
      </c>
      <c r="E73" s="44" t="s">
        <v>52</v>
      </c>
      <c r="F73" s="44">
        <v>6</v>
      </c>
      <c r="G73" s="107" t="str">
        <f t="shared" si="28"/>
        <v>公斤</v>
      </c>
      <c r="H73" s="44" t="s">
        <v>111</v>
      </c>
      <c r="I73" s="44">
        <v>2</v>
      </c>
      <c r="J73" s="107" t="str">
        <f t="shared" ref="J73:J77" si="29">IF(I73,"公斤","")</f>
        <v>公斤</v>
      </c>
      <c r="K73" s="121" t="s">
        <v>87</v>
      </c>
      <c r="L73" s="121">
        <v>1</v>
      </c>
      <c r="M73" s="108" t="str">
        <f t="shared" ref="M73:M77" si="30">IF(L73,"公斤","")</f>
        <v>公斤</v>
      </c>
      <c r="N73" s="172" t="s">
        <v>16</v>
      </c>
      <c r="O73" s="172">
        <v>7</v>
      </c>
      <c r="P73" s="172" t="str">
        <f t="shared" ref="P73:P77" si="31">IF(O73,"公斤","")</f>
        <v>公斤</v>
      </c>
      <c r="Q73" s="44" t="s">
        <v>130</v>
      </c>
      <c r="R73" s="44">
        <v>1.5</v>
      </c>
      <c r="S73" s="109" t="s">
        <v>43</v>
      </c>
    </row>
    <row r="74" spans="1:19" ht="15.75" customHeight="1">
      <c r="A74" s="105"/>
      <c r="B74" s="44" t="s">
        <v>74</v>
      </c>
      <c r="C74" s="44">
        <v>1.5</v>
      </c>
      <c r="D74" s="106" t="s">
        <v>43</v>
      </c>
      <c r="E74" s="44" t="s">
        <v>60</v>
      </c>
      <c r="F74" s="44">
        <v>0.5</v>
      </c>
      <c r="G74" s="107" t="str">
        <f t="shared" si="28"/>
        <v>公斤</v>
      </c>
      <c r="H74" s="44" t="s">
        <v>131</v>
      </c>
      <c r="I74" s="44">
        <v>3</v>
      </c>
      <c r="J74" s="107" t="str">
        <f t="shared" si="29"/>
        <v>公斤</v>
      </c>
      <c r="K74" s="121" t="s">
        <v>49</v>
      </c>
      <c r="L74" s="121">
        <v>6</v>
      </c>
      <c r="M74" s="108" t="str">
        <f t="shared" si="30"/>
        <v>公斤</v>
      </c>
      <c r="N74" s="173" t="s">
        <v>57</v>
      </c>
      <c r="O74" s="173">
        <v>0.05</v>
      </c>
      <c r="P74" s="172" t="str">
        <f t="shared" si="31"/>
        <v>公斤</v>
      </c>
      <c r="Q74" s="121" t="s">
        <v>49</v>
      </c>
      <c r="R74" s="44">
        <v>1.5</v>
      </c>
      <c r="S74" s="109" t="s">
        <v>43</v>
      </c>
    </row>
    <row r="75" spans="1:19" ht="15.75" customHeight="1">
      <c r="A75" s="105"/>
      <c r="B75" s="44"/>
      <c r="C75" s="44"/>
      <c r="D75" s="106"/>
      <c r="E75" s="44" t="s">
        <v>132</v>
      </c>
      <c r="F75" s="44">
        <v>2</v>
      </c>
      <c r="G75" s="107" t="str">
        <f t="shared" si="28"/>
        <v>公斤</v>
      </c>
      <c r="H75" s="121" t="s">
        <v>133</v>
      </c>
      <c r="I75" s="121">
        <v>1</v>
      </c>
      <c r="J75" s="107" t="str">
        <f t="shared" si="29"/>
        <v>公斤</v>
      </c>
      <c r="K75" s="121" t="s">
        <v>79</v>
      </c>
      <c r="L75" s="121">
        <v>0.01</v>
      </c>
      <c r="M75" s="108" t="str">
        <f t="shared" si="30"/>
        <v>公斤</v>
      </c>
      <c r="N75" s="173"/>
      <c r="O75" s="173"/>
      <c r="P75" s="172" t="str">
        <f t="shared" si="31"/>
        <v/>
      </c>
      <c r="Q75" s="44" t="s">
        <v>59</v>
      </c>
      <c r="R75" s="44">
        <v>0.05</v>
      </c>
      <c r="S75" s="109" t="s">
        <v>43</v>
      </c>
    </row>
    <row r="76" spans="1:19" ht="15.75" customHeight="1">
      <c r="A76" s="105"/>
      <c r="B76" s="44"/>
      <c r="C76" s="44"/>
      <c r="D76" s="106"/>
      <c r="E76" s="44" t="s">
        <v>57</v>
      </c>
      <c r="F76" s="44">
        <v>0.05</v>
      </c>
      <c r="G76" s="107"/>
      <c r="H76" s="44" t="s">
        <v>134</v>
      </c>
      <c r="I76" s="44">
        <v>0.05</v>
      </c>
      <c r="J76" s="107" t="str">
        <f t="shared" si="29"/>
        <v>公斤</v>
      </c>
      <c r="K76" s="44" t="s">
        <v>57</v>
      </c>
      <c r="L76" s="44">
        <v>0.05</v>
      </c>
      <c r="M76" s="108" t="str">
        <f t="shared" si="30"/>
        <v>公斤</v>
      </c>
      <c r="N76" s="173"/>
      <c r="O76" s="173"/>
      <c r="P76" s="172" t="str">
        <f t="shared" si="31"/>
        <v/>
      </c>
      <c r="Q76" s="44"/>
      <c r="R76" s="44"/>
      <c r="S76" s="109"/>
    </row>
    <row r="77" spans="1:19" ht="15.75" customHeight="1" thickBot="1">
      <c r="A77" s="122"/>
      <c r="B77" s="56"/>
      <c r="C77" s="56"/>
      <c r="D77" s="116"/>
      <c r="E77" s="56"/>
      <c r="F77" s="56"/>
      <c r="G77" s="123"/>
      <c r="H77" s="56"/>
      <c r="I77" s="56"/>
      <c r="J77" s="123" t="str">
        <f t="shared" si="29"/>
        <v/>
      </c>
      <c r="K77" s="56"/>
      <c r="L77" s="56"/>
      <c r="M77" s="124" t="str">
        <f t="shared" si="30"/>
        <v/>
      </c>
      <c r="N77" s="174"/>
      <c r="O77" s="174"/>
      <c r="P77" s="175" t="str">
        <f t="shared" si="31"/>
        <v/>
      </c>
      <c r="Q77" s="56"/>
      <c r="R77" s="56"/>
      <c r="S77" s="125"/>
    </row>
    <row r="78" spans="1:19" ht="15.75" customHeight="1">
      <c r="A78" s="126" t="s">
        <v>135</v>
      </c>
      <c r="B78" s="33" t="s">
        <v>136</v>
      </c>
      <c r="C78" s="34"/>
      <c r="D78" s="127"/>
      <c r="E78" s="33" t="s">
        <v>137</v>
      </c>
      <c r="F78" s="34"/>
      <c r="G78" s="128"/>
      <c r="H78" s="33" t="s">
        <v>138</v>
      </c>
      <c r="I78" s="34"/>
      <c r="J78" s="128"/>
      <c r="K78" s="120" t="s">
        <v>139</v>
      </c>
      <c r="L78" s="34"/>
      <c r="M78" s="129"/>
      <c r="N78" s="176" t="s">
        <v>49</v>
      </c>
      <c r="O78" s="176"/>
      <c r="P78" s="176"/>
      <c r="Q78" s="33" t="s">
        <v>140</v>
      </c>
      <c r="R78" s="34"/>
      <c r="S78" s="130"/>
    </row>
    <row r="79" spans="1:19" ht="15.75" customHeight="1">
      <c r="A79" s="105"/>
      <c r="B79" s="44" t="s">
        <v>141</v>
      </c>
      <c r="C79" s="44">
        <v>5</v>
      </c>
      <c r="D79" s="106" t="s">
        <v>43</v>
      </c>
      <c r="E79" s="44" t="s">
        <v>142</v>
      </c>
      <c r="F79" s="44">
        <v>6</v>
      </c>
      <c r="G79" s="107" t="str">
        <f t="shared" ref="G79:G83" si="32">IF(F79,"公斤","")</f>
        <v>公斤</v>
      </c>
      <c r="H79" s="44" t="s">
        <v>52</v>
      </c>
      <c r="I79" s="44">
        <v>1.5</v>
      </c>
      <c r="J79" s="107" t="str">
        <f t="shared" ref="J79:J83" si="33">IF(I79,"公斤","")</f>
        <v>公斤</v>
      </c>
      <c r="K79" s="110" t="s">
        <v>53</v>
      </c>
      <c r="L79" s="110">
        <v>0.2</v>
      </c>
      <c r="M79" s="108" t="str">
        <f t="shared" ref="M79:M83" si="34">IF(L79,"公斤","")</f>
        <v>公斤</v>
      </c>
      <c r="N79" s="172" t="s">
        <v>16</v>
      </c>
      <c r="O79" s="172">
        <v>7</v>
      </c>
      <c r="P79" s="172" t="str">
        <f t="shared" ref="P79:P83" si="35">IF(O79,"公斤","")</f>
        <v>公斤</v>
      </c>
      <c r="Q79" s="118" t="s">
        <v>54</v>
      </c>
      <c r="R79" s="131">
        <v>0.6</v>
      </c>
      <c r="S79" s="109" t="s">
        <v>43</v>
      </c>
    </row>
    <row r="80" spans="1:19" ht="15.75" customHeight="1">
      <c r="A80" s="105"/>
      <c r="B80" s="44"/>
      <c r="C80" s="44"/>
      <c r="D80" s="106"/>
      <c r="E80" s="44"/>
      <c r="F80" s="44"/>
      <c r="G80" s="107" t="str">
        <f t="shared" si="32"/>
        <v/>
      </c>
      <c r="H80" s="121" t="s">
        <v>49</v>
      </c>
      <c r="I80" s="121">
        <v>3.5</v>
      </c>
      <c r="J80" s="107" t="str">
        <f t="shared" si="33"/>
        <v>公斤</v>
      </c>
      <c r="K80" s="121" t="s">
        <v>90</v>
      </c>
      <c r="L80" s="121">
        <v>5</v>
      </c>
      <c r="M80" s="108" t="str">
        <f t="shared" si="34"/>
        <v>公斤</v>
      </c>
      <c r="N80" s="173" t="s">
        <v>57</v>
      </c>
      <c r="O80" s="173">
        <v>0.05</v>
      </c>
      <c r="P80" s="172" t="str">
        <f t="shared" si="35"/>
        <v>公斤</v>
      </c>
      <c r="Q80" s="44" t="s">
        <v>91</v>
      </c>
      <c r="R80" s="44">
        <v>2</v>
      </c>
      <c r="S80" s="109" t="s">
        <v>43</v>
      </c>
    </row>
    <row r="81" spans="1:19" ht="15.75" customHeight="1">
      <c r="A81" s="105"/>
      <c r="B81" s="44"/>
      <c r="C81" s="44"/>
      <c r="D81" s="106"/>
      <c r="E81" s="44"/>
      <c r="F81" s="44"/>
      <c r="G81" s="107" t="str">
        <f t="shared" si="32"/>
        <v/>
      </c>
      <c r="H81" s="44" t="s">
        <v>60</v>
      </c>
      <c r="I81" s="44">
        <v>0.5</v>
      </c>
      <c r="J81" s="107" t="str">
        <f t="shared" si="33"/>
        <v>公斤</v>
      </c>
      <c r="K81" s="44" t="s">
        <v>92</v>
      </c>
      <c r="L81" s="44">
        <v>1</v>
      </c>
      <c r="M81" s="108" t="str">
        <f t="shared" si="34"/>
        <v>公斤</v>
      </c>
      <c r="N81" s="173"/>
      <c r="O81" s="173"/>
      <c r="P81" s="172" t="str">
        <f t="shared" si="35"/>
        <v/>
      </c>
      <c r="Q81" s="44" t="s">
        <v>62</v>
      </c>
      <c r="R81" s="44">
        <v>0.01</v>
      </c>
      <c r="S81" s="109" t="s">
        <v>43</v>
      </c>
    </row>
    <row r="82" spans="1:19" ht="15.75" customHeight="1">
      <c r="A82" s="105"/>
      <c r="B82" s="44"/>
      <c r="C82" s="44"/>
      <c r="D82" s="106"/>
      <c r="E82" s="44"/>
      <c r="F82" s="44"/>
      <c r="G82" s="107" t="str">
        <f t="shared" si="32"/>
        <v/>
      </c>
      <c r="H82" s="44" t="s">
        <v>57</v>
      </c>
      <c r="I82" s="44">
        <v>0.05</v>
      </c>
      <c r="J82" s="107" t="str">
        <f t="shared" si="33"/>
        <v>公斤</v>
      </c>
      <c r="K82" s="44" t="s">
        <v>60</v>
      </c>
      <c r="L82" s="44">
        <v>0.5</v>
      </c>
      <c r="M82" s="108" t="str">
        <f t="shared" si="34"/>
        <v>公斤</v>
      </c>
      <c r="N82" s="173"/>
      <c r="O82" s="173"/>
      <c r="P82" s="172" t="str">
        <f t="shared" si="35"/>
        <v/>
      </c>
      <c r="Q82" s="110" t="s">
        <v>60</v>
      </c>
      <c r="R82" s="106">
        <v>0.5</v>
      </c>
      <c r="S82" s="109" t="s">
        <v>43</v>
      </c>
    </row>
    <row r="83" spans="1:19" ht="15.75" customHeight="1" thickBot="1">
      <c r="A83" s="105"/>
      <c r="B83" s="56"/>
      <c r="C83" s="56"/>
      <c r="D83" s="106"/>
      <c r="E83" s="56"/>
      <c r="F83" s="56"/>
      <c r="G83" s="107" t="str">
        <f t="shared" si="32"/>
        <v/>
      </c>
      <c r="H83" s="56" t="s">
        <v>143</v>
      </c>
      <c r="I83" s="56"/>
      <c r="J83" s="107" t="str">
        <f t="shared" si="33"/>
        <v/>
      </c>
      <c r="K83" s="56" t="s">
        <v>57</v>
      </c>
      <c r="L83" s="56">
        <v>0.05</v>
      </c>
      <c r="M83" s="108" t="str">
        <f t="shared" si="34"/>
        <v>公斤</v>
      </c>
      <c r="N83" s="173"/>
      <c r="O83" s="173"/>
      <c r="P83" s="172" t="str">
        <f t="shared" si="35"/>
        <v/>
      </c>
      <c r="Q83" s="56"/>
      <c r="R83" s="56"/>
      <c r="S83" s="109"/>
    </row>
    <row r="84" spans="1:19" ht="15.75" customHeight="1">
      <c r="A84" s="117" t="s">
        <v>144</v>
      </c>
      <c r="B84" s="33" t="s">
        <v>67</v>
      </c>
      <c r="C84" s="34"/>
      <c r="D84" s="106"/>
      <c r="E84" s="33" t="s">
        <v>107</v>
      </c>
      <c r="F84" s="34"/>
      <c r="G84" s="107"/>
      <c r="H84" s="120" t="s">
        <v>145</v>
      </c>
      <c r="I84" s="34"/>
      <c r="J84" s="108"/>
      <c r="K84" s="33" t="s">
        <v>146</v>
      </c>
      <c r="L84" s="34"/>
      <c r="M84" s="107"/>
      <c r="N84" s="173" t="s">
        <v>49</v>
      </c>
      <c r="O84" s="173"/>
      <c r="P84" s="173"/>
      <c r="Q84" s="118" t="s">
        <v>147</v>
      </c>
      <c r="R84" s="119"/>
      <c r="S84" s="109"/>
    </row>
    <row r="85" spans="1:19" ht="15.75" customHeight="1">
      <c r="A85" s="105"/>
      <c r="B85" s="44" t="s">
        <v>51</v>
      </c>
      <c r="C85" s="44">
        <v>9</v>
      </c>
      <c r="D85" s="106" t="s">
        <v>43</v>
      </c>
      <c r="E85" s="44" t="s">
        <v>110</v>
      </c>
      <c r="F85" s="44">
        <v>9</v>
      </c>
      <c r="G85" s="107" t="str">
        <f t="shared" ref="G85:G89" si="36">IF(F85,"公斤","")</f>
        <v>公斤</v>
      </c>
      <c r="H85" s="44" t="s">
        <v>52</v>
      </c>
      <c r="I85" s="44">
        <v>1</v>
      </c>
      <c r="J85" s="108" t="str">
        <f t="shared" ref="J85:J89" si="37">IF(I85,"公斤","")</f>
        <v>公斤</v>
      </c>
      <c r="K85" s="44" t="s">
        <v>148</v>
      </c>
      <c r="L85" s="44">
        <v>4</v>
      </c>
      <c r="M85" s="107" t="str">
        <f t="shared" ref="M85:M89" si="38">IF(L85,"公斤","")</f>
        <v>公斤</v>
      </c>
      <c r="N85" s="172" t="s">
        <v>16</v>
      </c>
      <c r="O85" s="172">
        <v>7</v>
      </c>
      <c r="P85" s="172" t="str">
        <f t="shared" ref="P85:P89" si="39">IF(O85,"公斤","")</f>
        <v>公斤</v>
      </c>
      <c r="Q85" s="44" t="s">
        <v>149</v>
      </c>
      <c r="R85" s="44">
        <v>2.5</v>
      </c>
      <c r="S85" s="109" t="s">
        <v>43</v>
      </c>
    </row>
    <row r="86" spans="1:19" ht="15.75" customHeight="1">
      <c r="A86" s="105"/>
      <c r="B86" s="44" t="s">
        <v>74</v>
      </c>
      <c r="C86" s="44">
        <v>1.5</v>
      </c>
      <c r="D86" s="106" t="s">
        <v>43</v>
      </c>
      <c r="E86" s="44" t="s">
        <v>60</v>
      </c>
      <c r="F86" s="44">
        <v>0.5</v>
      </c>
      <c r="G86" s="107" t="str">
        <f t="shared" si="36"/>
        <v>公斤</v>
      </c>
      <c r="H86" s="121" t="s">
        <v>77</v>
      </c>
      <c r="I86" s="121">
        <v>7</v>
      </c>
      <c r="J86" s="108" t="str">
        <f t="shared" si="37"/>
        <v>公斤</v>
      </c>
      <c r="K86" s="44" t="s">
        <v>57</v>
      </c>
      <c r="L86" s="44">
        <v>0.05</v>
      </c>
      <c r="M86" s="107" t="str">
        <f t="shared" si="38"/>
        <v>公斤</v>
      </c>
      <c r="N86" s="173" t="s">
        <v>57</v>
      </c>
      <c r="O86" s="173">
        <v>0.05</v>
      </c>
      <c r="P86" s="172" t="str">
        <f t="shared" si="39"/>
        <v>公斤</v>
      </c>
      <c r="Q86" s="121" t="s">
        <v>103</v>
      </c>
      <c r="R86" s="44">
        <v>1</v>
      </c>
      <c r="S86" s="109" t="s">
        <v>43</v>
      </c>
    </row>
    <row r="87" spans="1:19" ht="15.75" customHeight="1">
      <c r="A87" s="105"/>
      <c r="B87" s="44"/>
      <c r="C87" s="44"/>
      <c r="D87" s="106"/>
      <c r="E87" s="44" t="s">
        <v>64</v>
      </c>
      <c r="F87" s="44">
        <v>2</v>
      </c>
      <c r="G87" s="107" t="str">
        <f t="shared" si="36"/>
        <v>公斤</v>
      </c>
      <c r="H87" s="121" t="s">
        <v>79</v>
      </c>
      <c r="I87" s="121">
        <v>0.01</v>
      </c>
      <c r="J87" s="108" t="str">
        <f t="shared" si="37"/>
        <v>公斤</v>
      </c>
      <c r="K87" s="44"/>
      <c r="L87" s="44"/>
      <c r="M87" s="107" t="str">
        <f t="shared" si="38"/>
        <v/>
      </c>
      <c r="N87" s="173"/>
      <c r="O87" s="173"/>
      <c r="P87" s="172" t="str">
        <f t="shared" si="39"/>
        <v/>
      </c>
      <c r="Q87" s="44"/>
      <c r="R87" s="44"/>
      <c r="S87" s="109"/>
    </row>
    <row r="88" spans="1:19" ht="15.75" customHeight="1">
      <c r="A88" s="105"/>
      <c r="B88" s="44"/>
      <c r="C88" s="44"/>
      <c r="D88" s="106"/>
      <c r="E88" s="44" t="s">
        <v>56</v>
      </c>
      <c r="F88" s="44">
        <v>1</v>
      </c>
      <c r="G88" s="107" t="str">
        <f t="shared" si="36"/>
        <v>公斤</v>
      </c>
      <c r="H88" s="121" t="s">
        <v>60</v>
      </c>
      <c r="I88" s="121">
        <v>0.5</v>
      </c>
      <c r="J88" s="108" t="str">
        <f t="shared" si="37"/>
        <v>公斤</v>
      </c>
      <c r="K88" s="121"/>
      <c r="L88" s="121"/>
      <c r="M88" s="108" t="str">
        <f t="shared" si="38"/>
        <v/>
      </c>
      <c r="N88" s="173"/>
      <c r="O88" s="173"/>
      <c r="P88" s="172" t="str">
        <f t="shared" si="39"/>
        <v/>
      </c>
      <c r="Q88" s="44"/>
      <c r="R88" s="44"/>
      <c r="S88" s="109"/>
    </row>
    <row r="89" spans="1:19" ht="15.75" customHeight="1" thickBot="1">
      <c r="A89" s="105"/>
      <c r="B89" s="56"/>
      <c r="C89" s="56"/>
      <c r="D89" s="106"/>
      <c r="E89" s="56" t="s">
        <v>65</v>
      </c>
      <c r="F89" s="56"/>
      <c r="G89" s="107" t="str">
        <f t="shared" si="36"/>
        <v/>
      </c>
      <c r="H89" s="56" t="s">
        <v>57</v>
      </c>
      <c r="I89" s="56">
        <v>0.05</v>
      </c>
      <c r="J89" s="108" t="str">
        <f t="shared" si="37"/>
        <v>公斤</v>
      </c>
      <c r="K89" s="56"/>
      <c r="L89" s="56"/>
      <c r="M89" s="108" t="str">
        <f t="shared" si="38"/>
        <v/>
      </c>
      <c r="N89" s="173"/>
      <c r="O89" s="173"/>
      <c r="P89" s="172" t="str">
        <f t="shared" si="39"/>
        <v/>
      </c>
      <c r="Q89" s="56"/>
      <c r="R89" s="56"/>
      <c r="S89" s="109"/>
    </row>
    <row r="90" spans="1:19" ht="15.75" customHeight="1">
      <c r="A90" s="117" t="s">
        <v>150</v>
      </c>
      <c r="B90" s="33" t="s">
        <v>151</v>
      </c>
      <c r="C90" s="34"/>
      <c r="D90" s="106"/>
      <c r="E90" s="132" t="s">
        <v>152</v>
      </c>
      <c r="F90" s="133"/>
      <c r="G90" s="128"/>
      <c r="H90" s="134" t="s">
        <v>153</v>
      </c>
      <c r="I90" s="135"/>
      <c r="J90" s="107"/>
      <c r="K90" s="120" t="s">
        <v>154</v>
      </c>
      <c r="L90" s="34"/>
      <c r="M90" s="108"/>
      <c r="N90" s="173" t="s">
        <v>49</v>
      </c>
      <c r="O90" s="173"/>
      <c r="P90" s="173"/>
      <c r="Q90" s="33" t="s">
        <v>155</v>
      </c>
      <c r="R90" s="34"/>
      <c r="S90" s="109"/>
    </row>
    <row r="91" spans="1:19" ht="15.75" customHeight="1">
      <c r="A91" s="105"/>
      <c r="B91" s="44" t="s">
        <v>51</v>
      </c>
      <c r="C91" s="44">
        <v>10</v>
      </c>
      <c r="D91" s="106" t="s">
        <v>43</v>
      </c>
      <c r="E91" s="44" t="s">
        <v>87</v>
      </c>
      <c r="F91" s="44">
        <v>6</v>
      </c>
      <c r="G91" s="107" t="str">
        <f t="shared" ref="G91:G94" si="40">IF(F91,"公斤","")</f>
        <v>公斤</v>
      </c>
      <c r="H91" s="44" t="s">
        <v>156</v>
      </c>
      <c r="I91" s="44">
        <v>1.5</v>
      </c>
      <c r="J91" s="107" t="str">
        <f t="shared" ref="J91:J92" si="41">IF(I91,"公斤","")</f>
        <v>公斤</v>
      </c>
      <c r="K91" s="121" t="s">
        <v>157</v>
      </c>
      <c r="L91" s="121">
        <v>4</v>
      </c>
      <c r="M91" s="108" t="str">
        <f t="shared" ref="M91:M95" si="42">IF(L91,"公斤","")</f>
        <v>公斤</v>
      </c>
      <c r="N91" s="172" t="s">
        <v>16</v>
      </c>
      <c r="O91" s="172">
        <v>7</v>
      </c>
      <c r="P91" s="172" t="str">
        <f t="shared" ref="P91:P95" si="43">IF(O91,"公斤","")</f>
        <v>公斤</v>
      </c>
      <c r="Q91" s="44" t="s">
        <v>158</v>
      </c>
      <c r="R91" s="44">
        <v>0.1</v>
      </c>
      <c r="S91" s="109" t="s">
        <v>43</v>
      </c>
    </row>
    <row r="92" spans="1:19" ht="15.75" customHeight="1">
      <c r="A92" s="105"/>
      <c r="B92" s="44" t="s">
        <v>159</v>
      </c>
      <c r="C92" s="44">
        <v>0.4</v>
      </c>
      <c r="D92" s="106" t="s">
        <v>43</v>
      </c>
      <c r="E92" s="44" t="s">
        <v>56</v>
      </c>
      <c r="F92" s="44">
        <v>4</v>
      </c>
      <c r="G92" s="107" t="str">
        <f t="shared" si="40"/>
        <v>公斤</v>
      </c>
      <c r="H92" s="44" t="s">
        <v>61</v>
      </c>
      <c r="I92" s="44">
        <v>5</v>
      </c>
      <c r="J92" s="107" t="str">
        <f t="shared" si="41"/>
        <v>公斤</v>
      </c>
      <c r="K92" s="121" t="s">
        <v>160</v>
      </c>
      <c r="L92" s="121">
        <v>0.3</v>
      </c>
      <c r="M92" s="108" t="str">
        <f t="shared" si="42"/>
        <v>公斤</v>
      </c>
      <c r="N92" s="173" t="s">
        <v>57</v>
      </c>
      <c r="O92" s="173">
        <v>0.05</v>
      </c>
      <c r="P92" s="172" t="str">
        <f t="shared" si="43"/>
        <v>公斤</v>
      </c>
      <c r="Q92" s="121" t="s">
        <v>134</v>
      </c>
      <c r="R92" s="121">
        <v>0.01</v>
      </c>
      <c r="S92" s="109" t="s">
        <v>43</v>
      </c>
    </row>
    <row r="93" spans="1:19" ht="15.75" customHeight="1">
      <c r="A93" s="105"/>
      <c r="B93" s="44"/>
      <c r="C93" s="44"/>
      <c r="D93" s="106"/>
      <c r="E93" s="44" t="s">
        <v>57</v>
      </c>
      <c r="F93" s="44">
        <v>0.05</v>
      </c>
      <c r="G93" s="107" t="str">
        <f t="shared" si="40"/>
        <v>公斤</v>
      </c>
      <c r="H93" s="113" t="s">
        <v>123</v>
      </c>
      <c r="I93" s="112">
        <v>1</v>
      </c>
      <c r="J93" s="111" t="s">
        <v>43</v>
      </c>
      <c r="K93" s="121"/>
      <c r="L93" s="121"/>
      <c r="M93" s="108" t="str">
        <f t="shared" si="42"/>
        <v/>
      </c>
      <c r="N93" s="173"/>
      <c r="O93" s="173"/>
      <c r="P93" s="172" t="str">
        <f t="shared" si="43"/>
        <v/>
      </c>
      <c r="Q93" s="44" t="s">
        <v>59</v>
      </c>
      <c r="R93" s="44">
        <v>0.05</v>
      </c>
      <c r="S93" s="109" t="s">
        <v>43</v>
      </c>
    </row>
    <row r="94" spans="1:19" ht="15.75" customHeight="1">
      <c r="A94" s="105"/>
      <c r="B94" s="44"/>
      <c r="C94" s="44"/>
      <c r="D94" s="106"/>
      <c r="E94" s="44" t="s">
        <v>161</v>
      </c>
      <c r="F94" s="44"/>
      <c r="G94" s="107" t="str">
        <f t="shared" si="40"/>
        <v/>
      </c>
      <c r="H94" s="11" t="s">
        <v>57</v>
      </c>
      <c r="I94" s="44">
        <v>0.05</v>
      </c>
      <c r="J94" s="107" t="str">
        <f t="shared" ref="J94:J95" si="44">IF(I94,"公斤","")</f>
        <v>公斤</v>
      </c>
      <c r="K94" s="44"/>
      <c r="L94" s="121"/>
      <c r="M94" s="108" t="str">
        <f t="shared" si="42"/>
        <v/>
      </c>
      <c r="N94" s="173"/>
      <c r="O94" s="173"/>
      <c r="P94" s="172" t="str">
        <f t="shared" si="43"/>
        <v/>
      </c>
      <c r="Q94" s="44"/>
      <c r="R94" s="44"/>
      <c r="S94" s="109"/>
    </row>
    <row r="95" spans="1:19" ht="15.75" customHeight="1" thickBot="1">
      <c r="A95" s="105"/>
      <c r="B95" s="56"/>
      <c r="C95" s="56"/>
      <c r="D95" s="106"/>
      <c r="E95" s="136" t="s">
        <v>162</v>
      </c>
      <c r="F95" s="136">
        <v>0.5</v>
      </c>
      <c r="G95" s="111" t="s">
        <v>43</v>
      </c>
      <c r="H95" s="116"/>
      <c r="I95" s="116"/>
      <c r="J95" s="107" t="str">
        <f t="shared" si="44"/>
        <v/>
      </c>
      <c r="K95" s="56"/>
      <c r="L95" s="56"/>
      <c r="M95" s="108" t="str">
        <f t="shared" si="42"/>
        <v/>
      </c>
      <c r="N95" s="173"/>
      <c r="O95" s="173"/>
      <c r="P95" s="172" t="str">
        <f t="shared" si="43"/>
        <v/>
      </c>
      <c r="Q95" s="56"/>
      <c r="R95" s="56"/>
      <c r="S95" s="109"/>
    </row>
    <row r="96" spans="1:19" ht="15.75" customHeight="1">
      <c r="A96" s="117" t="s">
        <v>163</v>
      </c>
      <c r="B96" s="33" t="s">
        <v>45</v>
      </c>
      <c r="C96" s="34"/>
      <c r="D96" s="106"/>
      <c r="E96" s="33" t="s">
        <v>164</v>
      </c>
      <c r="F96" s="34"/>
      <c r="G96" s="107"/>
      <c r="H96" s="33" t="s">
        <v>165</v>
      </c>
      <c r="I96" s="34"/>
      <c r="J96" s="107"/>
      <c r="K96" s="120" t="s">
        <v>166</v>
      </c>
      <c r="L96" s="34"/>
      <c r="M96" s="108"/>
      <c r="N96" s="173" t="s">
        <v>49</v>
      </c>
      <c r="O96" s="173"/>
      <c r="P96" s="173"/>
      <c r="Q96" s="33" t="s">
        <v>167</v>
      </c>
      <c r="R96" s="34"/>
      <c r="S96" s="109"/>
    </row>
    <row r="97" spans="1:19" ht="15.75" customHeight="1">
      <c r="A97" s="105"/>
      <c r="B97" s="44" t="s">
        <v>51</v>
      </c>
      <c r="C97" s="44">
        <v>10</v>
      </c>
      <c r="D97" s="106" t="s">
        <v>43</v>
      </c>
      <c r="E97" s="44" t="s">
        <v>87</v>
      </c>
      <c r="F97" s="44">
        <v>6</v>
      </c>
      <c r="G97" s="107" t="str">
        <f t="shared" ref="G97:G106" si="45">IF(F97,"公斤","")</f>
        <v>公斤</v>
      </c>
      <c r="H97" s="44" t="s">
        <v>88</v>
      </c>
      <c r="I97" s="44">
        <v>3</v>
      </c>
      <c r="J97" s="107" t="str">
        <f t="shared" ref="J97:J101" si="46">IF(I97,"公斤","")</f>
        <v>公斤</v>
      </c>
      <c r="K97" s="121" t="s">
        <v>52</v>
      </c>
      <c r="L97" s="121">
        <v>1</v>
      </c>
      <c r="M97" s="108" t="str">
        <f t="shared" ref="M97:M101" si="47">IF(L97,"公斤","")</f>
        <v>公斤</v>
      </c>
      <c r="N97" s="172" t="s">
        <v>16</v>
      </c>
      <c r="O97" s="172">
        <v>7</v>
      </c>
      <c r="P97" s="172" t="str">
        <f t="shared" ref="P97:P101" si="48">IF(O97,"公斤","")</f>
        <v>公斤</v>
      </c>
      <c r="Q97" s="44" t="s">
        <v>168</v>
      </c>
      <c r="R97" s="44">
        <v>0.2</v>
      </c>
      <c r="S97" s="109" t="s">
        <v>43</v>
      </c>
    </row>
    <row r="98" spans="1:19" ht="15.75" customHeight="1">
      <c r="A98" s="105"/>
      <c r="B98" s="44"/>
      <c r="C98" s="44"/>
      <c r="D98" s="106"/>
      <c r="E98" s="44" t="s">
        <v>169</v>
      </c>
      <c r="F98" s="44">
        <v>2.5</v>
      </c>
      <c r="G98" s="107" t="str">
        <f t="shared" si="45"/>
        <v>公斤</v>
      </c>
      <c r="H98" s="44" t="s">
        <v>91</v>
      </c>
      <c r="I98" s="44">
        <v>2</v>
      </c>
      <c r="J98" s="107" t="str">
        <f t="shared" si="46"/>
        <v>公斤</v>
      </c>
      <c r="K98" s="121" t="s">
        <v>49</v>
      </c>
      <c r="L98" s="121">
        <v>7</v>
      </c>
      <c r="M98" s="108" t="str">
        <f t="shared" si="47"/>
        <v>公斤</v>
      </c>
      <c r="N98" s="173" t="s">
        <v>57</v>
      </c>
      <c r="O98" s="173">
        <v>0.05</v>
      </c>
      <c r="P98" s="172" t="str">
        <f t="shared" si="48"/>
        <v>公斤</v>
      </c>
      <c r="Q98" s="44" t="s">
        <v>170</v>
      </c>
      <c r="R98" s="44">
        <v>0.6</v>
      </c>
      <c r="S98" s="109" t="s">
        <v>43</v>
      </c>
    </row>
    <row r="99" spans="1:19" ht="15.75" customHeight="1">
      <c r="A99" s="105"/>
      <c r="B99" s="44"/>
      <c r="C99" s="44"/>
      <c r="D99" s="106"/>
      <c r="E99" s="44" t="s">
        <v>57</v>
      </c>
      <c r="F99" s="44">
        <v>0.05</v>
      </c>
      <c r="G99" s="107" t="str">
        <f t="shared" si="45"/>
        <v>公斤</v>
      </c>
      <c r="H99" s="44" t="s">
        <v>75</v>
      </c>
      <c r="I99" s="44"/>
      <c r="J99" s="107" t="str">
        <f t="shared" si="46"/>
        <v/>
      </c>
      <c r="K99" s="44" t="s">
        <v>60</v>
      </c>
      <c r="L99" s="44">
        <v>0.5</v>
      </c>
      <c r="M99" s="108" t="str">
        <f t="shared" si="47"/>
        <v>公斤</v>
      </c>
      <c r="N99" s="173"/>
      <c r="O99" s="173"/>
      <c r="P99" s="172" t="str">
        <f t="shared" si="48"/>
        <v/>
      </c>
      <c r="Q99" s="44" t="s">
        <v>59</v>
      </c>
      <c r="R99" s="44">
        <v>0.05</v>
      </c>
      <c r="S99" s="109" t="s">
        <v>43</v>
      </c>
    </row>
    <row r="100" spans="1:19" ht="15.75" customHeight="1">
      <c r="A100" s="105"/>
      <c r="B100" s="44"/>
      <c r="C100" s="44"/>
      <c r="D100" s="106"/>
      <c r="E100" s="44" t="s">
        <v>171</v>
      </c>
      <c r="F100" s="44"/>
      <c r="G100" s="107" t="str">
        <f t="shared" si="45"/>
        <v/>
      </c>
      <c r="H100" s="44" t="s">
        <v>57</v>
      </c>
      <c r="I100" s="44">
        <v>0.05</v>
      </c>
      <c r="J100" s="107" t="str">
        <f t="shared" si="46"/>
        <v>公斤</v>
      </c>
      <c r="K100" s="44" t="s">
        <v>57</v>
      </c>
      <c r="L100" s="44">
        <v>0.05</v>
      </c>
      <c r="M100" s="108" t="str">
        <f t="shared" si="47"/>
        <v>公斤</v>
      </c>
      <c r="N100" s="173"/>
      <c r="O100" s="173"/>
      <c r="P100" s="172" t="str">
        <f t="shared" si="48"/>
        <v/>
      </c>
      <c r="Q100" s="44" t="s">
        <v>134</v>
      </c>
      <c r="R100" s="44">
        <v>0.01</v>
      </c>
      <c r="S100" s="109" t="s">
        <v>43</v>
      </c>
    </row>
    <row r="101" spans="1:19" ht="15.75" customHeight="1" thickBot="1">
      <c r="A101" s="105"/>
      <c r="B101" s="56"/>
      <c r="C101" s="56"/>
      <c r="D101" s="106"/>
      <c r="E101" s="56"/>
      <c r="F101" s="56"/>
      <c r="G101" s="107" t="str">
        <f t="shared" si="45"/>
        <v/>
      </c>
      <c r="H101" s="56"/>
      <c r="I101" s="56"/>
      <c r="J101" s="107" t="str">
        <f t="shared" si="46"/>
        <v/>
      </c>
      <c r="K101" s="137"/>
      <c r="L101" s="137"/>
      <c r="M101" s="108" t="str">
        <f t="shared" si="47"/>
        <v/>
      </c>
      <c r="N101" s="173"/>
      <c r="O101" s="173"/>
      <c r="P101" s="172" t="str">
        <f t="shared" si="48"/>
        <v/>
      </c>
      <c r="Q101" s="56"/>
      <c r="R101" s="56"/>
      <c r="S101" s="109"/>
    </row>
    <row r="102" spans="1:19" ht="15.75" customHeight="1">
      <c r="A102" s="117" t="s">
        <v>172</v>
      </c>
      <c r="B102" s="33" t="s">
        <v>67</v>
      </c>
      <c r="C102" s="34"/>
      <c r="D102" s="106"/>
      <c r="E102" s="33" t="s">
        <v>173</v>
      </c>
      <c r="F102" s="34"/>
      <c r="G102" s="107" t="str">
        <f t="shared" si="45"/>
        <v/>
      </c>
      <c r="H102" s="103" t="s">
        <v>96</v>
      </c>
      <c r="I102" s="34"/>
      <c r="J102" s="107"/>
      <c r="K102" s="120" t="s">
        <v>174</v>
      </c>
      <c r="L102" s="34"/>
      <c r="M102" s="108"/>
      <c r="N102" s="173" t="s">
        <v>49</v>
      </c>
      <c r="O102" s="173"/>
      <c r="P102" s="173"/>
      <c r="Q102" s="138" t="s">
        <v>175</v>
      </c>
      <c r="R102" s="139"/>
      <c r="S102" s="109"/>
    </row>
    <row r="103" spans="1:19" ht="15.75" customHeight="1">
      <c r="A103" s="105"/>
      <c r="B103" s="44" t="s">
        <v>51</v>
      </c>
      <c r="C103" s="44">
        <v>9</v>
      </c>
      <c r="D103" s="106" t="s">
        <v>43</v>
      </c>
      <c r="E103" s="44" t="s">
        <v>110</v>
      </c>
      <c r="F103" s="44">
        <v>6.5</v>
      </c>
      <c r="G103" s="107" t="str">
        <f t="shared" si="45"/>
        <v>公斤</v>
      </c>
      <c r="H103" s="106" t="s">
        <v>176</v>
      </c>
      <c r="I103" s="106">
        <v>4.5</v>
      </c>
      <c r="J103" s="107" t="str">
        <f t="shared" ref="J103:J107" si="49">IF(I103,"公斤","")</f>
        <v>公斤</v>
      </c>
      <c r="K103" s="121" t="s">
        <v>54</v>
      </c>
      <c r="L103" s="121">
        <v>1</v>
      </c>
      <c r="M103" s="108" t="str">
        <f t="shared" ref="M103:M107" si="50">IF(L103,"公斤","")</f>
        <v>公斤</v>
      </c>
      <c r="N103" s="172" t="s">
        <v>16</v>
      </c>
      <c r="O103" s="172">
        <v>7</v>
      </c>
      <c r="P103" s="172" t="str">
        <f t="shared" ref="P103:P107" si="51">IF(O103,"公斤","")</f>
        <v>公斤</v>
      </c>
      <c r="Q103" s="112" t="s">
        <v>177</v>
      </c>
      <c r="R103" s="112">
        <v>2</v>
      </c>
      <c r="S103" s="114" t="s">
        <v>43</v>
      </c>
    </row>
    <row r="104" spans="1:19" ht="15.75" customHeight="1">
      <c r="A104" s="105"/>
      <c r="B104" s="44" t="s">
        <v>74</v>
      </c>
      <c r="C104" s="44">
        <v>1.5</v>
      </c>
      <c r="D104" s="106" t="s">
        <v>43</v>
      </c>
      <c r="E104" s="44" t="s">
        <v>178</v>
      </c>
      <c r="F104" s="44">
        <v>0.1</v>
      </c>
      <c r="G104" s="107" t="str">
        <f t="shared" si="45"/>
        <v>公斤</v>
      </c>
      <c r="H104" s="106" t="s">
        <v>179</v>
      </c>
      <c r="I104" s="106"/>
      <c r="J104" s="107" t="str">
        <f t="shared" si="49"/>
        <v/>
      </c>
      <c r="K104" s="121" t="s">
        <v>49</v>
      </c>
      <c r="L104" s="121">
        <v>5</v>
      </c>
      <c r="M104" s="108" t="str">
        <f t="shared" si="50"/>
        <v>公斤</v>
      </c>
      <c r="N104" s="173" t="s">
        <v>57</v>
      </c>
      <c r="O104" s="173">
        <v>0.05</v>
      </c>
      <c r="P104" s="172" t="str">
        <f t="shared" si="51"/>
        <v>公斤</v>
      </c>
      <c r="Q104" s="121" t="s">
        <v>60</v>
      </c>
      <c r="R104" s="44">
        <v>0.5</v>
      </c>
      <c r="S104" s="109" t="s">
        <v>43</v>
      </c>
    </row>
    <row r="105" spans="1:19" ht="15.75" customHeight="1">
      <c r="A105" s="105"/>
      <c r="B105" s="44"/>
      <c r="C105" s="44"/>
      <c r="D105" s="106"/>
      <c r="E105" s="44" t="s">
        <v>59</v>
      </c>
      <c r="F105" s="44">
        <v>0.05</v>
      </c>
      <c r="G105" s="107" t="str">
        <f t="shared" si="45"/>
        <v>公斤</v>
      </c>
      <c r="H105" s="106"/>
      <c r="I105" s="106"/>
      <c r="J105" s="107" t="str">
        <f t="shared" si="49"/>
        <v/>
      </c>
      <c r="K105" s="121" t="s">
        <v>62</v>
      </c>
      <c r="L105" s="121">
        <v>0.1</v>
      </c>
      <c r="M105" s="108" t="str">
        <f t="shared" si="50"/>
        <v>公斤</v>
      </c>
      <c r="N105" s="173"/>
      <c r="O105" s="173"/>
      <c r="P105" s="172" t="str">
        <f t="shared" si="51"/>
        <v/>
      </c>
      <c r="Q105" s="44" t="s">
        <v>59</v>
      </c>
      <c r="R105" s="44">
        <v>0.05</v>
      </c>
      <c r="S105" s="109" t="s">
        <v>43</v>
      </c>
    </row>
    <row r="106" spans="1:19" ht="15.75" customHeight="1">
      <c r="A106" s="105"/>
      <c r="B106" s="44"/>
      <c r="C106" s="44"/>
      <c r="D106" s="106"/>
      <c r="E106" s="44" t="s">
        <v>61</v>
      </c>
      <c r="F106" s="44">
        <v>3</v>
      </c>
      <c r="G106" s="107" t="str">
        <f t="shared" si="45"/>
        <v>公斤</v>
      </c>
      <c r="H106" s="106"/>
      <c r="I106" s="106"/>
      <c r="J106" s="107" t="str">
        <f t="shared" si="49"/>
        <v/>
      </c>
      <c r="K106" s="44" t="s">
        <v>57</v>
      </c>
      <c r="L106" s="44">
        <v>0.05</v>
      </c>
      <c r="M106" s="108" t="str">
        <f t="shared" si="50"/>
        <v>公斤</v>
      </c>
      <c r="N106" s="173"/>
      <c r="O106" s="173"/>
      <c r="P106" s="172" t="str">
        <f t="shared" si="51"/>
        <v/>
      </c>
      <c r="Q106" s="112" t="s">
        <v>63</v>
      </c>
      <c r="R106" s="112">
        <v>1</v>
      </c>
      <c r="S106" s="114" t="s">
        <v>43</v>
      </c>
    </row>
    <row r="107" spans="1:19" ht="15.75" customHeight="1" thickBot="1">
      <c r="A107" s="122"/>
      <c r="B107" s="56"/>
      <c r="C107" s="56"/>
      <c r="D107" s="116"/>
      <c r="E107" s="56"/>
      <c r="F107" s="56"/>
      <c r="G107" s="123"/>
      <c r="H107" s="140"/>
      <c r="I107" s="140"/>
      <c r="J107" s="123" t="str">
        <f t="shared" si="49"/>
        <v/>
      </c>
      <c r="K107" s="56"/>
      <c r="L107" s="56"/>
      <c r="M107" s="124" t="str">
        <f t="shared" si="50"/>
        <v/>
      </c>
      <c r="N107" s="174"/>
      <c r="O107" s="174"/>
      <c r="P107" s="175" t="str">
        <f t="shared" si="51"/>
        <v/>
      </c>
      <c r="Q107" s="56"/>
      <c r="R107" s="56"/>
      <c r="S107" s="125"/>
    </row>
    <row r="108" spans="1:19" ht="15.75" customHeight="1">
      <c r="A108" s="126" t="s">
        <v>180</v>
      </c>
      <c r="B108" s="132" t="s">
        <v>181</v>
      </c>
      <c r="C108" s="133"/>
      <c r="D108" s="127"/>
      <c r="E108" s="84" t="s">
        <v>182</v>
      </c>
      <c r="F108" s="85"/>
      <c r="G108" s="107"/>
      <c r="H108" s="132" t="s">
        <v>183</v>
      </c>
      <c r="I108" s="133"/>
      <c r="J108" s="128"/>
      <c r="K108" s="141" t="s">
        <v>184</v>
      </c>
      <c r="L108" s="133"/>
      <c r="M108" s="129"/>
      <c r="N108" s="176" t="s">
        <v>49</v>
      </c>
      <c r="O108" s="176"/>
      <c r="P108" s="176"/>
      <c r="Q108" s="132" t="s">
        <v>185</v>
      </c>
      <c r="R108" s="133"/>
      <c r="S108" s="130"/>
    </row>
    <row r="109" spans="1:19" ht="15.75" customHeight="1">
      <c r="A109" s="105"/>
      <c r="B109" s="44" t="s">
        <v>51</v>
      </c>
      <c r="C109" s="44">
        <v>9</v>
      </c>
      <c r="D109" s="106" t="s">
        <v>43</v>
      </c>
      <c r="E109" s="84" t="s">
        <v>87</v>
      </c>
      <c r="F109" s="84">
        <v>6</v>
      </c>
      <c r="G109" s="107" t="str">
        <f t="shared" ref="G109:G111" si="52">IF(F109,"公斤","")</f>
        <v>公斤</v>
      </c>
      <c r="H109" s="44" t="s">
        <v>52</v>
      </c>
      <c r="I109" s="44">
        <v>1.8</v>
      </c>
      <c r="J109" s="107" t="str">
        <f t="shared" ref="J109:J113" si="53">IF(I109,"公斤","")</f>
        <v>公斤</v>
      </c>
      <c r="K109" s="121" t="s">
        <v>87</v>
      </c>
      <c r="L109" s="121">
        <v>1</v>
      </c>
      <c r="M109" s="108" t="str">
        <f t="shared" ref="M109:M113" si="54">IF(L109,"公斤","")</f>
        <v>公斤</v>
      </c>
      <c r="N109" s="172" t="s">
        <v>16</v>
      </c>
      <c r="O109" s="172">
        <v>7</v>
      </c>
      <c r="P109" s="172" t="str">
        <f t="shared" ref="P109:P113" si="55">IF(O109,"公斤","")</f>
        <v>公斤</v>
      </c>
      <c r="Q109" s="44" t="s">
        <v>186</v>
      </c>
      <c r="R109" s="44">
        <v>1.5</v>
      </c>
      <c r="S109" s="109" t="s">
        <v>43</v>
      </c>
    </row>
    <row r="110" spans="1:19" ht="15.75" customHeight="1">
      <c r="A110" s="105"/>
      <c r="B110" s="44" t="s">
        <v>187</v>
      </c>
      <c r="C110" s="44">
        <v>1.5</v>
      </c>
      <c r="D110" s="106" t="s">
        <v>43</v>
      </c>
      <c r="E110" s="84" t="s">
        <v>188</v>
      </c>
      <c r="F110" s="84">
        <v>2.5</v>
      </c>
      <c r="G110" s="107" t="str">
        <f t="shared" si="52"/>
        <v>公斤</v>
      </c>
      <c r="H110" s="44" t="s">
        <v>79</v>
      </c>
      <c r="I110" s="44">
        <v>0.1</v>
      </c>
      <c r="J110" s="107" t="str">
        <f t="shared" si="53"/>
        <v>公斤</v>
      </c>
      <c r="K110" s="121" t="s">
        <v>90</v>
      </c>
      <c r="L110" s="121">
        <v>5</v>
      </c>
      <c r="M110" s="108" t="str">
        <f t="shared" si="54"/>
        <v>公斤</v>
      </c>
      <c r="N110" s="173" t="s">
        <v>57</v>
      </c>
      <c r="O110" s="173">
        <v>0.05</v>
      </c>
      <c r="P110" s="172" t="str">
        <f t="shared" si="55"/>
        <v>公斤</v>
      </c>
      <c r="Q110" s="142" t="s">
        <v>63</v>
      </c>
      <c r="R110" s="112">
        <v>1</v>
      </c>
      <c r="S110" s="114" t="s">
        <v>43</v>
      </c>
    </row>
    <row r="111" spans="1:19" ht="15.75" customHeight="1">
      <c r="A111" s="105"/>
      <c r="B111" s="44"/>
      <c r="C111" s="44"/>
      <c r="D111" s="106"/>
      <c r="E111" s="84" t="s">
        <v>57</v>
      </c>
      <c r="F111" s="84">
        <v>0.05</v>
      </c>
      <c r="G111" s="107" t="str">
        <f t="shared" si="52"/>
        <v>公斤</v>
      </c>
      <c r="H111" s="44" t="s">
        <v>143</v>
      </c>
      <c r="I111" s="44">
        <v>0.01</v>
      </c>
      <c r="J111" s="107" t="str">
        <f t="shared" si="53"/>
        <v>公斤</v>
      </c>
      <c r="K111" s="121" t="s">
        <v>92</v>
      </c>
      <c r="L111" s="121">
        <v>1</v>
      </c>
      <c r="M111" s="108" t="str">
        <f t="shared" si="54"/>
        <v>公斤</v>
      </c>
      <c r="N111" s="173"/>
      <c r="O111" s="173"/>
      <c r="P111" s="172" t="str">
        <f t="shared" si="55"/>
        <v/>
      </c>
      <c r="Q111" s="44"/>
      <c r="R111" s="44"/>
      <c r="S111" s="109"/>
    </row>
    <row r="112" spans="1:19" ht="15.75" customHeight="1">
      <c r="A112" s="105"/>
      <c r="B112" s="44"/>
      <c r="C112" s="44"/>
      <c r="D112" s="106"/>
      <c r="E112" s="84"/>
      <c r="F112" s="84"/>
      <c r="G112" s="107"/>
      <c r="H112" s="44" t="s">
        <v>57</v>
      </c>
      <c r="I112" s="44">
        <v>0.05</v>
      </c>
      <c r="J112" s="107" t="str">
        <f t="shared" si="53"/>
        <v>公斤</v>
      </c>
      <c r="K112" s="44" t="s">
        <v>57</v>
      </c>
      <c r="L112" s="44">
        <v>0.05</v>
      </c>
      <c r="M112" s="108" t="str">
        <f t="shared" si="54"/>
        <v>公斤</v>
      </c>
      <c r="N112" s="173"/>
      <c r="O112" s="173"/>
      <c r="P112" s="172" t="str">
        <f t="shared" si="55"/>
        <v/>
      </c>
      <c r="Q112" s="44"/>
      <c r="R112" s="44"/>
      <c r="S112" s="109"/>
    </row>
    <row r="113" spans="1:19" ht="15.75" customHeight="1" thickBot="1">
      <c r="A113" s="105"/>
      <c r="B113" s="137"/>
      <c r="C113" s="137"/>
      <c r="D113" s="106"/>
      <c r="E113" s="137"/>
      <c r="F113" s="137"/>
      <c r="G113" s="107" t="str">
        <f>IF(F113,"公斤","")</f>
        <v/>
      </c>
      <c r="H113" s="137"/>
      <c r="I113" s="137"/>
      <c r="J113" s="107" t="str">
        <f t="shared" si="53"/>
        <v/>
      </c>
      <c r="K113" s="137"/>
      <c r="L113" s="137"/>
      <c r="M113" s="108" t="str">
        <f t="shared" si="54"/>
        <v/>
      </c>
      <c r="N113" s="173"/>
      <c r="O113" s="173"/>
      <c r="P113" s="172" t="str">
        <f t="shared" si="55"/>
        <v/>
      </c>
      <c r="Q113" s="137"/>
      <c r="R113" s="137"/>
      <c r="S113" s="109"/>
    </row>
    <row r="114" spans="1:19" ht="15.75" customHeight="1">
      <c r="A114" s="117" t="s">
        <v>189</v>
      </c>
      <c r="B114" s="132" t="s">
        <v>67</v>
      </c>
      <c r="C114" s="133"/>
      <c r="D114" s="106"/>
      <c r="E114" s="84" t="s">
        <v>190</v>
      </c>
      <c r="F114" s="85"/>
      <c r="G114" s="107"/>
      <c r="H114" s="132" t="s">
        <v>191</v>
      </c>
      <c r="I114" s="133"/>
      <c r="J114" s="107"/>
      <c r="K114" s="141" t="s">
        <v>192</v>
      </c>
      <c r="L114" s="133"/>
      <c r="M114" s="108"/>
      <c r="N114" s="173" t="s">
        <v>49</v>
      </c>
      <c r="O114" s="173"/>
      <c r="P114" s="173"/>
      <c r="Q114" s="143" t="s">
        <v>193</v>
      </c>
      <c r="R114" s="133"/>
      <c r="S114" s="109"/>
    </row>
    <row r="115" spans="1:19" ht="15.75" customHeight="1">
      <c r="A115" s="105"/>
      <c r="B115" s="44" t="s">
        <v>51</v>
      </c>
      <c r="C115" s="44">
        <v>9</v>
      </c>
      <c r="D115" s="106" t="s">
        <v>43</v>
      </c>
      <c r="E115" s="84" t="s">
        <v>99</v>
      </c>
      <c r="F115" s="84">
        <v>6.5</v>
      </c>
      <c r="G115" s="107" t="str">
        <f t="shared" ref="G115:G119" si="56">IF(F115,"公斤","")</f>
        <v>公斤</v>
      </c>
      <c r="H115" s="44" t="s">
        <v>100</v>
      </c>
      <c r="I115" s="44">
        <v>3</v>
      </c>
      <c r="J115" s="107" t="str">
        <f t="shared" ref="J115:J119" si="57">IF(I115,"公斤","")</f>
        <v>公斤</v>
      </c>
      <c r="K115" s="121" t="s">
        <v>87</v>
      </c>
      <c r="L115" s="121">
        <v>1</v>
      </c>
      <c r="M115" s="108" t="str">
        <f t="shared" ref="M115:M119" si="58">IF(L115,"公斤","")</f>
        <v>公斤</v>
      </c>
      <c r="N115" s="172" t="s">
        <v>16</v>
      </c>
      <c r="O115" s="172">
        <v>7</v>
      </c>
      <c r="P115" s="172" t="str">
        <f t="shared" ref="P115:P119" si="59">IF(O115,"公斤","")</f>
        <v>公斤</v>
      </c>
      <c r="Q115" s="121" t="s">
        <v>194</v>
      </c>
      <c r="R115" s="121">
        <v>1</v>
      </c>
      <c r="S115" s="109" t="s">
        <v>43</v>
      </c>
    </row>
    <row r="116" spans="1:19" ht="15.75" customHeight="1">
      <c r="A116" s="105"/>
      <c r="B116" s="44" t="s">
        <v>74</v>
      </c>
      <c r="C116" s="44">
        <v>1.5</v>
      </c>
      <c r="D116" s="106" t="s">
        <v>43</v>
      </c>
      <c r="E116" s="84" t="s">
        <v>195</v>
      </c>
      <c r="F116" s="84"/>
      <c r="G116" s="107" t="str">
        <f t="shared" si="56"/>
        <v/>
      </c>
      <c r="H116" s="44" t="s">
        <v>196</v>
      </c>
      <c r="I116" s="44">
        <v>1.5</v>
      </c>
      <c r="J116" s="107" t="str">
        <f t="shared" si="57"/>
        <v>公斤</v>
      </c>
      <c r="K116" s="121" t="s">
        <v>77</v>
      </c>
      <c r="L116" s="121">
        <v>7</v>
      </c>
      <c r="M116" s="108" t="str">
        <f t="shared" si="58"/>
        <v>公斤</v>
      </c>
      <c r="N116" s="173" t="s">
        <v>57</v>
      </c>
      <c r="O116" s="173">
        <v>0.05</v>
      </c>
      <c r="P116" s="172" t="str">
        <f t="shared" si="59"/>
        <v>公斤</v>
      </c>
      <c r="Q116" s="142" t="s">
        <v>197</v>
      </c>
      <c r="R116" s="112">
        <v>2</v>
      </c>
      <c r="S116" s="114" t="s">
        <v>43</v>
      </c>
    </row>
    <row r="117" spans="1:19" ht="15.75" customHeight="1">
      <c r="A117" s="105"/>
      <c r="B117" s="44"/>
      <c r="C117" s="44"/>
      <c r="D117" s="106"/>
      <c r="E117" s="84"/>
      <c r="F117" s="84"/>
      <c r="G117" s="107" t="str">
        <f t="shared" si="56"/>
        <v/>
      </c>
      <c r="H117" s="44" t="s">
        <v>62</v>
      </c>
      <c r="I117" s="44">
        <v>0.01</v>
      </c>
      <c r="J117" s="107" t="str">
        <f t="shared" si="57"/>
        <v>公斤</v>
      </c>
      <c r="K117" s="121" t="s">
        <v>60</v>
      </c>
      <c r="L117" s="121">
        <v>0.5</v>
      </c>
      <c r="M117" s="108" t="str">
        <f t="shared" si="58"/>
        <v>公斤</v>
      </c>
      <c r="N117" s="173"/>
      <c r="O117" s="173"/>
      <c r="P117" s="172" t="str">
        <f t="shared" si="59"/>
        <v/>
      </c>
      <c r="Q117" s="44" t="s">
        <v>103</v>
      </c>
      <c r="R117" s="44">
        <v>1</v>
      </c>
      <c r="S117" s="109" t="s">
        <v>43</v>
      </c>
    </row>
    <row r="118" spans="1:19" ht="15.75" customHeight="1">
      <c r="A118" s="105"/>
      <c r="B118" s="44"/>
      <c r="C118" s="44"/>
      <c r="D118" s="106"/>
      <c r="E118" s="44"/>
      <c r="F118" s="44"/>
      <c r="G118" s="107" t="str">
        <f t="shared" si="56"/>
        <v/>
      </c>
      <c r="H118" s="121" t="s">
        <v>57</v>
      </c>
      <c r="I118" s="121">
        <v>0.05</v>
      </c>
      <c r="J118" s="107" t="str">
        <f t="shared" si="57"/>
        <v>公斤</v>
      </c>
      <c r="K118" s="121" t="s">
        <v>57</v>
      </c>
      <c r="L118" s="121">
        <v>0.05</v>
      </c>
      <c r="M118" s="108" t="str">
        <f t="shared" si="58"/>
        <v>公斤</v>
      </c>
      <c r="N118" s="173"/>
      <c r="O118" s="173"/>
      <c r="P118" s="172" t="str">
        <f t="shared" si="59"/>
        <v/>
      </c>
      <c r="Q118" s="44"/>
      <c r="R118" s="44"/>
      <c r="S118" s="109"/>
    </row>
    <row r="119" spans="1:19" ht="15.75" customHeight="1" thickBot="1">
      <c r="A119" s="105"/>
      <c r="B119" s="56"/>
      <c r="C119" s="56"/>
      <c r="D119" s="106"/>
      <c r="E119" s="56"/>
      <c r="F119" s="56"/>
      <c r="G119" s="107" t="str">
        <f t="shared" si="56"/>
        <v/>
      </c>
      <c r="H119" s="56"/>
      <c r="I119" s="56"/>
      <c r="J119" s="107" t="str">
        <f t="shared" si="57"/>
        <v/>
      </c>
      <c r="K119" s="56"/>
      <c r="L119" s="56"/>
      <c r="M119" s="108" t="str">
        <f t="shared" si="58"/>
        <v/>
      </c>
      <c r="N119" s="173"/>
      <c r="O119" s="173"/>
      <c r="P119" s="172" t="str">
        <f t="shared" si="59"/>
        <v/>
      </c>
      <c r="Q119" s="56"/>
      <c r="R119" s="56"/>
      <c r="S119" s="109"/>
    </row>
    <row r="120" spans="1:19" ht="15.75" customHeight="1">
      <c r="A120" s="117" t="s">
        <v>198</v>
      </c>
      <c r="B120" s="132" t="s">
        <v>199</v>
      </c>
      <c r="C120" s="133"/>
      <c r="D120" s="106"/>
      <c r="E120" s="84" t="s">
        <v>200</v>
      </c>
      <c r="F120" s="133"/>
      <c r="G120" s="107"/>
      <c r="H120" s="132" t="s">
        <v>201</v>
      </c>
      <c r="I120" s="133"/>
      <c r="J120" s="107"/>
      <c r="K120" s="141" t="s">
        <v>202</v>
      </c>
      <c r="L120" s="133"/>
      <c r="M120" s="108"/>
      <c r="N120" s="173" t="s">
        <v>49</v>
      </c>
      <c r="O120" s="173"/>
      <c r="P120" s="173"/>
      <c r="Q120" s="118" t="s">
        <v>129</v>
      </c>
      <c r="R120" s="119"/>
      <c r="S120" s="109"/>
    </row>
    <row r="121" spans="1:19" ht="15.75" customHeight="1">
      <c r="A121" s="105"/>
      <c r="B121" s="44" t="s">
        <v>51</v>
      </c>
      <c r="C121" s="44">
        <v>10</v>
      </c>
      <c r="D121" s="106" t="s">
        <v>43</v>
      </c>
      <c r="E121" s="84" t="s">
        <v>110</v>
      </c>
      <c r="F121" s="84">
        <v>10</v>
      </c>
      <c r="G121" s="107" t="str">
        <f t="shared" ref="G121:G122" si="60">IF(F121,"公斤","")</f>
        <v>公斤</v>
      </c>
      <c r="H121" s="44" t="s">
        <v>73</v>
      </c>
      <c r="I121" s="44">
        <v>5</v>
      </c>
      <c r="J121" s="107" t="str">
        <f t="shared" ref="J121:J125" si="61">IF(I121,"公斤","")</f>
        <v>公斤</v>
      </c>
      <c r="K121" s="121" t="s">
        <v>168</v>
      </c>
      <c r="L121" s="121">
        <v>1</v>
      </c>
      <c r="M121" s="108" t="str">
        <f t="shared" ref="M121:M125" si="62">IF(L121,"公斤","")</f>
        <v>公斤</v>
      </c>
      <c r="N121" s="172" t="s">
        <v>16</v>
      </c>
      <c r="O121" s="172">
        <v>7</v>
      </c>
      <c r="P121" s="172" t="str">
        <f t="shared" ref="P121:P125" si="63">IF(O121,"公斤","")</f>
        <v>公斤</v>
      </c>
      <c r="Q121" s="44" t="s">
        <v>49</v>
      </c>
      <c r="R121" s="44">
        <v>2</v>
      </c>
      <c r="S121" s="109" t="s">
        <v>43</v>
      </c>
    </row>
    <row r="122" spans="1:19" ht="15.75" customHeight="1">
      <c r="A122" s="105"/>
      <c r="B122" s="44" t="s">
        <v>203</v>
      </c>
      <c r="C122" s="44">
        <v>0.4</v>
      </c>
      <c r="D122" s="106" t="s">
        <v>43</v>
      </c>
      <c r="E122" s="84" t="s">
        <v>56</v>
      </c>
      <c r="F122" s="84">
        <v>3</v>
      </c>
      <c r="G122" s="107" t="str">
        <f t="shared" si="60"/>
        <v>公斤</v>
      </c>
      <c r="H122" s="44" t="s">
        <v>79</v>
      </c>
      <c r="I122" s="44">
        <v>0.01</v>
      </c>
      <c r="J122" s="107" t="str">
        <f t="shared" si="61"/>
        <v>公斤</v>
      </c>
      <c r="K122" s="121" t="s">
        <v>78</v>
      </c>
      <c r="L122" s="121">
        <v>1</v>
      </c>
      <c r="M122" s="108" t="str">
        <f t="shared" si="62"/>
        <v>公斤</v>
      </c>
      <c r="N122" s="173" t="s">
        <v>57</v>
      </c>
      <c r="O122" s="173">
        <v>0.05</v>
      </c>
      <c r="P122" s="172" t="str">
        <f t="shared" si="63"/>
        <v>公斤</v>
      </c>
      <c r="Q122" s="121" t="s">
        <v>130</v>
      </c>
      <c r="R122" s="44">
        <v>2</v>
      </c>
      <c r="S122" s="109" t="s">
        <v>43</v>
      </c>
    </row>
    <row r="123" spans="1:19" ht="15.75" customHeight="1">
      <c r="A123" s="105"/>
      <c r="B123" s="44"/>
      <c r="C123" s="44"/>
      <c r="D123" s="106"/>
      <c r="E123" s="84" t="s">
        <v>60</v>
      </c>
      <c r="F123" s="84">
        <v>1</v>
      </c>
      <c r="G123" s="111" t="s">
        <v>43</v>
      </c>
      <c r="H123" s="44" t="s">
        <v>57</v>
      </c>
      <c r="I123" s="44">
        <v>0.05</v>
      </c>
      <c r="J123" s="107" t="str">
        <f t="shared" si="61"/>
        <v>公斤</v>
      </c>
      <c r="K123" s="121" t="s">
        <v>57</v>
      </c>
      <c r="L123" s="121">
        <v>0.05</v>
      </c>
      <c r="M123" s="108" t="str">
        <f t="shared" si="62"/>
        <v>公斤</v>
      </c>
      <c r="N123" s="173"/>
      <c r="O123" s="173"/>
      <c r="P123" s="172" t="str">
        <f t="shared" si="63"/>
        <v/>
      </c>
      <c r="Q123" s="44" t="s">
        <v>59</v>
      </c>
      <c r="R123" s="44">
        <v>0.05</v>
      </c>
      <c r="S123" s="109" t="s">
        <v>43</v>
      </c>
    </row>
    <row r="124" spans="1:19" ht="15.75" customHeight="1">
      <c r="A124" s="105"/>
      <c r="B124" s="44"/>
      <c r="C124" s="44"/>
      <c r="D124" s="106"/>
      <c r="E124" s="84" t="s">
        <v>57</v>
      </c>
      <c r="F124" s="84">
        <v>0.05</v>
      </c>
      <c r="G124" s="107" t="str">
        <f t="shared" ref="G124:G125" si="64">IF(F124,"公斤","")</f>
        <v>公斤</v>
      </c>
      <c r="H124" s="44" t="s">
        <v>204</v>
      </c>
      <c r="I124" s="44">
        <v>1.5</v>
      </c>
      <c r="J124" s="107" t="str">
        <f t="shared" si="61"/>
        <v>公斤</v>
      </c>
      <c r="K124" s="44"/>
      <c r="L124" s="44"/>
      <c r="M124" s="108" t="str">
        <f t="shared" si="62"/>
        <v/>
      </c>
      <c r="N124" s="173"/>
      <c r="O124" s="173"/>
      <c r="P124" s="172" t="str">
        <f t="shared" si="63"/>
        <v/>
      </c>
      <c r="Q124" s="112" t="s">
        <v>63</v>
      </c>
      <c r="R124" s="112">
        <v>1</v>
      </c>
      <c r="S124" s="114" t="s">
        <v>43</v>
      </c>
    </row>
    <row r="125" spans="1:19" ht="15.75" customHeight="1" thickBot="1">
      <c r="A125" s="105"/>
      <c r="B125" s="56"/>
      <c r="C125" s="56"/>
      <c r="D125" s="106"/>
      <c r="E125" s="56" t="s">
        <v>102</v>
      </c>
      <c r="F125" s="56"/>
      <c r="G125" s="107" t="str">
        <f t="shared" si="64"/>
        <v/>
      </c>
      <c r="H125" s="56"/>
      <c r="I125" s="56"/>
      <c r="J125" s="107" t="str">
        <f t="shared" si="61"/>
        <v/>
      </c>
      <c r="K125" s="56"/>
      <c r="L125" s="56"/>
      <c r="M125" s="108" t="str">
        <f t="shared" si="62"/>
        <v/>
      </c>
      <c r="N125" s="173"/>
      <c r="O125" s="173"/>
      <c r="P125" s="172" t="str">
        <f t="shared" si="63"/>
        <v/>
      </c>
      <c r="Q125" s="56"/>
      <c r="R125" s="56"/>
      <c r="S125" s="109"/>
    </row>
    <row r="126" spans="1:19" ht="15.75" customHeight="1">
      <c r="A126" s="117" t="s">
        <v>205</v>
      </c>
      <c r="B126" s="132" t="s">
        <v>45</v>
      </c>
      <c r="C126" s="133"/>
      <c r="D126" s="106"/>
      <c r="E126" s="144" t="s">
        <v>206</v>
      </c>
      <c r="F126" s="133"/>
      <c r="G126" s="107"/>
      <c r="H126" s="143" t="s">
        <v>139</v>
      </c>
      <c r="I126" s="133"/>
      <c r="J126" s="107"/>
      <c r="K126" s="141" t="s">
        <v>207</v>
      </c>
      <c r="L126" s="133"/>
      <c r="M126" s="108"/>
      <c r="N126" s="173" t="s">
        <v>49</v>
      </c>
      <c r="O126" s="173"/>
      <c r="P126" s="173"/>
      <c r="Q126" s="144" t="s">
        <v>208</v>
      </c>
      <c r="R126" s="133"/>
      <c r="S126" s="109"/>
    </row>
    <row r="127" spans="1:19" ht="15.75" customHeight="1">
      <c r="A127" s="105"/>
      <c r="B127" s="131" t="s">
        <v>51</v>
      </c>
      <c r="C127" s="44">
        <v>10</v>
      </c>
      <c r="D127" s="106" t="s">
        <v>43</v>
      </c>
      <c r="E127" s="106" t="s">
        <v>87</v>
      </c>
      <c r="F127" s="106">
        <v>6</v>
      </c>
      <c r="G127" s="107" t="str">
        <f t="shared" ref="G127:G135" si="65">IF(F127,"公斤","")</f>
        <v>公斤</v>
      </c>
      <c r="H127" s="44" t="s">
        <v>156</v>
      </c>
      <c r="I127" s="44">
        <v>1</v>
      </c>
      <c r="J127" s="107" t="str">
        <f t="shared" ref="J127:J128" si="66">IF(I127,"公斤","")</f>
        <v>公斤</v>
      </c>
      <c r="K127" s="121" t="s">
        <v>54</v>
      </c>
      <c r="L127" s="121">
        <v>1</v>
      </c>
      <c r="M127" s="108" t="str">
        <f t="shared" ref="M127:M131" si="67">IF(L127,"公斤","")</f>
        <v>公斤</v>
      </c>
      <c r="N127" s="172" t="s">
        <v>16</v>
      </c>
      <c r="O127" s="172">
        <v>7</v>
      </c>
      <c r="P127" s="172" t="str">
        <f t="shared" ref="P127:P131" si="68">IF(O127,"公斤","")</f>
        <v>公斤</v>
      </c>
      <c r="Q127" s="106" t="s">
        <v>158</v>
      </c>
      <c r="R127" s="106">
        <v>0.1</v>
      </c>
      <c r="S127" s="109" t="s">
        <v>43</v>
      </c>
    </row>
    <row r="128" spans="1:19" ht="15.75" customHeight="1">
      <c r="A128" s="105"/>
      <c r="B128" s="44"/>
      <c r="C128" s="44"/>
      <c r="D128" s="106"/>
      <c r="E128" s="106" t="s">
        <v>93</v>
      </c>
      <c r="F128" s="106">
        <v>4</v>
      </c>
      <c r="G128" s="107" t="str">
        <f t="shared" si="65"/>
        <v>公斤</v>
      </c>
      <c r="H128" s="44" t="s">
        <v>90</v>
      </c>
      <c r="I128" s="44">
        <v>5</v>
      </c>
      <c r="J128" s="107" t="str">
        <f t="shared" si="66"/>
        <v>公斤</v>
      </c>
      <c r="K128" s="121" t="s">
        <v>58</v>
      </c>
      <c r="L128" s="121">
        <v>1</v>
      </c>
      <c r="M128" s="108" t="str">
        <f t="shared" si="67"/>
        <v>公斤</v>
      </c>
      <c r="N128" s="173" t="s">
        <v>57</v>
      </c>
      <c r="O128" s="173">
        <v>0.05</v>
      </c>
      <c r="P128" s="172" t="str">
        <f t="shared" si="68"/>
        <v>公斤</v>
      </c>
      <c r="Q128" s="142" t="s">
        <v>177</v>
      </c>
      <c r="R128" s="112">
        <v>1</v>
      </c>
      <c r="S128" s="114" t="s">
        <v>43</v>
      </c>
    </row>
    <row r="129" spans="1:19" ht="15.75" customHeight="1">
      <c r="A129" s="105"/>
      <c r="B129" s="44"/>
      <c r="C129" s="44"/>
      <c r="D129" s="106"/>
      <c r="E129" s="44" t="s">
        <v>57</v>
      </c>
      <c r="F129" s="44">
        <v>0.05</v>
      </c>
      <c r="G129" s="107" t="str">
        <f t="shared" si="65"/>
        <v>公斤</v>
      </c>
      <c r="H129" s="112" t="s">
        <v>53</v>
      </c>
      <c r="I129" s="112">
        <v>1.5</v>
      </c>
      <c r="J129" s="111" t="s">
        <v>43</v>
      </c>
      <c r="K129" s="121" t="s">
        <v>16</v>
      </c>
      <c r="L129" s="121">
        <v>3</v>
      </c>
      <c r="M129" s="108" t="str">
        <f t="shared" si="67"/>
        <v>公斤</v>
      </c>
      <c r="N129" s="173"/>
      <c r="O129" s="173"/>
      <c r="P129" s="172" t="str">
        <f t="shared" si="68"/>
        <v/>
      </c>
      <c r="Q129" s="106" t="s">
        <v>59</v>
      </c>
      <c r="R129" s="106">
        <v>0.05</v>
      </c>
      <c r="S129" s="109" t="s">
        <v>43</v>
      </c>
    </row>
    <row r="130" spans="1:19" ht="15.75" customHeight="1">
      <c r="A130" s="105"/>
      <c r="B130" s="44"/>
      <c r="C130" s="44"/>
      <c r="D130" s="106"/>
      <c r="E130" s="44"/>
      <c r="F130" s="44"/>
      <c r="G130" s="107" t="str">
        <f t="shared" si="65"/>
        <v/>
      </c>
      <c r="H130" s="44" t="s">
        <v>57</v>
      </c>
      <c r="I130" s="44">
        <v>0.05</v>
      </c>
      <c r="J130" s="107" t="str">
        <f t="shared" ref="J130:J131" si="69">IF(I130,"公斤","")</f>
        <v>公斤</v>
      </c>
      <c r="K130" s="44" t="s">
        <v>62</v>
      </c>
      <c r="L130" s="44">
        <v>0.01</v>
      </c>
      <c r="M130" s="108" t="str">
        <f t="shared" si="67"/>
        <v>公斤</v>
      </c>
      <c r="N130" s="173"/>
      <c r="O130" s="173"/>
      <c r="P130" s="172" t="str">
        <f t="shared" si="68"/>
        <v/>
      </c>
      <c r="Q130" s="106" t="s">
        <v>134</v>
      </c>
      <c r="R130" s="106">
        <v>0.01</v>
      </c>
      <c r="S130" s="109" t="s">
        <v>43</v>
      </c>
    </row>
    <row r="131" spans="1:19" ht="15.75" customHeight="1" thickBot="1">
      <c r="A131" s="105"/>
      <c r="B131" s="56"/>
      <c r="C131" s="56"/>
      <c r="D131" s="106"/>
      <c r="E131" s="56"/>
      <c r="F131" s="56"/>
      <c r="G131" s="107" t="str">
        <f t="shared" si="65"/>
        <v/>
      </c>
      <c r="H131" s="56"/>
      <c r="I131" s="56"/>
      <c r="J131" s="107" t="str">
        <f t="shared" si="69"/>
        <v/>
      </c>
      <c r="K131" s="56" t="s">
        <v>57</v>
      </c>
      <c r="L131" s="56">
        <v>0.05</v>
      </c>
      <c r="M131" s="108" t="str">
        <f t="shared" si="67"/>
        <v>公斤</v>
      </c>
      <c r="N131" s="173"/>
      <c r="O131" s="173"/>
      <c r="P131" s="172" t="str">
        <f t="shared" si="68"/>
        <v/>
      </c>
      <c r="Q131" s="116"/>
      <c r="R131" s="116"/>
      <c r="S131" s="109"/>
    </row>
    <row r="132" spans="1:19" ht="15.75" customHeight="1">
      <c r="A132" s="117" t="s">
        <v>209</v>
      </c>
      <c r="B132" s="132" t="s">
        <v>67</v>
      </c>
      <c r="C132" s="133"/>
      <c r="D132" s="106"/>
      <c r="E132" s="84" t="s">
        <v>210</v>
      </c>
      <c r="F132" s="85"/>
      <c r="G132" s="107"/>
      <c r="H132" s="132" t="s">
        <v>211</v>
      </c>
      <c r="I132" s="133"/>
      <c r="J132" s="107"/>
      <c r="K132" s="141" t="s">
        <v>212</v>
      </c>
      <c r="L132" s="133"/>
      <c r="M132" s="108"/>
      <c r="N132" s="173" t="s">
        <v>49</v>
      </c>
      <c r="O132" s="173"/>
      <c r="P132" s="173"/>
      <c r="Q132" s="138" t="s">
        <v>213</v>
      </c>
      <c r="R132" s="139"/>
      <c r="S132" s="109"/>
    </row>
    <row r="133" spans="1:19" ht="15.75" customHeight="1">
      <c r="A133" s="105"/>
      <c r="B133" s="44" t="s">
        <v>51</v>
      </c>
      <c r="C133" s="44">
        <v>9</v>
      </c>
      <c r="D133" s="106" t="s">
        <v>43</v>
      </c>
      <c r="E133" s="84" t="s">
        <v>210</v>
      </c>
      <c r="F133" s="84">
        <v>10</v>
      </c>
      <c r="G133" s="107" t="str">
        <f t="shared" si="65"/>
        <v>公斤</v>
      </c>
      <c r="H133" s="44" t="s">
        <v>73</v>
      </c>
      <c r="I133" s="44">
        <v>5</v>
      </c>
      <c r="J133" s="107" t="str">
        <f t="shared" ref="J133:J137" si="70">IF(I133,"公斤","")</f>
        <v>公斤</v>
      </c>
      <c r="K133" s="121" t="s">
        <v>54</v>
      </c>
      <c r="L133" s="121">
        <v>1.8</v>
      </c>
      <c r="M133" s="108" t="str">
        <f t="shared" ref="M133:M137" si="71">IF(L133,"公斤","")</f>
        <v>公斤</v>
      </c>
      <c r="N133" s="172" t="s">
        <v>16</v>
      </c>
      <c r="O133" s="172">
        <v>7</v>
      </c>
      <c r="P133" s="172" t="str">
        <f t="shared" ref="P133:P137" si="72">IF(O133,"公斤","")</f>
        <v>公斤</v>
      </c>
      <c r="Q133" s="112" t="s">
        <v>93</v>
      </c>
      <c r="R133" s="112">
        <v>3.5</v>
      </c>
      <c r="S133" s="114" t="s">
        <v>43</v>
      </c>
    </row>
    <row r="134" spans="1:19" ht="15.75" customHeight="1">
      <c r="A134" s="105"/>
      <c r="B134" s="44" t="s">
        <v>74</v>
      </c>
      <c r="C134" s="44">
        <v>1.5</v>
      </c>
      <c r="D134" s="106" t="s">
        <v>43</v>
      </c>
      <c r="E134" s="44"/>
      <c r="F134" s="44"/>
      <c r="G134" s="107" t="str">
        <f t="shared" si="65"/>
        <v/>
      </c>
      <c r="H134" s="106" t="s">
        <v>52</v>
      </c>
      <c r="I134" s="106">
        <v>1</v>
      </c>
      <c r="J134" s="107" t="str">
        <f t="shared" si="70"/>
        <v>公斤</v>
      </c>
      <c r="K134" s="121" t="s">
        <v>60</v>
      </c>
      <c r="L134" s="121">
        <v>4.5</v>
      </c>
      <c r="M134" s="108" t="str">
        <f t="shared" si="71"/>
        <v>公斤</v>
      </c>
      <c r="N134" s="173" t="s">
        <v>57</v>
      </c>
      <c r="O134" s="173">
        <v>0.05</v>
      </c>
      <c r="P134" s="172" t="str">
        <f t="shared" si="72"/>
        <v>公斤</v>
      </c>
      <c r="Q134" s="106" t="s">
        <v>59</v>
      </c>
      <c r="R134" s="44">
        <v>0.05</v>
      </c>
      <c r="S134" s="109" t="s">
        <v>43</v>
      </c>
    </row>
    <row r="135" spans="1:19" ht="15.75" customHeight="1">
      <c r="A135" s="105"/>
      <c r="B135" s="44"/>
      <c r="C135" s="44"/>
      <c r="D135" s="106"/>
      <c r="E135" s="44"/>
      <c r="F135" s="44"/>
      <c r="G135" s="107" t="str">
        <f t="shared" si="65"/>
        <v/>
      </c>
      <c r="H135" s="106" t="s">
        <v>214</v>
      </c>
      <c r="I135" s="106">
        <v>0.5</v>
      </c>
      <c r="J135" s="107" t="str">
        <f t="shared" si="70"/>
        <v>公斤</v>
      </c>
      <c r="K135" s="44" t="s">
        <v>57</v>
      </c>
      <c r="L135" s="44">
        <v>0.05</v>
      </c>
      <c r="M135" s="108" t="str">
        <f t="shared" si="71"/>
        <v>公斤</v>
      </c>
      <c r="N135" s="173"/>
      <c r="O135" s="173"/>
      <c r="P135" s="172" t="str">
        <f t="shared" si="72"/>
        <v/>
      </c>
      <c r="Q135" s="112" t="s">
        <v>157</v>
      </c>
      <c r="R135" s="112">
        <v>2.2000000000000002</v>
      </c>
      <c r="S135" s="114" t="s">
        <v>43</v>
      </c>
    </row>
    <row r="136" spans="1:19" ht="15.75" customHeight="1">
      <c r="A136" s="105"/>
      <c r="B136" s="44"/>
      <c r="C136" s="44"/>
      <c r="D136" s="106"/>
      <c r="E136" s="44"/>
      <c r="F136" s="44"/>
      <c r="G136" s="107"/>
      <c r="H136" s="44" t="s">
        <v>57</v>
      </c>
      <c r="I136" s="44">
        <v>0.05</v>
      </c>
      <c r="J136" s="107" t="str">
        <f t="shared" si="70"/>
        <v>公斤</v>
      </c>
      <c r="K136" s="44"/>
      <c r="L136" s="44"/>
      <c r="M136" s="108" t="str">
        <f t="shared" si="71"/>
        <v/>
      </c>
      <c r="N136" s="173"/>
      <c r="O136" s="173"/>
      <c r="P136" s="172" t="str">
        <f t="shared" si="72"/>
        <v/>
      </c>
      <c r="Q136" s="44"/>
      <c r="R136" s="44"/>
      <c r="S136" s="109"/>
    </row>
    <row r="137" spans="1:19" ht="15.75" customHeight="1" thickBot="1">
      <c r="A137" s="122"/>
      <c r="B137" s="56"/>
      <c r="C137" s="56"/>
      <c r="D137" s="116"/>
      <c r="E137" s="56"/>
      <c r="F137" s="56"/>
      <c r="G137" s="123"/>
      <c r="H137" s="56"/>
      <c r="I137" s="56"/>
      <c r="J137" s="123" t="str">
        <f t="shared" si="70"/>
        <v/>
      </c>
      <c r="K137" s="56"/>
      <c r="L137" s="56"/>
      <c r="M137" s="124" t="str">
        <f t="shared" si="71"/>
        <v/>
      </c>
      <c r="N137" s="174"/>
      <c r="O137" s="174"/>
      <c r="P137" s="175" t="str">
        <f t="shared" si="72"/>
        <v/>
      </c>
      <c r="Q137" s="56"/>
      <c r="R137" s="56"/>
      <c r="S137" s="125"/>
    </row>
    <row r="138" spans="1:19" ht="15.75" customHeight="1">
      <c r="A138" s="145" t="s">
        <v>215</v>
      </c>
      <c r="B138" s="132" t="s">
        <v>216</v>
      </c>
      <c r="C138" s="133"/>
      <c r="D138" s="127"/>
      <c r="E138" s="132" t="s">
        <v>217</v>
      </c>
      <c r="F138" s="133"/>
      <c r="G138" s="127" t="str">
        <f t="shared" ref="G138:G141" si="73">IF(F138,"公斤","")</f>
        <v/>
      </c>
      <c r="H138" s="132" t="s">
        <v>218</v>
      </c>
      <c r="I138" s="133"/>
      <c r="J138" s="127"/>
      <c r="K138" s="141" t="s">
        <v>219</v>
      </c>
      <c r="L138" s="133"/>
      <c r="M138" s="146"/>
      <c r="N138" s="177" t="s">
        <v>49</v>
      </c>
      <c r="O138" s="177"/>
      <c r="P138" s="177"/>
      <c r="Q138" s="132" t="s">
        <v>220</v>
      </c>
      <c r="R138" s="133"/>
      <c r="S138" s="130"/>
    </row>
    <row r="139" spans="1:19" ht="15.75" customHeight="1">
      <c r="A139" s="147"/>
      <c r="B139" s="44" t="s">
        <v>221</v>
      </c>
      <c r="C139" s="44">
        <v>6</v>
      </c>
      <c r="D139" s="106" t="s">
        <v>43</v>
      </c>
      <c r="E139" s="44" t="s">
        <v>52</v>
      </c>
      <c r="F139" s="44">
        <v>6</v>
      </c>
      <c r="G139" s="106" t="str">
        <f t="shared" si="73"/>
        <v>公斤</v>
      </c>
      <c r="H139" s="44" t="s">
        <v>61</v>
      </c>
      <c r="I139" s="44">
        <v>4.5</v>
      </c>
      <c r="J139" s="106" t="str">
        <f t="shared" ref="J139:J143" si="74">IF(I139,"公斤","")</f>
        <v>公斤</v>
      </c>
      <c r="K139" s="121" t="s">
        <v>219</v>
      </c>
      <c r="L139" s="121">
        <v>3</v>
      </c>
      <c r="M139" s="110" t="str">
        <f t="shared" ref="M139:M143" si="75">IF(L139,"公斤","")</f>
        <v>公斤</v>
      </c>
      <c r="N139" s="178" t="s">
        <v>16</v>
      </c>
      <c r="O139" s="178">
        <v>7</v>
      </c>
      <c r="P139" s="178" t="str">
        <f t="shared" ref="P139:P143" si="76">IF(O139,"公斤","")</f>
        <v>公斤</v>
      </c>
      <c r="Q139" s="44" t="s">
        <v>54</v>
      </c>
      <c r="R139" s="44">
        <v>0.6</v>
      </c>
      <c r="S139" s="109" t="s">
        <v>43</v>
      </c>
    </row>
    <row r="140" spans="1:19" ht="15.75" customHeight="1">
      <c r="A140" s="147"/>
      <c r="B140" s="44"/>
      <c r="C140" s="44"/>
      <c r="D140" s="106"/>
      <c r="E140" s="44" t="s">
        <v>64</v>
      </c>
      <c r="F140" s="44">
        <v>4.5</v>
      </c>
      <c r="G140" s="106" t="str">
        <f t="shared" si="73"/>
        <v>公斤</v>
      </c>
      <c r="H140" s="44" t="s">
        <v>222</v>
      </c>
      <c r="I140" s="44">
        <v>0.5</v>
      </c>
      <c r="J140" s="106" t="str">
        <f t="shared" si="74"/>
        <v>公斤</v>
      </c>
      <c r="K140" s="121"/>
      <c r="L140" s="121"/>
      <c r="M140" s="110" t="str">
        <f t="shared" si="75"/>
        <v/>
      </c>
      <c r="N140" s="179" t="s">
        <v>57</v>
      </c>
      <c r="O140" s="179">
        <v>0.05</v>
      </c>
      <c r="P140" s="178" t="str">
        <f t="shared" si="76"/>
        <v>公斤</v>
      </c>
      <c r="Q140" s="121" t="s">
        <v>223</v>
      </c>
      <c r="R140" s="44">
        <v>2.5</v>
      </c>
      <c r="S140" s="109" t="s">
        <v>43</v>
      </c>
    </row>
    <row r="141" spans="1:19" ht="15.75" customHeight="1">
      <c r="A141" s="147"/>
      <c r="B141" s="106"/>
      <c r="C141" s="106"/>
      <c r="D141" s="106"/>
      <c r="E141" s="44" t="s">
        <v>56</v>
      </c>
      <c r="F141" s="44">
        <v>2</v>
      </c>
      <c r="G141" s="106" t="str">
        <f t="shared" si="73"/>
        <v>公斤</v>
      </c>
      <c r="H141" s="44" t="s">
        <v>79</v>
      </c>
      <c r="I141" s="44">
        <v>0.05</v>
      </c>
      <c r="J141" s="106" t="str">
        <f t="shared" si="74"/>
        <v>公斤</v>
      </c>
      <c r="K141" s="121"/>
      <c r="L141" s="121"/>
      <c r="M141" s="110" t="str">
        <f t="shared" si="75"/>
        <v/>
      </c>
      <c r="N141" s="179"/>
      <c r="O141" s="179"/>
      <c r="P141" s="178" t="str">
        <f t="shared" si="76"/>
        <v/>
      </c>
      <c r="Q141" s="44" t="s">
        <v>224</v>
      </c>
      <c r="R141" s="44">
        <v>0.5</v>
      </c>
      <c r="S141" s="109" t="s">
        <v>43</v>
      </c>
    </row>
    <row r="142" spans="1:19" ht="15.75" customHeight="1">
      <c r="A142" s="147"/>
      <c r="B142" s="106"/>
      <c r="C142" s="106"/>
      <c r="D142" s="106"/>
      <c r="E142" s="149" t="s">
        <v>225</v>
      </c>
      <c r="F142" s="149"/>
      <c r="G142" s="106"/>
      <c r="H142" s="44"/>
      <c r="I142" s="44"/>
      <c r="J142" s="106" t="str">
        <f t="shared" si="74"/>
        <v/>
      </c>
      <c r="K142" s="44"/>
      <c r="L142" s="44"/>
      <c r="M142" s="110" t="str">
        <f t="shared" si="75"/>
        <v/>
      </c>
      <c r="N142" s="179"/>
      <c r="O142" s="179"/>
      <c r="P142" s="178" t="str">
        <f t="shared" si="76"/>
        <v/>
      </c>
      <c r="Q142" s="106"/>
      <c r="R142" s="106"/>
      <c r="S142" s="109"/>
    </row>
    <row r="143" spans="1:19" ht="15.75" customHeight="1">
      <c r="A143" s="147"/>
      <c r="B143" s="106"/>
      <c r="C143" s="106"/>
      <c r="D143" s="106"/>
      <c r="E143" s="150"/>
      <c r="F143" s="150"/>
      <c r="G143" s="106" t="str">
        <f>IF(F143,"公斤","")</f>
        <v/>
      </c>
      <c r="H143" s="106"/>
      <c r="I143" s="106"/>
      <c r="J143" s="106" t="str">
        <f t="shared" si="74"/>
        <v/>
      </c>
      <c r="K143" s="151"/>
      <c r="L143" s="151"/>
      <c r="M143" s="110" t="str">
        <f t="shared" si="75"/>
        <v/>
      </c>
      <c r="N143" s="179"/>
      <c r="O143" s="179"/>
      <c r="P143" s="178" t="str">
        <f t="shared" si="76"/>
        <v/>
      </c>
      <c r="Q143" s="106"/>
      <c r="R143" s="106"/>
      <c r="S143" s="109"/>
    </row>
    <row r="144" spans="1:19" ht="15.75" customHeight="1">
      <c r="A144" s="147" t="s">
        <v>226</v>
      </c>
      <c r="B144" s="33" t="s">
        <v>67</v>
      </c>
      <c r="C144" s="34"/>
      <c r="D144" s="106"/>
      <c r="E144" s="33" t="s">
        <v>227</v>
      </c>
      <c r="F144" s="34"/>
      <c r="G144" s="106"/>
      <c r="H144" s="84" t="s">
        <v>228</v>
      </c>
      <c r="I144" s="85"/>
      <c r="J144" s="110"/>
      <c r="K144" s="85" t="s">
        <v>229</v>
      </c>
      <c r="L144" s="85"/>
      <c r="M144" s="106"/>
      <c r="N144" s="179" t="s">
        <v>49</v>
      </c>
      <c r="O144" s="179"/>
      <c r="P144" s="179"/>
      <c r="Q144" s="33" t="s">
        <v>230</v>
      </c>
      <c r="R144" s="34"/>
      <c r="S144" s="109"/>
    </row>
    <row r="145" spans="1:19" ht="15.75" customHeight="1">
      <c r="A145" s="147"/>
      <c r="B145" s="44" t="s">
        <v>51</v>
      </c>
      <c r="C145" s="44">
        <v>9</v>
      </c>
      <c r="D145" s="106" t="s">
        <v>43</v>
      </c>
      <c r="E145" s="44" t="s">
        <v>87</v>
      </c>
      <c r="F145" s="44">
        <v>6</v>
      </c>
      <c r="G145" s="106" t="str">
        <f t="shared" ref="G145:G149" si="77">IF(F145,"公斤","")</f>
        <v>公斤</v>
      </c>
      <c r="H145" s="84" t="s">
        <v>231</v>
      </c>
      <c r="I145" s="84">
        <v>1</v>
      </c>
      <c r="J145" s="110" t="str">
        <f>IF(I145,"公斤","")</f>
        <v>公斤</v>
      </c>
      <c r="K145" s="85" t="s">
        <v>232</v>
      </c>
      <c r="L145" s="85">
        <v>5</v>
      </c>
      <c r="M145" s="106" t="str">
        <f t="shared" ref="M145:M147" si="78">IF(L145,"公斤","")</f>
        <v>公斤</v>
      </c>
      <c r="N145" s="178" t="s">
        <v>16</v>
      </c>
      <c r="O145" s="178">
        <v>7</v>
      </c>
      <c r="P145" s="178" t="str">
        <f t="shared" ref="P145:P149" si="79">IF(O145,"公斤","")</f>
        <v>公斤</v>
      </c>
      <c r="Q145" s="44" t="s">
        <v>233</v>
      </c>
      <c r="R145" s="44">
        <v>0.2</v>
      </c>
      <c r="S145" s="109" t="s">
        <v>43</v>
      </c>
    </row>
    <row r="146" spans="1:19" ht="15.75" customHeight="1">
      <c r="A146" s="147"/>
      <c r="B146" s="44" t="s">
        <v>74</v>
      </c>
      <c r="C146" s="44">
        <v>1.5</v>
      </c>
      <c r="D146" s="106" t="s">
        <v>43</v>
      </c>
      <c r="E146" s="44" t="s">
        <v>234</v>
      </c>
      <c r="F146" s="44">
        <v>0.3</v>
      </c>
      <c r="G146" s="106" t="str">
        <f t="shared" si="77"/>
        <v>公斤</v>
      </c>
      <c r="H146" s="84" t="s">
        <v>235</v>
      </c>
      <c r="I146" s="84">
        <v>1</v>
      </c>
      <c r="J146" s="142" t="s">
        <v>43</v>
      </c>
      <c r="K146" s="85" t="s">
        <v>236</v>
      </c>
      <c r="L146" s="85">
        <v>0.6</v>
      </c>
      <c r="M146" s="106" t="str">
        <f t="shared" si="78"/>
        <v>公斤</v>
      </c>
      <c r="N146" s="179" t="s">
        <v>57</v>
      </c>
      <c r="O146" s="179">
        <v>0.05</v>
      </c>
      <c r="P146" s="178" t="str">
        <f t="shared" si="79"/>
        <v>公斤</v>
      </c>
      <c r="Q146" s="44" t="s">
        <v>103</v>
      </c>
      <c r="R146" s="44">
        <v>1</v>
      </c>
      <c r="S146" s="109" t="s">
        <v>43</v>
      </c>
    </row>
    <row r="147" spans="1:19" ht="15.75" customHeight="1">
      <c r="A147" s="147"/>
      <c r="B147" s="106"/>
      <c r="C147" s="106"/>
      <c r="D147" s="106"/>
      <c r="E147" s="44" t="s">
        <v>121</v>
      </c>
      <c r="F147" s="44">
        <v>0.5</v>
      </c>
      <c r="G147" s="106" t="str">
        <f t="shared" si="77"/>
        <v>公斤</v>
      </c>
      <c r="H147" s="84" t="s">
        <v>57</v>
      </c>
      <c r="I147" s="84">
        <v>0.05</v>
      </c>
      <c r="J147" s="110" t="str">
        <f t="shared" ref="J147:J149" si="80">IF(I147,"公斤","")</f>
        <v>公斤</v>
      </c>
      <c r="K147" s="84" t="s">
        <v>57</v>
      </c>
      <c r="L147" s="84">
        <v>0.05</v>
      </c>
      <c r="M147" s="106" t="str">
        <f t="shared" si="78"/>
        <v>公斤</v>
      </c>
      <c r="N147" s="179"/>
      <c r="O147" s="179"/>
      <c r="P147" s="178" t="str">
        <f t="shared" si="79"/>
        <v/>
      </c>
      <c r="Q147" s="112" t="s">
        <v>237</v>
      </c>
      <c r="R147" s="112">
        <v>0.5</v>
      </c>
      <c r="S147" s="114" t="s">
        <v>43</v>
      </c>
    </row>
    <row r="148" spans="1:19" ht="15.75" customHeight="1">
      <c r="A148" s="147"/>
      <c r="B148" s="106"/>
      <c r="C148" s="106"/>
      <c r="D148" s="106"/>
      <c r="E148" s="44" t="s">
        <v>57</v>
      </c>
      <c r="F148" s="44">
        <v>0.05</v>
      </c>
      <c r="G148" s="106" t="str">
        <f t="shared" si="77"/>
        <v>公斤</v>
      </c>
      <c r="H148" s="106"/>
      <c r="I148" s="106"/>
      <c r="J148" s="106" t="str">
        <f t="shared" si="80"/>
        <v/>
      </c>
      <c r="K148" s="106"/>
      <c r="L148" s="106"/>
      <c r="M148" s="110"/>
      <c r="N148" s="179"/>
      <c r="O148" s="179"/>
      <c r="P148" s="178" t="str">
        <f t="shared" si="79"/>
        <v/>
      </c>
      <c r="Q148" s="112" t="s">
        <v>238</v>
      </c>
      <c r="R148" s="112">
        <v>0.01</v>
      </c>
      <c r="S148" s="114" t="s">
        <v>43</v>
      </c>
    </row>
    <row r="149" spans="1:19" ht="15.75" customHeight="1" thickBot="1">
      <c r="A149" s="147"/>
      <c r="B149" s="106"/>
      <c r="C149" s="106"/>
      <c r="D149" s="106"/>
      <c r="E149" s="56" t="s">
        <v>239</v>
      </c>
      <c r="F149" s="56">
        <v>0.5</v>
      </c>
      <c r="G149" s="106" t="str">
        <f t="shared" si="77"/>
        <v>公斤</v>
      </c>
      <c r="H149" s="106"/>
      <c r="I149" s="106"/>
      <c r="J149" s="106" t="str">
        <f t="shared" si="80"/>
        <v/>
      </c>
      <c r="K149" s="106"/>
      <c r="L149" s="106"/>
      <c r="M149" s="110"/>
      <c r="N149" s="179"/>
      <c r="O149" s="179"/>
      <c r="P149" s="178" t="str">
        <f t="shared" si="79"/>
        <v/>
      </c>
      <c r="Q149" s="106"/>
      <c r="R149" s="106"/>
      <c r="S149" s="109"/>
    </row>
    <row r="150" spans="1:19" ht="15.75" customHeight="1">
      <c r="A150" s="147" t="s">
        <v>240</v>
      </c>
      <c r="B150" s="132" t="s">
        <v>241</v>
      </c>
      <c r="C150" s="133"/>
      <c r="D150" s="106"/>
      <c r="E150" s="132" t="s">
        <v>242</v>
      </c>
      <c r="F150" s="133"/>
      <c r="G150" s="106"/>
      <c r="H150" s="132" t="s">
        <v>243</v>
      </c>
      <c r="I150" s="133"/>
      <c r="J150" s="106"/>
      <c r="K150" s="141" t="s">
        <v>244</v>
      </c>
      <c r="L150" s="133"/>
      <c r="M150" s="110"/>
      <c r="N150" s="179" t="s">
        <v>49</v>
      </c>
      <c r="O150" s="179"/>
      <c r="P150" s="179"/>
      <c r="Q150" s="132" t="s">
        <v>167</v>
      </c>
      <c r="R150" s="133"/>
      <c r="S150" s="109"/>
    </row>
    <row r="151" spans="1:19" ht="15.75" customHeight="1">
      <c r="A151" s="147"/>
      <c r="B151" s="44" t="s">
        <v>51</v>
      </c>
      <c r="C151" s="44">
        <v>10</v>
      </c>
      <c r="D151" s="106" t="s">
        <v>43</v>
      </c>
      <c r="E151" s="44" t="s">
        <v>245</v>
      </c>
      <c r="F151" s="44">
        <v>2</v>
      </c>
      <c r="G151" s="106" t="str">
        <f t="shared" ref="G151:G153" si="81">IF(F151,"公斤","")</f>
        <v>公斤</v>
      </c>
      <c r="H151" s="44" t="s">
        <v>100</v>
      </c>
      <c r="I151" s="44">
        <v>2.4</v>
      </c>
      <c r="J151" s="106" t="str">
        <f t="shared" ref="J151:J155" si="82">IF(I151,"公斤","")</f>
        <v>公斤</v>
      </c>
      <c r="K151" s="121" t="s">
        <v>61</v>
      </c>
      <c r="L151" s="121">
        <v>6</v>
      </c>
      <c r="M151" s="110" t="str">
        <f t="shared" ref="M151:M155" si="83">IF(L151,"公斤","")</f>
        <v>公斤</v>
      </c>
      <c r="N151" s="178" t="s">
        <v>16</v>
      </c>
      <c r="O151" s="178">
        <v>7</v>
      </c>
      <c r="P151" s="178" t="str">
        <f t="shared" ref="P151:P155" si="84">IF(O151,"公斤","")</f>
        <v>公斤</v>
      </c>
      <c r="Q151" s="44" t="s">
        <v>168</v>
      </c>
      <c r="R151" s="44">
        <v>0.2</v>
      </c>
      <c r="S151" s="109" t="s">
        <v>43</v>
      </c>
    </row>
    <row r="152" spans="1:19" ht="15.75" customHeight="1">
      <c r="A152" s="147"/>
      <c r="B152" s="44" t="s">
        <v>246</v>
      </c>
      <c r="C152" s="44">
        <v>0.4</v>
      </c>
      <c r="D152" s="106" t="s">
        <v>43</v>
      </c>
      <c r="E152" s="44" t="s">
        <v>73</v>
      </c>
      <c r="F152" s="44">
        <v>7</v>
      </c>
      <c r="G152" s="106" t="str">
        <f t="shared" si="81"/>
        <v>公斤</v>
      </c>
      <c r="H152" s="44" t="s">
        <v>247</v>
      </c>
      <c r="I152" s="44">
        <v>3</v>
      </c>
      <c r="J152" s="106" t="str">
        <f t="shared" si="82"/>
        <v>公斤</v>
      </c>
      <c r="K152" s="121" t="s">
        <v>60</v>
      </c>
      <c r="L152" s="121">
        <v>0.5</v>
      </c>
      <c r="M152" s="110" t="str">
        <f t="shared" si="83"/>
        <v>公斤</v>
      </c>
      <c r="N152" s="179" t="s">
        <v>57</v>
      </c>
      <c r="O152" s="179">
        <v>0.05</v>
      </c>
      <c r="P152" s="178" t="str">
        <f t="shared" si="84"/>
        <v>公斤</v>
      </c>
      <c r="Q152" s="44" t="s">
        <v>170</v>
      </c>
      <c r="R152" s="44">
        <v>0.1</v>
      </c>
      <c r="S152" s="109" t="s">
        <v>43</v>
      </c>
    </row>
    <row r="153" spans="1:19" ht="15.75" customHeight="1">
      <c r="A153" s="147"/>
      <c r="B153" s="44"/>
      <c r="C153" s="44"/>
      <c r="D153" s="106"/>
      <c r="E153" s="44" t="s">
        <v>57</v>
      </c>
      <c r="F153" s="44">
        <v>0.05</v>
      </c>
      <c r="G153" s="106" t="str">
        <f t="shared" si="81"/>
        <v>公斤</v>
      </c>
      <c r="H153" s="44" t="s">
        <v>57</v>
      </c>
      <c r="I153" s="44">
        <v>0.05</v>
      </c>
      <c r="J153" s="106" t="str">
        <f t="shared" si="82"/>
        <v>公斤</v>
      </c>
      <c r="K153" s="121" t="s">
        <v>57</v>
      </c>
      <c r="L153" s="121">
        <v>0.05</v>
      </c>
      <c r="M153" s="110" t="str">
        <f t="shared" si="83"/>
        <v>公斤</v>
      </c>
      <c r="N153" s="179"/>
      <c r="O153" s="179"/>
      <c r="P153" s="178" t="str">
        <f t="shared" si="84"/>
        <v/>
      </c>
      <c r="Q153" s="44" t="s">
        <v>59</v>
      </c>
      <c r="R153" s="44">
        <v>0.05</v>
      </c>
      <c r="S153" s="109" t="s">
        <v>43</v>
      </c>
    </row>
    <row r="154" spans="1:19" ht="15.75" customHeight="1">
      <c r="A154" s="147"/>
      <c r="B154" s="44"/>
      <c r="C154" s="44"/>
      <c r="D154" s="106"/>
      <c r="E154" s="44" t="s">
        <v>248</v>
      </c>
      <c r="F154" s="44"/>
      <c r="G154" s="106"/>
      <c r="H154" s="44"/>
      <c r="I154" s="44"/>
      <c r="J154" s="106" t="str">
        <f t="shared" si="82"/>
        <v/>
      </c>
      <c r="K154" s="44"/>
      <c r="L154" s="44"/>
      <c r="M154" s="110" t="str">
        <f t="shared" si="83"/>
        <v/>
      </c>
      <c r="N154" s="179"/>
      <c r="O154" s="179"/>
      <c r="P154" s="178" t="str">
        <f t="shared" si="84"/>
        <v/>
      </c>
      <c r="Q154" s="44" t="s">
        <v>134</v>
      </c>
      <c r="R154" s="44"/>
      <c r="S154" s="109"/>
    </row>
    <row r="155" spans="1:19" ht="15.75" customHeight="1" thickBot="1">
      <c r="A155" s="147"/>
      <c r="B155" s="56"/>
      <c r="C155" s="56"/>
      <c r="D155" s="106"/>
      <c r="E155" s="56"/>
      <c r="F155" s="56"/>
      <c r="G155" s="106"/>
      <c r="H155" s="56"/>
      <c r="I155" s="56"/>
      <c r="J155" s="106" t="str">
        <f t="shared" si="82"/>
        <v/>
      </c>
      <c r="K155" s="56"/>
      <c r="L155" s="56"/>
      <c r="M155" s="110" t="str">
        <f t="shared" si="83"/>
        <v/>
      </c>
      <c r="N155" s="179"/>
      <c r="O155" s="179"/>
      <c r="P155" s="178" t="str">
        <f t="shared" si="84"/>
        <v/>
      </c>
      <c r="Q155" s="56"/>
      <c r="R155" s="56"/>
      <c r="S155" s="109"/>
    </row>
    <row r="156" spans="1:19" ht="15.75" customHeight="1">
      <c r="A156" s="147" t="s">
        <v>249</v>
      </c>
      <c r="B156" s="132" t="s">
        <v>45</v>
      </c>
      <c r="C156" s="133"/>
      <c r="D156" s="106"/>
      <c r="E156" s="152" t="s">
        <v>250</v>
      </c>
      <c r="F156" s="139"/>
      <c r="G156" s="107" t="str">
        <f t="shared" ref="G156:G161" si="85">IF(F156,"公斤","")</f>
        <v/>
      </c>
      <c r="H156" s="141" t="s">
        <v>251</v>
      </c>
      <c r="I156" s="133"/>
      <c r="J156" s="106"/>
      <c r="K156" s="132" t="s">
        <v>252</v>
      </c>
      <c r="L156" s="133"/>
      <c r="M156" s="110"/>
      <c r="N156" s="179" t="s">
        <v>49</v>
      </c>
      <c r="O156" s="179"/>
      <c r="P156" s="179"/>
      <c r="Q156" s="132" t="s">
        <v>50</v>
      </c>
      <c r="R156" s="133"/>
      <c r="S156" s="109"/>
    </row>
    <row r="157" spans="1:19" ht="15.75" customHeight="1">
      <c r="A157" s="147"/>
      <c r="B157" s="44" t="s">
        <v>51</v>
      </c>
      <c r="C157" s="44">
        <v>10</v>
      </c>
      <c r="D157" s="106" t="s">
        <v>43</v>
      </c>
      <c r="E157" s="44" t="s">
        <v>52</v>
      </c>
      <c r="F157" s="44">
        <v>6</v>
      </c>
      <c r="G157" s="107" t="str">
        <f t="shared" si="85"/>
        <v>公斤</v>
      </c>
      <c r="H157" s="121" t="s">
        <v>253</v>
      </c>
      <c r="I157" s="121">
        <v>0.1</v>
      </c>
      <c r="J157" s="106" t="str">
        <f t="shared" ref="J157:J161" si="86">IF(I157,"公斤","")</f>
        <v>公斤</v>
      </c>
      <c r="K157" s="44" t="s">
        <v>54</v>
      </c>
      <c r="L157" s="44">
        <v>1.8</v>
      </c>
      <c r="M157" s="110" t="str">
        <f t="shared" ref="M157:M161" si="87">IF(L157,"公斤","")</f>
        <v>公斤</v>
      </c>
      <c r="N157" s="178" t="s">
        <v>16</v>
      </c>
      <c r="O157" s="178">
        <v>7</v>
      </c>
      <c r="P157" s="178" t="str">
        <f t="shared" ref="P157:P161" si="88">IF(O157,"公斤","")</f>
        <v>公斤</v>
      </c>
      <c r="Q157" s="44" t="s">
        <v>55</v>
      </c>
      <c r="R157" s="44">
        <v>4</v>
      </c>
      <c r="S157" s="109" t="s">
        <v>43</v>
      </c>
    </row>
    <row r="158" spans="1:19" ht="15.75" customHeight="1">
      <c r="A158" s="147"/>
      <c r="B158" s="44"/>
      <c r="C158" s="44"/>
      <c r="D158" s="106"/>
      <c r="E158" s="44" t="s">
        <v>178</v>
      </c>
      <c r="F158" s="44">
        <v>0.1</v>
      </c>
      <c r="G158" s="107" t="str">
        <f t="shared" si="85"/>
        <v>公斤</v>
      </c>
      <c r="H158" s="121" t="s">
        <v>100</v>
      </c>
      <c r="I158" s="121">
        <v>4.5</v>
      </c>
      <c r="J158" s="106" t="str">
        <f t="shared" si="86"/>
        <v>公斤</v>
      </c>
      <c r="K158" s="44" t="s">
        <v>49</v>
      </c>
      <c r="L158" s="44">
        <v>5</v>
      </c>
      <c r="M158" s="110" t="str">
        <f t="shared" si="87"/>
        <v>公斤</v>
      </c>
      <c r="N158" s="179" t="s">
        <v>57</v>
      </c>
      <c r="O158" s="179">
        <v>0.05</v>
      </c>
      <c r="P158" s="178" t="str">
        <f t="shared" si="88"/>
        <v>公斤</v>
      </c>
      <c r="Q158" s="44" t="s">
        <v>59</v>
      </c>
      <c r="R158" s="44">
        <v>0.05</v>
      </c>
      <c r="S158" s="109" t="s">
        <v>43</v>
      </c>
    </row>
    <row r="159" spans="1:19" ht="15.75" customHeight="1">
      <c r="A159" s="147"/>
      <c r="B159" s="44"/>
      <c r="C159" s="44"/>
      <c r="D159" s="106"/>
      <c r="E159" s="44" t="s">
        <v>169</v>
      </c>
      <c r="F159" s="44">
        <v>2</v>
      </c>
      <c r="G159" s="107" t="str">
        <f t="shared" si="85"/>
        <v>公斤</v>
      </c>
      <c r="H159" s="121" t="s">
        <v>57</v>
      </c>
      <c r="I159" s="121">
        <v>0.05</v>
      </c>
      <c r="J159" s="106" t="str">
        <f t="shared" si="86"/>
        <v>公斤</v>
      </c>
      <c r="K159" s="44" t="s">
        <v>56</v>
      </c>
      <c r="L159" s="44">
        <v>1</v>
      </c>
      <c r="M159" s="110" t="str">
        <f t="shared" si="87"/>
        <v>公斤</v>
      </c>
      <c r="N159" s="179"/>
      <c r="O159" s="179"/>
      <c r="P159" s="178" t="str">
        <f t="shared" si="88"/>
        <v/>
      </c>
      <c r="Q159" s="112" t="s">
        <v>63</v>
      </c>
      <c r="R159" s="112">
        <v>0.6</v>
      </c>
      <c r="S159" s="114" t="s">
        <v>43</v>
      </c>
    </row>
    <row r="160" spans="1:19" ht="15.75" customHeight="1">
      <c r="A160" s="147"/>
      <c r="B160" s="44"/>
      <c r="C160" s="44"/>
      <c r="D160" s="106"/>
      <c r="E160" s="44" t="s">
        <v>57</v>
      </c>
      <c r="F160" s="44">
        <v>0.05</v>
      </c>
      <c r="G160" s="107" t="str">
        <f t="shared" si="85"/>
        <v>公斤</v>
      </c>
      <c r="H160" s="44"/>
      <c r="I160" s="44"/>
      <c r="J160" s="106" t="str">
        <f t="shared" si="86"/>
        <v/>
      </c>
      <c r="K160" s="44"/>
      <c r="L160" s="44"/>
      <c r="M160" s="110" t="str">
        <f t="shared" si="87"/>
        <v/>
      </c>
      <c r="N160" s="179"/>
      <c r="O160" s="179"/>
      <c r="P160" s="178" t="str">
        <f t="shared" si="88"/>
        <v/>
      </c>
      <c r="Q160" s="44"/>
      <c r="R160" s="44"/>
      <c r="S160" s="109"/>
    </row>
    <row r="161" spans="1:19" ht="15.75" customHeight="1" thickBot="1">
      <c r="A161" s="147"/>
      <c r="B161" s="56"/>
      <c r="C161" s="56"/>
      <c r="D161" s="106"/>
      <c r="E161" s="56" t="s">
        <v>130</v>
      </c>
      <c r="F161" s="56">
        <v>0.5</v>
      </c>
      <c r="G161" s="123" t="str">
        <f t="shared" si="85"/>
        <v>公斤</v>
      </c>
      <c r="H161" s="56"/>
      <c r="I161" s="56"/>
      <c r="J161" s="106" t="str">
        <f t="shared" si="86"/>
        <v/>
      </c>
      <c r="K161" s="56"/>
      <c r="L161" s="56"/>
      <c r="M161" s="110" t="str">
        <f t="shared" si="87"/>
        <v/>
      </c>
      <c r="N161" s="179"/>
      <c r="O161" s="179"/>
      <c r="P161" s="178" t="str">
        <f t="shared" si="88"/>
        <v/>
      </c>
      <c r="Q161" s="56"/>
      <c r="R161" s="56"/>
      <c r="S161" s="109"/>
    </row>
    <row r="162" spans="1:19" ht="15.75" customHeight="1">
      <c r="A162" s="147" t="s">
        <v>254</v>
      </c>
      <c r="B162" s="132" t="s">
        <v>67</v>
      </c>
      <c r="C162" s="133"/>
      <c r="D162" s="106"/>
      <c r="E162" s="132" t="s">
        <v>255</v>
      </c>
      <c r="F162" s="133"/>
      <c r="G162" s="106"/>
      <c r="H162" s="132" t="s">
        <v>256</v>
      </c>
      <c r="I162" s="133"/>
      <c r="J162" s="106"/>
      <c r="K162" s="141" t="s">
        <v>257</v>
      </c>
      <c r="L162" s="133"/>
      <c r="M162" s="110"/>
      <c r="N162" s="179" t="s">
        <v>49</v>
      </c>
      <c r="O162" s="179"/>
      <c r="P162" s="179"/>
      <c r="Q162" s="132" t="s">
        <v>167</v>
      </c>
      <c r="R162" s="133"/>
      <c r="S162" s="109"/>
    </row>
    <row r="163" spans="1:19" ht="15.75" customHeight="1">
      <c r="A163" s="147"/>
      <c r="B163" s="44" t="s">
        <v>51</v>
      </c>
      <c r="C163" s="44">
        <v>9</v>
      </c>
      <c r="D163" s="106" t="s">
        <v>43</v>
      </c>
      <c r="E163" s="44" t="s">
        <v>110</v>
      </c>
      <c r="F163" s="44">
        <v>9</v>
      </c>
      <c r="G163" s="106" t="str">
        <f t="shared" ref="G163:G167" si="89">IF(F163,"公斤","")</f>
        <v>公斤</v>
      </c>
      <c r="H163" s="44" t="s">
        <v>73</v>
      </c>
      <c r="I163" s="44">
        <v>4</v>
      </c>
      <c r="J163" s="106" t="str">
        <f t="shared" ref="J163:J166" si="90">IF(I163,"公斤","")</f>
        <v>公斤</v>
      </c>
      <c r="K163" s="121" t="s">
        <v>52</v>
      </c>
      <c r="L163" s="121">
        <v>0.6</v>
      </c>
      <c r="M163" s="110" t="str">
        <f t="shared" ref="M163:M167" si="91">IF(L163,"公斤","")</f>
        <v>公斤</v>
      </c>
      <c r="N163" s="178" t="s">
        <v>16</v>
      </c>
      <c r="O163" s="178">
        <v>7</v>
      </c>
      <c r="P163" s="178" t="str">
        <f t="shared" ref="P163:P167" si="92">IF(O163,"公斤","")</f>
        <v>公斤</v>
      </c>
      <c r="Q163" s="44" t="s">
        <v>168</v>
      </c>
      <c r="R163" s="44">
        <v>0.2</v>
      </c>
      <c r="S163" s="109" t="s">
        <v>43</v>
      </c>
    </row>
    <row r="164" spans="1:19" ht="15.75" customHeight="1">
      <c r="A164" s="147"/>
      <c r="B164" s="44" t="s">
        <v>74</v>
      </c>
      <c r="C164" s="44">
        <v>1.5</v>
      </c>
      <c r="D164" s="106" t="s">
        <v>43</v>
      </c>
      <c r="E164" s="44" t="s">
        <v>132</v>
      </c>
      <c r="F164" s="44">
        <v>2</v>
      </c>
      <c r="G164" s="106" t="str">
        <f t="shared" si="89"/>
        <v>公斤</v>
      </c>
      <c r="H164" s="44" t="s">
        <v>56</v>
      </c>
      <c r="I164" s="44">
        <v>1</v>
      </c>
      <c r="J164" s="106" t="str">
        <f t="shared" si="90"/>
        <v>公斤</v>
      </c>
      <c r="K164" s="121" t="s">
        <v>77</v>
      </c>
      <c r="L164" s="121">
        <v>7</v>
      </c>
      <c r="M164" s="110" t="str">
        <f t="shared" si="91"/>
        <v>公斤</v>
      </c>
      <c r="N164" s="179" t="s">
        <v>57</v>
      </c>
      <c r="O164" s="179">
        <v>0.05</v>
      </c>
      <c r="P164" s="178" t="str">
        <f t="shared" si="92"/>
        <v>公斤</v>
      </c>
      <c r="Q164" s="121" t="s">
        <v>170</v>
      </c>
      <c r="R164" s="44">
        <v>0.1</v>
      </c>
      <c r="S164" s="109" t="s">
        <v>43</v>
      </c>
    </row>
    <row r="165" spans="1:19" ht="15.75" customHeight="1">
      <c r="A165" s="147"/>
      <c r="B165" s="44"/>
      <c r="C165" s="44"/>
      <c r="D165" s="106"/>
      <c r="E165" s="44" t="s">
        <v>59</v>
      </c>
      <c r="F165" s="44">
        <v>0.05</v>
      </c>
      <c r="G165" s="107" t="str">
        <f t="shared" si="89"/>
        <v>公斤</v>
      </c>
      <c r="H165" s="44" t="s">
        <v>258</v>
      </c>
      <c r="I165" s="44">
        <v>1</v>
      </c>
      <c r="J165" s="106" t="str">
        <f t="shared" si="90"/>
        <v>公斤</v>
      </c>
      <c r="K165" s="121" t="s">
        <v>79</v>
      </c>
      <c r="L165" s="121">
        <v>0.01</v>
      </c>
      <c r="M165" s="110" t="str">
        <f t="shared" si="91"/>
        <v>公斤</v>
      </c>
      <c r="N165" s="179"/>
      <c r="O165" s="179"/>
      <c r="P165" s="178" t="str">
        <f t="shared" si="92"/>
        <v/>
      </c>
      <c r="Q165" s="44" t="s">
        <v>59</v>
      </c>
      <c r="R165" s="44">
        <v>0.05</v>
      </c>
      <c r="S165" s="109" t="s">
        <v>43</v>
      </c>
    </row>
    <row r="166" spans="1:19" ht="15.75" customHeight="1">
      <c r="A166" s="147"/>
      <c r="B166" s="44"/>
      <c r="C166" s="44"/>
      <c r="D166" s="106"/>
      <c r="E166" s="44"/>
      <c r="F166" s="44"/>
      <c r="G166" s="106" t="str">
        <f t="shared" si="89"/>
        <v/>
      </c>
      <c r="H166" s="44" t="s">
        <v>225</v>
      </c>
      <c r="I166" s="44"/>
      <c r="J166" s="106" t="str">
        <f t="shared" si="90"/>
        <v/>
      </c>
      <c r="K166" s="44" t="s">
        <v>60</v>
      </c>
      <c r="L166" s="44">
        <v>0.5</v>
      </c>
      <c r="M166" s="110" t="str">
        <f t="shared" si="91"/>
        <v>公斤</v>
      </c>
      <c r="N166" s="179"/>
      <c r="O166" s="179"/>
      <c r="P166" s="178" t="str">
        <f t="shared" si="92"/>
        <v/>
      </c>
      <c r="Q166" s="44" t="s">
        <v>134</v>
      </c>
      <c r="R166" s="44"/>
      <c r="S166" s="109"/>
    </row>
    <row r="167" spans="1:19" ht="15.75" customHeight="1" thickBot="1">
      <c r="A167" s="153"/>
      <c r="B167" s="56"/>
      <c r="C167" s="56"/>
      <c r="D167" s="13"/>
      <c r="E167" s="56"/>
      <c r="F167" s="56"/>
      <c r="G167" s="13" t="str">
        <f t="shared" si="89"/>
        <v/>
      </c>
      <c r="H167" s="136" t="s">
        <v>130</v>
      </c>
      <c r="I167" s="136">
        <v>1</v>
      </c>
      <c r="J167" s="113" t="s">
        <v>43</v>
      </c>
      <c r="K167" s="56" t="s">
        <v>57</v>
      </c>
      <c r="L167" s="56">
        <v>0.05</v>
      </c>
      <c r="M167" s="154" t="str">
        <f t="shared" si="91"/>
        <v>公斤</v>
      </c>
      <c r="N167" s="180"/>
      <c r="O167" s="180"/>
      <c r="P167" s="181" t="str">
        <f t="shared" si="92"/>
        <v/>
      </c>
      <c r="Q167" s="56"/>
      <c r="R167" s="56"/>
      <c r="S167" s="155"/>
    </row>
    <row r="168" spans="1:19" ht="15.75" customHeight="1">
      <c r="A168" s="148" t="s">
        <v>259</v>
      </c>
      <c r="B168" s="132" t="s">
        <v>136</v>
      </c>
      <c r="C168" s="133"/>
      <c r="D168" s="106"/>
      <c r="E168" s="132" t="s">
        <v>260</v>
      </c>
      <c r="F168" s="133"/>
      <c r="G168" s="106"/>
      <c r="H168" s="156" t="s">
        <v>261</v>
      </c>
      <c r="I168" s="133"/>
      <c r="J168" s="106"/>
      <c r="K168" s="141" t="s">
        <v>96</v>
      </c>
      <c r="L168" s="133"/>
      <c r="M168" s="106"/>
      <c r="N168" s="179" t="s">
        <v>49</v>
      </c>
      <c r="O168" s="179"/>
      <c r="P168" s="179"/>
      <c r="Q168" s="143" t="s">
        <v>262</v>
      </c>
      <c r="R168" s="133"/>
      <c r="S168" s="106"/>
    </row>
    <row r="169" spans="1:19" ht="15.75" customHeight="1">
      <c r="A169" s="148"/>
      <c r="B169" s="44" t="s">
        <v>141</v>
      </c>
      <c r="C169" s="44">
        <v>4</v>
      </c>
      <c r="D169" s="106" t="s">
        <v>43</v>
      </c>
      <c r="E169" s="44" t="s">
        <v>52</v>
      </c>
      <c r="F169" s="44">
        <v>6</v>
      </c>
      <c r="G169" s="106" t="str">
        <f t="shared" ref="G169:G173" si="93">IF(F169,"公斤","")</f>
        <v>公斤</v>
      </c>
      <c r="H169" s="110" t="s">
        <v>87</v>
      </c>
      <c r="I169" s="110">
        <v>1</v>
      </c>
      <c r="J169" s="106" t="str">
        <f t="shared" ref="J169:J171" si="94">IF(I169,"公斤","")</f>
        <v>公斤</v>
      </c>
      <c r="K169" s="121" t="s">
        <v>100</v>
      </c>
      <c r="L169" s="121">
        <v>2.7</v>
      </c>
      <c r="M169" s="106" t="str">
        <f t="shared" ref="M169:M173" si="95">IF(L169,"公斤","")</f>
        <v>公斤</v>
      </c>
      <c r="N169" s="179" t="s">
        <v>16</v>
      </c>
      <c r="O169" s="179">
        <v>7</v>
      </c>
      <c r="P169" s="179" t="str">
        <f t="shared" ref="P169:P173" si="96">IF(O169,"公斤","")</f>
        <v>公斤</v>
      </c>
      <c r="Q169" s="106" t="s">
        <v>54</v>
      </c>
      <c r="R169" s="106">
        <v>0.6</v>
      </c>
      <c r="S169" s="106" t="s">
        <v>43</v>
      </c>
    </row>
    <row r="170" spans="1:19" ht="15.75" customHeight="1">
      <c r="A170" s="148"/>
      <c r="B170" s="44"/>
      <c r="C170" s="44"/>
      <c r="D170" s="106" t="str">
        <f t="shared" ref="D170:D173" si="97">IF(C170,"公斤","")</f>
        <v/>
      </c>
      <c r="E170" s="44" t="s">
        <v>49</v>
      </c>
      <c r="F170" s="44">
        <v>3</v>
      </c>
      <c r="G170" s="106" t="str">
        <f t="shared" si="93"/>
        <v>公斤</v>
      </c>
      <c r="H170" s="110" t="s">
        <v>223</v>
      </c>
      <c r="I170" s="110">
        <v>4</v>
      </c>
      <c r="J170" s="106" t="str">
        <f t="shared" si="94"/>
        <v>公斤</v>
      </c>
      <c r="K170" s="121" t="s">
        <v>169</v>
      </c>
      <c r="L170" s="121">
        <v>3</v>
      </c>
      <c r="M170" s="106" t="str">
        <f t="shared" si="95"/>
        <v>公斤</v>
      </c>
      <c r="N170" s="179" t="s">
        <v>57</v>
      </c>
      <c r="O170" s="179">
        <v>0.05</v>
      </c>
      <c r="P170" s="179" t="str">
        <f t="shared" si="96"/>
        <v>公斤</v>
      </c>
      <c r="Q170" s="106" t="s">
        <v>91</v>
      </c>
      <c r="R170" s="106">
        <v>1</v>
      </c>
      <c r="S170" s="106" t="s">
        <v>43</v>
      </c>
    </row>
    <row r="171" spans="1:19" ht="15.75" customHeight="1">
      <c r="A171" s="148"/>
      <c r="B171" s="44"/>
      <c r="C171" s="44"/>
      <c r="D171" s="106" t="str">
        <f t="shared" si="97"/>
        <v/>
      </c>
      <c r="E171" s="44" t="s">
        <v>79</v>
      </c>
      <c r="F171" s="44">
        <v>0.01</v>
      </c>
      <c r="G171" s="106" t="str">
        <f t="shared" si="93"/>
        <v>公斤</v>
      </c>
      <c r="H171" s="110" t="s">
        <v>59</v>
      </c>
      <c r="I171" s="110">
        <v>0.05</v>
      </c>
      <c r="J171" s="106" t="str">
        <f t="shared" si="94"/>
        <v>公斤</v>
      </c>
      <c r="K171" s="121" t="s">
        <v>263</v>
      </c>
      <c r="L171" s="121"/>
      <c r="M171" s="106" t="str">
        <f t="shared" si="95"/>
        <v/>
      </c>
      <c r="N171" s="179"/>
      <c r="O171" s="179"/>
      <c r="P171" s="179" t="str">
        <f t="shared" si="96"/>
        <v/>
      </c>
      <c r="Q171" s="106" t="s">
        <v>49</v>
      </c>
      <c r="R171" s="106">
        <v>1</v>
      </c>
      <c r="S171" s="106" t="s">
        <v>43</v>
      </c>
    </row>
    <row r="172" spans="1:19" ht="15.75" customHeight="1">
      <c r="A172" s="148"/>
      <c r="B172" s="44"/>
      <c r="C172" s="44"/>
      <c r="D172" s="106" t="str">
        <f t="shared" si="97"/>
        <v/>
      </c>
      <c r="E172" s="44" t="s">
        <v>143</v>
      </c>
      <c r="F172" s="44">
        <v>0.01</v>
      </c>
      <c r="G172" s="106" t="str">
        <f t="shared" si="93"/>
        <v>公斤</v>
      </c>
      <c r="H172" s="110"/>
      <c r="I172" s="110"/>
      <c r="J172" s="106"/>
      <c r="K172" s="110" t="s">
        <v>103</v>
      </c>
      <c r="L172" s="110"/>
      <c r="M172" s="106" t="str">
        <f t="shared" si="95"/>
        <v/>
      </c>
      <c r="N172" s="179"/>
      <c r="O172" s="179"/>
      <c r="P172" s="179" t="str">
        <f t="shared" si="96"/>
        <v/>
      </c>
      <c r="Q172" s="106" t="s">
        <v>62</v>
      </c>
      <c r="R172" s="106">
        <v>0.01</v>
      </c>
      <c r="S172" s="106" t="s">
        <v>43</v>
      </c>
    </row>
    <row r="173" spans="1:19" ht="15.75" customHeight="1" thickBot="1">
      <c r="A173" s="148"/>
      <c r="B173" s="56"/>
      <c r="C173" s="56"/>
      <c r="D173" s="106" t="str">
        <f t="shared" si="97"/>
        <v/>
      </c>
      <c r="E173" s="56" t="s">
        <v>57</v>
      </c>
      <c r="F173" s="56">
        <v>0.05</v>
      </c>
      <c r="G173" s="106" t="str">
        <f t="shared" si="93"/>
        <v>公斤</v>
      </c>
      <c r="H173" s="56"/>
      <c r="I173" s="56"/>
      <c r="J173" s="106" t="str">
        <f t="shared" ref="J173" si="98">IF(I173,"公斤","")</f>
        <v/>
      </c>
      <c r="K173" s="116"/>
      <c r="L173" s="116"/>
      <c r="M173" s="106" t="str">
        <f t="shared" si="95"/>
        <v/>
      </c>
      <c r="N173" s="179"/>
      <c r="O173" s="179"/>
      <c r="P173" s="179" t="str">
        <f t="shared" si="96"/>
        <v/>
      </c>
      <c r="Q173" s="136" t="s">
        <v>264</v>
      </c>
      <c r="R173" s="136">
        <v>0.5</v>
      </c>
      <c r="S173" s="112" t="s">
        <v>43</v>
      </c>
    </row>
    <row r="174" spans="1:19" ht="15.75" customHeight="1">
      <c r="G174" s="19"/>
      <c r="I174" s="19"/>
      <c r="K174" s="19"/>
      <c r="M174" s="19"/>
      <c r="O174" s="19"/>
      <c r="P174" s="19"/>
    </row>
    <row r="175" spans="1:19" ht="15.75" customHeight="1">
      <c r="G175" s="19"/>
      <c r="I175" s="19"/>
      <c r="K175" s="19"/>
      <c r="M175" s="19"/>
      <c r="O175" s="19"/>
      <c r="P175" s="19"/>
    </row>
    <row r="176" spans="1:19" ht="15.75" customHeight="1">
      <c r="G176" s="19"/>
      <c r="I176" s="19"/>
      <c r="K176" s="19"/>
      <c r="M176" s="19"/>
      <c r="O176" s="19"/>
      <c r="P176" s="19"/>
    </row>
    <row r="177" spans="7:16" ht="15.75" customHeight="1">
      <c r="G177" s="19"/>
      <c r="I177" s="19"/>
      <c r="K177" s="19"/>
      <c r="M177" s="19"/>
      <c r="O177" s="19"/>
      <c r="P177" s="19"/>
    </row>
    <row r="178" spans="7:16" ht="15.75" customHeight="1">
      <c r="G178" s="19"/>
      <c r="I178" s="19"/>
      <c r="K178" s="19"/>
      <c r="M178" s="19"/>
      <c r="O178" s="19"/>
      <c r="P178" s="19"/>
    </row>
    <row r="179" spans="7:16" ht="15.75" customHeight="1">
      <c r="G179" s="19"/>
      <c r="I179" s="19"/>
      <c r="K179" s="19"/>
      <c r="M179" s="19"/>
      <c r="O179" s="19"/>
      <c r="P179" s="19"/>
    </row>
    <row r="180" spans="7:16" ht="15.75" customHeight="1">
      <c r="G180" s="19"/>
      <c r="I180" s="19"/>
      <c r="K180" s="19"/>
      <c r="M180" s="19"/>
      <c r="O180" s="19"/>
      <c r="P180" s="19"/>
    </row>
    <row r="181" spans="7:16" ht="15.75" customHeight="1">
      <c r="G181" s="19"/>
      <c r="I181" s="19"/>
      <c r="K181" s="19"/>
      <c r="M181" s="19"/>
      <c r="O181" s="19"/>
      <c r="P181" s="19"/>
    </row>
    <row r="182" spans="7:16" ht="15.75" customHeight="1">
      <c r="G182" s="19"/>
      <c r="I182" s="19"/>
      <c r="K182" s="19"/>
      <c r="M182" s="19"/>
      <c r="O182" s="19"/>
      <c r="P182" s="19"/>
    </row>
    <row r="183" spans="7:16" ht="15.75" customHeight="1">
      <c r="G183" s="19"/>
      <c r="I183" s="19"/>
      <c r="K183" s="19"/>
      <c r="M183" s="19"/>
      <c r="O183" s="19"/>
      <c r="P183" s="19"/>
    </row>
    <row r="184" spans="7:16" ht="15.75" customHeight="1">
      <c r="G184" s="19"/>
      <c r="I184" s="19"/>
      <c r="K184" s="19"/>
      <c r="M184" s="19"/>
      <c r="O184" s="19"/>
      <c r="P184" s="19"/>
    </row>
    <row r="185" spans="7:16" ht="15.75" customHeight="1">
      <c r="G185" s="19"/>
      <c r="I185" s="19"/>
      <c r="K185" s="19"/>
      <c r="M185" s="19"/>
      <c r="O185" s="19"/>
      <c r="P185" s="19"/>
    </row>
    <row r="186" spans="7:16" ht="15.75" customHeight="1">
      <c r="G186" s="19"/>
      <c r="I186" s="19"/>
      <c r="K186" s="19"/>
      <c r="M186" s="19"/>
      <c r="O186" s="19"/>
      <c r="P186" s="19"/>
    </row>
    <row r="187" spans="7:16" ht="15.75" customHeight="1">
      <c r="G187" s="19"/>
      <c r="I187" s="19"/>
      <c r="K187" s="19"/>
      <c r="M187" s="19"/>
      <c r="O187" s="19"/>
      <c r="P187" s="19"/>
    </row>
    <row r="188" spans="7:16" ht="15.75" customHeight="1">
      <c r="G188" s="19"/>
      <c r="I188" s="19"/>
      <c r="K188" s="19"/>
      <c r="M188" s="19"/>
      <c r="O188" s="19"/>
      <c r="P188" s="19"/>
    </row>
    <row r="189" spans="7:16" ht="15.75" customHeight="1">
      <c r="G189" s="19"/>
      <c r="I189" s="19"/>
      <c r="K189" s="19"/>
      <c r="M189" s="19"/>
      <c r="O189" s="19"/>
      <c r="P189" s="19"/>
    </row>
    <row r="190" spans="7:16" ht="15.75" customHeight="1">
      <c r="G190" s="19"/>
      <c r="I190" s="19"/>
      <c r="K190" s="19"/>
      <c r="M190" s="19"/>
      <c r="O190" s="19"/>
      <c r="P190" s="19"/>
    </row>
    <row r="191" spans="7:16" ht="15.75" customHeight="1">
      <c r="G191" s="19"/>
      <c r="I191" s="19"/>
      <c r="K191" s="19"/>
      <c r="M191" s="19"/>
      <c r="O191" s="19"/>
      <c r="P191" s="19"/>
    </row>
    <row r="192" spans="7:16" ht="15.75" customHeight="1">
      <c r="G192" s="19"/>
      <c r="I192" s="19"/>
      <c r="K192" s="19"/>
      <c r="M192" s="19"/>
      <c r="O192" s="19"/>
      <c r="P192" s="19"/>
    </row>
    <row r="193" spans="7:16" ht="15.75" customHeight="1">
      <c r="G193" s="19"/>
      <c r="I193" s="19"/>
      <c r="K193" s="19"/>
      <c r="M193" s="19"/>
      <c r="O193" s="19"/>
      <c r="P193" s="19"/>
    </row>
    <row r="194" spans="7:16" ht="15.75" customHeight="1">
      <c r="G194" s="19"/>
      <c r="I194" s="19"/>
      <c r="K194" s="19"/>
      <c r="M194" s="19"/>
      <c r="O194" s="19"/>
      <c r="P194" s="19"/>
    </row>
    <row r="195" spans="7:16" ht="15.75" customHeight="1">
      <c r="G195" s="19"/>
      <c r="I195" s="19"/>
      <c r="K195" s="19"/>
      <c r="M195" s="19"/>
      <c r="O195" s="19"/>
      <c r="P195" s="19"/>
    </row>
    <row r="196" spans="7:16" ht="15.75" customHeight="1">
      <c r="G196" s="19"/>
      <c r="I196" s="19"/>
      <c r="K196" s="19"/>
      <c r="M196" s="19"/>
      <c r="O196" s="19"/>
      <c r="P196" s="19"/>
    </row>
    <row r="197" spans="7:16" ht="15.75" customHeight="1">
      <c r="G197" s="19"/>
      <c r="I197" s="19"/>
      <c r="K197" s="19"/>
      <c r="M197" s="19"/>
      <c r="O197" s="19"/>
      <c r="P197" s="19"/>
    </row>
    <row r="198" spans="7:16" ht="15.75" customHeight="1">
      <c r="G198" s="19"/>
      <c r="I198" s="19"/>
      <c r="K198" s="19"/>
      <c r="M198" s="19"/>
      <c r="O198" s="19"/>
      <c r="P198" s="19"/>
    </row>
    <row r="199" spans="7:16" ht="15.75" customHeight="1">
      <c r="G199" s="19"/>
      <c r="I199" s="19"/>
      <c r="K199" s="19"/>
      <c r="M199" s="19"/>
      <c r="O199" s="19"/>
      <c r="P199" s="19"/>
    </row>
    <row r="200" spans="7:16" ht="15.75" customHeight="1">
      <c r="G200" s="19"/>
      <c r="I200" s="19"/>
      <c r="K200" s="19"/>
      <c r="M200" s="19"/>
      <c r="O200" s="19"/>
      <c r="P200" s="19"/>
    </row>
    <row r="201" spans="7:16" ht="15.75" customHeight="1">
      <c r="G201" s="19"/>
      <c r="I201" s="19"/>
      <c r="K201" s="19"/>
      <c r="M201" s="19"/>
      <c r="O201" s="19"/>
      <c r="P201" s="19"/>
    </row>
    <row r="202" spans="7:16" ht="15.75" customHeight="1">
      <c r="G202" s="19"/>
      <c r="I202" s="19"/>
      <c r="K202" s="19"/>
      <c r="M202" s="19"/>
      <c r="O202" s="19"/>
      <c r="P202" s="19"/>
    </row>
    <row r="203" spans="7:16" ht="15.75" customHeight="1">
      <c r="G203" s="19"/>
      <c r="I203" s="19"/>
      <c r="K203" s="19"/>
      <c r="M203" s="19"/>
      <c r="O203" s="19"/>
      <c r="P203" s="19"/>
    </row>
    <row r="204" spans="7:16" ht="15.75" customHeight="1">
      <c r="G204" s="19"/>
      <c r="I204" s="19"/>
      <c r="K204" s="19"/>
      <c r="M204" s="19"/>
      <c r="O204" s="19"/>
      <c r="P204" s="19"/>
    </row>
    <row r="205" spans="7:16" ht="15.75" customHeight="1">
      <c r="G205" s="19"/>
      <c r="I205" s="19"/>
      <c r="K205" s="19"/>
      <c r="M205" s="19"/>
      <c r="O205" s="19"/>
      <c r="P205" s="19"/>
    </row>
    <row r="206" spans="7:16" ht="15.75" customHeight="1">
      <c r="G206" s="19"/>
      <c r="I206" s="19"/>
      <c r="K206" s="19"/>
      <c r="M206" s="19"/>
      <c r="O206" s="19"/>
      <c r="P206" s="19"/>
    </row>
    <row r="207" spans="7:16" ht="15.75" customHeight="1">
      <c r="G207" s="19"/>
      <c r="I207" s="19"/>
      <c r="K207" s="19"/>
      <c r="M207" s="19"/>
      <c r="O207" s="19"/>
      <c r="P207" s="19"/>
    </row>
    <row r="208" spans="7:16" ht="15.75" customHeight="1">
      <c r="G208" s="19"/>
      <c r="I208" s="19"/>
      <c r="K208" s="19"/>
      <c r="M208" s="19"/>
      <c r="O208" s="19"/>
      <c r="P208" s="19"/>
    </row>
    <row r="209" spans="7:16" ht="15.75" customHeight="1">
      <c r="G209" s="19"/>
      <c r="I209" s="19"/>
      <c r="K209" s="19"/>
      <c r="M209" s="19"/>
      <c r="O209" s="19"/>
      <c r="P209" s="19"/>
    </row>
    <row r="210" spans="7:16" ht="15.75" customHeight="1">
      <c r="G210" s="19"/>
      <c r="I210" s="19"/>
      <c r="K210" s="19"/>
      <c r="M210" s="19"/>
      <c r="O210" s="19"/>
      <c r="P210" s="19"/>
    </row>
    <row r="211" spans="7:16" ht="15.75" customHeight="1">
      <c r="G211" s="19"/>
      <c r="I211" s="19"/>
      <c r="K211" s="19"/>
      <c r="M211" s="19"/>
      <c r="O211" s="19"/>
      <c r="P211" s="19"/>
    </row>
    <row r="212" spans="7:16" ht="15.75" customHeight="1">
      <c r="G212" s="19"/>
      <c r="I212" s="19"/>
      <c r="K212" s="19"/>
      <c r="M212" s="19"/>
      <c r="O212" s="19"/>
      <c r="P212" s="19"/>
    </row>
    <row r="213" spans="7:16" ht="15.75" customHeight="1">
      <c r="G213" s="19"/>
      <c r="I213" s="19"/>
      <c r="K213" s="19"/>
      <c r="M213" s="19"/>
      <c r="O213" s="19"/>
      <c r="P213" s="19"/>
    </row>
    <row r="214" spans="7:16" ht="15.75" customHeight="1">
      <c r="G214" s="19"/>
      <c r="I214" s="19"/>
      <c r="K214" s="19"/>
      <c r="M214" s="19"/>
      <c r="O214" s="19"/>
      <c r="P214" s="19"/>
    </row>
    <row r="215" spans="7:16" ht="15.75" customHeight="1">
      <c r="G215" s="19"/>
      <c r="I215" s="19"/>
      <c r="K215" s="19"/>
      <c r="M215" s="19"/>
      <c r="O215" s="19"/>
      <c r="P215" s="19"/>
    </row>
    <row r="216" spans="7:16" ht="15.75" customHeight="1">
      <c r="G216" s="19"/>
      <c r="I216" s="19"/>
      <c r="K216" s="19"/>
      <c r="M216" s="19"/>
      <c r="O216" s="19"/>
      <c r="P216" s="19"/>
    </row>
    <row r="217" spans="7:16" ht="15.75" customHeight="1">
      <c r="G217" s="19"/>
      <c r="I217" s="19"/>
      <c r="K217" s="19"/>
      <c r="M217" s="19"/>
      <c r="O217" s="19"/>
      <c r="P217" s="19"/>
    </row>
    <row r="218" spans="7:16" ht="15.75" customHeight="1">
      <c r="G218" s="19"/>
      <c r="I218" s="19"/>
      <c r="K218" s="19"/>
      <c r="M218" s="19"/>
      <c r="O218" s="19"/>
      <c r="P218" s="19"/>
    </row>
    <row r="219" spans="7:16" ht="15.75" customHeight="1">
      <c r="G219" s="19"/>
      <c r="I219" s="19"/>
      <c r="K219" s="19"/>
      <c r="M219" s="19"/>
      <c r="O219" s="19"/>
      <c r="P219" s="19"/>
    </row>
    <row r="220" spans="7:16" ht="15.75" customHeight="1">
      <c r="G220" s="19"/>
      <c r="I220" s="19"/>
      <c r="K220" s="19"/>
      <c r="M220" s="19"/>
      <c r="O220" s="19"/>
      <c r="P220" s="19"/>
    </row>
    <row r="221" spans="7:16" ht="15.75" customHeight="1">
      <c r="G221" s="19"/>
      <c r="I221" s="19"/>
      <c r="K221" s="19"/>
      <c r="M221" s="19"/>
      <c r="O221" s="19"/>
      <c r="P221" s="19"/>
    </row>
    <row r="222" spans="7:16" ht="15.75" customHeight="1">
      <c r="G222" s="19"/>
      <c r="I222" s="19"/>
      <c r="K222" s="19"/>
      <c r="M222" s="19"/>
      <c r="O222" s="19"/>
      <c r="P222" s="19"/>
    </row>
    <row r="223" spans="7:16" ht="15.75" customHeight="1">
      <c r="G223" s="19"/>
      <c r="I223" s="19"/>
      <c r="K223" s="19"/>
      <c r="M223" s="19"/>
      <c r="O223" s="19"/>
      <c r="P223" s="19"/>
    </row>
    <row r="224" spans="7:16" ht="15.75" customHeight="1">
      <c r="G224" s="19"/>
      <c r="I224" s="19"/>
      <c r="K224" s="19"/>
      <c r="M224" s="19"/>
      <c r="O224" s="19"/>
      <c r="P224" s="19"/>
    </row>
    <row r="225" spans="7:16" ht="15.75" customHeight="1">
      <c r="G225" s="19"/>
      <c r="I225" s="19"/>
      <c r="K225" s="19"/>
      <c r="M225" s="19"/>
      <c r="O225" s="19"/>
      <c r="P225" s="19"/>
    </row>
    <row r="226" spans="7:16" ht="15.75" customHeight="1">
      <c r="G226" s="19"/>
      <c r="I226" s="19"/>
      <c r="K226" s="19"/>
      <c r="M226" s="19"/>
      <c r="O226" s="19"/>
      <c r="P226" s="19"/>
    </row>
    <row r="227" spans="7:16" ht="15.75" customHeight="1">
      <c r="G227" s="19"/>
      <c r="I227" s="19"/>
      <c r="K227" s="19"/>
      <c r="M227" s="19"/>
      <c r="O227" s="19"/>
      <c r="P227" s="19"/>
    </row>
    <row r="228" spans="7:16" ht="15.75" customHeight="1">
      <c r="G228" s="19"/>
      <c r="I228" s="19"/>
      <c r="K228" s="19"/>
      <c r="M228" s="19"/>
      <c r="O228" s="19"/>
      <c r="P228" s="19"/>
    </row>
    <row r="229" spans="7:16" ht="15.75" customHeight="1">
      <c r="G229" s="19"/>
      <c r="I229" s="19"/>
      <c r="K229" s="19"/>
      <c r="M229" s="19"/>
      <c r="O229" s="19"/>
      <c r="P229" s="19"/>
    </row>
    <row r="230" spans="7:16" ht="15.75" customHeight="1">
      <c r="G230" s="19"/>
      <c r="I230" s="19"/>
      <c r="K230" s="19"/>
      <c r="M230" s="19"/>
      <c r="O230" s="19"/>
      <c r="P230" s="19"/>
    </row>
    <row r="231" spans="7:16" ht="15.75" customHeight="1">
      <c r="G231" s="19"/>
      <c r="I231" s="19"/>
      <c r="K231" s="19"/>
      <c r="M231" s="19"/>
      <c r="O231" s="19"/>
      <c r="P231" s="19"/>
    </row>
    <row r="232" spans="7:16" ht="15.75" customHeight="1">
      <c r="G232" s="19"/>
      <c r="I232" s="19"/>
      <c r="K232" s="19"/>
      <c r="M232" s="19"/>
      <c r="O232" s="19"/>
      <c r="P232" s="19"/>
    </row>
    <row r="233" spans="7:16" ht="15.75" customHeight="1"/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A34:Z34"/>
  </mergeCells>
  <phoneticPr fontId="1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70" zoomScaleNormal="70" workbookViewId="0">
      <selection activeCell="G25" sqref="G25"/>
    </sheetView>
  </sheetViews>
  <sheetFormatPr defaultColWidth="12.44140625" defaultRowHeight="15" customHeight="1"/>
  <cols>
    <col min="1" max="1" width="3.88671875" style="1" customWidth="1"/>
    <col min="2" max="2" width="3.21875" style="1" customWidth="1"/>
    <col min="3" max="3" width="5" style="1" customWidth="1"/>
    <col min="4" max="4" width="4.44140625" style="1" customWidth="1"/>
    <col min="5" max="5" width="9" style="1" customWidth="1"/>
    <col min="6" max="6" width="16.6640625" style="1" customWidth="1"/>
    <col min="7" max="7" width="33.77734375" style="1" customWidth="1"/>
    <col min="8" max="8" width="12.109375" style="1" customWidth="1"/>
    <col min="9" max="9" width="31.33203125" style="1" customWidth="1"/>
    <col min="10" max="10" width="3.5546875" style="1" customWidth="1"/>
    <col min="11" max="11" width="6.21875" style="1" customWidth="1"/>
    <col min="12" max="12" width="4.88671875" style="1" customWidth="1"/>
    <col min="13" max="14" width="6.21875" style="1" customWidth="1"/>
    <col min="15" max="20" width="3.5546875" style="1" customWidth="1"/>
    <col min="21" max="21" width="4.6640625" style="1" customWidth="1"/>
    <col min="22" max="23" width="7.44140625" style="1" customWidth="1"/>
    <col min="24" max="26" width="9.6640625" style="1" customWidth="1"/>
    <col min="27" max="16384" width="12.44140625" style="1"/>
  </cols>
  <sheetData>
    <row r="1" spans="1:21" ht="15.75" customHeight="1">
      <c r="C1" s="190">
        <v>111</v>
      </c>
      <c r="D1" s="3" t="s">
        <v>0</v>
      </c>
      <c r="E1" s="3" t="s">
        <v>265</v>
      </c>
      <c r="F1" s="3" t="s">
        <v>2</v>
      </c>
      <c r="G1" s="3" t="s">
        <v>3</v>
      </c>
      <c r="H1" s="3" t="s">
        <v>4</v>
      </c>
      <c r="I1" s="4"/>
      <c r="J1" s="3"/>
      <c r="K1" s="3" t="s">
        <v>266</v>
      </c>
      <c r="L1" s="3"/>
      <c r="M1" s="3"/>
      <c r="N1" s="3"/>
      <c r="O1" s="4"/>
      <c r="P1" s="4"/>
      <c r="Q1" s="4"/>
      <c r="R1" s="4"/>
      <c r="S1" s="4"/>
      <c r="T1" s="4"/>
      <c r="U1" s="4"/>
    </row>
    <row r="2" spans="1:21" ht="15.75" customHeight="1">
      <c r="A2" s="6" t="s">
        <v>6</v>
      </c>
      <c r="B2" s="6" t="s">
        <v>7</v>
      </c>
      <c r="C2" s="191" t="s">
        <v>4</v>
      </c>
      <c r="D2" s="192" t="s">
        <v>8</v>
      </c>
      <c r="E2" s="193" t="s">
        <v>9</v>
      </c>
      <c r="F2" s="3" t="s">
        <v>10</v>
      </c>
      <c r="G2" s="10" t="s">
        <v>11</v>
      </c>
      <c r="H2" s="11" t="s">
        <v>12</v>
      </c>
      <c r="I2" s="12" t="s">
        <v>13</v>
      </c>
      <c r="J2" s="11" t="s">
        <v>16</v>
      </c>
      <c r="K2" s="14" t="s">
        <v>17</v>
      </c>
      <c r="L2" s="11" t="s">
        <v>18</v>
      </c>
      <c r="M2" s="14" t="s">
        <v>19</v>
      </c>
      <c r="N2" s="14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</row>
    <row r="3" spans="1:21" ht="15.75" customHeight="1">
      <c r="A3" s="15">
        <v>45047</v>
      </c>
      <c r="B3" s="6" t="s">
        <v>28</v>
      </c>
      <c r="C3" s="3" t="str">
        <f>[1]B案葷食國中!A4</f>
        <v>o1</v>
      </c>
      <c r="D3" s="3" t="str">
        <f>[1]B案葷食國小!I4</f>
        <v>白米飯</v>
      </c>
      <c r="E3" s="10" t="str">
        <f>[1]B案葷食國小!Z4</f>
        <v xml:space="preserve">米    </v>
      </c>
      <c r="F3" s="3" t="str">
        <f>[1]B案葷食國小!L4</f>
        <v>咖哩絞肉</v>
      </c>
      <c r="G3" s="3" t="str">
        <f>[1]B案葷食國小!AA4</f>
        <v>豬絞肉 洋蔥 胡蘿蔔 馬鈴薯 咖哩粉</v>
      </c>
      <c r="H3" s="3" t="str">
        <f>[1]B案葷食國小!O4</f>
        <v>培根甘藍</v>
      </c>
      <c r="I3" s="16" t="str">
        <f>[1]B案葷食國小!AB4</f>
        <v xml:space="preserve">培根 大蒜 甘藍  </v>
      </c>
      <c r="J3" s="3" t="str">
        <f>[1]B案葷食國小!R4</f>
        <v>時蔬</v>
      </c>
      <c r="K3" s="16" t="str">
        <f>[1]B案葷食國小!AC4</f>
        <v xml:space="preserve">蔬菜 大蒜   </v>
      </c>
      <c r="L3" s="3" t="str">
        <f>[1]B案葷食國小!U4</f>
        <v>冬瓜湯</v>
      </c>
      <c r="M3" s="16" t="str">
        <f>[1]B案葷食國小!AD4</f>
        <v xml:space="preserve">冬瓜 薑 豬大排  </v>
      </c>
      <c r="N3" s="16" t="s">
        <v>267</v>
      </c>
      <c r="O3" s="4">
        <f>[1]B案葷食國小!B4</f>
        <v>5.3</v>
      </c>
      <c r="P3" s="4">
        <f>[1]B案葷食國小!C4</f>
        <v>2.6</v>
      </c>
      <c r="Q3" s="4">
        <f>[1]B案葷食國小!D4</f>
        <v>2.2000000000000002</v>
      </c>
      <c r="R3" s="4">
        <f>[1]B案葷食國小!E4</f>
        <v>3</v>
      </c>
      <c r="S3" s="4">
        <f>[1]B案葷食國小!F4</f>
        <v>0</v>
      </c>
      <c r="T3" s="4">
        <f>[1]B案葷食國小!G4</f>
        <v>0</v>
      </c>
      <c r="U3" s="194">
        <f>[1]B案葷食國小!H4</f>
        <v>756</v>
      </c>
    </row>
    <row r="4" spans="1:21" ht="15.75" customHeight="1">
      <c r="A4" s="15">
        <f t="shared" ref="A4:A7" si="0">A3+1</f>
        <v>45048</v>
      </c>
      <c r="B4" s="6" t="s">
        <v>30</v>
      </c>
      <c r="C4" s="3" t="str">
        <f>[1]B案葷食國中!A10</f>
        <v>O2</v>
      </c>
      <c r="D4" s="3" t="str">
        <f>[1]B案葷食國小!I10</f>
        <v>糙米飯</v>
      </c>
      <c r="E4" s="10" t="str">
        <f>[1]B案葷食國小!Z10</f>
        <v xml:space="preserve">米 糙米   </v>
      </c>
      <c r="F4" s="3" t="str">
        <f>[1]B案葷食國小!L10</f>
        <v>紅燒雞翅</v>
      </c>
      <c r="G4" s="3" t="str">
        <f>[1]B案葷食國小!AA10</f>
        <v xml:space="preserve">三節翅 滷包   </v>
      </c>
      <c r="H4" s="3" t="str">
        <f>[1]B案葷食國小!O10</f>
        <v>鮮菇豆腐</v>
      </c>
      <c r="I4" s="16" t="str">
        <f>[1]B案葷食國小!AB10</f>
        <v xml:space="preserve">豆腐 鴻喜菇 乾香菇 大蒜 </v>
      </c>
      <c r="J4" s="3" t="str">
        <f>[1]B案葷食國小!R10</f>
        <v>時蔬</v>
      </c>
      <c r="K4" s="16" t="str">
        <f>[1]B案葷食國小!AC10</f>
        <v xml:space="preserve">蔬菜 大蒜   </v>
      </c>
      <c r="L4" s="3" t="str">
        <f>[1]B案葷食國小!U10</f>
        <v>針菇時蔬湯</v>
      </c>
      <c r="M4" s="16" t="str">
        <f>[1]B案葷食國小!AD10</f>
        <v xml:space="preserve">時蔬 金針菇 薑 豬大排 </v>
      </c>
      <c r="N4" s="16" t="s">
        <v>267</v>
      </c>
      <c r="O4" s="4">
        <f>[1]B案葷食國小!B10</f>
        <v>5.5</v>
      </c>
      <c r="P4" s="4">
        <f>[1]B案葷食國小!C10</f>
        <v>2.7</v>
      </c>
      <c r="Q4" s="4">
        <f>[1]B案葷食國小!D10</f>
        <v>1.1000000000000001</v>
      </c>
      <c r="R4" s="4">
        <f>[1]B案葷食國小!E10</f>
        <v>3</v>
      </c>
      <c r="S4" s="4">
        <f>[1]B案葷食國小!F10</f>
        <v>0</v>
      </c>
      <c r="T4" s="4">
        <f>[1]B案葷食國小!G10</f>
        <v>0</v>
      </c>
      <c r="U4" s="194">
        <f>[1]B案葷食國小!H10</f>
        <v>750</v>
      </c>
    </row>
    <row r="5" spans="1:21" ht="15.75" customHeight="1">
      <c r="A5" s="15">
        <f t="shared" si="0"/>
        <v>45049</v>
      </c>
      <c r="B5" s="6" t="s">
        <v>31</v>
      </c>
      <c r="C5" s="3" t="str">
        <f>[1]B案葷食國中!A16</f>
        <v>O3</v>
      </c>
      <c r="D5" s="3" t="str">
        <f>[1]B案葷食國小!I16</f>
        <v>刈包特餐</v>
      </c>
      <c r="E5" s="10" t="str">
        <f>[1]B案葷食國小!Z16</f>
        <v xml:space="preserve">刈包    </v>
      </c>
      <c r="F5" s="3" t="str">
        <f>[1]B案葷食國小!L16</f>
        <v>酸菜肉片</v>
      </c>
      <c r="G5" s="3" t="str">
        <f>[1]B案葷食國小!AA16</f>
        <v xml:space="preserve">豬後腿肉 酸菜 大蒜  </v>
      </c>
      <c r="H5" s="3" t="str">
        <f>[1]B案葷食國小!O16</f>
        <v>絞肉豆芽</v>
      </c>
      <c r="I5" s="16" t="str">
        <f>[1]B案葷食國小!AB16</f>
        <v>豬絞肉 綠豆芽 韮菜 胡蘿蔔 大蒜</v>
      </c>
      <c r="J5" s="3" t="str">
        <f>[1]B案葷食國小!R16</f>
        <v>時蔬</v>
      </c>
      <c r="K5" s="16" t="str">
        <f>[1]B案葷食國小!AC16</f>
        <v xml:space="preserve">蔬菜 大蒜   </v>
      </c>
      <c r="L5" s="3" t="str">
        <f>[1]B案葷食國小!U16</f>
        <v>糙米粥</v>
      </c>
      <c r="M5" s="16" t="str">
        <f>[1]B案葷食國小!AD16</f>
        <v>雞蛋 糙米 胡蘿蔔 乾香菇 時瓜</v>
      </c>
      <c r="N5" s="16" t="s">
        <v>267</v>
      </c>
      <c r="O5" s="4">
        <f>[1]B案葷食國小!B16</f>
        <v>4</v>
      </c>
      <c r="P5" s="4">
        <f>[1]B案葷食國小!C16</f>
        <v>2.4</v>
      </c>
      <c r="Q5" s="4">
        <f>[1]B案葷食國小!D16</f>
        <v>1.9</v>
      </c>
      <c r="R5" s="4">
        <f>[1]B案葷食國小!E16</f>
        <v>3.3</v>
      </c>
      <c r="S5" s="4">
        <f>[1]B案葷食國小!F16</f>
        <v>0</v>
      </c>
      <c r="T5" s="4">
        <f>[1]B案葷食國小!G16</f>
        <v>0</v>
      </c>
      <c r="U5" s="194">
        <f>[1]B案葷食國小!H16</f>
        <v>656</v>
      </c>
    </row>
    <row r="6" spans="1:21" ht="15.75" customHeight="1">
      <c r="A6" s="15">
        <f t="shared" si="0"/>
        <v>45050</v>
      </c>
      <c r="B6" s="6" t="s">
        <v>32</v>
      </c>
      <c r="C6" s="3" t="str">
        <f>[1]B案葷食國中!A22</f>
        <v>O4</v>
      </c>
      <c r="D6" s="3" t="str">
        <f>[1]B案葷食國小!I22</f>
        <v>糙米飯</v>
      </c>
      <c r="E6" s="10" t="str">
        <f>[1]B案葷食國小!Z22</f>
        <v xml:space="preserve">米 糙米   </v>
      </c>
      <c r="F6" s="3" t="str">
        <f>[1]B案葷食國小!L22</f>
        <v>香酥魚排</v>
      </c>
      <c r="G6" s="3" t="str">
        <f>[1]B案葷食國小!AA22</f>
        <v xml:space="preserve">魚排    </v>
      </c>
      <c r="H6" s="3" t="str">
        <f>[1]B案葷食國小!O22</f>
        <v>蜜汁豆干</v>
      </c>
      <c r="I6" s="16" t="str">
        <f>[1]B案葷食國小!AB22</f>
        <v xml:space="preserve">豆干 芝麻(熟)   </v>
      </c>
      <c r="J6" s="3" t="str">
        <f>[1]B案葷食國小!R22</f>
        <v>時蔬</v>
      </c>
      <c r="K6" s="16" t="str">
        <f>[1]B案葷食國小!AC22</f>
        <v xml:space="preserve">蔬菜 大蒜   </v>
      </c>
      <c r="L6" s="3" t="str">
        <f>[1]B案葷食國小!U22</f>
        <v>芋圓仙草湯</v>
      </c>
      <c r="M6" s="16" t="str">
        <f>[1]B案葷食國小!AD22</f>
        <v xml:space="preserve">仙草凍 二砂糖 芋圓  </v>
      </c>
      <c r="N6" s="16" t="s">
        <v>268</v>
      </c>
      <c r="O6" s="4">
        <f>[1]B案葷食國小!B22</f>
        <v>5.6</v>
      </c>
      <c r="P6" s="4">
        <f>[1]B案葷食國小!C22</f>
        <v>3</v>
      </c>
      <c r="Q6" s="4">
        <f>[1]B案葷食國小!D22</f>
        <v>1.4</v>
      </c>
      <c r="R6" s="4">
        <f>[1]B案葷食國小!E22</f>
        <v>3</v>
      </c>
      <c r="S6" s="4">
        <f>[1]B案葷食國小!F22</f>
        <v>0</v>
      </c>
      <c r="T6" s="4">
        <f>[1]B案葷食國小!G22</f>
        <v>0</v>
      </c>
      <c r="U6" s="194">
        <f>[1]B案葷食國小!H22</f>
        <v>787</v>
      </c>
    </row>
    <row r="7" spans="1:21" ht="15.75" customHeight="1">
      <c r="A7" s="15">
        <f t="shared" si="0"/>
        <v>45051</v>
      </c>
      <c r="B7" s="6" t="s">
        <v>33</v>
      </c>
      <c r="C7" s="3" t="str">
        <f>[1]B案葷食國中!A28</f>
        <v>O5</v>
      </c>
      <c r="D7" s="3" t="str">
        <f>[1]B案葷食國小!I28</f>
        <v>芝麻飯</v>
      </c>
      <c r="E7" s="10" t="str">
        <f>[1]B案葷食國小!Z28</f>
        <v xml:space="preserve">米 芝麻(熟)   </v>
      </c>
      <c r="F7" s="3" t="str">
        <f>[1]B案葷食國小!L28</f>
        <v>咖哩雞</v>
      </c>
      <c r="G7" s="3" t="str">
        <f>[1]B案葷食國小!AA28</f>
        <v>肉雞 洋蔥 胡蘿蔔 馬鈴薯 咖哩粉</v>
      </c>
      <c r="H7" s="3" t="str">
        <f>[1]B案葷食國小!O28</f>
        <v>蛋香冬粉</v>
      </c>
      <c r="I7" s="16" t="str">
        <f>[1]B案葷食國小!AB28</f>
        <v>雞蛋 冬粉 乾木耳 大蒜 時蔬</v>
      </c>
      <c r="J7" s="3" t="str">
        <f>[1]B案葷食國小!R28</f>
        <v>時蔬</v>
      </c>
      <c r="K7" s="16" t="str">
        <f>[1]B案葷食國小!AC28</f>
        <v xml:space="preserve">蔬菜 大蒜   </v>
      </c>
      <c r="L7" s="3" t="str">
        <f>[1]B案葷食國小!U28</f>
        <v>金針肉絲湯</v>
      </c>
      <c r="M7" s="16" t="str">
        <f>[1]B案葷食國小!AD28</f>
        <v xml:space="preserve">金針菜乾 豬後腿肉   </v>
      </c>
      <c r="N7" s="16" t="s">
        <v>267</v>
      </c>
      <c r="O7" s="4">
        <f>[1]B案葷食國小!B28</f>
        <v>5</v>
      </c>
      <c r="P7" s="4">
        <f>[1]B案葷食國小!C28</f>
        <v>2.2000000000000002</v>
      </c>
      <c r="Q7" s="4">
        <f>[1]B案葷食國小!D28</f>
        <v>1.8</v>
      </c>
      <c r="R7" s="4">
        <f>[1]B案葷食國小!E28</f>
        <v>3.6</v>
      </c>
      <c r="S7" s="4">
        <f>[1]B案葷食國小!F28</f>
        <v>0</v>
      </c>
      <c r="T7" s="4">
        <f>[1]B案葷食國小!G28</f>
        <v>0</v>
      </c>
      <c r="U7" s="194">
        <f>[1]B案葷食國小!H28</f>
        <v>722</v>
      </c>
    </row>
    <row r="8" spans="1:21" ht="15.75" customHeight="1">
      <c r="A8" s="15">
        <f>A7+3</f>
        <v>45054</v>
      </c>
      <c r="B8" s="6" t="s">
        <v>28</v>
      </c>
      <c r="C8" s="3" t="str">
        <f>[1]B案葷食國中!A34</f>
        <v>P1</v>
      </c>
      <c r="D8" s="3" t="str">
        <f>[1]B案葷食國小!I34</f>
        <v>白米飯</v>
      </c>
      <c r="E8" s="10" t="str">
        <f>[1]B案葷食國小!Z34</f>
        <v xml:space="preserve">米    </v>
      </c>
      <c r="F8" s="3" t="str">
        <f>[1]B案葷食國小!L34</f>
        <v>豆瓣魷魚</v>
      </c>
      <c r="G8" s="3" t="str">
        <f>[1]B案葷食國小!AA34</f>
        <v>阿根廷魷 時蔬 甜椒 豬後腿肉 豆瓣醬</v>
      </c>
      <c r="H8" s="3" t="str">
        <f>[1]B案葷食國小!O34</f>
        <v>麵筋時瓜</v>
      </c>
      <c r="I8" s="16" t="str">
        <f>[1]B案葷食國小!AB34</f>
        <v xml:space="preserve">麵筋 時瓜 乾木耳 大蒜 </v>
      </c>
      <c r="J8" s="3" t="str">
        <f>[1]B案葷食國小!R34</f>
        <v>時蔬</v>
      </c>
      <c r="K8" s="16" t="str">
        <f>[1]B案葷食國小!AC34</f>
        <v xml:space="preserve">蔬菜 大蒜   </v>
      </c>
      <c r="L8" s="3" t="str">
        <f>[1]B案葷食國小!U34</f>
        <v>時蔬湯</v>
      </c>
      <c r="M8" s="16" t="str">
        <f>[1]B案葷食國小!AD34</f>
        <v xml:space="preserve">時蔬 薑 豬大排  </v>
      </c>
      <c r="N8" s="16" t="s">
        <v>267</v>
      </c>
      <c r="O8" s="4">
        <f>[1]B案葷食國小!B34</f>
        <v>5</v>
      </c>
      <c r="P8" s="4">
        <f>[1]B案葷食國小!C34</f>
        <v>1.7</v>
      </c>
      <c r="Q8" s="4">
        <f>[1]B案葷食國小!D34</f>
        <v>2.1</v>
      </c>
      <c r="R8" s="4">
        <f>[1]B案葷食國小!E34</f>
        <v>3.2</v>
      </c>
      <c r="S8" s="4">
        <f>[1]B案葷食國小!F34</f>
        <v>0</v>
      </c>
      <c r="T8" s="4">
        <f>[1]B案葷食國小!G34</f>
        <v>0</v>
      </c>
      <c r="U8" s="194">
        <f>[1]B案葷食國小!H34</f>
        <v>674</v>
      </c>
    </row>
    <row r="9" spans="1:21" ht="15.75" customHeight="1">
      <c r="A9" s="15">
        <f t="shared" ref="A9:A12" si="1">A8+1</f>
        <v>45055</v>
      </c>
      <c r="B9" s="6" t="s">
        <v>30</v>
      </c>
      <c r="C9" s="3" t="str">
        <f>[1]B案葷食國中!A40</f>
        <v>P2</v>
      </c>
      <c r="D9" s="3" t="str">
        <f>[1]B案葷食國小!I40</f>
        <v>糙米飯</v>
      </c>
      <c r="E9" s="10" t="str">
        <f>[1]B案葷食國小!Z40</f>
        <v xml:space="preserve">米 糙米   </v>
      </c>
      <c r="F9" s="3" t="str">
        <f>[1]B案葷食國小!L40</f>
        <v>醬瓜絞肉</v>
      </c>
      <c r="G9" s="3" t="str">
        <f>[1]B案葷食國小!AA40</f>
        <v xml:space="preserve">豬絞肉 胡蘿蔔 醃漬花胡瓜 大蒜 </v>
      </c>
      <c r="H9" s="3" t="str">
        <f>[1]B案葷食國小!O40</f>
        <v>關東煮</v>
      </c>
      <c r="I9" s="16" t="str">
        <f>[1]B案葷食國小!AB40</f>
        <v xml:space="preserve">凍豆腐 甜玉米 黑輪 柴魚片 </v>
      </c>
      <c r="J9" s="3" t="str">
        <f>[1]B案葷食國小!R40</f>
        <v>時蔬</v>
      </c>
      <c r="K9" s="16" t="str">
        <f>[1]B案葷食國小!AC40</f>
        <v xml:space="preserve">蔬菜 大蒜   </v>
      </c>
      <c r="L9" s="3" t="str">
        <f>[1]B案葷食國小!U40</f>
        <v>番茄時蔬湯</v>
      </c>
      <c r="M9" s="16" t="str">
        <f>[1]B案葷食國小!AD40</f>
        <v xml:space="preserve">大番茄 時蔬 薑  </v>
      </c>
      <c r="N9" s="16" t="s">
        <v>267</v>
      </c>
      <c r="O9" s="4">
        <f>[1]B案葷食國小!B40</f>
        <v>5.6</v>
      </c>
      <c r="P9" s="4">
        <f>[1]B案葷食國小!C40</f>
        <v>2.5</v>
      </c>
      <c r="Q9" s="4">
        <f>[1]B案葷食國小!D40</f>
        <v>1.3</v>
      </c>
      <c r="R9" s="4">
        <f>[1]B案葷食國小!E40</f>
        <v>3</v>
      </c>
      <c r="S9" s="4">
        <f>[1]B案葷食國小!F40</f>
        <v>0</v>
      </c>
      <c r="T9" s="4">
        <f>[1]B案葷食國小!G40</f>
        <v>0</v>
      </c>
      <c r="U9" s="194">
        <f>[1]B案葷食國小!H40</f>
        <v>747</v>
      </c>
    </row>
    <row r="10" spans="1:21" ht="15.75" customHeight="1">
      <c r="A10" s="15">
        <f t="shared" si="1"/>
        <v>45056</v>
      </c>
      <c r="B10" s="6" t="s">
        <v>31</v>
      </c>
      <c r="C10" s="3" t="str">
        <f>[1]B案葷食國中!A46</f>
        <v>P3</v>
      </c>
      <c r="D10" s="3" t="str">
        <f>[1]B案葷食國小!I46</f>
        <v>炊粉特餐</v>
      </c>
      <c r="E10" s="10" t="str">
        <f>[1]B案葷食國小!Z46</f>
        <v xml:space="preserve">米粉    </v>
      </c>
      <c r="F10" s="3" t="str">
        <f>[1]B案葷食國小!L46</f>
        <v>香滷肉排</v>
      </c>
      <c r="G10" s="3" t="str">
        <f>[1]B案葷食國小!AA46</f>
        <v xml:space="preserve">肉排    </v>
      </c>
      <c r="H10" s="3" t="str">
        <f>[1]B案葷食國小!O46</f>
        <v>炊粉配料</v>
      </c>
      <c r="I10" s="16" t="str">
        <f>[1]B案葷食國小!AB46</f>
        <v>豬絞肉 時蔬 胡蘿蔔 大蒜 紅蔥頭</v>
      </c>
      <c r="J10" s="3" t="str">
        <f>[1]B案葷食國小!R46</f>
        <v>時蔬</v>
      </c>
      <c r="K10" s="16" t="str">
        <f>[1]B案葷食國小!AC46</f>
        <v xml:space="preserve">蔬菜 大蒜   </v>
      </c>
      <c r="L10" s="3" t="str">
        <f>[1]B案葷食國小!U46</f>
        <v>大滷湯</v>
      </c>
      <c r="M10" s="16" t="str">
        <f>[1]B案葷食國小!AD46</f>
        <v xml:space="preserve">雞蛋 脆筍 乾木耳 胡蘿蔔 </v>
      </c>
      <c r="N10" s="16" t="s">
        <v>267</v>
      </c>
      <c r="O10" s="4">
        <f>[1]B案葷食國小!B46</f>
        <v>2.5</v>
      </c>
      <c r="P10" s="4">
        <f>[1]B案葷食國小!C46</f>
        <v>2.6</v>
      </c>
      <c r="Q10" s="4">
        <f>[1]B案葷食國小!D46</f>
        <v>1.5</v>
      </c>
      <c r="R10" s="4">
        <f>[1]B案葷食國小!E46</f>
        <v>3.3</v>
      </c>
      <c r="S10" s="4">
        <f>[1]B案葷食國小!F46</f>
        <v>0</v>
      </c>
      <c r="T10" s="4">
        <f>[1]B案葷食國小!G46</f>
        <v>0</v>
      </c>
      <c r="U10" s="194">
        <f>[1]B案葷食國小!H46</f>
        <v>556</v>
      </c>
    </row>
    <row r="11" spans="1:21" ht="15.75" customHeight="1">
      <c r="A11" s="15">
        <f t="shared" si="1"/>
        <v>45057</v>
      </c>
      <c r="B11" s="6" t="s">
        <v>32</v>
      </c>
      <c r="C11" s="3" t="str">
        <f>[1]B案葷食國中!A52</f>
        <v>P4</v>
      </c>
      <c r="D11" s="3" t="str">
        <f>[1]B案葷食國小!I52</f>
        <v>糙米飯</v>
      </c>
      <c r="E11" s="10" t="str">
        <f>[1]B案葷食國小!Z52</f>
        <v xml:space="preserve">米 糙米   </v>
      </c>
      <c r="F11" s="3" t="str">
        <f>[1]B案葷食國小!L52</f>
        <v>咖哩雞</v>
      </c>
      <c r="G11" s="3" t="str">
        <f>[1]B案葷食國小!AA52</f>
        <v>肉雞 胡蘿蔔 馬鈴薯 洋蔥 咖哩粉</v>
      </c>
      <c r="H11" s="3" t="str">
        <f>[1]B案葷食國小!O52</f>
        <v>絞肉白菜</v>
      </c>
      <c r="I11" s="16" t="str">
        <f>[1]B案葷食國小!AB52</f>
        <v>豬絞肉 結球白菜 乾香菇 胡蘿蔔 大蒜</v>
      </c>
      <c r="J11" s="3" t="str">
        <f>[1]B案葷食國小!R52</f>
        <v>時蔬</v>
      </c>
      <c r="K11" s="16" t="str">
        <f>[1]B案葷食國小!AC52</f>
        <v xml:space="preserve">蔬菜 大蒜   </v>
      </c>
      <c r="L11" s="3" t="str">
        <f>[1]B案葷食國小!U52</f>
        <v>綠豆甜湯</v>
      </c>
      <c r="M11" s="16" t="str">
        <f>[1]B案葷食國小!AD52</f>
        <v xml:space="preserve">綠豆 二砂糖   </v>
      </c>
      <c r="N11" s="16" t="s">
        <v>267</v>
      </c>
      <c r="O11" s="4">
        <f>[1]B案葷食國小!B52</f>
        <v>7</v>
      </c>
      <c r="P11" s="4">
        <f>[1]B案葷食國小!C52</f>
        <v>2</v>
      </c>
      <c r="Q11" s="4">
        <f>[1]B案葷食國小!D52</f>
        <v>1.5</v>
      </c>
      <c r="R11" s="4">
        <f>[1]B案葷食國小!E52</f>
        <v>3.1</v>
      </c>
      <c r="S11" s="4">
        <f>[1]B案葷食國小!F52</f>
        <v>0</v>
      </c>
      <c r="T11" s="4">
        <f>[1]B案葷食國小!G52</f>
        <v>0</v>
      </c>
      <c r="U11" s="194">
        <f>[1]B案葷食國小!H52</f>
        <v>817</v>
      </c>
    </row>
    <row r="12" spans="1:21" ht="15.75" customHeight="1">
      <c r="A12" s="15">
        <f t="shared" si="1"/>
        <v>45058</v>
      </c>
      <c r="B12" s="6" t="s">
        <v>33</v>
      </c>
      <c r="C12" s="3" t="str">
        <f>[1]B案葷食國中!A58</f>
        <v>P5</v>
      </c>
      <c r="D12" s="3" t="str">
        <f>[1]B案葷食國小!I58</f>
        <v>燕麥飯</v>
      </c>
      <c r="E12" s="10" t="str">
        <f>[1]B案葷食國小!Z58</f>
        <v xml:space="preserve">米 燕麥   </v>
      </c>
      <c r="F12" s="3" t="str">
        <f>[1]B案葷食國小!L58</f>
        <v>鹹豬肉片</v>
      </c>
      <c r="G12" s="3" t="str">
        <f>[1]B案葷食國小!AA58</f>
        <v>豬後腿肉 洋蔥 大蒜 鹹豬肉粉 青蔥</v>
      </c>
      <c r="H12" s="3" t="str">
        <f>[1]B案葷食國小!O58</f>
        <v>豆包甘藍</v>
      </c>
      <c r="I12" s="16" t="str">
        <f>[1]B案葷食國小!AB58</f>
        <v xml:space="preserve">豆包 甘藍 甜椒 大蒜 </v>
      </c>
      <c r="J12" s="3" t="str">
        <f>[1]B案葷食國小!R58</f>
        <v>時蔬</v>
      </c>
      <c r="K12" s="16" t="str">
        <f>[1]B案葷食國小!AC58</f>
        <v xml:space="preserve">蔬菜 大蒜   </v>
      </c>
      <c r="L12" s="3" t="str">
        <f>[1]B案葷食國小!U58</f>
        <v>柴魚紫菜湯</v>
      </c>
      <c r="M12" s="16" t="str">
        <f>[1]B案葷食國小!AD58</f>
        <v xml:space="preserve">紫菜 柴魚片 薑  </v>
      </c>
      <c r="N12" s="16" t="s">
        <v>267</v>
      </c>
      <c r="O12" s="4">
        <f>[1]B案葷食國小!B58</f>
        <v>5.2</v>
      </c>
      <c r="P12" s="4">
        <f>[1]B案葷食國小!C58</f>
        <v>2.5</v>
      </c>
      <c r="Q12" s="4">
        <f>[1]B案葷食國小!D58</f>
        <v>1.9</v>
      </c>
      <c r="R12" s="4">
        <f>[1]B案葷食國小!E58</f>
        <v>3.2</v>
      </c>
      <c r="S12" s="4">
        <f>[1]B案葷食國小!F58</f>
        <v>0</v>
      </c>
      <c r="T12" s="4">
        <f>[1]B案葷食國小!G58</f>
        <v>0</v>
      </c>
      <c r="U12" s="194">
        <f>[1]B案葷食國小!H58</f>
        <v>743</v>
      </c>
    </row>
    <row r="13" spans="1:21" ht="15.75" customHeight="1">
      <c r="A13" s="15">
        <f>A12+3</f>
        <v>45061</v>
      </c>
      <c r="B13" s="6" t="s">
        <v>28</v>
      </c>
      <c r="C13" s="3" t="str">
        <f>[1]B案葷食國中!A64</f>
        <v>Q1</v>
      </c>
      <c r="D13" s="3" t="str">
        <f>[1]B案葷食國小!I64</f>
        <v>白米飯</v>
      </c>
      <c r="E13" s="10" t="str">
        <f>[1]B案葷食國小!Z64</f>
        <v xml:space="preserve">米    </v>
      </c>
      <c r="F13" s="3" t="str">
        <f>[1]B案葷食國小!L64</f>
        <v>京醬肉絲</v>
      </c>
      <c r="G13" s="3" t="str">
        <f>[1]B案葷食國小!AA64</f>
        <v xml:space="preserve">豬後腿肉 豆薯 大蒜 甜麵醬 </v>
      </c>
      <c r="H13" s="3" t="str">
        <f>[1]B案葷食國小!O64</f>
        <v>香滷油腐</v>
      </c>
      <c r="I13" s="16" t="str">
        <f>[1]B案葷食國小!AB64</f>
        <v xml:space="preserve">四角油豆腐 脆筍 滷包 大蒜 </v>
      </c>
      <c r="J13" s="3" t="str">
        <f>[1]B案葷食國小!R64</f>
        <v>時蔬</v>
      </c>
      <c r="K13" s="16" t="str">
        <f>[1]B案葷食國小!AC64</f>
        <v xml:space="preserve">蔬菜 大蒜   </v>
      </c>
      <c r="L13" s="3" t="str">
        <f>[1]B案葷食國小!U64</f>
        <v>味噌湯</v>
      </c>
      <c r="M13" s="16" t="str">
        <f>[1]B案葷食國小!AD64</f>
        <v xml:space="preserve">乾裙帶菜 味噌 薑 柴魚片 </v>
      </c>
      <c r="N13" s="16" t="s">
        <v>267</v>
      </c>
      <c r="O13" s="4">
        <f>[1]B案葷食國小!B64</f>
        <v>5</v>
      </c>
      <c r="P13" s="4">
        <f>[1]B案葷食國小!C64</f>
        <v>2.8</v>
      </c>
      <c r="Q13" s="4">
        <f>[1]B案葷食國小!D64</f>
        <v>1.3</v>
      </c>
      <c r="R13" s="4">
        <f>[1]B案葷食國小!E64</f>
        <v>2.5</v>
      </c>
      <c r="S13" s="4">
        <f>[1]B案葷食國小!F64</f>
        <v>0</v>
      </c>
      <c r="T13" s="4">
        <f>[1]B案葷食國小!G64</f>
        <v>0</v>
      </c>
      <c r="U13" s="194">
        <f>[1]B案葷食國小!H64</f>
        <v>705</v>
      </c>
    </row>
    <row r="14" spans="1:21" ht="15.75" customHeight="1">
      <c r="A14" s="15">
        <f t="shared" ref="A14:A17" si="2">A13+1</f>
        <v>45062</v>
      </c>
      <c r="B14" s="6" t="s">
        <v>30</v>
      </c>
      <c r="C14" s="3" t="str">
        <f>[1]B案葷食國中!A70</f>
        <v>Q2</v>
      </c>
      <c r="D14" s="3" t="str">
        <f>[1]B案葷食國小!I70</f>
        <v>糙米飯</v>
      </c>
      <c r="E14" s="10" t="str">
        <f>[1]B案葷食國小!Z70</f>
        <v xml:space="preserve">米 糙米   </v>
      </c>
      <c r="F14" s="3" t="str">
        <f>[1]B案葷食國小!L70</f>
        <v>三杯雞丁</v>
      </c>
      <c r="G14" s="3" t="str">
        <f>[1]B案葷食國小!AA70</f>
        <v xml:space="preserve">肉雞 九層塔 薑 甘藍 </v>
      </c>
      <c r="H14" s="3" t="str">
        <f>[1]B案葷食國小!O70</f>
        <v>蜜汁豆干</v>
      </c>
      <c r="I14" s="16" t="str">
        <f>[1]B案葷食國小!AB70</f>
        <v xml:space="preserve">五香豆干 白芝麻   </v>
      </c>
      <c r="J14" s="3" t="str">
        <f>[1]B案葷食國小!R70</f>
        <v>時蔬</v>
      </c>
      <c r="K14" s="16" t="str">
        <f>[1]B案葷食國小!AC70</f>
        <v xml:space="preserve">蔬菜 大蒜   </v>
      </c>
      <c r="L14" s="3" t="str">
        <f>[1]B案葷食國小!U70</f>
        <v>鮮菇排骨湯</v>
      </c>
      <c r="M14" s="16" t="str">
        <f>[1]B案葷食國小!AD70</f>
        <v xml:space="preserve">杏鮑菇 胡蘿蔔 薑 豬大排 </v>
      </c>
      <c r="N14" s="16" t="s">
        <v>267</v>
      </c>
      <c r="O14" s="4">
        <f>[1]B案葷食國小!B70</f>
        <v>5</v>
      </c>
      <c r="P14" s="4">
        <f>[1]B案葷食國小!C70</f>
        <v>2.8</v>
      </c>
      <c r="Q14" s="4">
        <f>[1]B案葷食國小!D70</f>
        <v>1.3</v>
      </c>
      <c r="R14" s="4">
        <f>[1]B案葷食國小!E70</f>
        <v>2.5</v>
      </c>
      <c r="S14" s="4">
        <f>[1]B案葷食國小!F70</f>
        <v>0</v>
      </c>
      <c r="T14" s="4">
        <f>[1]B案葷食國小!G70</f>
        <v>0</v>
      </c>
      <c r="U14" s="194">
        <f>[1]B案葷食國小!H70</f>
        <v>705</v>
      </c>
    </row>
    <row r="15" spans="1:21" ht="15.75" customHeight="1">
      <c r="A15" s="15">
        <f t="shared" si="2"/>
        <v>45063</v>
      </c>
      <c r="B15" s="6" t="s">
        <v>31</v>
      </c>
      <c r="C15" s="3" t="str">
        <f>[1]B案葷食國中!A76</f>
        <v>Q3</v>
      </c>
      <c r="D15" s="3" t="str">
        <f>[1]B案葷食國小!I76</f>
        <v>油飯特餐</v>
      </c>
      <c r="E15" s="10" t="str">
        <f>[1]B案葷食國小!Z76</f>
        <v xml:space="preserve">米 糯米   </v>
      </c>
      <c r="F15" s="3" t="str">
        <f>[1]B案葷食國小!L76</f>
        <v>筍干滷肉</v>
      </c>
      <c r="G15" s="3" t="str">
        <f>[1]B案葷食國小!AA76</f>
        <v xml:space="preserve">豬後腿肉 麻竹筍干 大蒜  </v>
      </c>
      <c r="H15" s="3" t="str">
        <f>[1]B案葷食國小!O76</f>
        <v>油飯配料</v>
      </c>
      <c r="I15" s="16" t="str">
        <f>[1]B案葷食國小!AB76</f>
        <v xml:space="preserve">豬絞肉 乾香菇 紅蔥頭 大蒜 </v>
      </c>
      <c r="J15" s="3" t="str">
        <f>[1]B案葷食國小!R76</f>
        <v>時蔬</v>
      </c>
      <c r="K15" s="16" t="str">
        <f>[1]B案葷食國小!AC76</f>
        <v xml:space="preserve">蔬菜 大蒜   </v>
      </c>
      <c r="L15" s="3" t="str">
        <f>[1]B案葷食國小!U76</f>
        <v>四神湯</v>
      </c>
      <c r="M15" s="16" t="str">
        <f>[1]B案葷食國小!AD76</f>
        <v xml:space="preserve">四神 豬大排   </v>
      </c>
      <c r="N15" s="16" t="s">
        <v>267</v>
      </c>
      <c r="O15" s="4">
        <f>[1]B案葷食國小!B76</f>
        <v>6.1</v>
      </c>
      <c r="P15" s="4">
        <f>[1]B案葷食國小!C76</f>
        <v>2.5</v>
      </c>
      <c r="Q15" s="4">
        <f>[1]B案葷食國小!D76</f>
        <v>1</v>
      </c>
      <c r="R15" s="4">
        <f>[1]B案葷食國小!E76</f>
        <v>2.5</v>
      </c>
      <c r="S15" s="4">
        <f>[1]B案葷食國小!F76</f>
        <v>0</v>
      </c>
      <c r="T15" s="4">
        <f>[1]B案葷食國小!G76</f>
        <v>0</v>
      </c>
      <c r="U15" s="194">
        <f>[1]B案葷食國小!H76</f>
        <v>752</v>
      </c>
    </row>
    <row r="16" spans="1:21" ht="15.75" customHeight="1">
      <c r="A16" s="15">
        <f t="shared" si="2"/>
        <v>45064</v>
      </c>
      <c r="B16" s="6" t="s">
        <v>32</v>
      </c>
      <c r="C16" s="3" t="str">
        <f>[1]B案葷食國中!A82</f>
        <v>Q4</v>
      </c>
      <c r="D16" s="3" t="str">
        <f>[1]B案葷食國小!I82</f>
        <v>糙米飯</v>
      </c>
      <c r="E16" s="10" t="str">
        <f>[1]B案葷食國小!Z82</f>
        <v xml:space="preserve">米 糙米   </v>
      </c>
      <c r="F16" s="3" t="str">
        <f>[1]B案葷食國小!L82</f>
        <v>梅粉魚排</v>
      </c>
      <c r="G16" s="3" t="str">
        <f>[1]B案葷食國小!AA82</f>
        <v xml:space="preserve">魚排 梅粉   </v>
      </c>
      <c r="H16" s="3" t="str">
        <f>[1]B案葷食國小!O82</f>
        <v>青椒豆干</v>
      </c>
      <c r="I16" s="16" t="str">
        <f>[1]B案葷食國小!AB82</f>
        <v xml:space="preserve">豆干 甜椒(青皮) 乾木耳 大蒜 </v>
      </c>
      <c r="J16" s="3" t="str">
        <f>[1]B案葷食國小!R82</f>
        <v>時蔬</v>
      </c>
      <c r="K16" s="16" t="str">
        <f>[1]B案葷食國小!AC82</f>
        <v xml:space="preserve">蔬菜 大蒜   </v>
      </c>
      <c r="L16" s="3" t="str">
        <f>[1]B案葷食國小!U82</f>
        <v>紅豆湯圓</v>
      </c>
      <c r="M16" s="16" t="str">
        <f>[1]B案葷食國小!AD82</f>
        <v xml:space="preserve">紅豆 小湯圓 二砂糖  </v>
      </c>
      <c r="N16" s="16" t="s">
        <v>267</v>
      </c>
      <c r="O16" s="4">
        <f>[1]B案葷食國小!B82</f>
        <v>6.6</v>
      </c>
      <c r="P16" s="4">
        <f>[1]B案葷食國小!C82</f>
        <v>2.6</v>
      </c>
      <c r="Q16" s="4">
        <f>[1]B案葷食國小!D82</f>
        <v>0.9</v>
      </c>
      <c r="R16" s="4">
        <f>[1]B案葷食國小!E82</f>
        <v>2.5</v>
      </c>
      <c r="S16" s="4">
        <f>[1]B案葷食國小!F82</f>
        <v>0</v>
      </c>
      <c r="T16" s="4">
        <f>[1]B案葷食國小!G82</f>
        <v>0</v>
      </c>
      <c r="U16" s="194">
        <f>[1]B案葷食國小!H82</f>
        <v>792</v>
      </c>
    </row>
    <row r="17" spans="1:23" ht="15.75" customHeight="1">
      <c r="A17" s="15">
        <f t="shared" si="2"/>
        <v>45065</v>
      </c>
      <c r="B17" s="6" t="s">
        <v>33</v>
      </c>
      <c r="C17" s="3" t="str">
        <f>[1]B案葷食國中!A88</f>
        <v>Q5</v>
      </c>
      <c r="D17" s="3" t="str">
        <f>[1]B案葷食國小!I88</f>
        <v>小米飯</v>
      </c>
      <c r="E17" s="10" t="str">
        <f>[1]B案葷食國小!Z88</f>
        <v xml:space="preserve">米 小米   </v>
      </c>
      <c r="F17" s="3" t="str">
        <f>[1]B案葷食國小!L88</f>
        <v>蔥燒雞</v>
      </c>
      <c r="G17" s="3" t="str">
        <f>[1]B案葷食國小!AA88</f>
        <v>肉雞 洋蔥 胡蘿蔔 大蒜 芝麻(熟)</v>
      </c>
      <c r="H17" s="3" t="str">
        <f>[1]B案葷食國小!O88</f>
        <v>紅燒豆腐</v>
      </c>
      <c r="I17" s="16" t="str">
        <f>[1]B案葷食國小!AB88</f>
        <v xml:space="preserve">豆腐 乾香菇 大蒜 麻竹筍(桶筍) </v>
      </c>
      <c r="J17" s="3" t="str">
        <f>[1]B案葷食國小!R88</f>
        <v>時蔬</v>
      </c>
      <c r="K17" s="16" t="str">
        <f>[1]B案葷食國小!AC88</f>
        <v xml:space="preserve">蔬菜 大蒜   </v>
      </c>
      <c r="L17" s="3" t="str">
        <f>[1]B案葷食國小!U88</f>
        <v>番茄時蔬湯</v>
      </c>
      <c r="M17" s="16" t="str">
        <f>[1]B案葷食國小!AD88</f>
        <v xml:space="preserve">時蔬 大番茄 薑 豬大排 </v>
      </c>
      <c r="N17" s="16" t="s">
        <v>267</v>
      </c>
      <c r="O17" s="4">
        <f>[1]B案葷食國小!B88</f>
        <v>5.2</v>
      </c>
      <c r="P17" s="4">
        <f>[1]B案葷食國小!C88</f>
        <v>2.4</v>
      </c>
      <c r="Q17" s="4">
        <f>[1]B案葷食國小!D88</f>
        <v>1.7</v>
      </c>
      <c r="R17" s="4">
        <f>[1]B案葷食國小!E88</f>
        <v>2</v>
      </c>
      <c r="S17" s="4">
        <f>[1]B案葷食國小!F88</f>
        <v>0</v>
      </c>
      <c r="T17" s="4">
        <f>[1]B案葷食國小!G88</f>
        <v>0</v>
      </c>
      <c r="U17" s="194">
        <f>[1]B案葷食國小!H88</f>
        <v>676.5</v>
      </c>
    </row>
    <row r="18" spans="1:23" ht="15.75" customHeight="1">
      <c r="A18" s="15">
        <f>A17+3</f>
        <v>45068</v>
      </c>
      <c r="B18" s="6" t="s">
        <v>28</v>
      </c>
      <c r="C18" s="3" t="str">
        <f>[1]B案葷食國中!A94</f>
        <v>R1</v>
      </c>
      <c r="D18" s="3" t="str">
        <f>[1]B案葷食國小!I94</f>
        <v>白米飯</v>
      </c>
      <c r="E18" s="10" t="str">
        <f>[1]B案葷食國小!Z94</f>
        <v xml:space="preserve">米    </v>
      </c>
      <c r="F18" s="3" t="str">
        <f>[1]B案葷食國小!L94</f>
        <v>時瓜肉丁</v>
      </c>
      <c r="G18" s="3" t="str">
        <f>[1]B案葷食國小!AA94</f>
        <v xml:space="preserve">豬後腿肉 時瓜 大蒜  </v>
      </c>
      <c r="H18" s="3" t="str">
        <f>[1]B案葷食國小!O94</f>
        <v>培根豆芽</v>
      </c>
      <c r="I18" s="16" t="str">
        <f>[1]B案葷食國小!AB94</f>
        <v xml:space="preserve">豆包 綠豆芽 培根 大蒜 </v>
      </c>
      <c r="J18" s="3" t="str">
        <f>[1]B案葷食國小!R94</f>
        <v>時蔬</v>
      </c>
      <c r="K18" s="16" t="str">
        <f>[1]B案葷食國小!AC94</f>
        <v xml:space="preserve">蔬菜 大蒜   </v>
      </c>
      <c r="L18" s="3" t="str">
        <f>[1]B案葷食國小!U94</f>
        <v>鮮菇紫菜湯</v>
      </c>
      <c r="M18" s="16" t="str">
        <f>[1]B案葷食國小!AD94</f>
        <v xml:space="preserve">紫菜 杏鮑菇 薑 柴魚片 </v>
      </c>
      <c r="N18" s="16" t="s">
        <v>267</v>
      </c>
      <c r="O18" s="4">
        <f>[1]B案葷食國小!B94</f>
        <v>5</v>
      </c>
      <c r="P18" s="4">
        <f>[1]B案葷食國小!C94</f>
        <v>2</v>
      </c>
      <c r="Q18" s="4">
        <f>[1]B案葷食國小!D94</f>
        <v>1.9</v>
      </c>
      <c r="R18" s="4">
        <f>[1]B案葷食國小!E94</f>
        <v>2.8</v>
      </c>
      <c r="S18" s="4">
        <f>[1]B案葷食國小!F94</f>
        <v>0</v>
      </c>
      <c r="T18" s="4">
        <f>[1]B案葷食國小!G94</f>
        <v>0</v>
      </c>
      <c r="U18" s="194">
        <f>[1]B案葷食國小!H94</f>
        <v>673.5</v>
      </c>
    </row>
    <row r="19" spans="1:23" ht="15.75" customHeight="1">
      <c r="A19" s="15">
        <f t="shared" ref="A19:A22" si="3">A18+1</f>
        <v>45069</v>
      </c>
      <c r="B19" s="6" t="s">
        <v>30</v>
      </c>
      <c r="C19" s="3" t="str">
        <f>[1]B案葷食國中!A100</f>
        <v>R2</v>
      </c>
      <c r="D19" s="3" t="str">
        <f>[1]B案葷食國小!I100</f>
        <v>糙米飯</v>
      </c>
      <c r="E19" s="10" t="str">
        <f>[1]B案葷食國小!Z100</f>
        <v xml:space="preserve">米 糙米   </v>
      </c>
      <c r="F19" s="3" t="str">
        <f>[1]B案葷食國小!L100</f>
        <v>腿排</v>
      </c>
      <c r="G19" s="3" t="str">
        <f>[1]B案葷食國小!AA100</f>
        <v xml:space="preserve">腿排    </v>
      </c>
      <c r="H19" s="3" t="str">
        <f>[1]B案葷食國小!O100</f>
        <v>麻婆豆腐</v>
      </c>
      <c r="I19" s="16" t="str">
        <f>[1]B案葷食國小!AB100</f>
        <v xml:space="preserve">豆腐 豬絞肉 冷凍毛豆仁 大蒜 </v>
      </c>
      <c r="J19" s="3" t="str">
        <f>[1]B案葷食國小!R100</f>
        <v>時蔬</v>
      </c>
      <c r="K19" s="16" t="str">
        <f>[1]B案葷食國小!AC100</f>
        <v xml:space="preserve">蔬菜 大蒜   </v>
      </c>
      <c r="L19" s="3" t="str">
        <f>[1]B案葷食國小!U100</f>
        <v>魚丸湯</v>
      </c>
      <c r="M19" s="16" t="str">
        <f>[1]B案葷食國小!AD100</f>
        <v xml:space="preserve">時瓜 薑 魚丸  </v>
      </c>
      <c r="N19" s="16" t="s">
        <v>267</v>
      </c>
      <c r="O19" s="4">
        <f>[1]B案葷食國小!B100</f>
        <v>5</v>
      </c>
      <c r="P19" s="4">
        <f>[1]B案葷食國小!C100</f>
        <v>2.8</v>
      </c>
      <c r="Q19" s="4">
        <f>[1]B案葷食國小!D100</f>
        <v>1.1000000000000001</v>
      </c>
      <c r="R19" s="4">
        <f>[1]B案葷食國小!E100</f>
        <v>2.8</v>
      </c>
      <c r="S19" s="4">
        <f>[1]B案葷食國小!F100</f>
        <v>0</v>
      </c>
      <c r="T19" s="4">
        <f>[1]B案葷食國小!G100</f>
        <v>0</v>
      </c>
      <c r="U19" s="194">
        <f>[1]B案葷食國小!H100</f>
        <v>713.5</v>
      </c>
    </row>
    <row r="20" spans="1:23" ht="15.75" customHeight="1">
      <c r="A20" s="15">
        <f t="shared" si="3"/>
        <v>45070</v>
      </c>
      <c r="B20" s="6" t="s">
        <v>31</v>
      </c>
      <c r="C20" s="3" t="str">
        <f>[1]B案葷食國中!A106</f>
        <v>R3</v>
      </c>
      <c r="D20" s="3" t="str">
        <f>[1]B案葷食國小!I106</f>
        <v>西式特餐</v>
      </c>
      <c r="E20" s="10" t="str">
        <f>[1]B案葷食國小!Z106</f>
        <v xml:space="preserve">義大利麵    </v>
      </c>
      <c r="F20" s="3" t="str">
        <f>[1]B案葷食國小!L106</f>
        <v>茄汁肉醬</v>
      </c>
      <c r="G20" s="3" t="str">
        <f>[1]B案葷食國小!AA106</f>
        <v xml:space="preserve">豬絞肉 馬鈴薯 洋蔥 蕃茄醬 </v>
      </c>
      <c r="H20" s="3" t="str">
        <f>[1]B案葷食國小!O106</f>
        <v>拌麵配料</v>
      </c>
      <c r="I20" s="16" t="str">
        <f>[1]B案葷食國小!AB106</f>
        <v xml:space="preserve">甘藍 火腿丁 乾香菇  </v>
      </c>
      <c r="J20" s="3" t="str">
        <f>[1]B案葷食國小!R106</f>
        <v>時蔬</v>
      </c>
      <c r="K20" s="16" t="str">
        <f>[1]B案葷食國小!AC106</f>
        <v xml:space="preserve">蔬菜 大蒜   </v>
      </c>
      <c r="L20" s="3" t="str">
        <f>[1]B案葷食國小!U106</f>
        <v>南瓜濃湯</v>
      </c>
      <c r="M20" s="16" t="str">
        <f>[1]B案葷食國小!AD106</f>
        <v xml:space="preserve">雞蛋 南瓜 玉米濃湯調理包  </v>
      </c>
      <c r="N20" s="16" t="s">
        <v>269</v>
      </c>
      <c r="O20" s="4">
        <f>[1]B案葷食國小!B106</f>
        <v>4</v>
      </c>
      <c r="P20" s="4">
        <f>[1]B案葷食國小!C106</f>
        <v>1.9</v>
      </c>
      <c r="Q20" s="4">
        <f>[1]B案葷食國小!D106</f>
        <v>1.4</v>
      </c>
      <c r="R20" s="4">
        <f>[1]B案葷食國小!E106</f>
        <v>2.5</v>
      </c>
      <c r="S20" s="4">
        <f>[1]B案葷食國小!F106</f>
        <v>0</v>
      </c>
      <c r="T20" s="4">
        <f>[1]B案葷食國小!G106</f>
        <v>0</v>
      </c>
      <c r="U20" s="194">
        <f>[1]B案葷食國小!H106</f>
        <v>570</v>
      </c>
    </row>
    <row r="21" spans="1:23" ht="15.75" customHeight="1">
      <c r="A21" s="15">
        <f t="shared" si="3"/>
        <v>45071</v>
      </c>
      <c r="B21" s="6" t="s">
        <v>32</v>
      </c>
      <c r="C21" s="3" t="str">
        <f>[1]B案葷食國中!A112</f>
        <v>R4</v>
      </c>
      <c r="D21" s="3" t="str">
        <f>[1]B案葷食國小!I112</f>
        <v>糙米飯</v>
      </c>
      <c r="E21" s="10" t="str">
        <f>[1]B案葷食國小!Z112</f>
        <v xml:space="preserve">米 糙米   </v>
      </c>
      <c r="F21" s="3" t="str">
        <f>[1]B案葷食國小!L112</f>
        <v>花生肉片</v>
      </c>
      <c r="G21" s="3" t="str">
        <f>[1]B案葷食國小!AA112</f>
        <v>豬後腿肉 油花生 麵筋 大蒜 小黃瓜</v>
      </c>
      <c r="H21" s="3" t="str">
        <f>[1]B案葷食國小!O112</f>
        <v>海結麵輪</v>
      </c>
      <c r="I21" s="16" t="str">
        <f>[1]B案葷食國小!AB112</f>
        <v xml:space="preserve">乾海帶 麵輪 大蒜  </v>
      </c>
      <c r="J21" s="3" t="str">
        <f>[1]B案葷食國小!R112</f>
        <v>時蔬</v>
      </c>
      <c r="K21" s="16" t="str">
        <f>[1]B案葷食國小!AC112</f>
        <v xml:space="preserve">蔬菜 大蒜   </v>
      </c>
      <c r="L21" s="3" t="str">
        <f>[1]B案葷食國小!U112</f>
        <v>銀耳湯</v>
      </c>
      <c r="M21" s="16" t="str">
        <f>[1]B案葷食國小!AD112</f>
        <v xml:space="preserve">乾銀耳 二砂糖 紅棗 枸杞 </v>
      </c>
      <c r="N21" s="16" t="s">
        <v>267</v>
      </c>
      <c r="O21" s="4">
        <f>[1]B案葷食國小!B112</f>
        <v>5</v>
      </c>
      <c r="P21" s="4">
        <f>[1]B案葷食國小!C112</f>
        <v>2.8</v>
      </c>
      <c r="Q21" s="4">
        <f>[1]B案葷食國小!D112</f>
        <v>0.9</v>
      </c>
      <c r="R21" s="4">
        <f>[1]B案葷食國小!E112</f>
        <v>2.5</v>
      </c>
      <c r="S21" s="4">
        <f>[1]B案葷食國小!F112</f>
        <v>0</v>
      </c>
      <c r="T21" s="4">
        <f>[1]B案葷食國小!G112</f>
        <v>0</v>
      </c>
      <c r="U21" s="194">
        <f>[1]B案葷食國小!H112</f>
        <v>695</v>
      </c>
    </row>
    <row r="22" spans="1:23" ht="15.75" customHeight="1">
      <c r="A22" s="15">
        <f t="shared" si="3"/>
        <v>45072</v>
      </c>
      <c r="B22" s="6" t="s">
        <v>33</v>
      </c>
      <c r="C22" s="3" t="str">
        <f>[1]B案葷食國中!A118</f>
        <v>R5</v>
      </c>
      <c r="D22" s="3" t="str">
        <f>[1]B案葷食國小!I118</f>
        <v>紫米飯</v>
      </c>
      <c r="E22" s="10" t="str">
        <f>[1]B案葷食國小!Z118</f>
        <v xml:space="preserve">米 黑糯米   </v>
      </c>
      <c r="F22" s="3" t="str">
        <f>[1]B案葷食國小!L118</f>
        <v>蝦仁豆腐</v>
      </c>
      <c r="G22" s="3" t="str">
        <f>[1]B案葷食國小!AA118</f>
        <v xml:space="preserve">小蝦仁 豆腐 大蒜 沙茶醬 </v>
      </c>
      <c r="H22" s="3" t="str">
        <f>[1]B案葷食國小!O118</f>
        <v>雪菜豆干</v>
      </c>
      <c r="I22" s="16" t="str">
        <f>[1]B案葷食國小!AB118</f>
        <v xml:space="preserve">豆干 油菜 大蒜  </v>
      </c>
      <c r="J22" s="3" t="str">
        <f>[1]B案葷食國小!R118</f>
        <v>時蔬</v>
      </c>
      <c r="K22" s="16" t="str">
        <f>[1]B案葷食國小!AC118</f>
        <v xml:space="preserve">蔬菜 大蒜   </v>
      </c>
      <c r="L22" s="3" t="str">
        <f>[1]B案葷食國小!U118</f>
        <v>味噌湯</v>
      </c>
      <c r="M22" s="16" t="str">
        <f>[1]B案葷食國小!AD118</f>
        <v xml:space="preserve">乾裙帶菜 味噌 薑 柴魚片 </v>
      </c>
      <c r="N22" s="16" t="s">
        <v>267</v>
      </c>
      <c r="O22" s="4">
        <f>[1]B案葷食國小!B118</f>
        <v>5.4</v>
      </c>
      <c r="P22" s="4">
        <f>[1]B案葷食國小!C118</f>
        <v>2.7</v>
      </c>
      <c r="Q22" s="4">
        <f>[1]B案葷食國小!D118</f>
        <v>1.6</v>
      </c>
      <c r="R22" s="4">
        <f>[1]B案葷食國小!E118</f>
        <v>2.8</v>
      </c>
      <c r="S22" s="4">
        <f>[1]B案葷食國小!F118</f>
        <v>0</v>
      </c>
      <c r="T22" s="4">
        <f>[1]B案葷食國小!G118</f>
        <v>0</v>
      </c>
      <c r="U22" s="194">
        <f>[1]B案葷食國小!H118</f>
        <v>746.5</v>
      </c>
    </row>
    <row r="23" spans="1:23" ht="15.75" customHeight="1">
      <c r="A23" s="15">
        <f>A22+3</f>
        <v>45075</v>
      </c>
      <c r="B23" s="6" t="s">
        <v>28</v>
      </c>
      <c r="C23" s="3" t="str">
        <f>[1]B案葷食國中!A124</f>
        <v>S1</v>
      </c>
      <c r="D23" s="3" t="str">
        <f>[1]B案葷食國小!I124</f>
        <v>白米飯</v>
      </c>
      <c r="E23" s="10" t="str">
        <f>[1]B案葷食國小!Z124</f>
        <v xml:space="preserve">米    </v>
      </c>
      <c r="F23" s="3" t="str">
        <f>[1]B案葷食國小!L124</f>
        <v>打拋豬</v>
      </c>
      <c r="G23" s="3" t="str">
        <f>[1]B案葷食國小!AA124</f>
        <v>豬絞肉 九層塔 豆薯 大蒜 大番茄</v>
      </c>
      <c r="H23" s="3" t="str">
        <f>[1]B案葷食國小!O124</f>
        <v>小魚豆干</v>
      </c>
      <c r="I23" s="16" t="str">
        <f>[1]B案葷食國小!AB124</f>
        <v xml:space="preserve">小魚乾 豆干 大蒜  </v>
      </c>
      <c r="J23" s="3" t="str">
        <f>[1]B案葷食國小!R124</f>
        <v>時蔬</v>
      </c>
      <c r="K23" s="16" t="str">
        <f>[1]B案葷食國小!AC124</f>
        <v xml:space="preserve">蔬菜 大蒜   </v>
      </c>
      <c r="L23" s="3" t="str">
        <f>[1]B案葷食國小!U124</f>
        <v>冬瓜湯</v>
      </c>
      <c r="M23" s="16" t="str">
        <f>[1]B案葷食國小!AD124</f>
        <v xml:space="preserve">冬瓜 薑 豬大排  </v>
      </c>
      <c r="N23" s="16" t="s">
        <v>267</v>
      </c>
      <c r="O23" s="4">
        <f>[1]B案葷食國小!B124</f>
        <v>5</v>
      </c>
      <c r="P23" s="4">
        <f>[1]B案葷食國小!C124</f>
        <v>3.2</v>
      </c>
      <c r="Q23" s="4">
        <f>[1]B案葷食國小!D124</f>
        <v>1.3</v>
      </c>
      <c r="R23" s="4">
        <f>[1]B案葷食國小!E124</f>
        <v>3</v>
      </c>
      <c r="S23" s="4">
        <f>[1]B案葷食國小!F124</f>
        <v>0</v>
      </c>
      <c r="T23" s="4">
        <f>[1]B案葷食國小!G124</f>
        <v>0</v>
      </c>
      <c r="U23" s="194">
        <f>[1]B案葷食國小!H124</f>
        <v>757.5</v>
      </c>
    </row>
    <row r="24" spans="1:23" ht="15.75" customHeight="1">
      <c r="A24" s="15">
        <f t="shared" ref="A24:A25" si="4">A23+1</f>
        <v>45076</v>
      </c>
      <c r="B24" s="6" t="s">
        <v>30</v>
      </c>
      <c r="C24" s="3" t="str">
        <f>[1]B案葷食國中!A130</f>
        <v>S2</v>
      </c>
      <c r="D24" s="3" t="str">
        <f>[1]B案葷食國小!I130</f>
        <v>糙米飯</v>
      </c>
      <c r="E24" s="10" t="str">
        <f>[1]B案葷食國小!Z130</f>
        <v xml:space="preserve">米 糙米   </v>
      </c>
      <c r="F24" s="3" t="str">
        <f>[1]B案葷食國小!L130</f>
        <v>醬瓜雞丁</v>
      </c>
      <c r="G24" s="3" t="str">
        <f>[1]B案葷食國小!AA130</f>
        <v xml:space="preserve">肉雞 醃漬花胡瓜 薑  </v>
      </c>
      <c r="H24" s="3" t="str">
        <f>[1]B案葷食國小!O130</f>
        <v>茄汁豆腐</v>
      </c>
      <c r="I24" s="16" t="str">
        <f>[1]B案葷食國小!AB130</f>
        <v>豆腐 洋蔥 番茄糊 蕃茄醬 大番茄</v>
      </c>
      <c r="J24" s="3" t="str">
        <f>[1]B案葷食國小!R130</f>
        <v>時蔬</v>
      </c>
      <c r="K24" s="16" t="str">
        <f>[1]B案葷食國小!AC130</f>
        <v xml:space="preserve">蔬菜 大蒜   </v>
      </c>
      <c r="L24" s="3" t="str">
        <f>[1]B案葷食國小!U130</f>
        <v>味噌湯</v>
      </c>
      <c r="M24" s="16" t="str">
        <f>[1]B案葷食國小!AD130</f>
        <v xml:space="preserve">乾裙帶菜 味噌 薑 柴魚片 </v>
      </c>
      <c r="N24" s="16" t="s">
        <v>267</v>
      </c>
      <c r="O24" s="4">
        <f>[1]B案葷食國小!B130</f>
        <v>5</v>
      </c>
      <c r="P24" s="4">
        <f>[1]B案葷食國小!C130</f>
        <v>2.8</v>
      </c>
      <c r="Q24" s="4">
        <f>[1]B案葷食國小!D130</f>
        <v>1</v>
      </c>
      <c r="R24" s="4">
        <f>[1]B案葷食國小!E130</f>
        <v>3</v>
      </c>
      <c r="S24" s="4">
        <f>[1]B案葷食國小!F130</f>
        <v>0</v>
      </c>
      <c r="T24" s="4">
        <f>[1]B案葷食國小!G130</f>
        <v>0</v>
      </c>
      <c r="U24" s="194">
        <f>[1]B案葷食國小!H130</f>
        <v>720</v>
      </c>
    </row>
    <row r="25" spans="1:23" ht="15.75" customHeight="1">
      <c r="A25" s="15">
        <f t="shared" si="4"/>
        <v>45077</v>
      </c>
      <c r="B25" s="6" t="s">
        <v>31</v>
      </c>
      <c r="C25" s="3" t="str">
        <f>[1]B案葷食國中!A136</f>
        <v>S3</v>
      </c>
      <c r="D25" s="3" t="str">
        <f>[1]B案葷食國小!I136</f>
        <v>炊粉特餐</v>
      </c>
      <c r="E25" s="10" t="str">
        <f>[1]B案葷食國小!Z136</f>
        <v xml:space="preserve">米粉    </v>
      </c>
      <c r="F25" s="3" t="str">
        <f>[1]B案葷食國小!L136</f>
        <v>油蔥肉燥</v>
      </c>
      <c r="G25" s="3" t="str">
        <f>[1]B案葷食國小!AA136</f>
        <v>豬絞肉 時蔬 乾香菇 紅蔥頭 大蒜</v>
      </c>
      <c r="H25" s="3" t="str">
        <f>[1]B案葷食國小!O136</f>
        <v>肉絲南瓜</v>
      </c>
      <c r="I25" s="16" t="str">
        <f>[1]B案葷食國小!AB136</f>
        <v xml:space="preserve">豬後腿肉 南瓜 薑  </v>
      </c>
      <c r="J25" s="3" t="str">
        <f>[1]B案葷食國小!R136</f>
        <v>時蔬</v>
      </c>
      <c r="K25" s="16" t="str">
        <f>[1]B案葷食國小!AC136</f>
        <v xml:space="preserve">蔬菜 大蒜   </v>
      </c>
      <c r="L25" s="3" t="str">
        <f>[1]B案葷食國小!U136</f>
        <v>魩魚羹湯</v>
      </c>
      <c r="M25" s="16" t="str">
        <f>[1]B案葷食國小!AD136</f>
        <v>雞蛋 脆筍 時蔬 乾木耳 魩仔魚(加工)</v>
      </c>
      <c r="N25" s="16" t="s">
        <v>267</v>
      </c>
      <c r="O25" s="4">
        <f>[1]B案葷食國小!B136</f>
        <v>3</v>
      </c>
      <c r="P25" s="4">
        <f>[1]B案葷食國小!C136</f>
        <v>2.4</v>
      </c>
      <c r="Q25" s="4">
        <f>[1]B案葷食國小!D136</f>
        <v>1.2</v>
      </c>
      <c r="R25" s="4">
        <f>[1]B案葷食國小!E136</f>
        <v>3</v>
      </c>
      <c r="S25" s="4">
        <f>[1]B案葷食國小!F136</f>
        <v>0</v>
      </c>
      <c r="T25" s="4">
        <f>[1]B案葷食國小!G136</f>
        <v>0</v>
      </c>
      <c r="U25" s="194">
        <f>[1]B案葷食國小!H136</f>
        <v>555</v>
      </c>
    </row>
    <row r="26" spans="1:23" ht="15.75" customHeight="1">
      <c r="A26" s="15"/>
      <c r="B26" s="6"/>
      <c r="C26" s="3"/>
      <c r="D26" s="3"/>
      <c r="E26" s="10"/>
      <c r="F26" s="3"/>
      <c r="G26" s="3"/>
      <c r="H26" s="3"/>
      <c r="I26" s="16"/>
      <c r="J26" s="3"/>
      <c r="K26" s="16"/>
      <c r="L26" s="3"/>
      <c r="M26" s="16"/>
      <c r="N26" s="16"/>
      <c r="O26" s="4"/>
      <c r="P26" s="4"/>
      <c r="Q26" s="4"/>
      <c r="R26" s="4"/>
      <c r="S26" s="4"/>
      <c r="T26" s="4"/>
      <c r="U26" s="194"/>
    </row>
    <row r="27" spans="1:23" ht="15.75" customHeight="1">
      <c r="A27" s="17" t="s">
        <v>270</v>
      </c>
      <c r="B27" s="17"/>
      <c r="C27" s="17"/>
      <c r="D27" s="17"/>
      <c r="E27" s="17"/>
      <c r="F27" s="17"/>
      <c r="G27" s="18"/>
      <c r="H27" s="17"/>
      <c r="I27" s="18"/>
      <c r="J27" s="17"/>
      <c r="K27" s="18"/>
      <c r="L27" s="17"/>
      <c r="M27" s="18"/>
      <c r="N27" s="18"/>
      <c r="O27" s="17"/>
      <c r="P27" s="17"/>
      <c r="Q27" s="17"/>
      <c r="R27" s="17"/>
      <c r="S27" s="17"/>
      <c r="T27" s="17"/>
      <c r="U27" s="17"/>
      <c r="V27" s="17"/>
      <c r="W27" s="17"/>
    </row>
    <row r="28" spans="1:23" ht="15.75" customHeight="1">
      <c r="A28" s="6" t="s">
        <v>36</v>
      </c>
      <c r="B28" s="6"/>
      <c r="G28" s="19"/>
      <c r="I28" s="19"/>
      <c r="K28" s="19"/>
      <c r="M28" s="19"/>
      <c r="N28" s="19"/>
      <c r="P28" s="19"/>
    </row>
    <row r="29" spans="1:23" ht="15.75" customHeight="1">
      <c r="A29" s="20" t="s">
        <v>271</v>
      </c>
      <c r="B29" s="6"/>
      <c r="G29" s="19"/>
      <c r="I29" s="19"/>
      <c r="K29" s="19"/>
      <c r="M29" s="19"/>
      <c r="O29" s="19"/>
      <c r="P29" s="19"/>
    </row>
    <row r="30" spans="1:23" ht="15.75" customHeight="1">
      <c r="A30" s="20" t="s">
        <v>38</v>
      </c>
      <c r="B30" s="6"/>
      <c r="G30" s="19"/>
      <c r="I30" s="19"/>
      <c r="K30" s="19"/>
      <c r="M30" s="19"/>
      <c r="O30" s="19"/>
      <c r="P30" s="19"/>
    </row>
    <row r="31" spans="1:23" ht="15.75" customHeight="1">
      <c r="A31" s="20" t="s">
        <v>39</v>
      </c>
      <c r="B31" s="6"/>
      <c r="G31" s="19"/>
      <c r="I31" s="19"/>
      <c r="K31" s="19"/>
      <c r="M31" s="19"/>
      <c r="O31" s="19"/>
      <c r="P31" s="19"/>
    </row>
    <row r="32" spans="1:23" ht="15.75" customHeight="1">
      <c r="A32" s="21" t="s">
        <v>272</v>
      </c>
      <c r="B32" s="6"/>
      <c r="G32" s="19"/>
      <c r="I32" s="19"/>
      <c r="K32" s="19"/>
      <c r="M32" s="19"/>
      <c r="O32" s="19"/>
      <c r="P32" s="19"/>
    </row>
    <row r="33" spans="1:23" ht="15.75" customHeight="1">
      <c r="G33" s="19"/>
      <c r="I33" s="19"/>
      <c r="K33" s="19"/>
      <c r="M33" s="19"/>
      <c r="N33" s="19"/>
    </row>
    <row r="34" spans="1:23" ht="15.75" customHeight="1" thickBot="1">
      <c r="A34" s="195" t="s">
        <v>41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7"/>
    </row>
    <row r="35" spans="1:23" ht="15.75" customHeight="1" thickBot="1">
      <c r="A35" s="198" t="s">
        <v>4</v>
      </c>
      <c r="B35" s="26" t="s">
        <v>8</v>
      </c>
      <c r="C35" s="26" t="s">
        <v>42</v>
      </c>
      <c r="D35" s="199" t="s">
        <v>43</v>
      </c>
      <c r="E35" s="200" t="s">
        <v>10</v>
      </c>
      <c r="F35" s="200" t="s">
        <v>42</v>
      </c>
      <c r="G35" s="199" t="s">
        <v>43</v>
      </c>
      <c r="H35" s="200" t="s">
        <v>12</v>
      </c>
      <c r="I35" s="200" t="s">
        <v>42</v>
      </c>
      <c r="J35" s="199" t="s">
        <v>43</v>
      </c>
      <c r="K35" s="212" t="s">
        <v>16</v>
      </c>
      <c r="L35" s="212" t="s">
        <v>42</v>
      </c>
      <c r="M35" s="213" t="s">
        <v>43</v>
      </c>
      <c r="N35" s="200" t="s">
        <v>18</v>
      </c>
      <c r="O35" s="200" t="s">
        <v>42</v>
      </c>
      <c r="P35" s="201" t="s">
        <v>43</v>
      </c>
    </row>
    <row r="36" spans="1:23" ht="15.75" customHeight="1">
      <c r="A36" s="202" t="s">
        <v>273</v>
      </c>
      <c r="B36" s="30" t="s">
        <v>45</v>
      </c>
      <c r="C36" s="31"/>
      <c r="D36" s="106"/>
      <c r="E36" s="33" t="s">
        <v>46</v>
      </c>
      <c r="F36" s="34"/>
      <c r="G36" s="106"/>
      <c r="H36" s="35" t="s">
        <v>47</v>
      </c>
      <c r="I36" s="31"/>
      <c r="J36" s="106"/>
      <c r="K36" s="179" t="s">
        <v>49</v>
      </c>
      <c r="L36" s="179"/>
      <c r="M36" s="179"/>
      <c r="N36" s="152" t="s">
        <v>50</v>
      </c>
      <c r="O36" s="139"/>
      <c r="P36" s="109"/>
    </row>
    <row r="37" spans="1:23" ht="15.75" customHeight="1">
      <c r="A37" s="202"/>
      <c r="B37" s="41" t="s">
        <v>51</v>
      </c>
      <c r="C37" s="42">
        <v>10</v>
      </c>
      <c r="D37" s="106" t="s">
        <v>43</v>
      </c>
      <c r="E37" s="44" t="s">
        <v>52</v>
      </c>
      <c r="F37" s="44">
        <v>6</v>
      </c>
      <c r="G37" s="106" t="str">
        <f t="shared" ref="G37:G41" si="5">IF(F37,"公斤","")</f>
        <v>公斤</v>
      </c>
      <c r="H37" s="45" t="s">
        <v>53</v>
      </c>
      <c r="I37" s="45">
        <v>1.3</v>
      </c>
      <c r="J37" s="106" t="str">
        <f t="shared" ref="J37:J41" si="6">IF(I37,"公斤","")</f>
        <v>公斤</v>
      </c>
      <c r="K37" s="178" t="s">
        <v>16</v>
      </c>
      <c r="L37" s="178">
        <v>7</v>
      </c>
      <c r="M37" s="178" t="str">
        <f t="shared" ref="M37:M41" si="7">IF(L37,"公斤","")</f>
        <v>公斤</v>
      </c>
      <c r="N37" s="44" t="s">
        <v>55</v>
      </c>
      <c r="O37" s="44">
        <v>4</v>
      </c>
      <c r="P37" s="109" t="s">
        <v>43</v>
      </c>
    </row>
    <row r="38" spans="1:23" ht="15.75" customHeight="1" thickBot="1">
      <c r="A38" s="202"/>
      <c r="B38" s="41"/>
      <c r="C38" s="42"/>
      <c r="D38" s="106"/>
      <c r="E38" s="44" t="s">
        <v>56</v>
      </c>
      <c r="F38" s="44">
        <v>2</v>
      </c>
      <c r="G38" s="106" t="str">
        <f t="shared" si="5"/>
        <v>公斤</v>
      </c>
      <c r="H38" s="45" t="s">
        <v>57</v>
      </c>
      <c r="I38" s="45">
        <v>0.05</v>
      </c>
      <c r="J38" s="106" t="str">
        <f t="shared" si="6"/>
        <v>公斤</v>
      </c>
      <c r="K38" s="179" t="s">
        <v>57</v>
      </c>
      <c r="L38" s="179">
        <v>0.05</v>
      </c>
      <c r="M38" s="178" t="str">
        <f t="shared" si="7"/>
        <v>公斤</v>
      </c>
      <c r="N38" s="44" t="s">
        <v>59</v>
      </c>
      <c r="O38" s="44">
        <v>0.05</v>
      </c>
      <c r="P38" s="109" t="s">
        <v>43</v>
      </c>
    </row>
    <row r="39" spans="1:23" ht="15.75" customHeight="1" thickBot="1">
      <c r="A39" s="202"/>
      <c r="B39" s="41"/>
      <c r="C39" s="42"/>
      <c r="D39" s="106"/>
      <c r="E39" s="44" t="s">
        <v>60</v>
      </c>
      <c r="F39" s="44">
        <v>0.5</v>
      </c>
      <c r="G39" s="106" t="str">
        <f t="shared" si="5"/>
        <v>公斤</v>
      </c>
      <c r="H39" s="45" t="s">
        <v>61</v>
      </c>
      <c r="I39" s="45">
        <v>6.5</v>
      </c>
      <c r="J39" s="106" t="str">
        <f t="shared" si="6"/>
        <v>公斤</v>
      </c>
      <c r="K39" s="179"/>
      <c r="L39" s="179"/>
      <c r="M39" s="178" t="str">
        <f t="shared" si="7"/>
        <v/>
      </c>
      <c r="N39" s="203" t="s">
        <v>63</v>
      </c>
      <c r="O39" s="204">
        <v>0.6</v>
      </c>
      <c r="P39" s="205" t="s">
        <v>43</v>
      </c>
    </row>
    <row r="40" spans="1:23" ht="15.75" customHeight="1">
      <c r="A40" s="202"/>
      <c r="B40" s="41"/>
      <c r="C40" s="42"/>
      <c r="D40" s="106"/>
      <c r="E40" s="44" t="s">
        <v>64</v>
      </c>
      <c r="F40" s="44">
        <v>2.5</v>
      </c>
      <c r="G40" s="106" t="str">
        <f t="shared" si="5"/>
        <v>公斤</v>
      </c>
      <c r="H40" s="45"/>
      <c r="I40" s="45"/>
      <c r="J40" s="106" t="str">
        <f t="shared" si="6"/>
        <v/>
      </c>
      <c r="K40" s="179"/>
      <c r="L40" s="179"/>
      <c r="M40" s="178" t="str">
        <f t="shared" si="7"/>
        <v/>
      </c>
      <c r="N40" s="44"/>
      <c r="O40" s="44"/>
      <c r="P40" s="109"/>
    </row>
    <row r="41" spans="1:23" ht="15.75" customHeight="1" thickBot="1">
      <c r="A41" s="202"/>
      <c r="B41" s="54"/>
      <c r="C41" s="55"/>
      <c r="D41" s="106"/>
      <c r="E41" s="56" t="s">
        <v>65</v>
      </c>
      <c r="F41" s="56"/>
      <c r="G41" s="106" t="str">
        <f t="shared" si="5"/>
        <v/>
      </c>
      <c r="H41" s="57"/>
      <c r="I41" s="57"/>
      <c r="J41" s="106" t="str">
        <f t="shared" si="6"/>
        <v/>
      </c>
      <c r="K41" s="179"/>
      <c r="L41" s="179"/>
      <c r="M41" s="178" t="str">
        <f t="shared" si="7"/>
        <v/>
      </c>
      <c r="N41" s="56"/>
      <c r="O41" s="56"/>
      <c r="P41" s="109"/>
    </row>
    <row r="42" spans="1:23" ht="15.75" customHeight="1">
      <c r="A42" s="202" t="s">
        <v>66</v>
      </c>
      <c r="B42" s="59" t="s">
        <v>67</v>
      </c>
      <c r="C42" s="60"/>
      <c r="D42" s="106"/>
      <c r="E42" s="33" t="s">
        <v>68</v>
      </c>
      <c r="F42" s="34"/>
      <c r="G42" s="106"/>
      <c r="H42" s="61" t="s">
        <v>69</v>
      </c>
      <c r="I42" s="62"/>
      <c r="J42" s="106"/>
      <c r="K42" s="179" t="s">
        <v>49</v>
      </c>
      <c r="L42" s="179"/>
      <c r="M42" s="179"/>
      <c r="N42" s="206" t="s">
        <v>71</v>
      </c>
      <c r="O42" s="207"/>
      <c r="P42" s="114"/>
    </row>
    <row r="43" spans="1:23" ht="15.75" customHeight="1">
      <c r="A43" s="208"/>
      <c r="B43" s="67" t="s">
        <v>51</v>
      </c>
      <c r="C43" s="68">
        <v>9</v>
      </c>
      <c r="D43" s="106" t="s">
        <v>43</v>
      </c>
      <c r="E43" s="44" t="s">
        <v>72</v>
      </c>
      <c r="F43" s="44">
        <v>9</v>
      </c>
      <c r="G43" s="106" t="str">
        <f t="shared" ref="G43:G47" si="8">IF(F43,"公斤","")</f>
        <v>公斤</v>
      </c>
      <c r="H43" s="43" t="s">
        <v>73</v>
      </c>
      <c r="I43" s="43">
        <v>4</v>
      </c>
      <c r="J43" s="106" t="str">
        <f>IF(I43,"公斤","")</f>
        <v>公斤</v>
      </c>
      <c r="K43" s="178" t="s">
        <v>16</v>
      </c>
      <c r="L43" s="178">
        <v>7</v>
      </c>
      <c r="M43" s="178" t="str">
        <f t="shared" ref="M43:M47" si="9">IF(L43,"公斤","")</f>
        <v>公斤</v>
      </c>
      <c r="N43" s="112" t="s">
        <v>49</v>
      </c>
      <c r="O43" s="112">
        <v>2</v>
      </c>
      <c r="P43" s="114" t="s">
        <v>43</v>
      </c>
    </row>
    <row r="44" spans="1:23" ht="15.75" customHeight="1">
      <c r="A44" s="208"/>
      <c r="B44" s="67" t="s">
        <v>74</v>
      </c>
      <c r="C44" s="68">
        <v>1.5</v>
      </c>
      <c r="D44" s="106" t="s">
        <v>43</v>
      </c>
      <c r="E44" s="44" t="s">
        <v>75</v>
      </c>
      <c r="F44" s="44"/>
      <c r="G44" s="106" t="str">
        <f t="shared" si="8"/>
        <v/>
      </c>
      <c r="H44" s="69" t="s">
        <v>76</v>
      </c>
      <c r="I44" s="69">
        <v>1</v>
      </c>
      <c r="J44" s="112" t="s">
        <v>43</v>
      </c>
      <c r="K44" s="179" t="s">
        <v>57</v>
      </c>
      <c r="L44" s="179">
        <v>0.05</v>
      </c>
      <c r="M44" s="178" t="str">
        <f t="shared" si="9"/>
        <v>公斤</v>
      </c>
      <c r="N44" s="142" t="s">
        <v>78</v>
      </c>
      <c r="O44" s="112">
        <v>1.5</v>
      </c>
      <c r="P44" s="114" t="s">
        <v>43</v>
      </c>
    </row>
    <row r="45" spans="1:23" ht="15.75" customHeight="1" thickBot="1">
      <c r="A45" s="208"/>
      <c r="B45" s="67"/>
      <c r="C45" s="68"/>
      <c r="D45" s="106"/>
      <c r="E45" s="44"/>
      <c r="F45" s="44"/>
      <c r="G45" s="106" t="str">
        <f t="shared" si="8"/>
        <v/>
      </c>
      <c r="H45" s="43" t="s">
        <v>79</v>
      </c>
      <c r="I45" s="43">
        <v>0.01</v>
      </c>
      <c r="J45" s="106" t="str">
        <f t="shared" ref="J45:J47" si="10">IF(I45,"公斤","")</f>
        <v>公斤</v>
      </c>
      <c r="K45" s="179"/>
      <c r="L45" s="179"/>
      <c r="M45" s="178" t="str">
        <f t="shared" si="9"/>
        <v/>
      </c>
      <c r="N45" s="209" t="s">
        <v>59</v>
      </c>
      <c r="O45" s="112">
        <v>0.05</v>
      </c>
      <c r="P45" s="114" t="s">
        <v>43</v>
      </c>
    </row>
    <row r="46" spans="1:23" ht="15.75" customHeight="1" thickBot="1">
      <c r="A46" s="208"/>
      <c r="B46" s="67"/>
      <c r="C46" s="68"/>
      <c r="D46" s="106"/>
      <c r="E46" s="44"/>
      <c r="F46" s="44"/>
      <c r="G46" s="106" t="str">
        <f t="shared" si="8"/>
        <v/>
      </c>
      <c r="H46" s="43" t="s">
        <v>57</v>
      </c>
      <c r="I46" s="43">
        <v>0.05</v>
      </c>
      <c r="J46" s="106" t="str">
        <f t="shared" si="10"/>
        <v>公斤</v>
      </c>
      <c r="K46" s="179"/>
      <c r="L46" s="179"/>
      <c r="M46" s="178" t="str">
        <f t="shared" si="9"/>
        <v/>
      </c>
      <c r="N46" s="203" t="s">
        <v>63</v>
      </c>
      <c r="O46" s="204">
        <v>0.6</v>
      </c>
      <c r="P46" s="205" t="s">
        <v>43</v>
      </c>
    </row>
    <row r="47" spans="1:23" ht="15.75" customHeight="1" thickBot="1">
      <c r="A47" s="210"/>
      <c r="B47" s="72"/>
      <c r="C47" s="73"/>
      <c r="D47" s="116"/>
      <c r="E47" s="56"/>
      <c r="F47" s="56"/>
      <c r="G47" s="116" t="str">
        <f t="shared" si="8"/>
        <v/>
      </c>
      <c r="H47" s="74"/>
      <c r="I47" s="74"/>
      <c r="J47" s="116" t="str">
        <f t="shared" si="10"/>
        <v/>
      </c>
      <c r="K47" s="214"/>
      <c r="L47" s="214"/>
      <c r="M47" s="215" t="str">
        <f t="shared" si="9"/>
        <v/>
      </c>
      <c r="N47" s="56"/>
      <c r="O47" s="56"/>
      <c r="P47" s="125"/>
    </row>
    <row r="48" spans="1:23" ht="15.75" customHeight="1">
      <c r="A48" s="126" t="s">
        <v>80</v>
      </c>
      <c r="B48" s="59" t="s">
        <v>81</v>
      </c>
      <c r="C48" s="60"/>
      <c r="D48" s="127"/>
      <c r="E48" s="33" t="s">
        <v>82</v>
      </c>
      <c r="F48" s="34"/>
      <c r="G48" s="128"/>
      <c r="H48" s="79" t="s">
        <v>83</v>
      </c>
      <c r="I48" s="60"/>
      <c r="J48" s="128"/>
      <c r="K48" s="176" t="s">
        <v>49</v>
      </c>
      <c r="L48" s="176"/>
      <c r="M48" s="176"/>
      <c r="N48" s="33" t="s">
        <v>85</v>
      </c>
      <c r="O48" s="34"/>
      <c r="P48" s="109"/>
    </row>
    <row r="49" spans="1:16" ht="15.75" customHeight="1">
      <c r="A49" s="105"/>
      <c r="B49" s="67" t="s">
        <v>86</v>
      </c>
      <c r="C49" s="68">
        <v>4</v>
      </c>
      <c r="D49" s="106" t="s">
        <v>43</v>
      </c>
      <c r="E49" s="44" t="s">
        <v>87</v>
      </c>
      <c r="F49" s="44">
        <v>6</v>
      </c>
      <c r="G49" s="107" t="str">
        <f t="shared" ref="G49:G53" si="11">IF(F49,"公斤","")</f>
        <v>公斤</v>
      </c>
      <c r="H49" s="45" t="s">
        <v>52</v>
      </c>
      <c r="I49" s="45">
        <v>0.6</v>
      </c>
      <c r="J49" s="107" t="str">
        <f t="shared" ref="J49:J53" si="12">IF(I49,"公斤","")</f>
        <v>公斤</v>
      </c>
      <c r="K49" s="172" t="s">
        <v>16</v>
      </c>
      <c r="L49" s="172">
        <v>7</v>
      </c>
      <c r="M49" s="172" t="str">
        <f t="shared" ref="M49:M53" si="13">IF(L49,"公斤","")</f>
        <v>公斤</v>
      </c>
      <c r="N49" s="44" t="s">
        <v>54</v>
      </c>
      <c r="O49" s="44">
        <v>0.6</v>
      </c>
      <c r="P49" s="109" t="s">
        <v>43</v>
      </c>
    </row>
    <row r="50" spans="1:16" ht="15.75" customHeight="1">
      <c r="A50" s="105"/>
      <c r="B50" s="67"/>
      <c r="C50" s="68"/>
      <c r="D50" s="106"/>
      <c r="E50" s="44" t="s">
        <v>89</v>
      </c>
      <c r="F50" s="44">
        <v>2.5</v>
      </c>
      <c r="G50" s="107" t="str">
        <f t="shared" si="11"/>
        <v>公斤</v>
      </c>
      <c r="H50" s="45" t="s">
        <v>90</v>
      </c>
      <c r="I50" s="45">
        <v>5</v>
      </c>
      <c r="J50" s="107" t="str">
        <f t="shared" si="12"/>
        <v>公斤</v>
      </c>
      <c r="K50" s="173" t="s">
        <v>57</v>
      </c>
      <c r="L50" s="173">
        <v>0.05</v>
      </c>
      <c r="M50" s="172" t="str">
        <f t="shared" si="13"/>
        <v>公斤</v>
      </c>
      <c r="N50" s="121" t="s">
        <v>74</v>
      </c>
      <c r="O50" s="121">
        <v>4</v>
      </c>
      <c r="P50" s="109" t="s">
        <v>43</v>
      </c>
    </row>
    <row r="51" spans="1:16" ht="15.75" customHeight="1">
      <c r="A51" s="105"/>
      <c r="B51" s="67"/>
      <c r="C51" s="68"/>
      <c r="D51" s="106"/>
      <c r="E51" s="44" t="s">
        <v>57</v>
      </c>
      <c r="F51" s="44">
        <v>0.05</v>
      </c>
      <c r="G51" s="107" t="str">
        <f t="shared" si="11"/>
        <v>公斤</v>
      </c>
      <c r="H51" s="45" t="s">
        <v>92</v>
      </c>
      <c r="I51" s="45">
        <v>0.5</v>
      </c>
      <c r="J51" s="107" t="str">
        <f t="shared" si="12"/>
        <v>公斤</v>
      </c>
      <c r="K51" s="173"/>
      <c r="L51" s="173"/>
      <c r="M51" s="172" t="str">
        <f t="shared" si="13"/>
        <v/>
      </c>
      <c r="N51" s="44" t="s">
        <v>60</v>
      </c>
      <c r="O51" s="44">
        <v>0.5</v>
      </c>
      <c r="P51" s="109" t="s">
        <v>43</v>
      </c>
    </row>
    <row r="52" spans="1:16" ht="15.75" customHeight="1">
      <c r="A52" s="105"/>
      <c r="B52" s="67"/>
      <c r="C52" s="68"/>
      <c r="D52" s="106"/>
      <c r="E52" s="44"/>
      <c r="F52" s="44"/>
      <c r="G52" s="107" t="str">
        <f t="shared" si="11"/>
        <v/>
      </c>
      <c r="H52" s="45" t="s">
        <v>60</v>
      </c>
      <c r="I52" s="45">
        <v>0.5</v>
      </c>
      <c r="J52" s="107" t="str">
        <f t="shared" si="12"/>
        <v>公斤</v>
      </c>
      <c r="K52" s="173"/>
      <c r="L52" s="173"/>
      <c r="M52" s="172" t="str">
        <f t="shared" si="13"/>
        <v/>
      </c>
      <c r="N52" s="44" t="s">
        <v>79</v>
      </c>
      <c r="O52" s="44">
        <v>0.05</v>
      </c>
      <c r="P52" s="109" t="s">
        <v>43</v>
      </c>
    </row>
    <row r="53" spans="1:16" ht="15.75" customHeight="1" thickBot="1">
      <c r="A53" s="105"/>
      <c r="B53" s="72"/>
      <c r="C53" s="73"/>
      <c r="D53" s="106"/>
      <c r="E53" s="56"/>
      <c r="F53" s="56"/>
      <c r="G53" s="107" t="str">
        <f t="shared" si="11"/>
        <v/>
      </c>
      <c r="H53" s="57" t="s">
        <v>57</v>
      </c>
      <c r="I53" s="57">
        <v>0.05</v>
      </c>
      <c r="J53" s="107" t="str">
        <f t="shared" si="12"/>
        <v>公斤</v>
      </c>
      <c r="K53" s="173"/>
      <c r="L53" s="173"/>
      <c r="M53" s="172" t="str">
        <f t="shared" si="13"/>
        <v/>
      </c>
      <c r="N53" s="56" t="s">
        <v>93</v>
      </c>
      <c r="O53" s="56">
        <v>2</v>
      </c>
      <c r="P53" s="109" t="s">
        <v>43</v>
      </c>
    </row>
    <row r="54" spans="1:16" ht="15.75" customHeight="1">
      <c r="A54" s="117" t="s">
        <v>94</v>
      </c>
      <c r="B54" s="59" t="s">
        <v>67</v>
      </c>
      <c r="C54" s="60"/>
      <c r="D54" s="106"/>
      <c r="E54" s="84" t="s">
        <v>95</v>
      </c>
      <c r="F54" s="85"/>
      <c r="G54" s="107"/>
      <c r="H54" s="86" t="s">
        <v>96</v>
      </c>
      <c r="I54" s="64"/>
      <c r="J54" s="107"/>
      <c r="K54" s="173" t="s">
        <v>49</v>
      </c>
      <c r="L54" s="173"/>
      <c r="M54" s="173"/>
      <c r="N54" s="206" t="s">
        <v>98</v>
      </c>
      <c r="O54" s="34"/>
      <c r="P54" s="109"/>
    </row>
    <row r="55" spans="1:16" ht="15.75" customHeight="1">
      <c r="A55" s="105"/>
      <c r="B55" s="67" t="s">
        <v>51</v>
      </c>
      <c r="C55" s="68">
        <v>9</v>
      </c>
      <c r="D55" s="106" t="s">
        <v>43</v>
      </c>
      <c r="E55" s="84" t="s">
        <v>99</v>
      </c>
      <c r="F55" s="84">
        <v>6.5</v>
      </c>
      <c r="G55" s="107" t="str">
        <f t="shared" ref="G55:G58" si="14">IF(F55,"公斤","")</f>
        <v>公斤</v>
      </c>
      <c r="H55" s="47" t="s">
        <v>100</v>
      </c>
      <c r="I55" s="47">
        <v>4.5</v>
      </c>
      <c r="J55" s="107" t="str">
        <f t="shared" ref="J55:J59" si="15">IF(I55,"公斤","")</f>
        <v>公斤</v>
      </c>
      <c r="K55" s="172" t="s">
        <v>16</v>
      </c>
      <c r="L55" s="172">
        <v>7</v>
      </c>
      <c r="M55" s="172" t="str">
        <f t="shared" ref="M55:M59" si="16">IF(L55,"公斤","")</f>
        <v>公斤</v>
      </c>
      <c r="N55" s="121" t="s">
        <v>101</v>
      </c>
      <c r="O55" s="121">
        <v>5</v>
      </c>
      <c r="P55" s="109" t="s">
        <v>43</v>
      </c>
    </row>
    <row r="56" spans="1:16" ht="15.75" customHeight="1">
      <c r="A56" s="105"/>
      <c r="B56" s="67" t="s">
        <v>74</v>
      </c>
      <c r="C56" s="68">
        <v>1.5</v>
      </c>
      <c r="D56" s="106" t="s">
        <v>43</v>
      </c>
      <c r="E56" s="44"/>
      <c r="F56" s="44"/>
      <c r="G56" s="107" t="str">
        <f t="shared" si="14"/>
        <v/>
      </c>
      <c r="H56" s="47" t="s">
        <v>102</v>
      </c>
      <c r="I56" s="47"/>
      <c r="J56" s="107" t="str">
        <f t="shared" si="15"/>
        <v/>
      </c>
      <c r="K56" s="173" t="s">
        <v>57</v>
      </c>
      <c r="L56" s="173">
        <v>0.05</v>
      </c>
      <c r="M56" s="172" t="str">
        <f t="shared" si="16"/>
        <v>公斤</v>
      </c>
      <c r="N56" s="44" t="s">
        <v>103</v>
      </c>
      <c r="O56" s="106">
        <v>1</v>
      </c>
      <c r="P56" s="109" t="s">
        <v>43</v>
      </c>
    </row>
    <row r="57" spans="1:16" ht="15.75" customHeight="1">
      <c r="A57" s="105"/>
      <c r="B57" s="67"/>
      <c r="C57" s="68"/>
      <c r="D57" s="106"/>
      <c r="E57" s="44"/>
      <c r="F57" s="44"/>
      <c r="G57" s="107" t="str">
        <f t="shared" si="14"/>
        <v/>
      </c>
      <c r="H57" s="47"/>
      <c r="I57" s="47"/>
      <c r="J57" s="107" t="str">
        <f t="shared" si="15"/>
        <v/>
      </c>
      <c r="K57" s="173"/>
      <c r="L57" s="173"/>
      <c r="M57" s="172" t="str">
        <f t="shared" si="16"/>
        <v/>
      </c>
      <c r="N57" s="112" t="s">
        <v>104</v>
      </c>
      <c r="O57" s="112">
        <v>1</v>
      </c>
      <c r="P57" s="114" t="s">
        <v>43</v>
      </c>
    </row>
    <row r="58" spans="1:16" ht="15.75" customHeight="1">
      <c r="A58" s="105"/>
      <c r="B58" s="67"/>
      <c r="C58" s="68"/>
      <c r="D58" s="106"/>
      <c r="E58" s="44"/>
      <c r="F58" s="44"/>
      <c r="G58" s="107" t="str">
        <f t="shared" si="14"/>
        <v/>
      </c>
      <c r="H58" s="45"/>
      <c r="I58" s="45"/>
      <c r="J58" s="107" t="str">
        <f t="shared" si="15"/>
        <v/>
      </c>
      <c r="K58" s="173"/>
      <c r="L58" s="173"/>
      <c r="M58" s="172" t="str">
        <f t="shared" si="16"/>
        <v/>
      </c>
      <c r="N58" s="106"/>
      <c r="O58" s="106"/>
      <c r="P58" s="109"/>
    </row>
    <row r="59" spans="1:16" ht="15.75" customHeight="1" thickBot="1">
      <c r="A59" s="105"/>
      <c r="B59" s="72"/>
      <c r="C59" s="73"/>
      <c r="D59" s="106"/>
      <c r="E59" s="56"/>
      <c r="F59" s="56"/>
      <c r="G59" s="211"/>
      <c r="H59" s="57"/>
      <c r="I59" s="57"/>
      <c r="J59" s="107" t="str">
        <f t="shared" si="15"/>
        <v/>
      </c>
      <c r="K59" s="173"/>
      <c r="L59" s="173"/>
      <c r="M59" s="172" t="str">
        <f t="shared" si="16"/>
        <v/>
      </c>
      <c r="N59" s="116"/>
      <c r="O59" s="116"/>
      <c r="P59" s="109"/>
    </row>
    <row r="60" spans="1:16" ht="15.75" customHeight="1">
      <c r="A60" s="117" t="s">
        <v>105</v>
      </c>
      <c r="B60" s="59" t="s">
        <v>106</v>
      </c>
      <c r="C60" s="60"/>
      <c r="D60" s="106"/>
      <c r="E60" s="84" t="s">
        <v>107</v>
      </c>
      <c r="F60" s="85"/>
      <c r="G60" s="107"/>
      <c r="H60" s="85" t="s">
        <v>48</v>
      </c>
      <c r="I60" s="85"/>
      <c r="J60" s="108"/>
      <c r="K60" s="173" t="s">
        <v>49</v>
      </c>
      <c r="L60" s="173"/>
      <c r="M60" s="173"/>
      <c r="N60" s="33" t="s">
        <v>109</v>
      </c>
      <c r="O60" s="34"/>
      <c r="P60" s="109"/>
    </row>
    <row r="61" spans="1:16" ht="15.75" customHeight="1">
      <c r="A61" s="105"/>
      <c r="B61" s="67" t="s">
        <v>51</v>
      </c>
      <c r="C61" s="68">
        <v>10</v>
      </c>
      <c r="D61" s="106" t="s">
        <v>43</v>
      </c>
      <c r="E61" s="84" t="s">
        <v>110</v>
      </c>
      <c r="F61" s="84">
        <v>10</v>
      </c>
      <c r="G61" s="107" t="str">
        <f t="shared" ref="G61:G65" si="17">IF(F61,"公斤","")</f>
        <v>公斤</v>
      </c>
      <c r="H61" s="85" t="s">
        <v>54</v>
      </c>
      <c r="I61" s="85">
        <v>0.6</v>
      </c>
      <c r="J61" s="108" t="str">
        <f t="shared" ref="J61:J64" si="18">IF(I61,"公斤","")</f>
        <v>公斤</v>
      </c>
      <c r="K61" s="172" t="s">
        <v>16</v>
      </c>
      <c r="L61" s="172">
        <v>7</v>
      </c>
      <c r="M61" s="172" t="str">
        <f t="shared" ref="M61:M65" si="19">IF(L61,"公斤","")</f>
        <v>公斤</v>
      </c>
      <c r="N61" s="44" t="s">
        <v>112</v>
      </c>
      <c r="O61" s="44">
        <v>0.2</v>
      </c>
      <c r="P61" s="109" t="s">
        <v>43</v>
      </c>
    </row>
    <row r="62" spans="1:16" ht="15.75" customHeight="1">
      <c r="A62" s="105"/>
      <c r="B62" s="67" t="s">
        <v>102</v>
      </c>
      <c r="C62" s="68">
        <v>0.05</v>
      </c>
      <c r="D62" s="106" t="s">
        <v>43</v>
      </c>
      <c r="E62" s="84" t="s">
        <v>56</v>
      </c>
      <c r="F62" s="84">
        <v>2</v>
      </c>
      <c r="G62" s="107" t="str">
        <f t="shared" si="17"/>
        <v>公斤</v>
      </c>
      <c r="H62" s="84" t="s">
        <v>58</v>
      </c>
      <c r="I62" s="84">
        <v>1.5</v>
      </c>
      <c r="J62" s="108" t="str">
        <f t="shared" si="18"/>
        <v>公斤</v>
      </c>
      <c r="K62" s="173" t="s">
        <v>57</v>
      </c>
      <c r="L62" s="173">
        <v>0.05</v>
      </c>
      <c r="M62" s="172" t="str">
        <f t="shared" si="19"/>
        <v>公斤</v>
      </c>
      <c r="N62" s="121" t="s">
        <v>87</v>
      </c>
      <c r="O62" s="44">
        <v>0.6</v>
      </c>
      <c r="P62" s="109" t="s">
        <v>43</v>
      </c>
    </row>
    <row r="63" spans="1:16" ht="15.75" customHeight="1">
      <c r="A63" s="105"/>
      <c r="B63" s="67"/>
      <c r="C63" s="68"/>
      <c r="D63" s="106"/>
      <c r="E63" s="84" t="s">
        <v>60</v>
      </c>
      <c r="F63" s="84">
        <v>0.5</v>
      </c>
      <c r="G63" s="107" t="str">
        <f t="shared" si="17"/>
        <v>公斤</v>
      </c>
      <c r="H63" s="85" t="s">
        <v>62</v>
      </c>
      <c r="I63" s="85">
        <v>0.01</v>
      </c>
      <c r="J63" s="107" t="str">
        <f t="shared" si="18"/>
        <v>公斤</v>
      </c>
      <c r="K63" s="173"/>
      <c r="L63" s="173"/>
      <c r="M63" s="172" t="str">
        <f t="shared" si="19"/>
        <v/>
      </c>
      <c r="N63" s="44"/>
      <c r="O63" s="44"/>
      <c r="P63" s="109"/>
    </row>
    <row r="64" spans="1:16" ht="15.75" customHeight="1">
      <c r="A64" s="105"/>
      <c r="B64" s="67"/>
      <c r="C64" s="68"/>
      <c r="D64" s="106"/>
      <c r="E64" s="84" t="s">
        <v>64</v>
      </c>
      <c r="F64" s="84">
        <v>2.5</v>
      </c>
      <c r="G64" s="107" t="str">
        <f t="shared" si="17"/>
        <v>公斤</v>
      </c>
      <c r="H64" s="84" t="s">
        <v>57</v>
      </c>
      <c r="I64" s="84">
        <v>0.05</v>
      </c>
      <c r="J64" s="108" t="str">
        <f t="shared" si="18"/>
        <v>公斤</v>
      </c>
      <c r="K64" s="173"/>
      <c r="L64" s="173"/>
      <c r="M64" s="172" t="str">
        <f t="shared" si="19"/>
        <v/>
      </c>
      <c r="N64" s="44"/>
      <c r="O64" s="44"/>
      <c r="P64" s="109"/>
    </row>
    <row r="65" spans="1:16" ht="15.75" customHeight="1" thickBot="1">
      <c r="A65" s="105"/>
      <c r="B65" s="92"/>
      <c r="C65" s="93"/>
      <c r="D65" s="106"/>
      <c r="E65" s="95" t="s">
        <v>65</v>
      </c>
      <c r="F65" s="84"/>
      <c r="G65" s="107" t="str">
        <f t="shared" si="17"/>
        <v/>
      </c>
      <c r="H65" s="84" t="s">
        <v>49</v>
      </c>
      <c r="I65" s="84">
        <v>3</v>
      </c>
      <c r="J65" s="107"/>
      <c r="K65" s="173"/>
      <c r="L65" s="173"/>
      <c r="M65" s="172" t="str">
        <f t="shared" si="19"/>
        <v/>
      </c>
      <c r="N65" s="56"/>
      <c r="O65" s="56"/>
      <c r="P65" s="109"/>
    </row>
    <row r="66" spans="1:16" ht="15.75" customHeight="1">
      <c r="A66" s="117" t="s">
        <v>115</v>
      </c>
      <c r="B66" s="33" t="s">
        <v>45</v>
      </c>
      <c r="C66" s="34"/>
      <c r="D66" s="106"/>
      <c r="E66" s="84" t="s">
        <v>116</v>
      </c>
      <c r="F66" s="85"/>
      <c r="G66" s="107"/>
      <c r="H66" s="33" t="s">
        <v>117</v>
      </c>
      <c r="I66" s="34"/>
      <c r="J66" s="107"/>
      <c r="K66" s="173" t="s">
        <v>49</v>
      </c>
      <c r="L66" s="173"/>
      <c r="M66" s="173"/>
      <c r="N66" s="103" t="s">
        <v>119</v>
      </c>
      <c r="O66" s="34"/>
      <c r="P66" s="109"/>
    </row>
    <row r="67" spans="1:16" ht="15.75" customHeight="1">
      <c r="A67" s="105"/>
      <c r="B67" s="106" t="s">
        <v>51</v>
      </c>
      <c r="C67" s="44">
        <v>10</v>
      </c>
      <c r="D67" s="106" t="s">
        <v>43</v>
      </c>
      <c r="E67" s="84" t="s">
        <v>120</v>
      </c>
      <c r="F67" s="84">
        <v>3.5</v>
      </c>
      <c r="G67" s="107" t="str">
        <f t="shared" ref="G67:G68" si="20">IF(F67,"公斤","")</f>
        <v>公斤</v>
      </c>
      <c r="H67" s="44" t="s">
        <v>121</v>
      </c>
      <c r="I67" s="44">
        <v>0.3</v>
      </c>
      <c r="J67" s="107" t="str">
        <f t="shared" ref="J67:J71" si="21">IF(I67,"公斤","")</f>
        <v>公斤</v>
      </c>
      <c r="K67" s="172" t="s">
        <v>16</v>
      </c>
      <c r="L67" s="172">
        <v>7</v>
      </c>
      <c r="M67" s="172" t="str">
        <f t="shared" ref="M67:M71" si="22">IF(L67,"公斤","")</f>
        <v>公斤</v>
      </c>
      <c r="N67" s="106" t="s">
        <v>49</v>
      </c>
      <c r="O67" s="106">
        <v>3</v>
      </c>
      <c r="P67" s="109" t="s">
        <v>43</v>
      </c>
    </row>
    <row r="68" spans="1:16" ht="15.75" customHeight="1">
      <c r="A68" s="105"/>
      <c r="B68" s="44"/>
      <c r="C68" s="44"/>
      <c r="D68" s="106"/>
      <c r="E68" s="84" t="s">
        <v>49</v>
      </c>
      <c r="F68" s="84">
        <v>3</v>
      </c>
      <c r="G68" s="107" t="str">
        <f t="shared" si="20"/>
        <v>公斤</v>
      </c>
      <c r="H68" s="44" t="s">
        <v>93</v>
      </c>
      <c r="I68" s="44">
        <v>6</v>
      </c>
      <c r="J68" s="107" t="str">
        <f t="shared" si="21"/>
        <v>公斤</v>
      </c>
      <c r="K68" s="173" t="s">
        <v>57</v>
      </c>
      <c r="L68" s="173">
        <v>0.05</v>
      </c>
      <c r="M68" s="172" t="str">
        <f t="shared" si="22"/>
        <v>公斤</v>
      </c>
      <c r="N68" s="110" t="s">
        <v>59</v>
      </c>
      <c r="O68" s="106">
        <v>0.05</v>
      </c>
      <c r="P68" s="109" t="s">
        <v>43</v>
      </c>
    </row>
    <row r="69" spans="1:16" ht="15.75" customHeight="1">
      <c r="A69" s="105"/>
      <c r="B69" s="44"/>
      <c r="C69" s="44"/>
      <c r="D69" s="106"/>
      <c r="E69" s="84" t="s">
        <v>123</v>
      </c>
      <c r="F69" s="84">
        <v>0.5</v>
      </c>
      <c r="G69" s="111" t="s">
        <v>43</v>
      </c>
      <c r="H69" s="110" t="s">
        <v>62</v>
      </c>
      <c r="I69" s="106">
        <v>0.01</v>
      </c>
      <c r="J69" s="107" t="str">
        <f t="shared" si="21"/>
        <v>公斤</v>
      </c>
      <c r="K69" s="173"/>
      <c r="L69" s="173"/>
      <c r="M69" s="172" t="str">
        <f t="shared" si="22"/>
        <v/>
      </c>
      <c r="N69" s="112" t="s">
        <v>63</v>
      </c>
      <c r="O69" s="113">
        <v>0.6</v>
      </c>
      <c r="P69" s="114" t="s">
        <v>43</v>
      </c>
    </row>
    <row r="70" spans="1:16" ht="15.75" customHeight="1">
      <c r="A70" s="105"/>
      <c r="B70" s="44"/>
      <c r="C70" s="44"/>
      <c r="D70" s="106"/>
      <c r="E70" s="84" t="s">
        <v>87</v>
      </c>
      <c r="F70" s="84">
        <v>3</v>
      </c>
      <c r="G70" s="107" t="str">
        <f t="shared" ref="G70:G75" si="23">IF(F70,"公斤","")</f>
        <v>公斤</v>
      </c>
      <c r="H70" s="44" t="s">
        <v>57</v>
      </c>
      <c r="I70" s="44">
        <v>0.05</v>
      </c>
      <c r="J70" s="107" t="str">
        <f t="shared" si="21"/>
        <v>公斤</v>
      </c>
      <c r="K70" s="173"/>
      <c r="L70" s="173"/>
      <c r="M70" s="172" t="str">
        <f t="shared" si="22"/>
        <v/>
      </c>
      <c r="N70" s="13"/>
      <c r="O70" s="115"/>
      <c r="P70" s="109"/>
    </row>
    <row r="71" spans="1:16" ht="15.75" customHeight="1" thickBot="1">
      <c r="A71" s="105"/>
      <c r="B71" s="56"/>
      <c r="C71" s="56"/>
      <c r="D71" s="106"/>
      <c r="E71" s="84" t="s">
        <v>124</v>
      </c>
      <c r="F71" s="84"/>
      <c r="G71" s="107" t="str">
        <f t="shared" si="23"/>
        <v/>
      </c>
      <c r="H71" s="106"/>
      <c r="I71" s="56"/>
      <c r="J71" s="107" t="str">
        <f t="shared" si="21"/>
        <v/>
      </c>
      <c r="K71" s="173"/>
      <c r="L71" s="173"/>
      <c r="M71" s="172" t="str">
        <f t="shared" si="22"/>
        <v/>
      </c>
      <c r="N71" s="116"/>
      <c r="O71" s="116"/>
      <c r="P71" s="109"/>
    </row>
    <row r="72" spans="1:16" ht="15.75" customHeight="1">
      <c r="A72" s="117" t="s">
        <v>125</v>
      </c>
      <c r="B72" s="33" t="s">
        <v>67</v>
      </c>
      <c r="C72" s="34"/>
      <c r="D72" s="106"/>
      <c r="E72" s="118" t="s">
        <v>126</v>
      </c>
      <c r="F72" s="119"/>
      <c r="G72" s="107" t="str">
        <f t="shared" si="23"/>
        <v/>
      </c>
      <c r="H72" s="33" t="s">
        <v>127</v>
      </c>
      <c r="I72" s="34"/>
      <c r="J72" s="107"/>
      <c r="K72" s="173" t="s">
        <v>49</v>
      </c>
      <c r="L72" s="173"/>
      <c r="M72" s="173"/>
      <c r="N72" s="33" t="s">
        <v>129</v>
      </c>
      <c r="O72" s="34"/>
      <c r="P72" s="109"/>
    </row>
    <row r="73" spans="1:16" ht="15.75" customHeight="1">
      <c r="A73" s="105"/>
      <c r="B73" s="44" t="s">
        <v>51</v>
      </c>
      <c r="C73" s="44">
        <v>9</v>
      </c>
      <c r="D73" s="106" t="s">
        <v>43</v>
      </c>
      <c r="E73" s="44" t="s">
        <v>52</v>
      </c>
      <c r="F73" s="44">
        <v>6</v>
      </c>
      <c r="G73" s="107" t="str">
        <f t="shared" si="23"/>
        <v>公斤</v>
      </c>
      <c r="H73" s="44" t="s">
        <v>111</v>
      </c>
      <c r="I73" s="44">
        <v>2</v>
      </c>
      <c r="J73" s="107" t="str">
        <f t="shared" ref="J73:J77" si="24">IF(I73,"公斤","")</f>
        <v>公斤</v>
      </c>
      <c r="K73" s="172" t="s">
        <v>16</v>
      </c>
      <c r="L73" s="172">
        <v>7</v>
      </c>
      <c r="M73" s="172" t="str">
        <f t="shared" ref="M73:M77" si="25">IF(L73,"公斤","")</f>
        <v>公斤</v>
      </c>
      <c r="N73" s="44" t="s">
        <v>130</v>
      </c>
      <c r="O73" s="44">
        <v>1.5</v>
      </c>
      <c r="P73" s="109" t="s">
        <v>43</v>
      </c>
    </row>
    <row r="74" spans="1:16" ht="15.75" customHeight="1">
      <c r="A74" s="105"/>
      <c r="B74" s="44" t="s">
        <v>74</v>
      </c>
      <c r="C74" s="44">
        <v>1.5</v>
      </c>
      <c r="D74" s="106" t="s">
        <v>43</v>
      </c>
      <c r="E74" s="44" t="s">
        <v>60</v>
      </c>
      <c r="F74" s="44">
        <v>0.5</v>
      </c>
      <c r="G74" s="107" t="str">
        <f t="shared" si="23"/>
        <v>公斤</v>
      </c>
      <c r="H74" s="44" t="s">
        <v>131</v>
      </c>
      <c r="I74" s="44">
        <v>3</v>
      </c>
      <c r="J74" s="107" t="str">
        <f t="shared" si="24"/>
        <v>公斤</v>
      </c>
      <c r="K74" s="173" t="s">
        <v>57</v>
      </c>
      <c r="L74" s="173">
        <v>0.05</v>
      </c>
      <c r="M74" s="172" t="str">
        <f t="shared" si="25"/>
        <v>公斤</v>
      </c>
      <c r="N74" s="121" t="s">
        <v>49</v>
      </c>
      <c r="O74" s="44">
        <v>1.5</v>
      </c>
      <c r="P74" s="109" t="s">
        <v>43</v>
      </c>
    </row>
    <row r="75" spans="1:16" ht="15.75" customHeight="1">
      <c r="A75" s="105"/>
      <c r="B75" s="44"/>
      <c r="C75" s="44"/>
      <c r="D75" s="106"/>
      <c r="E75" s="44" t="s">
        <v>132</v>
      </c>
      <c r="F75" s="44">
        <v>2</v>
      </c>
      <c r="G75" s="107" t="str">
        <f t="shared" si="23"/>
        <v>公斤</v>
      </c>
      <c r="H75" s="121" t="s">
        <v>133</v>
      </c>
      <c r="I75" s="121">
        <v>1</v>
      </c>
      <c r="J75" s="107" t="str">
        <f t="shared" si="24"/>
        <v>公斤</v>
      </c>
      <c r="K75" s="173"/>
      <c r="L75" s="173"/>
      <c r="M75" s="172" t="str">
        <f t="shared" si="25"/>
        <v/>
      </c>
      <c r="N75" s="44" t="s">
        <v>59</v>
      </c>
      <c r="O75" s="44">
        <v>0.05</v>
      </c>
      <c r="P75" s="109" t="s">
        <v>43</v>
      </c>
    </row>
    <row r="76" spans="1:16" ht="15.75" customHeight="1">
      <c r="A76" s="105"/>
      <c r="B76" s="44"/>
      <c r="C76" s="44"/>
      <c r="D76" s="106"/>
      <c r="E76" s="44" t="s">
        <v>57</v>
      </c>
      <c r="F76" s="44">
        <v>0.05</v>
      </c>
      <c r="G76" s="107"/>
      <c r="H76" s="44" t="s">
        <v>134</v>
      </c>
      <c r="I76" s="44">
        <v>0.05</v>
      </c>
      <c r="J76" s="107" t="str">
        <f t="shared" si="24"/>
        <v>公斤</v>
      </c>
      <c r="K76" s="173"/>
      <c r="L76" s="173"/>
      <c r="M76" s="172" t="str">
        <f t="shared" si="25"/>
        <v/>
      </c>
      <c r="N76" s="44"/>
      <c r="O76" s="44"/>
      <c r="P76" s="109"/>
    </row>
    <row r="77" spans="1:16" ht="15.75" customHeight="1" thickBot="1">
      <c r="A77" s="122"/>
      <c r="B77" s="56"/>
      <c r="C77" s="56"/>
      <c r="D77" s="116"/>
      <c r="E77" s="56"/>
      <c r="F77" s="56"/>
      <c r="G77" s="123"/>
      <c r="H77" s="56"/>
      <c r="I77" s="56"/>
      <c r="J77" s="123" t="str">
        <f t="shared" si="24"/>
        <v/>
      </c>
      <c r="K77" s="174"/>
      <c r="L77" s="174"/>
      <c r="M77" s="175" t="str">
        <f t="shared" si="25"/>
        <v/>
      </c>
      <c r="N77" s="56"/>
      <c r="O77" s="56"/>
      <c r="P77" s="125"/>
    </row>
    <row r="78" spans="1:16" ht="15.75" customHeight="1">
      <c r="A78" s="126" t="s">
        <v>135</v>
      </c>
      <c r="B78" s="33" t="s">
        <v>136</v>
      </c>
      <c r="C78" s="34"/>
      <c r="D78" s="127"/>
      <c r="E78" s="33" t="s">
        <v>137</v>
      </c>
      <c r="F78" s="34"/>
      <c r="G78" s="128"/>
      <c r="H78" s="33" t="s">
        <v>138</v>
      </c>
      <c r="I78" s="34"/>
      <c r="J78" s="128"/>
      <c r="K78" s="176" t="s">
        <v>49</v>
      </c>
      <c r="L78" s="176"/>
      <c r="M78" s="176"/>
      <c r="N78" s="33" t="s">
        <v>140</v>
      </c>
      <c r="O78" s="34"/>
      <c r="P78" s="130"/>
    </row>
    <row r="79" spans="1:16" ht="15.75" customHeight="1">
      <c r="A79" s="105"/>
      <c r="B79" s="44" t="s">
        <v>141</v>
      </c>
      <c r="C79" s="44">
        <v>5</v>
      </c>
      <c r="D79" s="106" t="s">
        <v>43</v>
      </c>
      <c r="E79" s="44" t="s">
        <v>142</v>
      </c>
      <c r="F79" s="44">
        <v>6</v>
      </c>
      <c r="G79" s="107" t="str">
        <f t="shared" ref="G79:G83" si="26">IF(F79,"公斤","")</f>
        <v>公斤</v>
      </c>
      <c r="H79" s="44" t="s">
        <v>52</v>
      </c>
      <c r="I79" s="44">
        <v>1.5</v>
      </c>
      <c r="J79" s="107" t="str">
        <f t="shared" ref="J79:J83" si="27">IF(I79,"公斤","")</f>
        <v>公斤</v>
      </c>
      <c r="K79" s="172" t="s">
        <v>16</v>
      </c>
      <c r="L79" s="172">
        <v>7</v>
      </c>
      <c r="M79" s="172" t="str">
        <f t="shared" ref="M79:M83" si="28">IF(L79,"公斤","")</f>
        <v>公斤</v>
      </c>
      <c r="N79" s="118" t="s">
        <v>54</v>
      </c>
      <c r="O79" s="131">
        <v>0.6</v>
      </c>
      <c r="P79" s="109" t="s">
        <v>43</v>
      </c>
    </row>
    <row r="80" spans="1:16" ht="15.75" customHeight="1">
      <c r="A80" s="105"/>
      <c r="B80" s="44"/>
      <c r="C80" s="44"/>
      <c r="D80" s="106"/>
      <c r="E80" s="44"/>
      <c r="F80" s="44"/>
      <c r="G80" s="107" t="str">
        <f t="shared" si="26"/>
        <v/>
      </c>
      <c r="H80" s="121" t="s">
        <v>49</v>
      </c>
      <c r="I80" s="121">
        <v>3.5</v>
      </c>
      <c r="J80" s="107" t="str">
        <f t="shared" si="27"/>
        <v>公斤</v>
      </c>
      <c r="K80" s="173" t="s">
        <v>57</v>
      </c>
      <c r="L80" s="173">
        <v>0.05</v>
      </c>
      <c r="M80" s="172" t="str">
        <f t="shared" si="28"/>
        <v>公斤</v>
      </c>
      <c r="N80" s="44" t="s">
        <v>91</v>
      </c>
      <c r="O80" s="44">
        <v>2</v>
      </c>
      <c r="P80" s="109" t="s">
        <v>43</v>
      </c>
    </row>
    <row r="81" spans="1:16" ht="15.75" customHeight="1">
      <c r="A81" s="105"/>
      <c r="B81" s="44"/>
      <c r="C81" s="44"/>
      <c r="D81" s="106"/>
      <c r="E81" s="44"/>
      <c r="F81" s="44"/>
      <c r="G81" s="107" t="str">
        <f t="shared" si="26"/>
        <v/>
      </c>
      <c r="H81" s="44" t="s">
        <v>60</v>
      </c>
      <c r="I81" s="44">
        <v>0.5</v>
      </c>
      <c r="J81" s="107" t="str">
        <f t="shared" si="27"/>
        <v>公斤</v>
      </c>
      <c r="K81" s="173"/>
      <c r="L81" s="173"/>
      <c r="M81" s="172" t="str">
        <f t="shared" si="28"/>
        <v/>
      </c>
      <c r="N81" s="44" t="s">
        <v>62</v>
      </c>
      <c r="O81" s="44">
        <v>0.01</v>
      </c>
      <c r="P81" s="109" t="s">
        <v>43</v>
      </c>
    </row>
    <row r="82" spans="1:16" ht="15.75" customHeight="1">
      <c r="A82" s="105"/>
      <c r="B82" s="44"/>
      <c r="C82" s="44"/>
      <c r="D82" s="106"/>
      <c r="E82" s="44"/>
      <c r="F82" s="44"/>
      <c r="G82" s="107" t="str">
        <f t="shared" si="26"/>
        <v/>
      </c>
      <c r="H82" s="44" t="s">
        <v>57</v>
      </c>
      <c r="I82" s="44">
        <v>0.05</v>
      </c>
      <c r="J82" s="107" t="str">
        <f t="shared" si="27"/>
        <v>公斤</v>
      </c>
      <c r="K82" s="173"/>
      <c r="L82" s="173"/>
      <c r="M82" s="172" t="str">
        <f t="shared" si="28"/>
        <v/>
      </c>
      <c r="N82" s="110" t="s">
        <v>60</v>
      </c>
      <c r="O82" s="106">
        <v>0.5</v>
      </c>
      <c r="P82" s="109" t="s">
        <v>43</v>
      </c>
    </row>
    <row r="83" spans="1:16" ht="15.75" customHeight="1" thickBot="1">
      <c r="A83" s="105"/>
      <c r="B83" s="56"/>
      <c r="C83" s="56"/>
      <c r="D83" s="106"/>
      <c r="E83" s="56"/>
      <c r="F83" s="56"/>
      <c r="G83" s="107" t="str">
        <f t="shared" si="26"/>
        <v/>
      </c>
      <c r="H83" s="56" t="s">
        <v>143</v>
      </c>
      <c r="I83" s="56"/>
      <c r="J83" s="107" t="str">
        <f t="shared" si="27"/>
        <v/>
      </c>
      <c r="K83" s="173"/>
      <c r="L83" s="173"/>
      <c r="M83" s="172" t="str">
        <f t="shared" si="28"/>
        <v/>
      </c>
      <c r="N83" s="56"/>
      <c r="O83" s="56"/>
      <c r="P83" s="109"/>
    </row>
    <row r="84" spans="1:16" ht="15.75" customHeight="1">
      <c r="A84" s="117" t="s">
        <v>144</v>
      </c>
      <c r="B84" s="33" t="s">
        <v>67</v>
      </c>
      <c r="C84" s="34"/>
      <c r="D84" s="106"/>
      <c r="E84" s="33" t="s">
        <v>107</v>
      </c>
      <c r="F84" s="34"/>
      <c r="G84" s="107"/>
      <c r="H84" s="120" t="s">
        <v>145</v>
      </c>
      <c r="I84" s="34"/>
      <c r="J84" s="108"/>
      <c r="K84" s="173" t="s">
        <v>49</v>
      </c>
      <c r="L84" s="173"/>
      <c r="M84" s="173"/>
      <c r="N84" s="118" t="s">
        <v>147</v>
      </c>
      <c r="O84" s="119"/>
      <c r="P84" s="109"/>
    </row>
    <row r="85" spans="1:16" ht="15.75" customHeight="1">
      <c r="A85" s="105"/>
      <c r="B85" s="44" t="s">
        <v>51</v>
      </c>
      <c r="C85" s="44">
        <v>9</v>
      </c>
      <c r="D85" s="106" t="s">
        <v>43</v>
      </c>
      <c r="E85" s="44" t="s">
        <v>110</v>
      </c>
      <c r="F85" s="44">
        <v>9</v>
      </c>
      <c r="G85" s="107" t="str">
        <f t="shared" ref="G85:G89" si="29">IF(F85,"公斤","")</f>
        <v>公斤</v>
      </c>
      <c r="H85" s="44" t="s">
        <v>52</v>
      </c>
      <c r="I85" s="44">
        <v>1</v>
      </c>
      <c r="J85" s="108" t="str">
        <f t="shared" ref="J85:J89" si="30">IF(I85,"公斤","")</f>
        <v>公斤</v>
      </c>
      <c r="K85" s="172" t="s">
        <v>16</v>
      </c>
      <c r="L85" s="172">
        <v>7</v>
      </c>
      <c r="M85" s="172" t="str">
        <f t="shared" ref="M85:M89" si="31">IF(L85,"公斤","")</f>
        <v>公斤</v>
      </c>
      <c r="N85" s="44" t="s">
        <v>149</v>
      </c>
      <c r="O85" s="44">
        <v>2.5</v>
      </c>
      <c r="P85" s="109" t="s">
        <v>43</v>
      </c>
    </row>
    <row r="86" spans="1:16" ht="15.75" customHeight="1">
      <c r="A86" s="105"/>
      <c r="B86" s="44" t="s">
        <v>74</v>
      </c>
      <c r="C86" s="44">
        <v>1.5</v>
      </c>
      <c r="D86" s="106" t="s">
        <v>43</v>
      </c>
      <c r="E86" s="44" t="s">
        <v>60</v>
      </c>
      <c r="F86" s="44">
        <v>0.5</v>
      </c>
      <c r="G86" s="107" t="str">
        <f t="shared" si="29"/>
        <v>公斤</v>
      </c>
      <c r="H86" s="121" t="s">
        <v>77</v>
      </c>
      <c r="I86" s="121">
        <v>7</v>
      </c>
      <c r="J86" s="108" t="str">
        <f t="shared" si="30"/>
        <v>公斤</v>
      </c>
      <c r="K86" s="173" t="s">
        <v>57</v>
      </c>
      <c r="L86" s="173">
        <v>0.05</v>
      </c>
      <c r="M86" s="172" t="str">
        <f t="shared" si="31"/>
        <v>公斤</v>
      </c>
      <c r="N86" s="121" t="s">
        <v>103</v>
      </c>
      <c r="O86" s="44">
        <v>1</v>
      </c>
      <c r="P86" s="109" t="s">
        <v>43</v>
      </c>
    </row>
    <row r="87" spans="1:16" ht="15.75" customHeight="1">
      <c r="A87" s="105"/>
      <c r="B87" s="44"/>
      <c r="C87" s="44"/>
      <c r="D87" s="106"/>
      <c r="E87" s="44" t="s">
        <v>64</v>
      </c>
      <c r="F87" s="44">
        <v>2</v>
      </c>
      <c r="G87" s="107" t="str">
        <f t="shared" si="29"/>
        <v>公斤</v>
      </c>
      <c r="H87" s="121" t="s">
        <v>79</v>
      </c>
      <c r="I87" s="121">
        <v>0.01</v>
      </c>
      <c r="J87" s="108" t="str">
        <f t="shared" si="30"/>
        <v>公斤</v>
      </c>
      <c r="K87" s="173"/>
      <c r="L87" s="173"/>
      <c r="M87" s="172" t="str">
        <f t="shared" si="31"/>
        <v/>
      </c>
      <c r="N87" s="44"/>
      <c r="O87" s="44"/>
      <c r="P87" s="109"/>
    </row>
    <row r="88" spans="1:16" ht="15.75" customHeight="1">
      <c r="A88" s="105"/>
      <c r="B88" s="44"/>
      <c r="C88" s="44"/>
      <c r="D88" s="106"/>
      <c r="E88" s="44" t="s">
        <v>56</v>
      </c>
      <c r="F88" s="44">
        <v>1</v>
      </c>
      <c r="G88" s="107" t="str">
        <f t="shared" si="29"/>
        <v>公斤</v>
      </c>
      <c r="H88" s="121" t="s">
        <v>60</v>
      </c>
      <c r="I88" s="121">
        <v>0.5</v>
      </c>
      <c r="J88" s="108" t="str">
        <f t="shared" si="30"/>
        <v>公斤</v>
      </c>
      <c r="K88" s="173"/>
      <c r="L88" s="173"/>
      <c r="M88" s="172" t="str">
        <f t="shared" si="31"/>
        <v/>
      </c>
      <c r="N88" s="44"/>
      <c r="O88" s="44"/>
      <c r="P88" s="109"/>
    </row>
    <row r="89" spans="1:16" ht="15.75" customHeight="1" thickBot="1">
      <c r="A89" s="105"/>
      <c r="B89" s="56"/>
      <c r="C89" s="56"/>
      <c r="D89" s="106"/>
      <c r="E89" s="56" t="s">
        <v>65</v>
      </c>
      <c r="F89" s="56"/>
      <c r="G89" s="107" t="str">
        <f t="shared" si="29"/>
        <v/>
      </c>
      <c r="H89" s="56" t="s">
        <v>57</v>
      </c>
      <c r="I89" s="56">
        <v>0.05</v>
      </c>
      <c r="J89" s="108" t="str">
        <f t="shared" si="30"/>
        <v>公斤</v>
      </c>
      <c r="K89" s="173"/>
      <c r="L89" s="173"/>
      <c r="M89" s="172" t="str">
        <f t="shared" si="31"/>
        <v/>
      </c>
      <c r="N89" s="56"/>
      <c r="O89" s="56"/>
      <c r="P89" s="109"/>
    </row>
    <row r="90" spans="1:16" ht="15.75" customHeight="1">
      <c r="A90" s="117" t="s">
        <v>150</v>
      </c>
      <c r="B90" s="33" t="s">
        <v>151</v>
      </c>
      <c r="C90" s="34"/>
      <c r="D90" s="106"/>
      <c r="E90" s="132" t="s">
        <v>152</v>
      </c>
      <c r="F90" s="133"/>
      <c r="G90" s="128"/>
      <c r="H90" s="134" t="s">
        <v>153</v>
      </c>
      <c r="I90" s="135"/>
      <c r="J90" s="107"/>
      <c r="K90" s="173" t="s">
        <v>49</v>
      </c>
      <c r="L90" s="173"/>
      <c r="M90" s="173"/>
      <c r="N90" s="33" t="s">
        <v>155</v>
      </c>
      <c r="O90" s="34"/>
      <c r="P90" s="109"/>
    </row>
    <row r="91" spans="1:16" ht="15.75" customHeight="1">
      <c r="A91" s="105"/>
      <c r="B91" s="44" t="s">
        <v>51</v>
      </c>
      <c r="C91" s="44">
        <v>10</v>
      </c>
      <c r="D91" s="106" t="s">
        <v>43</v>
      </c>
      <c r="E91" s="44" t="s">
        <v>87</v>
      </c>
      <c r="F91" s="44">
        <v>6</v>
      </c>
      <c r="G91" s="107" t="str">
        <f t="shared" ref="G91:G94" si="32">IF(F91,"公斤","")</f>
        <v>公斤</v>
      </c>
      <c r="H91" s="44" t="s">
        <v>156</v>
      </c>
      <c r="I91" s="44">
        <v>1.5</v>
      </c>
      <c r="J91" s="107" t="str">
        <f t="shared" ref="J91:J92" si="33">IF(I91,"公斤","")</f>
        <v>公斤</v>
      </c>
      <c r="K91" s="172" t="s">
        <v>16</v>
      </c>
      <c r="L91" s="172">
        <v>7</v>
      </c>
      <c r="M91" s="172" t="str">
        <f t="shared" ref="M91:M95" si="34">IF(L91,"公斤","")</f>
        <v>公斤</v>
      </c>
      <c r="N91" s="44" t="s">
        <v>158</v>
      </c>
      <c r="O91" s="44">
        <v>0.1</v>
      </c>
      <c r="P91" s="109" t="s">
        <v>43</v>
      </c>
    </row>
    <row r="92" spans="1:16" ht="15.75" customHeight="1">
      <c r="A92" s="105"/>
      <c r="B92" s="44" t="s">
        <v>159</v>
      </c>
      <c r="C92" s="44">
        <v>0.4</v>
      </c>
      <c r="D92" s="106" t="s">
        <v>43</v>
      </c>
      <c r="E92" s="44" t="s">
        <v>56</v>
      </c>
      <c r="F92" s="44">
        <v>4</v>
      </c>
      <c r="G92" s="107" t="str">
        <f t="shared" si="32"/>
        <v>公斤</v>
      </c>
      <c r="H92" s="44" t="s">
        <v>61</v>
      </c>
      <c r="I92" s="44">
        <v>5</v>
      </c>
      <c r="J92" s="107" t="str">
        <f t="shared" si="33"/>
        <v>公斤</v>
      </c>
      <c r="K92" s="173" t="s">
        <v>57</v>
      </c>
      <c r="L92" s="173">
        <v>0.05</v>
      </c>
      <c r="M92" s="172" t="str">
        <f t="shared" si="34"/>
        <v>公斤</v>
      </c>
      <c r="N92" s="121" t="s">
        <v>134</v>
      </c>
      <c r="O92" s="121">
        <v>0.01</v>
      </c>
      <c r="P92" s="109" t="s">
        <v>43</v>
      </c>
    </row>
    <row r="93" spans="1:16" ht="15.75" customHeight="1">
      <c r="A93" s="105"/>
      <c r="B93" s="44"/>
      <c r="C93" s="44"/>
      <c r="D93" s="106"/>
      <c r="E93" s="44" t="s">
        <v>57</v>
      </c>
      <c r="F93" s="44">
        <v>0.05</v>
      </c>
      <c r="G93" s="107" t="str">
        <f t="shared" si="32"/>
        <v>公斤</v>
      </c>
      <c r="H93" s="113" t="s">
        <v>123</v>
      </c>
      <c r="I93" s="112">
        <v>1</v>
      </c>
      <c r="J93" s="111" t="s">
        <v>43</v>
      </c>
      <c r="K93" s="173"/>
      <c r="L93" s="173"/>
      <c r="M93" s="172" t="str">
        <f t="shared" si="34"/>
        <v/>
      </c>
      <c r="N93" s="44" t="s">
        <v>59</v>
      </c>
      <c r="O93" s="44">
        <v>0.05</v>
      </c>
      <c r="P93" s="109" t="s">
        <v>43</v>
      </c>
    </row>
    <row r="94" spans="1:16" ht="15.75" customHeight="1">
      <c r="A94" s="105"/>
      <c r="B94" s="44"/>
      <c r="C94" s="44"/>
      <c r="D94" s="106"/>
      <c r="E94" s="44" t="s">
        <v>161</v>
      </c>
      <c r="F94" s="44"/>
      <c r="G94" s="107" t="str">
        <f t="shared" si="32"/>
        <v/>
      </c>
      <c r="H94" s="11" t="s">
        <v>57</v>
      </c>
      <c r="I94" s="44">
        <v>0.05</v>
      </c>
      <c r="J94" s="107" t="str">
        <f t="shared" ref="J94:J95" si="35">IF(I94,"公斤","")</f>
        <v>公斤</v>
      </c>
      <c r="K94" s="173"/>
      <c r="L94" s="173"/>
      <c r="M94" s="172" t="str">
        <f t="shared" si="34"/>
        <v/>
      </c>
      <c r="N94" s="44"/>
      <c r="O94" s="44"/>
      <c r="P94" s="109"/>
    </row>
    <row r="95" spans="1:16" ht="15.75" customHeight="1" thickBot="1">
      <c r="A95" s="105"/>
      <c r="B95" s="56"/>
      <c r="C95" s="56"/>
      <c r="D95" s="106"/>
      <c r="E95" s="136" t="s">
        <v>162</v>
      </c>
      <c r="F95" s="136">
        <v>0.5</v>
      </c>
      <c r="G95" s="111" t="s">
        <v>43</v>
      </c>
      <c r="H95" s="116"/>
      <c r="I95" s="116"/>
      <c r="J95" s="107" t="str">
        <f t="shared" si="35"/>
        <v/>
      </c>
      <c r="K95" s="173"/>
      <c r="L95" s="173"/>
      <c r="M95" s="172" t="str">
        <f t="shared" si="34"/>
        <v/>
      </c>
      <c r="N95" s="56"/>
      <c r="O95" s="56"/>
      <c r="P95" s="109"/>
    </row>
    <row r="96" spans="1:16" ht="15.75" customHeight="1">
      <c r="A96" s="117" t="s">
        <v>163</v>
      </c>
      <c r="B96" s="33" t="s">
        <v>45</v>
      </c>
      <c r="C96" s="34"/>
      <c r="D96" s="106"/>
      <c r="E96" s="33" t="s">
        <v>164</v>
      </c>
      <c r="F96" s="34"/>
      <c r="G96" s="107"/>
      <c r="H96" s="33" t="s">
        <v>165</v>
      </c>
      <c r="I96" s="34"/>
      <c r="J96" s="107"/>
      <c r="K96" s="173" t="s">
        <v>49</v>
      </c>
      <c r="L96" s="173"/>
      <c r="M96" s="173"/>
      <c r="N96" s="33" t="s">
        <v>167</v>
      </c>
      <c r="O96" s="34"/>
      <c r="P96" s="109"/>
    </row>
    <row r="97" spans="1:16" ht="15.75" customHeight="1">
      <c r="A97" s="105"/>
      <c r="B97" s="44" t="s">
        <v>51</v>
      </c>
      <c r="C97" s="44">
        <v>10</v>
      </c>
      <c r="D97" s="106" t="s">
        <v>43</v>
      </c>
      <c r="E97" s="44" t="s">
        <v>87</v>
      </c>
      <c r="F97" s="44">
        <v>6</v>
      </c>
      <c r="G97" s="107" t="str">
        <f t="shared" ref="G97:G106" si="36">IF(F97,"公斤","")</f>
        <v>公斤</v>
      </c>
      <c r="H97" s="44" t="s">
        <v>88</v>
      </c>
      <c r="I97" s="44">
        <v>3</v>
      </c>
      <c r="J97" s="107" t="str">
        <f t="shared" ref="J97:J101" si="37">IF(I97,"公斤","")</f>
        <v>公斤</v>
      </c>
      <c r="K97" s="172" t="s">
        <v>16</v>
      </c>
      <c r="L97" s="172">
        <v>7</v>
      </c>
      <c r="M97" s="172" t="str">
        <f t="shared" ref="M97:M101" si="38">IF(L97,"公斤","")</f>
        <v>公斤</v>
      </c>
      <c r="N97" s="44" t="s">
        <v>168</v>
      </c>
      <c r="O97" s="44">
        <v>0.2</v>
      </c>
      <c r="P97" s="109" t="s">
        <v>43</v>
      </c>
    </row>
    <row r="98" spans="1:16" ht="15.75" customHeight="1">
      <c r="A98" s="105"/>
      <c r="B98" s="44"/>
      <c r="C98" s="44"/>
      <c r="D98" s="106"/>
      <c r="E98" s="44" t="s">
        <v>169</v>
      </c>
      <c r="F98" s="44">
        <v>2.5</v>
      </c>
      <c r="G98" s="107" t="str">
        <f t="shared" si="36"/>
        <v>公斤</v>
      </c>
      <c r="H98" s="44" t="s">
        <v>91</v>
      </c>
      <c r="I98" s="44">
        <v>2</v>
      </c>
      <c r="J98" s="107" t="str">
        <f t="shared" si="37"/>
        <v>公斤</v>
      </c>
      <c r="K98" s="173" t="s">
        <v>57</v>
      </c>
      <c r="L98" s="173">
        <v>0.05</v>
      </c>
      <c r="M98" s="172" t="str">
        <f t="shared" si="38"/>
        <v>公斤</v>
      </c>
      <c r="N98" s="44" t="s">
        <v>170</v>
      </c>
      <c r="O98" s="44">
        <v>0.6</v>
      </c>
      <c r="P98" s="109" t="s">
        <v>43</v>
      </c>
    </row>
    <row r="99" spans="1:16" ht="15.75" customHeight="1">
      <c r="A99" s="105"/>
      <c r="B99" s="44"/>
      <c r="C99" s="44"/>
      <c r="D99" s="106"/>
      <c r="E99" s="44" t="s">
        <v>57</v>
      </c>
      <c r="F99" s="44">
        <v>0.05</v>
      </c>
      <c r="G99" s="107" t="str">
        <f t="shared" si="36"/>
        <v>公斤</v>
      </c>
      <c r="H99" s="44" t="s">
        <v>75</v>
      </c>
      <c r="I99" s="44"/>
      <c r="J99" s="107" t="str">
        <f t="shared" si="37"/>
        <v/>
      </c>
      <c r="K99" s="173"/>
      <c r="L99" s="173"/>
      <c r="M99" s="172" t="str">
        <f t="shared" si="38"/>
        <v/>
      </c>
      <c r="N99" s="44" t="s">
        <v>59</v>
      </c>
      <c r="O99" s="44">
        <v>0.05</v>
      </c>
      <c r="P99" s="109" t="s">
        <v>43</v>
      </c>
    </row>
    <row r="100" spans="1:16" ht="15.75" customHeight="1">
      <c r="A100" s="105"/>
      <c r="B100" s="44"/>
      <c r="C100" s="44"/>
      <c r="D100" s="106"/>
      <c r="E100" s="44" t="s">
        <v>171</v>
      </c>
      <c r="F100" s="44"/>
      <c r="G100" s="107" t="str">
        <f t="shared" si="36"/>
        <v/>
      </c>
      <c r="H100" s="44" t="s">
        <v>57</v>
      </c>
      <c r="I100" s="44">
        <v>0.05</v>
      </c>
      <c r="J100" s="107" t="str">
        <f t="shared" si="37"/>
        <v>公斤</v>
      </c>
      <c r="K100" s="173"/>
      <c r="L100" s="173"/>
      <c r="M100" s="172" t="str">
        <f t="shared" si="38"/>
        <v/>
      </c>
      <c r="N100" s="44" t="s">
        <v>134</v>
      </c>
      <c r="O100" s="44">
        <v>0.01</v>
      </c>
      <c r="P100" s="109" t="s">
        <v>43</v>
      </c>
    </row>
    <row r="101" spans="1:16" ht="15.75" customHeight="1" thickBot="1">
      <c r="A101" s="105"/>
      <c r="B101" s="56"/>
      <c r="C101" s="56"/>
      <c r="D101" s="106"/>
      <c r="E101" s="56"/>
      <c r="F101" s="56"/>
      <c r="G101" s="107" t="str">
        <f t="shared" si="36"/>
        <v/>
      </c>
      <c r="H101" s="56"/>
      <c r="I101" s="56"/>
      <c r="J101" s="107" t="str">
        <f t="shared" si="37"/>
        <v/>
      </c>
      <c r="K101" s="173"/>
      <c r="L101" s="173"/>
      <c r="M101" s="172" t="str">
        <f t="shared" si="38"/>
        <v/>
      </c>
      <c r="N101" s="56"/>
      <c r="O101" s="56"/>
      <c r="P101" s="109"/>
    </row>
    <row r="102" spans="1:16" ht="15.75" customHeight="1">
      <c r="A102" s="117" t="s">
        <v>172</v>
      </c>
      <c r="B102" s="33" t="s">
        <v>67</v>
      </c>
      <c r="C102" s="34"/>
      <c r="D102" s="106"/>
      <c r="E102" s="33" t="s">
        <v>173</v>
      </c>
      <c r="F102" s="34"/>
      <c r="G102" s="107" t="str">
        <f t="shared" si="36"/>
        <v/>
      </c>
      <c r="H102" s="103" t="s">
        <v>96</v>
      </c>
      <c r="I102" s="34"/>
      <c r="J102" s="107"/>
      <c r="K102" s="173" t="s">
        <v>49</v>
      </c>
      <c r="L102" s="173"/>
      <c r="M102" s="173"/>
      <c r="N102" s="138" t="s">
        <v>175</v>
      </c>
      <c r="O102" s="139"/>
      <c r="P102" s="109"/>
    </row>
    <row r="103" spans="1:16" ht="15.75" customHeight="1">
      <c r="A103" s="105"/>
      <c r="B103" s="44" t="s">
        <v>51</v>
      </c>
      <c r="C103" s="44">
        <v>9</v>
      </c>
      <c r="D103" s="106" t="s">
        <v>43</v>
      </c>
      <c r="E103" s="44" t="s">
        <v>110</v>
      </c>
      <c r="F103" s="44">
        <v>6.5</v>
      </c>
      <c r="G103" s="107" t="str">
        <f t="shared" si="36"/>
        <v>公斤</v>
      </c>
      <c r="H103" s="106" t="s">
        <v>176</v>
      </c>
      <c r="I103" s="106">
        <v>4.5</v>
      </c>
      <c r="J103" s="107" t="str">
        <f t="shared" ref="J103:J107" si="39">IF(I103,"公斤","")</f>
        <v>公斤</v>
      </c>
      <c r="K103" s="172" t="s">
        <v>16</v>
      </c>
      <c r="L103" s="172">
        <v>7</v>
      </c>
      <c r="M103" s="172" t="str">
        <f t="shared" ref="M103:M107" si="40">IF(L103,"公斤","")</f>
        <v>公斤</v>
      </c>
      <c r="N103" s="112" t="s">
        <v>177</v>
      </c>
      <c r="O103" s="112">
        <v>2</v>
      </c>
      <c r="P103" s="114" t="s">
        <v>43</v>
      </c>
    </row>
    <row r="104" spans="1:16" ht="15.75" customHeight="1">
      <c r="A104" s="105"/>
      <c r="B104" s="44" t="s">
        <v>74</v>
      </c>
      <c r="C104" s="44">
        <v>1.5</v>
      </c>
      <c r="D104" s="106" t="s">
        <v>43</v>
      </c>
      <c r="E104" s="44" t="s">
        <v>178</v>
      </c>
      <c r="F104" s="44">
        <v>0.1</v>
      </c>
      <c r="G104" s="107" t="str">
        <f t="shared" si="36"/>
        <v>公斤</v>
      </c>
      <c r="H104" s="106" t="s">
        <v>179</v>
      </c>
      <c r="I104" s="106"/>
      <c r="J104" s="107" t="str">
        <f t="shared" si="39"/>
        <v/>
      </c>
      <c r="K104" s="173" t="s">
        <v>57</v>
      </c>
      <c r="L104" s="173">
        <v>0.05</v>
      </c>
      <c r="M104" s="172" t="str">
        <f t="shared" si="40"/>
        <v>公斤</v>
      </c>
      <c r="N104" s="121" t="s">
        <v>60</v>
      </c>
      <c r="O104" s="44">
        <v>0.5</v>
      </c>
      <c r="P104" s="109" t="s">
        <v>43</v>
      </c>
    </row>
    <row r="105" spans="1:16" ht="15.75" customHeight="1">
      <c r="A105" s="105"/>
      <c r="B105" s="44"/>
      <c r="C105" s="44"/>
      <c r="D105" s="106"/>
      <c r="E105" s="44" t="s">
        <v>59</v>
      </c>
      <c r="F105" s="44">
        <v>0.05</v>
      </c>
      <c r="G105" s="107" t="str">
        <f t="shared" si="36"/>
        <v>公斤</v>
      </c>
      <c r="H105" s="106"/>
      <c r="I105" s="106"/>
      <c r="J105" s="107" t="str">
        <f t="shared" si="39"/>
        <v/>
      </c>
      <c r="K105" s="173"/>
      <c r="L105" s="173"/>
      <c r="M105" s="172" t="str">
        <f t="shared" si="40"/>
        <v/>
      </c>
      <c r="N105" s="44" t="s">
        <v>59</v>
      </c>
      <c r="O105" s="44">
        <v>0.05</v>
      </c>
      <c r="P105" s="109" t="s">
        <v>43</v>
      </c>
    </row>
    <row r="106" spans="1:16" ht="15.75" customHeight="1">
      <c r="A106" s="105"/>
      <c r="B106" s="44"/>
      <c r="C106" s="44"/>
      <c r="D106" s="106"/>
      <c r="E106" s="44" t="s">
        <v>61</v>
      </c>
      <c r="F106" s="44">
        <v>3</v>
      </c>
      <c r="G106" s="107" t="str">
        <f t="shared" si="36"/>
        <v>公斤</v>
      </c>
      <c r="H106" s="106"/>
      <c r="I106" s="106"/>
      <c r="J106" s="107" t="str">
        <f t="shared" si="39"/>
        <v/>
      </c>
      <c r="K106" s="173"/>
      <c r="L106" s="173"/>
      <c r="M106" s="172" t="str">
        <f t="shared" si="40"/>
        <v/>
      </c>
      <c r="N106" s="112" t="s">
        <v>63</v>
      </c>
      <c r="O106" s="112">
        <v>1</v>
      </c>
      <c r="P106" s="114" t="s">
        <v>43</v>
      </c>
    </row>
    <row r="107" spans="1:16" ht="15.75" customHeight="1" thickBot="1">
      <c r="A107" s="122"/>
      <c r="B107" s="56"/>
      <c r="C107" s="56"/>
      <c r="D107" s="116"/>
      <c r="E107" s="56"/>
      <c r="F107" s="56"/>
      <c r="G107" s="123"/>
      <c r="H107" s="140"/>
      <c r="I107" s="140"/>
      <c r="J107" s="123" t="str">
        <f t="shared" si="39"/>
        <v/>
      </c>
      <c r="K107" s="174"/>
      <c r="L107" s="174"/>
      <c r="M107" s="175" t="str">
        <f t="shared" si="40"/>
        <v/>
      </c>
      <c r="N107" s="56"/>
      <c r="O107" s="56"/>
      <c r="P107" s="125"/>
    </row>
    <row r="108" spans="1:16" ht="15.75" customHeight="1">
      <c r="A108" s="126" t="s">
        <v>180</v>
      </c>
      <c r="B108" s="132" t="s">
        <v>181</v>
      </c>
      <c r="C108" s="133"/>
      <c r="D108" s="127"/>
      <c r="E108" s="84" t="s">
        <v>182</v>
      </c>
      <c r="F108" s="85"/>
      <c r="G108" s="107"/>
      <c r="H108" s="132" t="s">
        <v>183</v>
      </c>
      <c r="I108" s="133"/>
      <c r="J108" s="128"/>
      <c r="K108" s="176" t="s">
        <v>49</v>
      </c>
      <c r="L108" s="176"/>
      <c r="M108" s="176"/>
      <c r="N108" s="132" t="s">
        <v>185</v>
      </c>
      <c r="O108" s="133"/>
      <c r="P108" s="130"/>
    </row>
    <row r="109" spans="1:16" ht="15.75" customHeight="1">
      <c r="A109" s="105"/>
      <c r="B109" s="44" t="s">
        <v>51</v>
      </c>
      <c r="C109" s="44">
        <v>9</v>
      </c>
      <c r="D109" s="106" t="s">
        <v>43</v>
      </c>
      <c r="E109" s="84" t="s">
        <v>87</v>
      </c>
      <c r="F109" s="84">
        <v>6</v>
      </c>
      <c r="G109" s="107" t="str">
        <f t="shared" ref="G109:G111" si="41">IF(F109,"公斤","")</f>
        <v>公斤</v>
      </c>
      <c r="H109" s="44" t="s">
        <v>52</v>
      </c>
      <c r="I109" s="44">
        <v>1.8</v>
      </c>
      <c r="J109" s="107" t="str">
        <f t="shared" ref="J109:J113" si="42">IF(I109,"公斤","")</f>
        <v>公斤</v>
      </c>
      <c r="K109" s="172" t="s">
        <v>16</v>
      </c>
      <c r="L109" s="172">
        <v>7</v>
      </c>
      <c r="M109" s="172" t="str">
        <f t="shared" ref="M109:M113" si="43">IF(L109,"公斤","")</f>
        <v>公斤</v>
      </c>
      <c r="N109" s="44" t="s">
        <v>186</v>
      </c>
      <c r="O109" s="44">
        <v>1.5</v>
      </c>
      <c r="P109" s="109" t="s">
        <v>43</v>
      </c>
    </row>
    <row r="110" spans="1:16" ht="15.75" customHeight="1">
      <c r="A110" s="105"/>
      <c r="B110" s="44" t="s">
        <v>187</v>
      </c>
      <c r="C110" s="44">
        <v>1.5</v>
      </c>
      <c r="D110" s="106" t="s">
        <v>43</v>
      </c>
      <c r="E110" s="84" t="s">
        <v>188</v>
      </c>
      <c r="F110" s="84">
        <v>2.5</v>
      </c>
      <c r="G110" s="107" t="str">
        <f t="shared" si="41"/>
        <v>公斤</v>
      </c>
      <c r="H110" s="44" t="s">
        <v>79</v>
      </c>
      <c r="I110" s="44">
        <v>0.1</v>
      </c>
      <c r="J110" s="107" t="str">
        <f t="shared" si="42"/>
        <v>公斤</v>
      </c>
      <c r="K110" s="173" t="s">
        <v>57</v>
      </c>
      <c r="L110" s="173">
        <v>0.05</v>
      </c>
      <c r="M110" s="172" t="str">
        <f t="shared" si="43"/>
        <v>公斤</v>
      </c>
      <c r="N110" s="142" t="s">
        <v>63</v>
      </c>
      <c r="O110" s="112">
        <v>1</v>
      </c>
      <c r="P110" s="114" t="s">
        <v>43</v>
      </c>
    </row>
    <row r="111" spans="1:16" ht="15.75" customHeight="1">
      <c r="A111" s="105"/>
      <c r="B111" s="44"/>
      <c r="C111" s="44"/>
      <c r="D111" s="106"/>
      <c r="E111" s="84" t="s">
        <v>57</v>
      </c>
      <c r="F111" s="84">
        <v>0.05</v>
      </c>
      <c r="G111" s="107" t="str">
        <f t="shared" si="41"/>
        <v>公斤</v>
      </c>
      <c r="H111" s="44" t="s">
        <v>143</v>
      </c>
      <c r="I111" s="44">
        <v>0.01</v>
      </c>
      <c r="J111" s="107" t="str">
        <f t="shared" si="42"/>
        <v>公斤</v>
      </c>
      <c r="K111" s="173"/>
      <c r="L111" s="173"/>
      <c r="M111" s="172" t="str">
        <f t="shared" si="43"/>
        <v/>
      </c>
      <c r="N111" s="44"/>
      <c r="O111" s="44"/>
      <c r="P111" s="109"/>
    </row>
    <row r="112" spans="1:16" ht="15.75" customHeight="1">
      <c r="A112" s="105"/>
      <c r="B112" s="44"/>
      <c r="C112" s="44"/>
      <c r="D112" s="106"/>
      <c r="E112" s="84"/>
      <c r="F112" s="84"/>
      <c r="G112" s="107"/>
      <c r="H112" s="44" t="s">
        <v>57</v>
      </c>
      <c r="I112" s="44">
        <v>0.05</v>
      </c>
      <c r="J112" s="107" t="str">
        <f t="shared" si="42"/>
        <v>公斤</v>
      </c>
      <c r="K112" s="173"/>
      <c r="L112" s="173"/>
      <c r="M112" s="172" t="str">
        <f t="shared" si="43"/>
        <v/>
      </c>
      <c r="N112" s="44"/>
      <c r="O112" s="44"/>
      <c r="P112" s="109"/>
    </row>
    <row r="113" spans="1:16" ht="15.75" customHeight="1" thickBot="1">
      <c r="A113" s="105"/>
      <c r="B113" s="137"/>
      <c r="C113" s="137"/>
      <c r="D113" s="106"/>
      <c r="E113" s="137"/>
      <c r="F113" s="137"/>
      <c r="G113" s="107" t="str">
        <f>IF(F113,"公斤","")</f>
        <v/>
      </c>
      <c r="H113" s="137"/>
      <c r="I113" s="137"/>
      <c r="J113" s="107" t="str">
        <f t="shared" si="42"/>
        <v/>
      </c>
      <c r="K113" s="173"/>
      <c r="L113" s="173"/>
      <c r="M113" s="172" t="str">
        <f t="shared" si="43"/>
        <v/>
      </c>
      <c r="N113" s="137"/>
      <c r="O113" s="137"/>
      <c r="P113" s="109"/>
    </row>
    <row r="114" spans="1:16" ht="15.75" customHeight="1">
      <c r="A114" s="117" t="s">
        <v>189</v>
      </c>
      <c r="B114" s="132" t="s">
        <v>67</v>
      </c>
      <c r="C114" s="133"/>
      <c r="D114" s="106"/>
      <c r="E114" s="84" t="s">
        <v>190</v>
      </c>
      <c r="F114" s="85"/>
      <c r="G114" s="107"/>
      <c r="H114" s="132" t="s">
        <v>191</v>
      </c>
      <c r="I114" s="133"/>
      <c r="J114" s="107"/>
      <c r="K114" s="173" t="s">
        <v>49</v>
      </c>
      <c r="L114" s="173"/>
      <c r="M114" s="173"/>
      <c r="N114" s="143" t="s">
        <v>193</v>
      </c>
      <c r="O114" s="133"/>
      <c r="P114" s="109"/>
    </row>
    <row r="115" spans="1:16" ht="15.75" customHeight="1">
      <c r="A115" s="105"/>
      <c r="B115" s="44" t="s">
        <v>51</v>
      </c>
      <c r="C115" s="44">
        <v>9</v>
      </c>
      <c r="D115" s="106" t="s">
        <v>43</v>
      </c>
      <c r="E115" s="84" t="s">
        <v>99</v>
      </c>
      <c r="F115" s="84">
        <v>6.5</v>
      </c>
      <c r="G115" s="107" t="str">
        <f t="shared" ref="G115:G119" si="44">IF(F115,"公斤","")</f>
        <v>公斤</v>
      </c>
      <c r="H115" s="44" t="s">
        <v>100</v>
      </c>
      <c r="I115" s="44">
        <v>3</v>
      </c>
      <c r="J115" s="107" t="str">
        <f t="shared" ref="J115:J119" si="45">IF(I115,"公斤","")</f>
        <v>公斤</v>
      </c>
      <c r="K115" s="172" t="s">
        <v>16</v>
      </c>
      <c r="L115" s="172">
        <v>7</v>
      </c>
      <c r="M115" s="172" t="str">
        <f t="shared" ref="M115:M119" si="46">IF(L115,"公斤","")</f>
        <v>公斤</v>
      </c>
      <c r="N115" s="121" t="s">
        <v>194</v>
      </c>
      <c r="O115" s="121">
        <v>1</v>
      </c>
      <c r="P115" s="109" t="s">
        <v>43</v>
      </c>
    </row>
    <row r="116" spans="1:16" ht="15.75" customHeight="1">
      <c r="A116" s="105"/>
      <c r="B116" s="44" t="s">
        <v>74</v>
      </c>
      <c r="C116" s="44">
        <v>1.5</v>
      </c>
      <c r="D116" s="106" t="s">
        <v>43</v>
      </c>
      <c r="E116" s="84" t="s">
        <v>195</v>
      </c>
      <c r="F116" s="84"/>
      <c r="G116" s="107" t="str">
        <f t="shared" si="44"/>
        <v/>
      </c>
      <c r="H116" s="44" t="s">
        <v>196</v>
      </c>
      <c r="I116" s="44">
        <v>1.5</v>
      </c>
      <c r="J116" s="107" t="str">
        <f t="shared" si="45"/>
        <v>公斤</v>
      </c>
      <c r="K116" s="173" t="s">
        <v>57</v>
      </c>
      <c r="L116" s="173">
        <v>0.05</v>
      </c>
      <c r="M116" s="172" t="str">
        <f t="shared" si="46"/>
        <v>公斤</v>
      </c>
      <c r="N116" s="142" t="s">
        <v>197</v>
      </c>
      <c r="O116" s="112">
        <v>2</v>
      </c>
      <c r="P116" s="114" t="s">
        <v>43</v>
      </c>
    </row>
    <row r="117" spans="1:16" ht="15.75" customHeight="1">
      <c r="A117" s="105"/>
      <c r="B117" s="44"/>
      <c r="C117" s="44"/>
      <c r="D117" s="106"/>
      <c r="E117" s="84"/>
      <c r="F117" s="84"/>
      <c r="G117" s="107" t="str">
        <f t="shared" si="44"/>
        <v/>
      </c>
      <c r="H117" s="44" t="s">
        <v>62</v>
      </c>
      <c r="I117" s="44">
        <v>0.01</v>
      </c>
      <c r="J117" s="107" t="str">
        <f t="shared" si="45"/>
        <v>公斤</v>
      </c>
      <c r="K117" s="173"/>
      <c r="L117" s="173"/>
      <c r="M117" s="172" t="str">
        <f t="shared" si="46"/>
        <v/>
      </c>
      <c r="N117" s="44" t="s">
        <v>103</v>
      </c>
      <c r="O117" s="44">
        <v>1</v>
      </c>
      <c r="P117" s="109" t="s">
        <v>43</v>
      </c>
    </row>
    <row r="118" spans="1:16" ht="15.75" customHeight="1">
      <c r="A118" s="105"/>
      <c r="B118" s="44"/>
      <c r="C118" s="44"/>
      <c r="D118" s="106"/>
      <c r="E118" s="44"/>
      <c r="F118" s="44"/>
      <c r="G118" s="107" t="str">
        <f t="shared" si="44"/>
        <v/>
      </c>
      <c r="H118" s="121" t="s">
        <v>57</v>
      </c>
      <c r="I118" s="121">
        <v>0.05</v>
      </c>
      <c r="J118" s="107" t="str">
        <f t="shared" si="45"/>
        <v>公斤</v>
      </c>
      <c r="K118" s="173"/>
      <c r="L118" s="173"/>
      <c r="M118" s="172" t="str">
        <f t="shared" si="46"/>
        <v/>
      </c>
      <c r="N118" s="44"/>
      <c r="O118" s="44"/>
      <c r="P118" s="109"/>
    </row>
    <row r="119" spans="1:16" ht="15.75" customHeight="1" thickBot="1">
      <c r="A119" s="105"/>
      <c r="B119" s="56"/>
      <c r="C119" s="56"/>
      <c r="D119" s="106"/>
      <c r="E119" s="56"/>
      <c r="F119" s="56"/>
      <c r="G119" s="107" t="str">
        <f t="shared" si="44"/>
        <v/>
      </c>
      <c r="H119" s="56"/>
      <c r="I119" s="56"/>
      <c r="J119" s="107" t="str">
        <f t="shared" si="45"/>
        <v/>
      </c>
      <c r="K119" s="173"/>
      <c r="L119" s="173"/>
      <c r="M119" s="172" t="str">
        <f t="shared" si="46"/>
        <v/>
      </c>
      <c r="N119" s="56"/>
      <c r="O119" s="56"/>
      <c r="P119" s="109"/>
    </row>
    <row r="120" spans="1:16" ht="15.75" customHeight="1">
      <c r="A120" s="117" t="s">
        <v>198</v>
      </c>
      <c r="B120" s="132" t="s">
        <v>199</v>
      </c>
      <c r="C120" s="133"/>
      <c r="D120" s="106"/>
      <c r="E120" s="84" t="s">
        <v>200</v>
      </c>
      <c r="F120" s="133"/>
      <c r="G120" s="107"/>
      <c r="H120" s="132" t="s">
        <v>201</v>
      </c>
      <c r="I120" s="133"/>
      <c r="J120" s="107"/>
      <c r="K120" s="173" t="s">
        <v>49</v>
      </c>
      <c r="L120" s="173"/>
      <c r="M120" s="173"/>
      <c r="N120" s="118" t="s">
        <v>129</v>
      </c>
      <c r="O120" s="119"/>
      <c r="P120" s="109"/>
    </row>
    <row r="121" spans="1:16" ht="15.75" customHeight="1">
      <c r="A121" s="105"/>
      <c r="B121" s="44" t="s">
        <v>51</v>
      </c>
      <c r="C121" s="44">
        <v>10</v>
      </c>
      <c r="D121" s="106" t="s">
        <v>43</v>
      </c>
      <c r="E121" s="84" t="s">
        <v>110</v>
      </c>
      <c r="F121" s="84">
        <v>10</v>
      </c>
      <c r="G121" s="107" t="str">
        <f t="shared" ref="G121:G122" si="47">IF(F121,"公斤","")</f>
        <v>公斤</v>
      </c>
      <c r="H121" s="44" t="s">
        <v>73</v>
      </c>
      <c r="I121" s="44">
        <v>5</v>
      </c>
      <c r="J121" s="107" t="str">
        <f t="shared" ref="J121:J125" si="48">IF(I121,"公斤","")</f>
        <v>公斤</v>
      </c>
      <c r="K121" s="172" t="s">
        <v>16</v>
      </c>
      <c r="L121" s="172">
        <v>7</v>
      </c>
      <c r="M121" s="172" t="str">
        <f t="shared" ref="M121:M125" si="49">IF(L121,"公斤","")</f>
        <v>公斤</v>
      </c>
      <c r="N121" s="44" t="s">
        <v>49</v>
      </c>
      <c r="O121" s="44">
        <v>2</v>
      </c>
      <c r="P121" s="109" t="s">
        <v>43</v>
      </c>
    </row>
    <row r="122" spans="1:16" ht="15.75" customHeight="1">
      <c r="A122" s="105"/>
      <c r="B122" s="44" t="s">
        <v>203</v>
      </c>
      <c r="C122" s="44">
        <v>0.4</v>
      </c>
      <c r="D122" s="106" t="s">
        <v>43</v>
      </c>
      <c r="E122" s="84" t="s">
        <v>56</v>
      </c>
      <c r="F122" s="84">
        <v>3</v>
      </c>
      <c r="G122" s="107" t="str">
        <f t="shared" si="47"/>
        <v>公斤</v>
      </c>
      <c r="H122" s="44" t="s">
        <v>79</v>
      </c>
      <c r="I122" s="44">
        <v>0.01</v>
      </c>
      <c r="J122" s="107" t="str">
        <f t="shared" si="48"/>
        <v>公斤</v>
      </c>
      <c r="K122" s="173" t="s">
        <v>57</v>
      </c>
      <c r="L122" s="173">
        <v>0.05</v>
      </c>
      <c r="M122" s="172" t="str">
        <f t="shared" si="49"/>
        <v>公斤</v>
      </c>
      <c r="N122" s="121" t="s">
        <v>130</v>
      </c>
      <c r="O122" s="44">
        <v>2</v>
      </c>
      <c r="P122" s="109" t="s">
        <v>43</v>
      </c>
    </row>
    <row r="123" spans="1:16" ht="15.75" customHeight="1">
      <c r="A123" s="105"/>
      <c r="B123" s="44"/>
      <c r="C123" s="44"/>
      <c r="D123" s="106"/>
      <c r="E123" s="84" t="s">
        <v>60</v>
      </c>
      <c r="F123" s="84">
        <v>1</v>
      </c>
      <c r="G123" s="111" t="s">
        <v>43</v>
      </c>
      <c r="H123" s="44" t="s">
        <v>57</v>
      </c>
      <c r="I123" s="44">
        <v>0.05</v>
      </c>
      <c r="J123" s="107" t="str">
        <f t="shared" si="48"/>
        <v>公斤</v>
      </c>
      <c r="K123" s="173"/>
      <c r="L123" s="173"/>
      <c r="M123" s="172" t="str">
        <f t="shared" si="49"/>
        <v/>
      </c>
      <c r="N123" s="44" t="s">
        <v>59</v>
      </c>
      <c r="O123" s="44">
        <v>0.05</v>
      </c>
      <c r="P123" s="109" t="s">
        <v>43</v>
      </c>
    </row>
    <row r="124" spans="1:16" ht="15.75" customHeight="1">
      <c r="A124" s="105"/>
      <c r="B124" s="44"/>
      <c r="C124" s="44"/>
      <c r="D124" s="106"/>
      <c r="E124" s="84" t="s">
        <v>57</v>
      </c>
      <c r="F124" s="84">
        <v>0.05</v>
      </c>
      <c r="G124" s="107" t="str">
        <f t="shared" ref="G124:G125" si="50">IF(F124,"公斤","")</f>
        <v>公斤</v>
      </c>
      <c r="H124" s="44" t="s">
        <v>204</v>
      </c>
      <c r="I124" s="44">
        <v>1.5</v>
      </c>
      <c r="J124" s="107" t="str">
        <f t="shared" si="48"/>
        <v>公斤</v>
      </c>
      <c r="K124" s="173"/>
      <c r="L124" s="173"/>
      <c r="M124" s="172" t="str">
        <f t="shared" si="49"/>
        <v/>
      </c>
      <c r="N124" s="112" t="s">
        <v>63</v>
      </c>
      <c r="O124" s="112">
        <v>1</v>
      </c>
      <c r="P124" s="114" t="s">
        <v>43</v>
      </c>
    </row>
    <row r="125" spans="1:16" ht="15.75" customHeight="1" thickBot="1">
      <c r="A125" s="105"/>
      <c r="B125" s="56"/>
      <c r="C125" s="56"/>
      <c r="D125" s="106"/>
      <c r="E125" s="56" t="s">
        <v>102</v>
      </c>
      <c r="F125" s="56"/>
      <c r="G125" s="107" t="str">
        <f t="shared" si="50"/>
        <v/>
      </c>
      <c r="H125" s="56"/>
      <c r="I125" s="56"/>
      <c r="J125" s="107" t="str">
        <f t="shared" si="48"/>
        <v/>
      </c>
      <c r="K125" s="173"/>
      <c r="L125" s="173"/>
      <c r="M125" s="172" t="str">
        <f t="shared" si="49"/>
        <v/>
      </c>
      <c r="N125" s="56"/>
      <c r="O125" s="56"/>
      <c r="P125" s="109"/>
    </row>
    <row r="126" spans="1:16" ht="15.75" customHeight="1">
      <c r="A126" s="117" t="s">
        <v>205</v>
      </c>
      <c r="B126" s="132" t="s">
        <v>45</v>
      </c>
      <c r="C126" s="133"/>
      <c r="D126" s="106"/>
      <c r="E126" s="144" t="s">
        <v>206</v>
      </c>
      <c r="F126" s="133"/>
      <c r="G126" s="107"/>
      <c r="H126" s="143" t="s">
        <v>139</v>
      </c>
      <c r="I126" s="133"/>
      <c r="J126" s="107"/>
      <c r="K126" s="173" t="s">
        <v>49</v>
      </c>
      <c r="L126" s="173"/>
      <c r="M126" s="173"/>
      <c r="N126" s="144" t="s">
        <v>208</v>
      </c>
      <c r="O126" s="133"/>
      <c r="P126" s="109"/>
    </row>
    <row r="127" spans="1:16" ht="15.75" customHeight="1">
      <c r="A127" s="105"/>
      <c r="B127" s="131" t="s">
        <v>51</v>
      </c>
      <c r="C127" s="44">
        <v>10</v>
      </c>
      <c r="D127" s="106" t="s">
        <v>43</v>
      </c>
      <c r="E127" s="106" t="s">
        <v>87</v>
      </c>
      <c r="F127" s="106">
        <v>6</v>
      </c>
      <c r="G127" s="107" t="str">
        <f t="shared" ref="G127:G131" si="51">IF(F127,"公斤","")</f>
        <v>公斤</v>
      </c>
      <c r="H127" s="44" t="s">
        <v>156</v>
      </c>
      <c r="I127" s="44">
        <v>1</v>
      </c>
      <c r="J127" s="107" t="str">
        <f t="shared" ref="J127:J128" si="52">IF(I127,"公斤","")</f>
        <v>公斤</v>
      </c>
      <c r="K127" s="172" t="s">
        <v>16</v>
      </c>
      <c r="L127" s="172">
        <v>7</v>
      </c>
      <c r="M127" s="172" t="str">
        <f t="shared" ref="M127:M131" si="53">IF(L127,"公斤","")</f>
        <v>公斤</v>
      </c>
      <c r="N127" s="106" t="s">
        <v>158</v>
      </c>
      <c r="O127" s="106">
        <v>0.1</v>
      </c>
      <c r="P127" s="109" t="s">
        <v>43</v>
      </c>
    </row>
    <row r="128" spans="1:16" ht="15.75" customHeight="1">
      <c r="A128" s="105"/>
      <c r="B128" s="44"/>
      <c r="C128" s="44"/>
      <c r="D128" s="106"/>
      <c r="E128" s="106" t="s">
        <v>93</v>
      </c>
      <c r="F128" s="106">
        <v>4</v>
      </c>
      <c r="G128" s="107" t="str">
        <f t="shared" si="51"/>
        <v>公斤</v>
      </c>
      <c r="H128" s="44" t="s">
        <v>90</v>
      </c>
      <c r="I128" s="44">
        <v>5</v>
      </c>
      <c r="J128" s="107" t="str">
        <f t="shared" si="52"/>
        <v>公斤</v>
      </c>
      <c r="K128" s="173" t="s">
        <v>57</v>
      </c>
      <c r="L128" s="173">
        <v>0.05</v>
      </c>
      <c r="M128" s="172" t="str">
        <f t="shared" si="53"/>
        <v>公斤</v>
      </c>
      <c r="N128" s="142" t="s">
        <v>177</v>
      </c>
      <c r="O128" s="112">
        <v>1</v>
      </c>
      <c r="P128" s="114" t="s">
        <v>43</v>
      </c>
    </row>
    <row r="129" spans="1:16" ht="15.75" customHeight="1">
      <c r="A129" s="105"/>
      <c r="B129" s="44"/>
      <c r="C129" s="44"/>
      <c r="D129" s="106"/>
      <c r="E129" s="44" t="s">
        <v>57</v>
      </c>
      <c r="F129" s="44">
        <v>0.05</v>
      </c>
      <c r="G129" s="107" t="str">
        <f t="shared" si="51"/>
        <v>公斤</v>
      </c>
      <c r="H129" s="112" t="s">
        <v>53</v>
      </c>
      <c r="I129" s="112">
        <v>1.5</v>
      </c>
      <c r="J129" s="111" t="s">
        <v>43</v>
      </c>
      <c r="K129" s="173"/>
      <c r="L129" s="173"/>
      <c r="M129" s="172" t="str">
        <f t="shared" si="53"/>
        <v/>
      </c>
      <c r="N129" s="106" t="s">
        <v>59</v>
      </c>
      <c r="O129" s="106">
        <v>0.05</v>
      </c>
      <c r="P129" s="109" t="s">
        <v>43</v>
      </c>
    </row>
    <row r="130" spans="1:16" ht="15.75" customHeight="1">
      <c r="A130" s="105"/>
      <c r="B130" s="44"/>
      <c r="C130" s="44"/>
      <c r="D130" s="106"/>
      <c r="E130" s="44"/>
      <c r="F130" s="44"/>
      <c r="G130" s="107" t="str">
        <f t="shared" si="51"/>
        <v/>
      </c>
      <c r="H130" s="44" t="s">
        <v>57</v>
      </c>
      <c r="I130" s="44">
        <v>0.05</v>
      </c>
      <c r="J130" s="107" t="str">
        <f t="shared" ref="J130:J131" si="54">IF(I130,"公斤","")</f>
        <v>公斤</v>
      </c>
      <c r="K130" s="173"/>
      <c r="L130" s="173"/>
      <c r="M130" s="172" t="str">
        <f t="shared" si="53"/>
        <v/>
      </c>
      <c r="N130" s="106" t="s">
        <v>134</v>
      </c>
      <c r="O130" s="106">
        <v>0.01</v>
      </c>
      <c r="P130" s="109" t="s">
        <v>43</v>
      </c>
    </row>
    <row r="131" spans="1:16" ht="15.75" customHeight="1" thickBot="1">
      <c r="A131" s="105"/>
      <c r="B131" s="56"/>
      <c r="C131" s="56"/>
      <c r="D131" s="106"/>
      <c r="E131" s="56"/>
      <c r="F131" s="56"/>
      <c r="G131" s="107" t="str">
        <f t="shared" si="51"/>
        <v/>
      </c>
      <c r="H131" s="56"/>
      <c r="I131" s="56"/>
      <c r="J131" s="107" t="str">
        <f t="shared" si="54"/>
        <v/>
      </c>
      <c r="K131" s="173"/>
      <c r="L131" s="173"/>
      <c r="M131" s="172" t="str">
        <f t="shared" si="53"/>
        <v/>
      </c>
      <c r="N131" s="116"/>
      <c r="O131" s="116"/>
      <c r="P131" s="109"/>
    </row>
    <row r="132" spans="1:16" ht="15.75" customHeight="1">
      <c r="A132" s="117" t="s">
        <v>209</v>
      </c>
      <c r="B132" s="132" t="s">
        <v>67</v>
      </c>
      <c r="C132" s="133"/>
      <c r="D132" s="106"/>
      <c r="E132" s="84" t="s">
        <v>210</v>
      </c>
      <c r="F132" s="85"/>
      <c r="G132" s="107"/>
      <c r="H132" s="132" t="s">
        <v>211</v>
      </c>
      <c r="I132" s="133"/>
      <c r="J132" s="107"/>
      <c r="K132" s="173" t="s">
        <v>49</v>
      </c>
      <c r="L132" s="173"/>
      <c r="M132" s="173"/>
      <c r="N132" s="138" t="s">
        <v>213</v>
      </c>
      <c r="O132" s="139"/>
      <c r="P132" s="109"/>
    </row>
    <row r="133" spans="1:16" ht="15.75" customHeight="1">
      <c r="A133" s="105"/>
      <c r="B133" s="44" t="s">
        <v>51</v>
      </c>
      <c r="C133" s="44">
        <v>9</v>
      </c>
      <c r="D133" s="106" t="s">
        <v>43</v>
      </c>
      <c r="E133" s="84" t="s">
        <v>210</v>
      </c>
      <c r="F133" s="84">
        <v>10</v>
      </c>
      <c r="G133" s="107" t="s">
        <v>43</v>
      </c>
      <c r="H133" s="44" t="s">
        <v>73</v>
      </c>
      <c r="I133" s="44">
        <v>5</v>
      </c>
      <c r="J133" s="107" t="str">
        <f t="shared" ref="J133:J137" si="55">IF(I133,"公斤","")</f>
        <v>公斤</v>
      </c>
      <c r="K133" s="172" t="s">
        <v>16</v>
      </c>
      <c r="L133" s="172">
        <v>7</v>
      </c>
      <c r="M133" s="172" t="str">
        <f t="shared" ref="M133:M137" si="56">IF(L133,"公斤","")</f>
        <v>公斤</v>
      </c>
      <c r="N133" s="112" t="s">
        <v>93</v>
      </c>
      <c r="O133" s="112">
        <v>3.5</v>
      </c>
      <c r="P133" s="114" t="s">
        <v>43</v>
      </c>
    </row>
    <row r="134" spans="1:16" ht="15.75" customHeight="1">
      <c r="A134" s="105"/>
      <c r="B134" s="44" t="s">
        <v>74</v>
      </c>
      <c r="C134" s="44">
        <v>1.5</v>
      </c>
      <c r="D134" s="106" t="s">
        <v>43</v>
      </c>
      <c r="E134" s="44"/>
      <c r="F134" s="44"/>
      <c r="G134" s="107" t="s">
        <v>43</v>
      </c>
      <c r="H134" s="106" t="s">
        <v>52</v>
      </c>
      <c r="I134" s="106">
        <v>1</v>
      </c>
      <c r="J134" s="107" t="str">
        <f t="shared" si="55"/>
        <v>公斤</v>
      </c>
      <c r="K134" s="173" t="s">
        <v>57</v>
      </c>
      <c r="L134" s="173">
        <v>0.05</v>
      </c>
      <c r="M134" s="172" t="str">
        <f t="shared" si="56"/>
        <v>公斤</v>
      </c>
      <c r="N134" s="106" t="s">
        <v>59</v>
      </c>
      <c r="O134" s="44">
        <v>0.05</v>
      </c>
      <c r="P134" s="109" t="s">
        <v>43</v>
      </c>
    </row>
    <row r="135" spans="1:16" ht="15.75" customHeight="1">
      <c r="A135" s="105"/>
      <c r="B135" s="44"/>
      <c r="C135" s="44"/>
      <c r="D135" s="106"/>
      <c r="E135" s="44"/>
      <c r="F135" s="44"/>
      <c r="G135" s="107" t="s">
        <v>43</v>
      </c>
      <c r="H135" s="106" t="s">
        <v>214</v>
      </c>
      <c r="I135" s="106">
        <v>0.5</v>
      </c>
      <c r="J135" s="107" t="str">
        <f t="shared" si="55"/>
        <v>公斤</v>
      </c>
      <c r="K135" s="173"/>
      <c r="L135" s="173"/>
      <c r="M135" s="172" t="str">
        <f t="shared" si="56"/>
        <v/>
      </c>
      <c r="N135" s="112" t="s">
        <v>157</v>
      </c>
      <c r="O135" s="112">
        <v>2.2000000000000002</v>
      </c>
      <c r="P135" s="114" t="s">
        <v>43</v>
      </c>
    </row>
    <row r="136" spans="1:16" ht="15.75" customHeight="1">
      <c r="A136" s="105"/>
      <c r="B136" s="44"/>
      <c r="C136" s="44"/>
      <c r="D136" s="106"/>
      <c r="E136" s="44"/>
      <c r="F136" s="44"/>
      <c r="G136" s="107"/>
      <c r="H136" s="44" t="s">
        <v>57</v>
      </c>
      <c r="I136" s="44">
        <v>0.05</v>
      </c>
      <c r="J136" s="107" t="str">
        <f t="shared" si="55"/>
        <v>公斤</v>
      </c>
      <c r="K136" s="173"/>
      <c r="L136" s="173"/>
      <c r="M136" s="172" t="str">
        <f t="shared" si="56"/>
        <v/>
      </c>
      <c r="N136" s="44"/>
      <c r="O136" s="44"/>
      <c r="P136" s="109"/>
    </row>
    <row r="137" spans="1:16" ht="15.75" customHeight="1" thickBot="1">
      <c r="A137" s="122"/>
      <c r="B137" s="56"/>
      <c r="C137" s="56"/>
      <c r="D137" s="116"/>
      <c r="E137" s="56"/>
      <c r="F137" s="56"/>
      <c r="G137" s="123"/>
      <c r="H137" s="56"/>
      <c r="I137" s="56"/>
      <c r="J137" s="123" t="str">
        <f t="shared" si="55"/>
        <v/>
      </c>
      <c r="K137" s="174"/>
      <c r="L137" s="174"/>
      <c r="M137" s="175" t="str">
        <f t="shared" si="56"/>
        <v/>
      </c>
      <c r="N137" s="56"/>
      <c r="O137" s="56"/>
      <c r="P137" s="125"/>
    </row>
    <row r="138" spans="1:16" ht="15.75" customHeight="1">
      <c r="A138" s="145" t="s">
        <v>215</v>
      </c>
      <c r="B138" s="132" t="s">
        <v>216</v>
      </c>
      <c r="C138" s="133"/>
      <c r="D138" s="127"/>
      <c r="E138" s="132" t="s">
        <v>217</v>
      </c>
      <c r="F138" s="133"/>
      <c r="G138" s="127" t="str">
        <f t="shared" ref="G138:G141" si="57">IF(F138,"公斤","")</f>
        <v/>
      </c>
      <c r="H138" s="132" t="s">
        <v>218</v>
      </c>
      <c r="I138" s="133"/>
      <c r="J138" s="127"/>
      <c r="K138" s="177" t="s">
        <v>49</v>
      </c>
      <c r="L138" s="177"/>
      <c r="M138" s="177"/>
      <c r="N138" s="132" t="s">
        <v>220</v>
      </c>
      <c r="O138" s="133"/>
      <c r="P138" s="130"/>
    </row>
    <row r="139" spans="1:16" ht="15.75" customHeight="1">
      <c r="A139" s="147"/>
      <c r="B139" s="44" t="s">
        <v>221</v>
      </c>
      <c r="C139" s="44">
        <v>6</v>
      </c>
      <c r="D139" s="106" t="s">
        <v>43</v>
      </c>
      <c r="E139" s="44" t="s">
        <v>52</v>
      </c>
      <c r="F139" s="44">
        <v>6</v>
      </c>
      <c r="G139" s="106" t="str">
        <f t="shared" si="57"/>
        <v>公斤</v>
      </c>
      <c r="H139" s="44" t="s">
        <v>61</v>
      </c>
      <c r="I139" s="44">
        <v>4.5</v>
      </c>
      <c r="J139" s="106" t="str">
        <f t="shared" ref="J139:J143" si="58">IF(I139,"公斤","")</f>
        <v>公斤</v>
      </c>
      <c r="K139" s="178" t="s">
        <v>16</v>
      </c>
      <c r="L139" s="178">
        <v>7</v>
      </c>
      <c r="M139" s="178" t="str">
        <f t="shared" ref="M139:M143" si="59">IF(L139,"公斤","")</f>
        <v>公斤</v>
      </c>
      <c r="N139" s="44" t="s">
        <v>54</v>
      </c>
      <c r="O139" s="44">
        <v>0.6</v>
      </c>
      <c r="P139" s="109" t="s">
        <v>43</v>
      </c>
    </row>
    <row r="140" spans="1:16" ht="15.75" customHeight="1">
      <c r="A140" s="147"/>
      <c r="B140" s="44"/>
      <c r="C140" s="44"/>
      <c r="D140" s="106"/>
      <c r="E140" s="44" t="s">
        <v>64</v>
      </c>
      <c r="F140" s="44">
        <v>4.5</v>
      </c>
      <c r="G140" s="106" t="str">
        <f t="shared" si="57"/>
        <v>公斤</v>
      </c>
      <c r="H140" s="44" t="s">
        <v>222</v>
      </c>
      <c r="I140" s="44">
        <v>0.5</v>
      </c>
      <c r="J140" s="106" t="str">
        <f t="shared" si="58"/>
        <v>公斤</v>
      </c>
      <c r="K140" s="179" t="s">
        <v>57</v>
      </c>
      <c r="L140" s="179">
        <v>0.05</v>
      </c>
      <c r="M140" s="178" t="str">
        <f t="shared" si="59"/>
        <v>公斤</v>
      </c>
      <c r="N140" s="121" t="s">
        <v>223</v>
      </c>
      <c r="O140" s="44">
        <v>2.5</v>
      </c>
      <c r="P140" s="109" t="s">
        <v>43</v>
      </c>
    </row>
    <row r="141" spans="1:16" ht="15.75" customHeight="1">
      <c r="A141" s="147"/>
      <c r="B141" s="106"/>
      <c r="C141" s="106"/>
      <c r="D141" s="106"/>
      <c r="E141" s="44" t="s">
        <v>56</v>
      </c>
      <c r="F141" s="44">
        <v>2</v>
      </c>
      <c r="G141" s="106" t="str">
        <f t="shared" si="57"/>
        <v>公斤</v>
      </c>
      <c r="H141" s="44" t="s">
        <v>79</v>
      </c>
      <c r="I141" s="44">
        <v>0.05</v>
      </c>
      <c r="J141" s="106" t="str">
        <f t="shared" si="58"/>
        <v>公斤</v>
      </c>
      <c r="K141" s="179"/>
      <c r="L141" s="179"/>
      <c r="M141" s="178" t="str">
        <f t="shared" si="59"/>
        <v/>
      </c>
      <c r="N141" s="44" t="s">
        <v>224</v>
      </c>
      <c r="O141" s="44">
        <v>0.5</v>
      </c>
      <c r="P141" s="109" t="s">
        <v>43</v>
      </c>
    </row>
    <row r="142" spans="1:16" ht="15.75" customHeight="1">
      <c r="A142" s="147"/>
      <c r="B142" s="106"/>
      <c r="C142" s="106"/>
      <c r="D142" s="106"/>
      <c r="E142" s="149" t="s">
        <v>225</v>
      </c>
      <c r="F142" s="149"/>
      <c r="G142" s="106"/>
      <c r="H142" s="44"/>
      <c r="I142" s="44"/>
      <c r="J142" s="106" t="str">
        <f t="shared" si="58"/>
        <v/>
      </c>
      <c r="K142" s="179"/>
      <c r="L142" s="179"/>
      <c r="M142" s="178" t="str">
        <f t="shared" si="59"/>
        <v/>
      </c>
      <c r="N142" s="106"/>
      <c r="O142" s="106"/>
      <c r="P142" s="109"/>
    </row>
    <row r="143" spans="1:16" ht="15.75" customHeight="1">
      <c r="A143" s="147"/>
      <c r="B143" s="106"/>
      <c r="C143" s="106"/>
      <c r="D143" s="106"/>
      <c r="E143" s="150"/>
      <c r="F143" s="150"/>
      <c r="G143" s="106" t="str">
        <f>IF(F143,"公斤","")</f>
        <v/>
      </c>
      <c r="H143" s="106"/>
      <c r="I143" s="106"/>
      <c r="J143" s="106" t="str">
        <f t="shared" si="58"/>
        <v/>
      </c>
      <c r="K143" s="179"/>
      <c r="L143" s="179"/>
      <c r="M143" s="178" t="str">
        <f t="shared" si="59"/>
        <v/>
      </c>
      <c r="N143" s="106"/>
      <c r="O143" s="106"/>
      <c r="P143" s="109"/>
    </row>
    <row r="144" spans="1:16" ht="15.75" customHeight="1">
      <c r="A144" s="147" t="s">
        <v>226</v>
      </c>
      <c r="B144" s="33" t="s">
        <v>67</v>
      </c>
      <c r="C144" s="34"/>
      <c r="D144" s="106"/>
      <c r="E144" s="33" t="s">
        <v>227</v>
      </c>
      <c r="F144" s="34"/>
      <c r="G144" s="106"/>
      <c r="H144" s="84" t="s">
        <v>228</v>
      </c>
      <c r="I144" s="85"/>
      <c r="J144" s="110"/>
      <c r="K144" s="179" t="s">
        <v>49</v>
      </c>
      <c r="L144" s="179"/>
      <c r="M144" s="179"/>
      <c r="N144" s="33" t="s">
        <v>230</v>
      </c>
      <c r="O144" s="34"/>
      <c r="P144" s="109"/>
    </row>
    <row r="145" spans="1:16" ht="15.75" customHeight="1">
      <c r="A145" s="147"/>
      <c r="B145" s="44" t="s">
        <v>51</v>
      </c>
      <c r="C145" s="44">
        <v>9</v>
      </c>
      <c r="D145" s="106" t="s">
        <v>43</v>
      </c>
      <c r="E145" s="44" t="s">
        <v>87</v>
      </c>
      <c r="F145" s="44">
        <v>6</v>
      </c>
      <c r="G145" s="106" t="str">
        <f t="shared" ref="G145:G149" si="60">IF(F145,"公斤","")</f>
        <v>公斤</v>
      </c>
      <c r="H145" s="84" t="s">
        <v>231</v>
      </c>
      <c r="I145" s="84">
        <v>1</v>
      </c>
      <c r="J145" s="110" t="str">
        <f>IF(I145,"公斤","")</f>
        <v>公斤</v>
      </c>
      <c r="K145" s="178" t="s">
        <v>16</v>
      </c>
      <c r="L145" s="178">
        <v>7</v>
      </c>
      <c r="M145" s="178" t="str">
        <f t="shared" ref="M145:M149" si="61">IF(L145,"公斤","")</f>
        <v>公斤</v>
      </c>
      <c r="N145" s="44" t="s">
        <v>233</v>
      </c>
      <c r="O145" s="44">
        <v>0.2</v>
      </c>
      <c r="P145" s="109" t="s">
        <v>43</v>
      </c>
    </row>
    <row r="146" spans="1:16" ht="15.75" customHeight="1">
      <c r="A146" s="147"/>
      <c r="B146" s="44" t="s">
        <v>74</v>
      </c>
      <c r="C146" s="44">
        <v>1.5</v>
      </c>
      <c r="D146" s="106" t="s">
        <v>43</v>
      </c>
      <c r="E146" s="44" t="s">
        <v>234</v>
      </c>
      <c r="F146" s="44">
        <v>0.3</v>
      </c>
      <c r="G146" s="106" t="str">
        <f t="shared" si="60"/>
        <v>公斤</v>
      </c>
      <c r="H146" s="84" t="s">
        <v>235</v>
      </c>
      <c r="I146" s="84">
        <v>1</v>
      </c>
      <c r="J146" s="142" t="s">
        <v>43</v>
      </c>
      <c r="K146" s="179" t="s">
        <v>57</v>
      </c>
      <c r="L146" s="179">
        <v>0.05</v>
      </c>
      <c r="M146" s="178" t="str">
        <f t="shared" si="61"/>
        <v>公斤</v>
      </c>
      <c r="N146" s="44" t="s">
        <v>103</v>
      </c>
      <c r="O146" s="44">
        <v>1</v>
      </c>
      <c r="P146" s="109" t="s">
        <v>43</v>
      </c>
    </row>
    <row r="147" spans="1:16" ht="15.75" customHeight="1">
      <c r="A147" s="147"/>
      <c r="B147" s="106"/>
      <c r="C147" s="106"/>
      <c r="D147" s="106"/>
      <c r="E147" s="44" t="s">
        <v>121</v>
      </c>
      <c r="F147" s="44">
        <v>0.5</v>
      </c>
      <c r="G147" s="106" t="str">
        <f t="shared" si="60"/>
        <v>公斤</v>
      </c>
      <c r="H147" s="84" t="s">
        <v>57</v>
      </c>
      <c r="I147" s="84">
        <v>0.05</v>
      </c>
      <c r="J147" s="110" t="str">
        <f t="shared" ref="J147:J149" si="62">IF(I147,"公斤","")</f>
        <v>公斤</v>
      </c>
      <c r="K147" s="179"/>
      <c r="L147" s="179"/>
      <c r="M147" s="178" t="str">
        <f t="shared" si="61"/>
        <v/>
      </c>
      <c r="N147" s="112" t="s">
        <v>237</v>
      </c>
      <c r="O147" s="112">
        <v>0.5</v>
      </c>
      <c r="P147" s="114" t="s">
        <v>43</v>
      </c>
    </row>
    <row r="148" spans="1:16" ht="15.75" customHeight="1">
      <c r="A148" s="147"/>
      <c r="B148" s="106"/>
      <c r="C148" s="106"/>
      <c r="D148" s="106"/>
      <c r="E148" s="44" t="s">
        <v>57</v>
      </c>
      <c r="F148" s="44">
        <v>0.05</v>
      </c>
      <c r="G148" s="106" t="str">
        <f t="shared" si="60"/>
        <v>公斤</v>
      </c>
      <c r="H148" s="106"/>
      <c r="I148" s="106"/>
      <c r="J148" s="106" t="str">
        <f t="shared" si="62"/>
        <v/>
      </c>
      <c r="K148" s="179"/>
      <c r="L148" s="179"/>
      <c r="M148" s="178" t="str">
        <f t="shared" si="61"/>
        <v/>
      </c>
      <c r="N148" s="112" t="s">
        <v>238</v>
      </c>
      <c r="O148" s="112">
        <v>0.01</v>
      </c>
      <c r="P148" s="114" t="s">
        <v>43</v>
      </c>
    </row>
    <row r="149" spans="1:16" ht="15.75" customHeight="1" thickBot="1">
      <c r="A149" s="147"/>
      <c r="B149" s="106"/>
      <c r="C149" s="106"/>
      <c r="D149" s="106"/>
      <c r="E149" s="56" t="s">
        <v>239</v>
      </c>
      <c r="F149" s="56">
        <v>0.5</v>
      </c>
      <c r="G149" s="106" t="str">
        <f t="shared" si="60"/>
        <v>公斤</v>
      </c>
      <c r="H149" s="106"/>
      <c r="I149" s="106"/>
      <c r="J149" s="106" t="str">
        <f t="shared" si="62"/>
        <v/>
      </c>
      <c r="K149" s="179"/>
      <c r="L149" s="179"/>
      <c r="M149" s="178" t="str">
        <f t="shared" si="61"/>
        <v/>
      </c>
      <c r="N149" s="106"/>
      <c r="O149" s="106"/>
      <c r="P149" s="109"/>
    </row>
    <row r="150" spans="1:16" ht="15.75" customHeight="1">
      <c r="A150" s="147" t="s">
        <v>240</v>
      </c>
      <c r="B150" s="132" t="s">
        <v>241</v>
      </c>
      <c r="C150" s="133"/>
      <c r="D150" s="106"/>
      <c r="E150" s="132" t="s">
        <v>242</v>
      </c>
      <c r="F150" s="133"/>
      <c r="G150" s="106"/>
      <c r="H150" s="132" t="s">
        <v>243</v>
      </c>
      <c r="I150" s="133"/>
      <c r="J150" s="106"/>
      <c r="K150" s="179" t="s">
        <v>49</v>
      </c>
      <c r="L150" s="179"/>
      <c r="M150" s="179"/>
      <c r="N150" s="132" t="s">
        <v>167</v>
      </c>
      <c r="O150" s="133"/>
      <c r="P150" s="109"/>
    </row>
    <row r="151" spans="1:16" ht="15.75" customHeight="1">
      <c r="A151" s="147"/>
      <c r="B151" s="44" t="s">
        <v>51</v>
      </c>
      <c r="C151" s="44">
        <v>10</v>
      </c>
      <c r="D151" s="106" t="s">
        <v>43</v>
      </c>
      <c r="E151" s="44" t="s">
        <v>245</v>
      </c>
      <c r="F151" s="44">
        <v>2</v>
      </c>
      <c r="G151" s="106" t="str">
        <f t="shared" ref="G151:G153" si="63">IF(F151,"公斤","")</f>
        <v>公斤</v>
      </c>
      <c r="H151" s="44" t="s">
        <v>100</v>
      </c>
      <c r="I151" s="44">
        <v>2.4</v>
      </c>
      <c r="J151" s="106" t="str">
        <f t="shared" ref="J151:J155" si="64">IF(I151,"公斤","")</f>
        <v>公斤</v>
      </c>
      <c r="K151" s="178" t="s">
        <v>16</v>
      </c>
      <c r="L151" s="178">
        <v>7</v>
      </c>
      <c r="M151" s="178" t="str">
        <f t="shared" ref="M151:M155" si="65">IF(L151,"公斤","")</f>
        <v>公斤</v>
      </c>
      <c r="N151" s="44" t="s">
        <v>168</v>
      </c>
      <c r="O151" s="44">
        <v>0.2</v>
      </c>
      <c r="P151" s="109" t="s">
        <v>43</v>
      </c>
    </row>
    <row r="152" spans="1:16" ht="15.75" customHeight="1">
      <c r="A152" s="147"/>
      <c r="B152" s="44" t="s">
        <v>246</v>
      </c>
      <c r="C152" s="44">
        <v>0.4</v>
      </c>
      <c r="D152" s="106" t="s">
        <v>43</v>
      </c>
      <c r="E152" s="44" t="s">
        <v>73</v>
      </c>
      <c r="F152" s="44">
        <v>7</v>
      </c>
      <c r="G152" s="106" t="str">
        <f t="shared" si="63"/>
        <v>公斤</v>
      </c>
      <c r="H152" s="44" t="s">
        <v>247</v>
      </c>
      <c r="I152" s="44">
        <v>3</v>
      </c>
      <c r="J152" s="106" t="str">
        <f t="shared" si="64"/>
        <v>公斤</v>
      </c>
      <c r="K152" s="179" t="s">
        <v>57</v>
      </c>
      <c r="L152" s="179">
        <v>0.05</v>
      </c>
      <c r="M152" s="178" t="str">
        <f t="shared" si="65"/>
        <v>公斤</v>
      </c>
      <c r="N152" s="44" t="s">
        <v>170</v>
      </c>
      <c r="O152" s="44">
        <v>0.1</v>
      </c>
      <c r="P152" s="109" t="s">
        <v>43</v>
      </c>
    </row>
    <row r="153" spans="1:16" ht="15.75" customHeight="1">
      <c r="A153" s="147"/>
      <c r="B153" s="44"/>
      <c r="C153" s="44"/>
      <c r="D153" s="106"/>
      <c r="E153" s="44" t="s">
        <v>57</v>
      </c>
      <c r="F153" s="44">
        <v>0.05</v>
      </c>
      <c r="G153" s="106" t="str">
        <f t="shared" si="63"/>
        <v>公斤</v>
      </c>
      <c r="H153" s="44" t="s">
        <v>57</v>
      </c>
      <c r="I153" s="44">
        <v>0.05</v>
      </c>
      <c r="J153" s="106" t="str">
        <f t="shared" si="64"/>
        <v>公斤</v>
      </c>
      <c r="K153" s="179"/>
      <c r="L153" s="179"/>
      <c r="M153" s="178" t="str">
        <f t="shared" si="65"/>
        <v/>
      </c>
      <c r="N153" s="44" t="s">
        <v>59</v>
      </c>
      <c r="O153" s="44">
        <v>0.05</v>
      </c>
      <c r="P153" s="109" t="s">
        <v>43</v>
      </c>
    </row>
    <row r="154" spans="1:16" ht="15.75" customHeight="1">
      <c r="A154" s="147"/>
      <c r="B154" s="44"/>
      <c r="C154" s="44"/>
      <c r="D154" s="106"/>
      <c r="E154" s="44" t="s">
        <v>248</v>
      </c>
      <c r="F154" s="44"/>
      <c r="G154" s="106"/>
      <c r="H154" s="44"/>
      <c r="I154" s="44"/>
      <c r="J154" s="106" t="str">
        <f t="shared" si="64"/>
        <v/>
      </c>
      <c r="K154" s="179"/>
      <c r="L154" s="179"/>
      <c r="M154" s="178" t="str">
        <f t="shared" si="65"/>
        <v/>
      </c>
      <c r="N154" s="44" t="s">
        <v>134</v>
      </c>
      <c r="O154" s="44"/>
      <c r="P154" s="109"/>
    </row>
    <row r="155" spans="1:16" ht="15.75" customHeight="1" thickBot="1">
      <c r="A155" s="147"/>
      <c r="B155" s="56"/>
      <c r="C155" s="56"/>
      <c r="D155" s="106"/>
      <c r="E155" s="56"/>
      <c r="F155" s="56"/>
      <c r="G155" s="106"/>
      <c r="H155" s="56"/>
      <c r="I155" s="56"/>
      <c r="J155" s="106" t="str">
        <f t="shared" si="64"/>
        <v/>
      </c>
      <c r="K155" s="179"/>
      <c r="L155" s="179"/>
      <c r="M155" s="178" t="str">
        <f t="shared" si="65"/>
        <v/>
      </c>
      <c r="N155" s="56"/>
      <c r="O155" s="56"/>
      <c r="P155" s="109"/>
    </row>
    <row r="156" spans="1:16" ht="15.75" customHeight="1">
      <c r="A156" s="147" t="s">
        <v>249</v>
      </c>
      <c r="B156" s="132" t="s">
        <v>45</v>
      </c>
      <c r="C156" s="133"/>
      <c r="D156" s="106"/>
      <c r="E156" s="152" t="s">
        <v>250</v>
      </c>
      <c r="F156" s="139"/>
      <c r="G156" s="107" t="str">
        <f t="shared" ref="G156:G161" si="66">IF(F156,"公斤","")</f>
        <v/>
      </c>
      <c r="H156" s="141" t="s">
        <v>251</v>
      </c>
      <c r="I156" s="133"/>
      <c r="J156" s="106"/>
      <c r="K156" s="179" t="s">
        <v>49</v>
      </c>
      <c r="L156" s="179"/>
      <c r="M156" s="179"/>
      <c r="N156" s="132" t="s">
        <v>50</v>
      </c>
      <c r="O156" s="133"/>
      <c r="P156" s="109"/>
    </row>
    <row r="157" spans="1:16" ht="15.75" customHeight="1">
      <c r="A157" s="147"/>
      <c r="B157" s="44" t="s">
        <v>51</v>
      </c>
      <c r="C157" s="44">
        <v>10</v>
      </c>
      <c r="D157" s="106" t="s">
        <v>43</v>
      </c>
      <c r="E157" s="44" t="s">
        <v>52</v>
      </c>
      <c r="F157" s="44">
        <v>6</v>
      </c>
      <c r="G157" s="107" t="str">
        <f t="shared" si="66"/>
        <v>公斤</v>
      </c>
      <c r="H157" s="121" t="s">
        <v>253</v>
      </c>
      <c r="I157" s="121">
        <v>0.1</v>
      </c>
      <c r="J157" s="106" t="str">
        <f t="shared" ref="J157:J161" si="67">IF(I157,"公斤","")</f>
        <v>公斤</v>
      </c>
      <c r="K157" s="178" t="s">
        <v>16</v>
      </c>
      <c r="L157" s="178">
        <v>7</v>
      </c>
      <c r="M157" s="178" t="str">
        <f t="shared" ref="M157:M161" si="68">IF(L157,"公斤","")</f>
        <v>公斤</v>
      </c>
      <c r="N157" s="44" t="s">
        <v>55</v>
      </c>
      <c r="O157" s="44">
        <v>4</v>
      </c>
      <c r="P157" s="109" t="s">
        <v>43</v>
      </c>
    </row>
    <row r="158" spans="1:16" ht="15.75" customHeight="1">
      <c r="A158" s="147"/>
      <c r="B158" s="44"/>
      <c r="C158" s="44"/>
      <c r="D158" s="106"/>
      <c r="E158" s="44" t="s">
        <v>178</v>
      </c>
      <c r="F158" s="44">
        <v>0.1</v>
      </c>
      <c r="G158" s="107" t="str">
        <f t="shared" si="66"/>
        <v>公斤</v>
      </c>
      <c r="H158" s="121" t="s">
        <v>100</v>
      </c>
      <c r="I158" s="121">
        <v>4.5</v>
      </c>
      <c r="J158" s="106" t="str">
        <f t="shared" si="67"/>
        <v>公斤</v>
      </c>
      <c r="K158" s="179" t="s">
        <v>57</v>
      </c>
      <c r="L158" s="179">
        <v>0.05</v>
      </c>
      <c r="M158" s="178" t="str">
        <f t="shared" si="68"/>
        <v>公斤</v>
      </c>
      <c r="N158" s="44" t="s">
        <v>59</v>
      </c>
      <c r="O158" s="44">
        <v>0.05</v>
      </c>
      <c r="P158" s="109" t="s">
        <v>43</v>
      </c>
    </row>
    <row r="159" spans="1:16" ht="15.75" customHeight="1">
      <c r="A159" s="147"/>
      <c r="B159" s="44"/>
      <c r="C159" s="44"/>
      <c r="D159" s="106"/>
      <c r="E159" s="44" t="s">
        <v>169</v>
      </c>
      <c r="F159" s="44">
        <v>2</v>
      </c>
      <c r="G159" s="107" t="str">
        <f t="shared" si="66"/>
        <v>公斤</v>
      </c>
      <c r="H159" s="121" t="s">
        <v>57</v>
      </c>
      <c r="I159" s="121">
        <v>0.05</v>
      </c>
      <c r="J159" s="106" t="str">
        <f t="shared" si="67"/>
        <v>公斤</v>
      </c>
      <c r="K159" s="179"/>
      <c r="L159" s="179"/>
      <c r="M159" s="178" t="str">
        <f t="shared" si="68"/>
        <v/>
      </c>
      <c r="N159" s="112" t="s">
        <v>63</v>
      </c>
      <c r="O159" s="112">
        <v>0.6</v>
      </c>
      <c r="P159" s="114" t="s">
        <v>43</v>
      </c>
    </row>
    <row r="160" spans="1:16" ht="15.75" customHeight="1">
      <c r="A160" s="147"/>
      <c r="B160" s="44"/>
      <c r="C160" s="44"/>
      <c r="D160" s="106"/>
      <c r="E160" s="44" t="s">
        <v>57</v>
      </c>
      <c r="F160" s="44">
        <v>0.05</v>
      </c>
      <c r="G160" s="107" t="str">
        <f t="shared" si="66"/>
        <v>公斤</v>
      </c>
      <c r="H160" s="44"/>
      <c r="I160" s="44"/>
      <c r="J160" s="106" t="str">
        <f t="shared" si="67"/>
        <v/>
      </c>
      <c r="K160" s="179"/>
      <c r="L160" s="179"/>
      <c r="M160" s="178" t="str">
        <f t="shared" si="68"/>
        <v/>
      </c>
      <c r="N160" s="44"/>
      <c r="O160" s="44"/>
      <c r="P160" s="109"/>
    </row>
    <row r="161" spans="1:16" ht="15.75" customHeight="1" thickBot="1">
      <c r="A161" s="147"/>
      <c r="B161" s="56"/>
      <c r="C161" s="56"/>
      <c r="D161" s="106"/>
      <c r="E161" s="56" t="s">
        <v>130</v>
      </c>
      <c r="F161" s="56">
        <v>0.5</v>
      </c>
      <c r="G161" s="123" t="str">
        <f t="shared" si="66"/>
        <v>公斤</v>
      </c>
      <c r="H161" s="56"/>
      <c r="I161" s="56"/>
      <c r="J161" s="106" t="str">
        <f t="shared" si="67"/>
        <v/>
      </c>
      <c r="K161" s="179"/>
      <c r="L161" s="179"/>
      <c r="M161" s="178" t="str">
        <f t="shared" si="68"/>
        <v/>
      </c>
      <c r="N161" s="56"/>
      <c r="O161" s="56"/>
      <c r="P161" s="109"/>
    </row>
    <row r="162" spans="1:16" ht="15.75" customHeight="1">
      <c r="A162" s="147" t="s">
        <v>254</v>
      </c>
      <c r="B162" s="132" t="s">
        <v>67</v>
      </c>
      <c r="C162" s="133"/>
      <c r="D162" s="106"/>
      <c r="E162" s="132" t="s">
        <v>255</v>
      </c>
      <c r="F162" s="133"/>
      <c r="G162" s="106"/>
      <c r="H162" s="132" t="s">
        <v>256</v>
      </c>
      <c r="I162" s="133"/>
      <c r="J162" s="106"/>
      <c r="K162" s="179" t="s">
        <v>49</v>
      </c>
      <c r="L162" s="179"/>
      <c r="M162" s="179"/>
      <c r="N162" s="132" t="s">
        <v>167</v>
      </c>
      <c r="O162" s="133"/>
      <c r="P162" s="109"/>
    </row>
    <row r="163" spans="1:16" ht="15.75" customHeight="1">
      <c r="A163" s="147"/>
      <c r="B163" s="44" t="s">
        <v>51</v>
      </c>
      <c r="C163" s="44">
        <v>9</v>
      </c>
      <c r="D163" s="106" t="s">
        <v>43</v>
      </c>
      <c r="E163" s="44" t="s">
        <v>110</v>
      </c>
      <c r="F163" s="44">
        <v>9</v>
      </c>
      <c r="G163" s="106" t="str">
        <f t="shared" ref="G163:G167" si="69">IF(F163,"公斤","")</f>
        <v>公斤</v>
      </c>
      <c r="H163" s="44" t="s">
        <v>73</v>
      </c>
      <c r="I163" s="44">
        <v>4</v>
      </c>
      <c r="J163" s="106" t="str">
        <f t="shared" ref="J163:J166" si="70">IF(I163,"公斤","")</f>
        <v>公斤</v>
      </c>
      <c r="K163" s="178" t="s">
        <v>16</v>
      </c>
      <c r="L163" s="178">
        <v>7</v>
      </c>
      <c r="M163" s="178" t="str">
        <f t="shared" ref="M163:M167" si="71">IF(L163,"公斤","")</f>
        <v>公斤</v>
      </c>
      <c r="N163" s="44" t="s">
        <v>168</v>
      </c>
      <c r="O163" s="44">
        <v>0.2</v>
      </c>
      <c r="P163" s="109" t="s">
        <v>43</v>
      </c>
    </row>
    <row r="164" spans="1:16" ht="15.75" customHeight="1">
      <c r="A164" s="147"/>
      <c r="B164" s="44" t="s">
        <v>74</v>
      </c>
      <c r="C164" s="44">
        <v>1.5</v>
      </c>
      <c r="D164" s="106" t="s">
        <v>43</v>
      </c>
      <c r="E164" s="44" t="s">
        <v>132</v>
      </c>
      <c r="F164" s="44">
        <v>2</v>
      </c>
      <c r="G164" s="106" t="str">
        <f t="shared" si="69"/>
        <v>公斤</v>
      </c>
      <c r="H164" s="44" t="s">
        <v>56</v>
      </c>
      <c r="I164" s="44">
        <v>1</v>
      </c>
      <c r="J164" s="106" t="str">
        <f t="shared" si="70"/>
        <v>公斤</v>
      </c>
      <c r="K164" s="179" t="s">
        <v>57</v>
      </c>
      <c r="L164" s="179">
        <v>0.05</v>
      </c>
      <c r="M164" s="178" t="str">
        <f t="shared" si="71"/>
        <v>公斤</v>
      </c>
      <c r="N164" s="121" t="s">
        <v>170</v>
      </c>
      <c r="O164" s="44">
        <v>0.1</v>
      </c>
      <c r="P164" s="109" t="s">
        <v>43</v>
      </c>
    </row>
    <row r="165" spans="1:16" ht="15.75" customHeight="1">
      <c r="A165" s="147"/>
      <c r="B165" s="44"/>
      <c r="C165" s="44"/>
      <c r="D165" s="106"/>
      <c r="E165" s="44" t="s">
        <v>59</v>
      </c>
      <c r="F165" s="44">
        <v>0.05</v>
      </c>
      <c r="G165" s="107" t="str">
        <f t="shared" si="69"/>
        <v>公斤</v>
      </c>
      <c r="H165" s="44" t="s">
        <v>258</v>
      </c>
      <c r="I165" s="44">
        <v>1</v>
      </c>
      <c r="J165" s="106" t="str">
        <f t="shared" si="70"/>
        <v>公斤</v>
      </c>
      <c r="K165" s="179"/>
      <c r="L165" s="179"/>
      <c r="M165" s="178" t="str">
        <f t="shared" si="71"/>
        <v/>
      </c>
      <c r="N165" s="44" t="s">
        <v>59</v>
      </c>
      <c r="O165" s="44">
        <v>0.05</v>
      </c>
      <c r="P165" s="109" t="s">
        <v>43</v>
      </c>
    </row>
    <row r="166" spans="1:16" ht="15.75" customHeight="1">
      <c r="A166" s="147"/>
      <c r="B166" s="44"/>
      <c r="C166" s="44"/>
      <c r="D166" s="106"/>
      <c r="E166" s="44"/>
      <c r="F166" s="44"/>
      <c r="G166" s="106" t="str">
        <f t="shared" si="69"/>
        <v/>
      </c>
      <c r="H166" s="44" t="s">
        <v>225</v>
      </c>
      <c r="I166" s="44"/>
      <c r="J166" s="106" t="str">
        <f t="shared" si="70"/>
        <v/>
      </c>
      <c r="K166" s="179"/>
      <c r="L166" s="179"/>
      <c r="M166" s="178" t="str">
        <f t="shared" si="71"/>
        <v/>
      </c>
      <c r="N166" s="44" t="s">
        <v>134</v>
      </c>
      <c r="O166" s="44"/>
      <c r="P166" s="109"/>
    </row>
    <row r="167" spans="1:16" ht="15.75" customHeight="1" thickBot="1">
      <c r="A167" s="153"/>
      <c r="B167" s="56"/>
      <c r="C167" s="56"/>
      <c r="D167" s="13"/>
      <c r="E167" s="56"/>
      <c r="F167" s="56"/>
      <c r="G167" s="13" t="str">
        <f t="shared" si="69"/>
        <v/>
      </c>
      <c r="H167" s="136" t="s">
        <v>130</v>
      </c>
      <c r="I167" s="136">
        <v>1</v>
      </c>
      <c r="J167" s="113" t="s">
        <v>43</v>
      </c>
      <c r="K167" s="180"/>
      <c r="L167" s="180"/>
      <c r="M167" s="181" t="str">
        <f t="shared" si="71"/>
        <v/>
      </c>
      <c r="N167" s="56"/>
      <c r="O167" s="56"/>
      <c r="P167" s="155"/>
    </row>
    <row r="168" spans="1:16" ht="15.75" customHeight="1">
      <c r="A168" s="148" t="s">
        <v>259</v>
      </c>
      <c r="B168" s="132" t="s">
        <v>136</v>
      </c>
      <c r="C168" s="133"/>
      <c r="D168" s="106"/>
      <c r="E168" s="132" t="s">
        <v>260</v>
      </c>
      <c r="F168" s="133"/>
      <c r="G168" s="106"/>
      <c r="H168" s="156" t="s">
        <v>261</v>
      </c>
      <c r="I168" s="133"/>
      <c r="J168" s="106"/>
      <c r="K168" s="179" t="s">
        <v>49</v>
      </c>
      <c r="L168" s="179"/>
      <c r="M168" s="179"/>
      <c r="N168" s="143" t="s">
        <v>262</v>
      </c>
      <c r="O168" s="133"/>
      <c r="P168" s="106"/>
    </row>
    <row r="169" spans="1:16" ht="15.75" customHeight="1">
      <c r="A169" s="148"/>
      <c r="B169" s="44" t="s">
        <v>141</v>
      </c>
      <c r="C169" s="44">
        <v>4</v>
      </c>
      <c r="D169" s="106" t="s">
        <v>43</v>
      </c>
      <c r="E169" s="44" t="s">
        <v>52</v>
      </c>
      <c r="F169" s="44">
        <v>6</v>
      </c>
      <c r="G169" s="106" t="str">
        <f t="shared" ref="G169:G173" si="72">IF(F169,"公斤","")</f>
        <v>公斤</v>
      </c>
      <c r="H169" s="110" t="s">
        <v>87</v>
      </c>
      <c r="I169" s="110">
        <v>1</v>
      </c>
      <c r="J169" s="106" t="str">
        <f t="shared" ref="J169:J171" si="73">IF(I169,"公斤","")</f>
        <v>公斤</v>
      </c>
      <c r="K169" s="179" t="s">
        <v>16</v>
      </c>
      <c r="L169" s="179">
        <v>7</v>
      </c>
      <c r="M169" s="179" t="str">
        <f t="shared" ref="M169:M173" si="74">IF(L169,"公斤","")</f>
        <v>公斤</v>
      </c>
      <c r="N169" s="106" t="s">
        <v>54</v>
      </c>
      <c r="O169" s="106">
        <v>0.6</v>
      </c>
      <c r="P169" s="106" t="s">
        <v>43</v>
      </c>
    </row>
    <row r="170" spans="1:16" ht="15.75" customHeight="1">
      <c r="A170" s="148"/>
      <c r="B170" s="44"/>
      <c r="C170" s="44"/>
      <c r="D170" s="106" t="str">
        <f t="shared" ref="D170:D173" si="75">IF(C170,"公斤","")</f>
        <v/>
      </c>
      <c r="E170" s="44" t="s">
        <v>49</v>
      </c>
      <c r="F170" s="44">
        <v>3</v>
      </c>
      <c r="G170" s="106" t="str">
        <f t="shared" si="72"/>
        <v>公斤</v>
      </c>
      <c r="H170" s="110" t="s">
        <v>223</v>
      </c>
      <c r="I170" s="110">
        <v>4</v>
      </c>
      <c r="J170" s="106" t="str">
        <f t="shared" si="73"/>
        <v>公斤</v>
      </c>
      <c r="K170" s="179" t="s">
        <v>57</v>
      </c>
      <c r="L170" s="179">
        <v>0.05</v>
      </c>
      <c r="M170" s="179" t="str">
        <f t="shared" si="74"/>
        <v>公斤</v>
      </c>
      <c r="N170" s="106" t="s">
        <v>91</v>
      </c>
      <c r="O170" s="106">
        <v>1</v>
      </c>
      <c r="P170" s="106" t="s">
        <v>43</v>
      </c>
    </row>
    <row r="171" spans="1:16" ht="15.75" customHeight="1">
      <c r="A171" s="148"/>
      <c r="B171" s="44"/>
      <c r="C171" s="44"/>
      <c r="D171" s="106" t="str">
        <f t="shared" si="75"/>
        <v/>
      </c>
      <c r="E171" s="44" t="s">
        <v>79</v>
      </c>
      <c r="F171" s="44">
        <v>0.01</v>
      </c>
      <c r="G171" s="106" t="str">
        <f t="shared" si="72"/>
        <v>公斤</v>
      </c>
      <c r="H171" s="110" t="s">
        <v>59</v>
      </c>
      <c r="I171" s="110">
        <v>0.05</v>
      </c>
      <c r="J171" s="106" t="str">
        <f t="shared" si="73"/>
        <v>公斤</v>
      </c>
      <c r="K171" s="179"/>
      <c r="L171" s="179"/>
      <c r="M171" s="179" t="str">
        <f t="shared" si="74"/>
        <v/>
      </c>
      <c r="N171" s="106" t="s">
        <v>49</v>
      </c>
      <c r="O171" s="106">
        <v>1</v>
      </c>
      <c r="P171" s="106" t="s">
        <v>43</v>
      </c>
    </row>
    <row r="172" spans="1:16" ht="15.75" customHeight="1">
      <c r="A172" s="148"/>
      <c r="B172" s="44"/>
      <c r="C172" s="44"/>
      <c r="D172" s="106" t="str">
        <f t="shared" si="75"/>
        <v/>
      </c>
      <c r="E172" s="44" t="s">
        <v>143</v>
      </c>
      <c r="F172" s="44">
        <v>0.01</v>
      </c>
      <c r="G172" s="106" t="str">
        <f t="shared" si="72"/>
        <v>公斤</v>
      </c>
      <c r="H172" s="110"/>
      <c r="I172" s="110"/>
      <c r="J172" s="106"/>
      <c r="K172" s="179"/>
      <c r="L172" s="179"/>
      <c r="M172" s="179" t="str">
        <f t="shared" si="74"/>
        <v/>
      </c>
      <c r="N172" s="106" t="s">
        <v>62</v>
      </c>
      <c r="O172" s="106">
        <v>0.01</v>
      </c>
      <c r="P172" s="106" t="s">
        <v>43</v>
      </c>
    </row>
    <row r="173" spans="1:16" ht="15.75" customHeight="1" thickBot="1">
      <c r="A173" s="148"/>
      <c r="B173" s="56"/>
      <c r="C173" s="56"/>
      <c r="D173" s="106" t="str">
        <f t="shared" si="75"/>
        <v/>
      </c>
      <c r="E173" s="56" t="s">
        <v>57</v>
      </c>
      <c r="F173" s="56">
        <v>0.05</v>
      </c>
      <c r="G173" s="106" t="str">
        <f t="shared" si="72"/>
        <v>公斤</v>
      </c>
      <c r="H173" s="56"/>
      <c r="I173" s="56"/>
      <c r="J173" s="106" t="str">
        <f>IF(I173,"公斤","")</f>
        <v/>
      </c>
      <c r="K173" s="179"/>
      <c r="L173" s="179"/>
      <c r="M173" s="179" t="str">
        <f t="shared" si="74"/>
        <v/>
      </c>
      <c r="N173" s="136" t="s">
        <v>264</v>
      </c>
      <c r="O173" s="136">
        <v>0.5</v>
      </c>
      <c r="P173" s="112" t="s">
        <v>43</v>
      </c>
    </row>
    <row r="174" spans="1:16" ht="15.75" customHeight="1">
      <c r="G174" s="19"/>
      <c r="I174" s="19"/>
      <c r="K174" s="19"/>
      <c r="M174" s="19"/>
      <c r="N174" s="19"/>
    </row>
    <row r="175" spans="1:16" ht="15.75" customHeight="1">
      <c r="G175" s="19"/>
      <c r="I175" s="19"/>
      <c r="K175" s="19"/>
      <c r="M175" s="19"/>
      <c r="N175" s="19"/>
    </row>
    <row r="176" spans="1:16" ht="15.75" customHeight="1">
      <c r="G176" s="19"/>
      <c r="I176" s="19"/>
      <c r="K176" s="19"/>
      <c r="M176" s="19"/>
      <c r="N176" s="19"/>
    </row>
    <row r="177" spans="7:14" ht="15.75" customHeight="1">
      <c r="G177" s="19"/>
      <c r="I177" s="19"/>
      <c r="K177" s="19"/>
      <c r="M177" s="19"/>
      <c r="N177" s="19"/>
    </row>
    <row r="178" spans="7:14" ht="15.75" customHeight="1">
      <c r="G178" s="19"/>
      <c r="I178" s="19"/>
      <c r="K178" s="19"/>
      <c r="M178" s="19"/>
      <c r="N178" s="19"/>
    </row>
    <row r="179" spans="7:14" ht="15.75" customHeight="1">
      <c r="G179" s="19"/>
      <c r="I179" s="19"/>
      <c r="K179" s="19"/>
      <c r="M179" s="19"/>
      <c r="N179" s="19"/>
    </row>
    <row r="180" spans="7:14" ht="15.75" customHeight="1">
      <c r="G180" s="19"/>
      <c r="I180" s="19"/>
      <c r="K180" s="19"/>
      <c r="M180" s="19"/>
      <c r="N180" s="19"/>
    </row>
    <row r="181" spans="7:14" ht="15.75" customHeight="1">
      <c r="G181" s="19"/>
      <c r="I181" s="19"/>
      <c r="K181" s="19"/>
      <c r="M181" s="19"/>
      <c r="N181" s="19"/>
    </row>
    <row r="182" spans="7:14" ht="15.75" customHeight="1">
      <c r="G182" s="19"/>
      <c r="I182" s="19"/>
      <c r="K182" s="19"/>
      <c r="M182" s="19"/>
      <c r="N182" s="19"/>
    </row>
    <row r="183" spans="7:14" ht="15.75" customHeight="1">
      <c r="G183" s="19"/>
      <c r="I183" s="19"/>
      <c r="K183" s="19"/>
      <c r="M183" s="19"/>
      <c r="N183" s="19"/>
    </row>
    <row r="184" spans="7:14" ht="15.75" customHeight="1">
      <c r="G184" s="19"/>
      <c r="I184" s="19"/>
      <c r="K184" s="19"/>
      <c r="M184" s="19"/>
      <c r="N184" s="19"/>
    </row>
    <row r="185" spans="7:14" ht="15.75" customHeight="1">
      <c r="G185" s="19"/>
      <c r="I185" s="19"/>
      <c r="K185" s="19"/>
      <c r="M185" s="19"/>
      <c r="N185" s="19"/>
    </row>
    <row r="186" spans="7:14" ht="15.75" customHeight="1">
      <c r="G186" s="19"/>
      <c r="I186" s="19"/>
      <c r="K186" s="19"/>
      <c r="M186" s="19"/>
      <c r="N186" s="19"/>
    </row>
    <row r="187" spans="7:14" ht="15.75" customHeight="1">
      <c r="G187" s="19"/>
      <c r="I187" s="19"/>
      <c r="K187" s="19"/>
      <c r="M187" s="19"/>
      <c r="N187" s="19"/>
    </row>
    <row r="188" spans="7:14" ht="15.75" customHeight="1">
      <c r="G188" s="19"/>
      <c r="I188" s="19"/>
      <c r="K188" s="19"/>
      <c r="M188" s="19"/>
      <c r="N188" s="19"/>
    </row>
    <row r="189" spans="7:14" ht="15.75" customHeight="1">
      <c r="G189" s="19"/>
      <c r="I189" s="19"/>
      <c r="K189" s="19"/>
      <c r="M189" s="19"/>
      <c r="N189" s="19"/>
    </row>
    <row r="190" spans="7:14" ht="15.75" customHeight="1">
      <c r="G190" s="19"/>
      <c r="I190" s="19"/>
      <c r="K190" s="19"/>
      <c r="M190" s="19"/>
      <c r="N190" s="19"/>
    </row>
    <row r="191" spans="7:14" ht="15.75" customHeight="1">
      <c r="G191" s="19"/>
      <c r="I191" s="19"/>
      <c r="K191" s="19"/>
      <c r="M191" s="19"/>
      <c r="N191" s="19"/>
    </row>
    <row r="192" spans="7:14" ht="15.75" customHeight="1">
      <c r="G192" s="19"/>
      <c r="I192" s="19"/>
      <c r="K192" s="19"/>
      <c r="M192" s="19"/>
      <c r="N192" s="19"/>
    </row>
    <row r="193" spans="7:14" ht="15.75" customHeight="1">
      <c r="G193" s="19"/>
      <c r="I193" s="19"/>
      <c r="K193" s="19"/>
      <c r="M193" s="19"/>
      <c r="N193" s="19"/>
    </row>
    <row r="194" spans="7:14" ht="15.75" customHeight="1">
      <c r="G194" s="19"/>
      <c r="I194" s="19"/>
      <c r="K194" s="19"/>
      <c r="M194" s="19"/>
      <c r="N194" s="19"/>
    </row>
    <row r="195" spans="7:14" ht="15.75" customHeight="1">
      <c r="G195" s="19"/>
      <c r="I195" s="19"/>
      <c r="K195" s="19"/>
      <c r="M195" s="19"/>
      <c r="N195" s="19"/>
    </row>
    <row r="196" spans="7:14" ht="15.75" customHeight="1">
      <c r="G196" s="19"/>
      <c r="I196" s="19"/>
      <c r="K196" s="19"/>
      <c r="M196" s="19"/>
      <c r="N196" s="19"/>
    </row>
    <row r="197" spans="7:14" ht="15.75" customHeight="1">
      <c r="G197" s="19"/>
      <c r="I197" s="19"/>
      <c r="K197" s="19"/>
      <c r="M197" s="19"/>
      <c r="N197" s="19"/>
    </row>
    <row r="198" spans="7:14" ht="15.75" customHeight="1">
      <c r="G198" s="19"/>
      <c r="I198" s="19"/>
      <c r="K198" s="19"/>
      <c r="M198" s="19"/>
      <c r="N198" s="19"/>
    </row>
    <row r="199" spans="7:14" ht="15.75" customHeight="1">
      <c r="G199" s="19"/>
      <c r="I199" s="19"/>
      <c r="K199" s="19"/>
      <c r="M199" s="19"/>
      <c r="N199" s="19"/>
    </row>
    <row r="200" spans="7:14" ht="15.75" customHeight="1">
      <c r="G200" s="19"/>
      <c r="I200" s="19"/>
      <c r="K200" s="19"/>
      <c r="M200" s="19"/>
      <c r="N200" s="19"/>
    </row>
    <row r="201" spans="7:14" ht="15.75" customHeight="1">
      <c r="G201" s="19"/>
      <c r="I201" s="19"/>
      <c r="K201" s="19"/>
      <c r="M201" s="19"/>
      <c r="N201" s="19"/>
    </row>
    <row r="202" spans="7:14" ht="15.75" customHeight="1">
      <c r="G202" s="19"/>
      <c r="I202" s="19"/>
      <c r="K202" s="19"/>
      <c r="M202" s="19"/>
      <c r="N202" s="19"/>
    </row>
    <row r="203" spans="7:14" ht="15.75" customHeight="1">
      <c r="G203" s="19"/>
      <c r="I203" s="19"/>
      <c r="K203" s="19"/>
      <c r="M203" s="19"/>
      <c r="N203" s="19"/>
    </row>
    <row r="204" spans="7:14" ht="15.75" customHeight="1">
      <c r="G204" s="19"/>
      <c r="I204" s="19"/>
      <c r="K204" s="19"/>
      <c r="M204" s="19"/>
      <c r="N204" s="19"/>
    </row>
    <row r="205" spans="7:14" ht="15.75" customHeight="1">
      <c r="G205" s="19"/>
      <c r="I205" s="19"/>
      <c r="K205" s="19"/>
      <c r="M205" s="19"/>
      <c r="N205" s="19"/>
    </row>
    <row r="206" spans="7:14" ht="15.75" customHeight="1">
      <c r="G206" s="19"/>
      <c r="I206" s="19"/>
      <c r="K206" s="19"/>
      <c r="M206" s="19"/>
      <c r="N206" s="19"/>
    </row>
    <row r="207" spans="7:14" ht="15.75" customHeight="1">
      <c r="G207" s="19"/>
      <c r="I207" s="19"/>
      <c r="K207" s="19"/>
      <c r="M207" s="19"/>
      <c r="N207" s="19"/>
    </row>
    <row r="208" spans="7:14" ht="15.75" customHeight="1">
      <c r="G208" s="19"/>
      <c r="I208" s="19"/>
      <c r="K208" s="19"/>
      <c r="M208" s="19"/>
      <c r="N208" s="19"/>
    </row>
    <row r="209" spans="7:14" ht="15.75" customHeight="1">
      <c r="G209" s="19"/>
      <c r="I209" s="19"/>
      <c r="K209" s="19"/>
      <c r="M209" s="19"/>
      <c r="N209" s="19"/>
    </row>
    <row r="210" spans="7:14" ht="15.75" customHeight="1">
      <c r="G210" s="19"/>
      <c r="I210" s="19"/>
      <c r="K210" s="19"/>
      <c r="M210" s="19"/>
      <c r="N210" s="19"/>
    </row>
    <row r="211" spans="7:14" ht="15.75" customHeight="1">
      <c r="G211" s="19"/>
      <c r="I211" s="19"/>
      <c r="K211" s="19"/>
      <c r="M211" s="19"/>
      <c r="N211" s="19"/>
    </row>
    <row r="212" spans="7:14" ht="15.75" customHeight="1">
      <c r="G212" s="19"/>
      <c r="I212" s="19"/>
      <c r="K212" s="19"/>
      <c r="M212" s="19"/>
      <c r="N212" s="19"/>
    </row>
    <row r="213" spans="7:14" ht="15.75" customHeight="1">
      <c r="G213" s="19"/>
      <c r="I213" s="19"/>
      <c r="K213" s="19"/>
      <c r="M213" s="19"/>
      <c r="N213" s="19"/>
    </row>
    <row r="214" spans="7:14" ht="15.75" customHeight="1">
      <c r="G214" s="19"/>
      <c r="I214" s="19"/>
      <c r="K214" s="19"/>
      <c r="M214" s="19"/>
      <c r="N214" s="19"/>
    </row>
    <row r="215" spans="7:14" ht="15.75" customHeight="1">
      <c r="G215" s="19"/>
      <c r="I215" s="19"/>
      <c r="K215" s="19"/>
      <c r="M215" s="19"/>
      <c r="N215" s="19"/>
    </row>
    <row r="216" spans="7:14" ht="15.75" customHeight="1">
      <c r="G216" s="19"/>
      <c r="I216" s="19"/>
      <c r="K216" s="19"/>
      <c r="M216" s="19"/>
      <c r="N216" s="19"/>
    </row>
    <row r="217" spans="7:14" ht="15.75" customHeight="1">
      <c r="G217" s="19"/>
      <c r="I217" s="19"/>
      <c r="K217" s="19"/>
      <c r="M217" s="19"/>
      <c r="N217" s="19"/>
    </row>
    <row r="218" spans="7:14" ht="15.75" customHeight="1">
      <c r="G218" s="19"/>
      <c r="I218" s="19"/>
      <c r="K218" s="19"/>
      <c r="M218" s="19"/>
      <c r="N218" s="19"/>
    </row>
    <row r="219" spans="7:14" ht="15.75" customHeight="1">
      <c r="G219" s="19"/>
      <c r="I219" s="19"/>
      <c r="K219" s="19"/>
      <c r="M219" s="19"/>
      <c r="N219" s="19"/>
    </row>
    <row r="220" spans="7:14" ht="15.75" customHeight="1">
      <c r="G220" s="19"/>
      <c r="I220" s="19"/>
      <c r="K220" s="19"/>
      <c r="M220" s="19"/>
      <c r="N220" s="19"/>
    </row>
    <row r="221" spans="7:14" ht="15.75" customHeight="1">
      <c r="G221" s="19"/>
      <c r="I221" s="19"/>
      <c r="K221" s="19"/>
      <c r="M221" s="19"/>
      <c r="N221" s="19"/>
    </row>
    <row r="222" spans="7:14" ht="15.75" customHeight="1">
      <c r="G222" s="19"/>
      <c r="I222" s="19"/>
      <c r="K222" s="19"/>
      <c r="M222" s="19"/>
      <c r="N222" s="19"/>
    </row>
    <row r="223" spans="7:14" ht="15.75" customHeight="1">
      <c r="G223" s="19"/>
      <c r="I223" s="19"/>
      <c r="K223" s="19"/>
      <c r="M223" s="19"/>
      <c r="N223" s="19"/>
    </row>
    <row r="224" spans="7:14" ht="15.75" customHeight="1">
      <c r="G224" s="19"/>
      <c r="I224" s="19"/>
      <c r="K224" s="19"/>
      <c r="M224" s="19"/>
      <c r="N224" s="19"/>
    </row>
    <row r="225" spans="7:14" ht="15.75" customHeight="1">
      <c r="G225" s="19"/>
      <c r="I225" s="19"/>
      <c r="K225" s="19"/>
      <c r="M225" s="19"/>
      <c r="N225" s="19"/>
    </row>
    <row r="226" spans="7:14" ht="15.75" customHeight="1">
      <c r="G226" s="19"/>
      <c r="I226" s="19"/>
      <c r="K226" s="19"/>
      <c r="M226" s="19"/>
      <c r="N226" s="19"/>
    </row>
    <row r="227" spans="7:14" ht="15.75" customHeight="1">
      <c r="G227" s="19"/>
      <c r="I227" s="19"/>
      <c r="K227" s="19"/>
      <c r="M227" s="19"/>
      <c r="N227" s="19"/>
    </row>
    <row r="228" spans="7:14" ht="15.75" customHeight="1">
      <c r="G228" s="19"/>
      <c r="I228" s="19"/>
      <c r="K228" s="19"/>
      <c r="M228" s="19"/>
      <c r="N228" s="19"/>
    </row>
    <row r="229" spans="7:14" ht="15.75" customHeight="1">
      <c r="G229" s="19"/>
      <c r="I229" s="19"/>
      <c r="K229" s="19"/>
      <c r="M229" s="19"/>
      <c r="N229" s="19"/>
    </row>
    <row r="230" spans="7:14" ht="15.75" customHeight="1">
      <c r="G230" s="19"/>
      <c r="I230" s="19"/>
      <c r="K230" s="19"/>
      <c r="M230" s="19"/>
      <c r="N230" s="19"/>
    </row>
    <row r="231" spans="7:14" ht="15.75" customHeight="1">
      <c r="G231" s="19"/>
      <c r="I231" s="19"/>
      <c r="K231" s="19"/>
      <c r="M231" s="19"/>
      <c r="N231" s="19"/>
    </row>
    <row r="232" spans="7:14" ht="15.75" customHeight="1">
      <c r="G232" s="19"/>
      <c r="I232" s="19"/>
      <c r="K232" s="19"/>
      <c r="M232" s="19"/>
      <c r="N232" s="19"/>
    </row>
    <row r="233" spans="7:14" ht="15.75" customHeight="1"/>
    <row r="234" spans="7:14" ht="15.75" customHeight="1"/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A34:W34"/>
  </mergeCells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zoomScale="70" zoomScaleNormal="70" workbookViewId="0">
      <selection activeCell="Z35" sqref="Z35"/>
    </sheetView>
  </sheetViews>
  <sheetFormatPr defaultColWidth="12.44140625" defaultRowHeight="15" customHeight="1"/>
  <cols>
    <col min="1" max="1" width="6" style="1" customWidth="1"/>
    <col min="2" max="2" width="3.21875" style="1" customWidth="1"/>
    <col min="3" max="6" width="3.5546875" style="1" customWidth="1"/>
    <col min="7" max="7" width="6.21875" style="1" customWidth="1"/>
    <col min="8" max="8" width="3.5546875" style="1" customWidth="1"/>
    <col min="9" max="9" width="6.21875" style="1" customWidth="1"/>
    <col min="10" max="10" width="3.5546875" style="1" customWidth="1"/>
    <col min="11" max="11" width="6.21875" style="1" customWidth="1"/>
    <col min="12" max="12" width="3.5546875" style="1" customWidth="1"/>
    <col min="13" max="13" width="6.21875" style="1" customWidth="1"/>
    <col min="14" max="14" width="3.5546875" style="1" customWidth="1"/>
    <col min="15" max="16" width="6.21875" style="1" customWidth="1"/>
    <col min="17" max="22" width="3.5546875" style="1" customWidth="1"/>
    <col min="23" max="23" width="6.21875" style="1" customWidth="1"/>
    <col min="24" max="26" width="9.6640625" style="1" customWidth="1"/>
    <col min="27" max="16384" width="12.44140625" style="1"/>
  </cols>
  <sheetData>
    <row r="1" spans="1:23" ht="15.75" customHeight="1">
      <c r="C1" s="2">
        <v>111</v>
      </c>
      <c r="D1" s="3" t="s">
        <v>0</v>
      </c>
      <c r="E1" s="3" t="s">
        <v>1</v>
      </c>
      <c r="F1" s="3" t="s">
        <v>274</v>
      </c>
      <c r="G1" s="3" t="s">
        <v>3</v>
      </c>
      <c r="H1" s="3" t="s">
        <v>4</v>
      </c>
      <c r="I1" s="4"/>
      <c r="J1" s="3"/>
      <c r="K1" s="3"/>
      <c r="L1" s="3"/>
      <c r="M1" s="3" t="s">
        <v>266</v>
      </c>
      <c r="N1" s="3"/>
      <c r="O1" s="3"/>
      <c r="P1" s="3"/>
      <c r="Q1" s="5"/>
      <c r="R1" s="5"/>
      <c r="S1" s="5"/>
      <c r="T1" s="5"/>
      <c r="U1" s="5"/>
      <c r="V1" s="5"/>
      <c r="W1" s="5"/>
    </row>
    <row r="2" spans="1:23" ht="15.75" customHeight="1">
      <c r="A2" s="6" t="s">
        <v>6</v>
      </c>
      <c r="B2" s="6" t="s">
        <v>7</v>
      </c>
      <c r="C2" s="7" t="s">
        <v>4</v>
      </c>
      <c r="D2" s="8" t="s">
        <v>8</v>
      </c>
      <c r="E2" s="9" t="s">
        <v>9</v>
      </c>
      <c r="F2" s="3" t="s">
        <v>10</v>
      </c>
      <c r="G2" s="10" t="s">
        <v>11</v>
      </c>
      <c r="H2" s="11" t="s">
        <v>12</v>
      </c>
      <c r="I2" s="12" t="s">
        <v>13</v>
      </c>
      <c r="J2" s="13" t="s">
        <v>14</v>
      </c>
      <c r="K2" s="14" t="s">
        <v>15</v>
      </c>
      <c r="L2" s="11" t="s">
        <v>16</v>
      </c>
      <c r="M2" s="14" t="s">
        <v>17</v>
      </c>
      <c r="N2" s="11" t="s">
        <v>18</v>
      </c>
      <c r="O2" s="14" t="s">
        <v>19</v>
      </c>
      <c r="P2" s="14" t="s">
        <v>20</v>
      </c>
      <c r="Q2" s="11" t="s">
        <v>21</v>
      </c>
      <c r="R2" s="11" t="s">
        <v>22</v>
      </c>
      <c r="S2" s="11" t="s">
        <v>23</v>
      </c>
      <c r="T2" s="11" t="s">
        <v>24</v>
      </c>
      <c r="U2" s="11" t="s">
        <v>25</v>
      </c>
      <c r="V2" s="11" t="s">
        <v>26</v>
      </c>
      <c r="W2" s="11" t="s">
        <v>27</v>
      </c>
    </row>
    <row r="3" spans="1:23" ht="15.75" customHeight="1">
      <c r="A3" s="15">
        <v>45047</v>
      </c>
      <c r="B3" s="6" t="s">
        <v>28</v>
      </c>
      <c r="C3" s="3" t="str">
        <f>[1]B案葷食國中!A4</f>
        <v>o1</v>
      </c>
      <c r="D3" s="3" t="str">
        <f>[1]B案素食國中!I4</f>
        <v>白米飯</v>
      </c>
      <c r="E3" s="10" t="str">
        <f>[1]B案素食國中!AB4</f>
        <v xml:space="preserve">米    </v>
      </c>
      <c r="F3" s="3" t="str">
        <f>[1]B案素食國中!L4</f>
        <v>咖哩麵腸</v>
      </c>
      <c r="G3" s="3" t="str">
        <f>[1]B案素食國中!AC4</f>
        <v>麵腸 芹菜 胡蘿蔔 馬鈴薯 咖哩粉</v>
      </c>
      <c r="H3" s="3" t="str">
        <f>[1]B案素食國中!O4</f>
        <v>素炒甘藍</v>
      </c>
      <c r="I3" s="16" t="str">
        <f>[1]B案素食國中!AD4</f>
        <v xml:space="preserve">素火腿 薑 甘藍  </v>
      </c>
      <c r="J3" s="3" t="str">
        <f>[1]B案素食國中!R4</f>
        <v>蛋香冬粉</v>
      </c>
      <c r="K3" s="16" t="str">
        <f>[1]B案素食國中!AE4</f>
        <v>雞蛋 冬粉 乾木耳 薑 時蔬</v>
      </c>
      <c r="L3" s="3" t="str">
        <f>[1]B案素食國中!U4</f>
        <v>時蔬</v>
      </c>
      <c r="M3" s="16" t="str">
        <f>[1]B案素食國中!AF4</f>
        <v xml:space="preserve">蔬菜 薑   </v>
      </c>
      <c r="N3" s="3" t="str">
        <f>[1]B案素食國中!X4</f>
        <v>冬瓜湯</v>
      </c>
      <c r="O3" s="16" t="str">
        <f>[1]B案素食國中!AG4</f>
        <v xml:space="preserve">冬瓜 薑 素羊肉  </v>
      </c>
      <c r="P3" s="16" t="s">
        <v>267</v>
      </c>
      <c r="Q3" s="5">
        <f>[1]B案素食國中!B4</f>
        <v>5.9</v>
      </c>
      <c r="R3" s="5">
        <f>[1]B案素食國中!C4</f>
        <v>2.6</v>
      </c>
      <c r="S3" s="5">
        <f>[1]B案素食國中!D4</f>
        <v>2.2000000000000002</v>
      </c>
      <c r="T3" s="5">
        <f>[1]B案素食國中!E4</f>
        <v>3</v>
      </c>
      <c r="U3" s="5">
        <f>[1]B案素食國中!F4</f>
        <v>0</v>
      </c>
      <c r="V3" s="5">
        <f>[1]B案素食國中!G4</f>
        <v>0</v>
      </c>
      <c r="W3" s="216">
        <f>[1]B案素食國中!H4</f>
        <v>798</v>
      </c>
    </row>
    <row r="4" spans="1:23" ht="15.75" customHeight="1">
      <c r="A4" s="15">
        <f t="shared" ref="A4:A7" si="0">A3+1</f>
        <v>45048</v>
      </c>
      <c r="B4" s="6" t="s">
        <v>30</v>
      </c>
      <c r="C4" s="3" t="str">
        <f>[1]B案葷食國中!A10</f>
        <v>O2</v>
      </c>
      <c r="D4" s="3" t="str">
        <f>[1]B案素食國中!I10</f>
        <v>糙米飯</v>
      </c>
      <c r="E4" s="10" t="str">
        <f>[1]B案素食國中!AB10</f>
        <v xml:space="preserve">米 糙米   </v>
      </c>
      <c r="F4" s="3" t="str">
        <f>[1]B案素食國中!L10</f>
        <v>紅燒豆包</v>
      </c>
      <c r="G4" s="3" t="str">
        <f>[1]B案素食國中!AC10</f>
        <v xml:space="preserve">豆包 滷包   </v>
      </c>
      <c r="H4" s="3" t="str">
        <f>[1]B案素食國中!O10</f>
        <v>鮮菇豆腐</v>
      </c>
      <c r="I4" s="16" t="str">
        <f>[1]B案素食國中!AD10</f>
        <v xml:space="preserve">豆腐 鴻喜菇 乾香菇 薑 </v>
      </c>
      <c r="J4" s="3" t="str">
        <f>[1]B案素食國中!R10</f>
        <v>什錦白菜</v>
      </c>
      <c r="K4" s="16" t="str">
        <f>[1]B案素食國中!AE10</f>
        <v>冷凍毛豆仁 結球白菜 乾木耳 胡蘿蔔 薑</v>
      </c>
      <c r="L4" s="3" t="str">
        <f>[1]B案素食國中!U10</f>
        <v>時蔬</v>
      </c>
      <c r="M4" s="16" t="str">
        <f>[1]B案素食國中!AF10</f>
        <v xml:space="preserve">蔬菜 薑   </v>
      </c>
      <c r="N4" s="3" t="str">
        <f>[1]B案素食國中!X10</f>
        <v>針菇時蔬湯</v>
      </c>
      <c r="O4" s="16" t="str">
        <f>[1]B案素食國中!AG10</f>
        <v xml:space="preserve">時蔬 金針菇 薑 素羊肉 </v>
      </c>
      <c r="P4" s="16" t="s">
        <v>267</v>
      </c>
      <c r="Q4" s="5">
        <f>[1]B案素食國中!B10</f>
        <v>5.5</v>
      </c>
      <c r="R4" s="5">
        <f>[1]B案素食國中!C10</f>
        <v>2.7</v>
      </c>
      <c r="S4" s="5">
        <f>[1]B案素食國中!D10</f>
        <v>1.7</v>
      </c>
      <c r="T4" s="5">
        <f>[1]B案素食國中!E10</f>
        <v>3</v>
      </c>
      <c r="U4" s="5">
        <f>[1]B案素食國中!F10</f>
        <v>0</v>
      </c>
      <c r="V4" s="5">
        <f>[1]B案素食國中!G10</f>
        <v>0</v>
      </c>
      <c r="W4" s="216">
        <f>[1]B案素食國中!H10</f>
        <v>765</v>
      </c>
    </row>
    <row r="5" spans="1:23" ht="15.75" customHeight="1">
      <c r="A5" s="15">
        <f t="shared" si="0"/>
        <v>45049</v>
      </c>
      <c r="B5" s="6" t="s">
        <v>31</v>
      </c>
      <c r="C5" s="3" t="str">
        <f>[1]B案葷食國中!A16</f>
        <v>O3</v>
      </c>
      <c r="D5" s="3" t="str">
        <f>[1]B案素食國中!I16</f>
        <v>刈包特餐</v>
      </c>
      <c r="E5" s="10" t="str">
        <f>[1]B案素食國中!AB16</f>
        <v xml:space="preserve">刈包    </v>
      </c>
      <c r="F5" s="3" t="str">
        <f>[1]B案素食國中!L16</f>
        <v>紅麴素排</v>
      </c>
      <c r="G5" s="3" t="str">
        <f>[1]B案素食國中!AC16</f>
        <v xml:space="preserve">素排    </v>
      </c>
      <c r="H5" s="3" t="str">
        <f>[1]B案素食國中!O16</f>
        <v>芹香豆芽</v>
      </c>
      <c r="I5" s="16" t="str">
        <f>[1]B案素食國中!AD16</f>
        <v xml:space="preserve">綠豆芽 芹菜 胡蘿蔔 薑 </v>
      </c>
      <c r="J5" s="3" t="str">
        <f>[1]B案素食國中!R16</f>
        <v>鐵板油腐</v>
      </c>
      <c r="K5" s="16" t="str">
        <f>[1]B案素食國中!AE16</f>
        <v xml:space="preserve">四角油豆腐 脆筍 乾木耳 薑 </v>
      </c>
      <c r="L5" s="3" t="str">
        <f>[1]B案素食國中!U16</f>
        <v>時蔬</v>
      </c>
      <c r="M5" s="16" t="str">
        <f>[1]B案素食國中!AF16</f>
        <v xml:space="preserve">蔬菜 薑   </v>
      </c>
      <c r="N5" s="3" t="str">
        <f>[1]B案素食國中!X16</f>
        <v>糙米粥</v>
      </c>
      <c r="O5" s="16" t="str">
        <f>[1]B案素食國中!AG16</f>
        <v>雞蛋 糙米 胡蘿蔔 乾香菇 時瓜</v>
      </c>
      <c r="P5" s="16" t="s">
        <v>267</v>
      </c>
      <c r="Q5" s="5">
        <f>[1]B案素食國中!B16</f>
        <v>4</v>
      </c>
      <c r="R5" s="5">
        <f>[1]B案素食國中!C16</f>
        <v>2.8</v>
      </c>
      <c r="S5" s="5">
        <f>[1]B案素食國中!D16</f>
        <v>2.1</v>
      </c>
      <c r="T5" s="5">
        <f>[1]B案素食國中!E16</f>
        <v>3.3</v>
      </c>
      <c r="U5" s="5">
        <f>[1]B案素食國中!F16</f>
        <v>0</v>
      </c>
      <c r="V5" s="5">
        <f>[1]B案素食國中!G16</f>
        <v>0</v>
      </c>
      <c r="W5" s="216">
        <f>[1]B案素食國中!H16</f>
        <v>691</v>
      </c>
    </row>
    <row r="6" spans="1:23" ht="15.75" customHeight="1">
      <c r="A6" s="15">
        <f t="shared" si="0"/>
        <v>45050</v>
      </c>
      <c r="B6" s="6" t="s">
        <v>32</v>
      </c>
      <c r="C6" s="3" t="str">
        <f>[1]B案葷食國中!A22</f>
        <v>O4</v>
      </c>
      <c r="D6" s="3" t="str">
        <f>[1]B案素食國中!I22</f>
        <v>糙米飯</v>
      </c>
      <c r="E6" s="10" t="str">
        <f>[1]B案素食國中!AB22</f>
        <v xml:space="preserve">米 糙米   </v>
      </c>
      <c r="F6" s="3" t="str">
        <f>[1]B案素食國中!L22</f>
        <v>豉香百頁</v>
      </c>
      <c r="G6" s="3" t="str">
        <f>[1]B案素食國中!AC22</f>
        <v>百頁豆腐 白蘿蔔 胡蘿蔔 豆豉 薑</v>
      </c>
      <c r="H6" s="3" t="str">
        <f>[1]B案素食國中!O22</f>
        <v>蜜汁豆干</v>
      </c>
      <c r="I6" s="16" t="str">
        <f>[1]B案素食國中!AD22</f>
        <v xml:space="preserve">豆干 芝麻(熟)   </v>
      </c>
      <c r="J6" s="3" t="str">
        <f>[1]B案素食國中!R22</f>
        <v>清香時蔬</v>
      </c>
      <c r="K6" s="16" t="str">
        <f>[1]B案素食國中!AE22</f>
        <v xml:space="preserve">素肉 時蔬 胡蘿蔔 薑 </v>
      </c>
      <c r="L6" s="3" t="str">
        <f>[1]B案素食國中!U22</f>
        <v>時蔬</v>
      </c>
      <c r="M6" s="16" t="str">
        <f>[1]B案素食國中!AF22</f>
        <v xml:space="preserve">蔬菜 薑   </v>
      </c>
      <c r="N6" s="3" t="str">
        <f>[1]B案素食國中!X22</f>
        <v>芋圓仙草湯</v>
      </c>
      <c r="O6" s="16" t="str">
        <f>[1]B案素食國中!AG22</f>
        <v xml:space="preserve">仙草凍 二砂糖 芋圓  </v>
      </c>
      <c r="P6" s="16" t="s">
        <v>275</v>
      </c>
      <c r="Q6" s="5">
        <f>[1]B案素食國中!B22</f>
        <v>5.7</v>
      </c>
      <c r="R6" s="5">
        <f>[1]B案素食國中!C22</f>
        <v>3</v>
      </c>
      <c r="S6" s="5">
        <f>[1]B案素食國中!D22</f>
        <v>2</v>
      </c>
      <c r="T6" s="5">
        <f>[1]B案素食國中!E22</f>
        <v>3</v>
      </c>
      <c r="U6" s="5">
        <f>[1]B案素食國中!F22</f>
        <v>0</v>
      </c>
      <c r="V6" s="5">
        <f>[1]B案素食國中!G22</f>
        <v>0</v>
      </c>
      <c r="W6" s="216">
        <f>[1]B案素食國中!H22</f>
        <v>809</v>
      </c>
    </row>
    <row r="7" spans="1:23" ht="15.75" customHeight="1">
      <c r="A7" s="15">
        <f t="shared" si="0"/>
        <v>45051</v>
      </c>
      <c r="B7" s="6" t="s">
        <v>33</v>
      </c>
      <c r="C7" s="3" t="str">
        <f>[1]B案葷食國中!A28</f>
        <v>O5</v>
      </c>
      <c r="D7" s="3" t="str">
        <f>[1]B案素食國中!I28</f>
        <v>芝麻飯</v>
      </c>
      <c r="E7" s="10" t="str">
        <f>[1]B案素食國中!AB28</f>
        <v xml:space="preserve">米 芝麻(熟)   </v>
      </c>
      <c r="F7" s="3" t="str">
        <f>[1]B案素食國中!L28</f>
        <v>海結麵輪</v>
      </c>
      <c r="G7" s="3" t="str">
        <f>[1]B案素食國中!AC28</f>
        <v xml:space="preserve">麵輪 乾海帶 胡蘿蔔 薑 </v>
      </c>
      <c r="H7" s="3" t="str">
        <f>[1]B案素食國中!O28</f>
        <v>雪菜豆干</v>
      </c>
      <c r="I7" s="16" t="str">
        <f>[1]B案素食國中!AD28</f>
        <v xml:space="preserve">豆干 雪裡蕻 薑  </v>
      </c>
      <c r="J7" s="3" t="str">
        <f>[1]B案素食國中!R28</f>
        <v>泡菜凍腐</v>
      </c>
      <c r="K7" s="16" t="str">
        <f>[1]B案素食國中!AE28</f>
        <v xml:space="preserve">凍豆腐 韓式泡菜 白菜 薑 </v>
      </c>
      <c r="L7" s="3" t="str">
        <f>[1]B案素食國中!U28</f>
        <v>時蔬</v>
      </c>
      <c r="M7" s="16" t="str">
        <f>[1]B案素食國中!AF28</f>
        <v xml:space="preserve">蔬菜 薑   </v>
      </c>
      <c r="N7" s="3" t="str">
        <f>[1]B案素食國中!X28</f>
        <v>金針湯</v>
      </c>
      <c r="O7" s="16" t="str">
        <f>[1]B案素食國中!AG28</f>
        <v xml:space="preserve">金針菜乾 榨菜 薑 素羊肉 </v>
      </c>
      <c r="P7" s="16" t="s">
        <v>267</v>
      </c>
      <c r="Q7" s="5">
        <f>[1]B案素食國中!B28</f>
        <v>5</v>
      </c>
      <c r="R7" s="5">
        <f>[1]B案素食國中!C28</f>
        <v>2.2000000000000002</v>
      </c>
      <c r="S7" s="5">
        <f>[1]B案素食國中!D28</f>
        <v>2.4</v>
      </c>
      <c r="T7" s="5">
        <f>[1]B案素食國中!E28</f>
        <v>3.6</v>
      </c>
      <c r="U7" s="5">
        <f>[1]B案素食國中!F28</f>
        <v>0</v>
      </c>
      <c r="V7" s="5">
        <f>[1]B案素食國中!G28</f>
        <v>0</v>
      </c>
      <c r="W7" s="216">
        <f>[1]B案素食國中!H28</f>
        <v>737</v>
      </c>
    </row>
    <row r="8" spans="1:23" ht="15.75" customHeight="1">
      <c r="A8" s="15">
        <f>A7+3</f>
        <v>45054</v>
      </c>
      <c r="B8" s="6" t="s">
        <v>28</v>
      </c>
      <c r="C8" s="3" t="str">
        <f>[1]B案葷食國中!A34</f>
        <v>P1</v>
      </c>
      <c r="D8" s="3" t="str">
        <f>[1]B案素食國中!I34</f>
        <v>白米飯</v>
      </c>
      <c r="E8" s="10" t="str">
        <f>[1]B案素食國中!AB34</f>
        <v xml:space="preserve">米    </v>
      </c>
      <c r="F8" s="3" t="str">
        <f>[1]B案素食國中!L34</f>
        <v>豆瓣油腐</v>
      </c>
      <c r="G8" s="3" t="str">
        <f>[1]B案素食國中!AC34</f>
        <v xml:space="preserve">四角油豆腐 豆薯 甜椒 豆瓣醬 </v>
      </c>
      <c r="H8" s="3" t="str">
        <f>[1]B案素食國中!O34</f>
        <v>麵筋時瓜</v>
      </c>
      <c r="I8" s="16" t="str">
        <f>[1]B案素食國中!AD34</f>
        <v xml:space="preserve">麵筋 時瓜 乾木耳 薑 </v>
      </c>
      <c r="J8" s="3" t="str">
        <f>[1]B案素食國中!R34</f>
        <v>若絲寬粉</v>
      </c>
      <c r="K8" s="16" t="str">
        <f>[1]B案素食國中!AE34</f>
        <v>素肉 寬粉 薑 時蔬 乾木耳</v>
      </c>
      <c r="L8" s="3" t="str">
        <f>[1]B案素食國中!U34</f>
        <v>時蔬</v>
      </c>
      <c r="M8" s="16" t="str">
        <f>[1]B案素食國中!AF34</f>
        <v xml:space="preserve">蔬菜 薑   </v>
      </c>
      <c r="N8" s="3" t="str">
        <f>[1]B案素食國中!X34</f>
        <v>時蔬湯</v>
      </c>
      <c r="O8" s="16" t="str">
        <f>[1]B案素食國中!AG34</f>
        <v xml:space="preserve">時蔬 薑 素羊肉  </v>
      </c>
      <c r="P8" s="16" t="s">
        <v>267</v>
      </c>
      <c r="Q8" s="5">
        <f>[1]B案素食國中!B34</f>
        <v>5.5</v>
      </c>
      <c r="R8" s="5">
        <f>[1]B案素食國中!C34</f>
        <v>2.7</v>
      </c>
      <c r="S8" s="5">
        <f>[1]B案素食國中!D34</f>
        <v>2.5</v>
      </c>
      <c r="T8" s="5">
        <f>[1]B案素食國中!E34</f>
        <v>3.2</v>
      </c>
      <c r="U8" s="5">
        <f>[1]B案素食國中!F34</f>
        <v>0</v>
      </c>
      <c r="V8" s="5">
        <f>[1]B案素食國中!G34</f>
        <v>0</v>
      </c>
      <c r="W8" s="216">
        <f>[1]B案素食國中!H34</f>
        <v>794</v>
      </c>
    </row>
    <row r="9" spans="1:23" ht="15.75" customHeight="1">
      <c r="A9" s="15">
        <f t="shared" ref="A9:A12" si="1">A8+1</f>
        <v>45055</v>
      </c>
      <c r="B9" s="6" t="s">
        <v>30</v>
      </c>
      <c r="C9" s="3" t="str">
        <f>[1]B案葷食國中!A40</f>
        <v>P2</v>
      </c>
      <c r="D9" s="3" t="str">
        <f>[1]B案素食國中!I40</f>
        <v>糙米飯</v>
      </c>
      <c r="E9" s="10" t="str">
        <f>[1]B案素食國中!AB40</f>
        <v xml:space="preserve">米 糙米   </v>
      </c>
      <c r="F9" s="3" t="str">
        <f>[1]B案素食國中!L40</f>
        <v>醬瓜干丁</v>
      </c>
      <c r="G9" s="3" t="str">
        <f>[1]B案素食國中!AC40</f>
        <v xml:space="preserve">豆干 胡蘿蔔 醃漬花胡瓜 薑 </v>
      </c>
      <c r="H9" s="3" t="str">
        <f>[1]B案素食國中!O40</f>
        <v>關東煮</v>
      </c>
      <c r="I9" s="16" t="str">
        <f>[1]B案素食國中!AD40</f>
        <v xml:space="preserve">凍豆腐 甜玉米 素黑輪 杏鮑菇 </v>
      </c>
      <c r="J9" s="3" t="str">
        <f>[1]B案素食國中!R40</f>
        <v>若絲時蔬</v>
      </c>
      <c r="K9" s="16" t="str">
        <f>[1]B案素食國中!AE40</f>
        <v xml:space="preserve">素肉 時蔬 乾香菇 薑 </v>
      </c>
      <c r="L9" s="3" t="str">
        <f>[1]B案素食國中!U40</f>
        <v>時蔬</v>
      </c>
      <c r="M9" s="16" t="str">
        <f>[1]B案素食國中!AF40</f>
        <v xml:space="preserve">蔬菜 薑   </v>
      </c>
      <c r="N9" s="3" t="str">
        <f>[1]B案素食國中!X40</f>
        <v>番茄時蔬湯</v>
      </c>
      <c r="O9" s="16" t="str">
        <f>[1]B案素食國中!AG40</f>
        <v xml:space="preserve">大番茄 時蔬 薑  </v>
      </c>
      <c r="P9" s="16" t="s">
        <v>267</v>
      </c>
      <c r="Q9" s="5">
        <f>[1]B案素食國中!B40</f>
        <v>5.6</v>
      </c>
      <c r="R9" s="5">
        <f>[1]B案素食國中!C40</f>
        <v>2.2999999999999998</v>
      </c>
      <c r="S9" s="5">
        <f>[1]B案素食國中!D40</f>
        <v>1.9</v>
      </c>
      <c r="T9" s="5">
        <f>[1]B案素食國中!E40</f>
        <v>3</v>
      </c>
      <c r="U9" s="5">
        <f>[1]B案素食國中!F40</f>
        <v>0</v>
      </c>
      <c r="V9" s="5">
        <f>[1]B案素食國中!G40</f>
        <v>0</v>
      </c>
      <c r="W9" s="216">
        <f>[1]B案素食國中!H40</f>
        <v>747</v>
      </c>
    </row>
    <row r="10" spans="1:23" ht="15.75" customHeight="1">
      <c r="A10" s="15">
        <f t="shared" si="1"/>
        <v>45056</v>
      </c>
      <c r="B10" s="6" t="s">
        <v>31</v>
      </c>
      <c r="C10" s="3" t="str">
        <f>[1]B案葷食國中!A46</f>
        <v>P3</v>
      </c>
      <c r="D10" s="3" t="str">
        <f>[1]B案素食國中!I46</f>
        <v>炊粉特餐</v>
      </c>
      <c r="E10" s="10" t="str">
        <f>[1]B案素食國中!AB46</f>
        <v xml:space="preserve">米粉    </v>
      </c>
      <c r="F10" s="3" t="str">
        <f>[1]B案素食國中!L46</f>
        <v>椒鹽豆包</v>
      </c>
      <c r="G10" s="3" t="str">
        <f>[1]B案素食國中!AC46</f>
        <v xml:space="preserve">豆包 胡椒鹽   </v>
      </c>
      <c r="H10" s="3" t="str">
        <f>[1]B案素食國中!O46</f>
        <v>米粉配料</v>
      </c>
      <c r="I10" s="16" t="str">
        <f>[1]B案素食國中!AD46</f>
        <v xml:space="preserve">素香鬆 時蔬 胡蘿蔔 薑 </v>
      </c>
      <c r="J10" s="3" t="str">
        <f>[1]B案素食國中!R46</f>
        <v>素火腿豆芽</v>
      </c>
      <c r="K10" s="16" t="str">
        <f>[1]B案素食國中!AE46</f>
        <v>素火腿 綠豆芽 芹菜 胡蘿蔔 薑</v>
      </c>
      <c r="L10" s="3" t="str">
        <f>[1]B案素食國中!U46</f>
        <v>時蔬</v>
      </c>
      <c r="M10" s="16" t="str">
        <f>[1]B案素食國中!AF46</f>
        <v xml:space="preserve">蔬菜 薑   </v>
      </c>
      <c r="N10" s="3" t="str">
        <f>[1]B案素食國中!X46</f>
        <v>大滷湯</v>
      </c>
      <c r="O10" s="16" t="str">
        <f>[1]B案素食國中!AG46</f>
        <v xml:space="preserve">雞蛋 脆筍 乾木耳 胡蘿蔔 </v>
      </c>
      <c r="P10" s="16" t="s">
        <v>267</v>
      </c>
      <c r="Q10" s="5">
        <f>[1]B案素食國中!B46</f>
        <v>2.5</v>
      </c>
      <c r="R10" s="5">
        <f>[1]B案素食國中!C46</f>
        <v>2.6</v>
      </c>
      <c r="S10" s="5">
        <f>[1]B案素食國中!D46</f>
        <v>2.1</v>
      </c>
      <c r="T10" s="5">
        <f>[1]B案素食國中!E46</f>
        <v>3.3</v>
      </c>
      <c r="U10" s="5">
        <f>[1]B案素食國中!F46</f>
        <v>0</v>
      </c>
      <c r="V10" s="5">
        <f>[1]B案素食國中!G46</f>
        <v>0</v>
      </c>
      <c r="W10" s="216">
        <f>[1]B案素食國中!H46</f>
        <v>571</v>
      </c>
    </row>
    <row r="11" spans="1:23" ht="15.75" customHeight="1">
      <c r="A11" s="15">
        <f t="shared" si="1"/>
        <v>45057</v>
      </c>
      <c r="B11" s="6" t="s">
        <v>32</v>
      </c>
      <c r="C11" s="3" t="str">
        <f>[1]B案葷食國中!A52</f>
        <v>P4</v>
      </c>
      <c r="D11" s="3" t="str">
        <f>[1]B案素食國中!I52</f>
        <v>糙米飯</v>
      </c>
      <c r="E11" s="10" t="str">
        <f>[1]B案素食國中!AB52</f>
        <v xml:space="preserve">米 糙米   </v>
      </c>
      <c r="F11" s="3" t="str">
        <f>[1]B案素食國中!L52</f>
        <v>咖哩麵腸</v>
      </c>
      <c r="G11" s="3" t="str">
        <f>[1]B案素食國中!AC52</f>
        <v>麵腸 芹菜 胡蘿蔔 馬鈴薯 咖哩粉</v>
      </c>
      <c r="H11" s="3" t="str">
        <f>[1]B案素食國中!O52</f>
        <v>麵筋白菜</v>
      </c>
      <c r="I11" s="16" t="str">
        <f>[1]B案素食國中!AD52</f>
        <v>麵筋 結球白菜 乾香菇 胡蘿蔔 薑</v>
      </c>
      <c r="J11" s="3" t="str">
        <f>[1]B案素食國中!R52</f>
        <v>清炒季豆</v>
      </c>
      <c r="K11" s="16" t="str">
        <f>[1]B案素食國中!AE52</f>
        <v xml:space="preserve">冷凍菜豆(莢) 薑 豆包  </v>
      </c>
      <c r="L11" s="3" t="str">
        <f>[1]B案素食國中!U52</f>
        <v>時蔬</v>
      </c>
      <c r="M11" s="16" t="str">
        <f>[1]B案素食國中!AF52</f>
        <v xml:space="preserve">蔬菜 薑   </v>
      </c>
      <c r="N11" s="3" t="str">
        <f>[1]B案素食國中!X52</f>
        <v>綠豆甜湯</v>
      </c>
      <c r="O11" s="16" t="str">
        <f>[1]B案素食國中!AG52</f>
        <v xml:space="preserve">綠豆 二砂糖   </v>
      </c>
      <c r="P11" s="16" t="s">
        <v>267</v>
      </c>
      <c r="Q11" s="5">
        <f>[1]B案素食國中!B52</f>
        <v>6.6</v>
      </c>
      <c r="R11" s="5">
        <f>[1]B案素食國中!C52</f>
        <v>2</v>
      </c>
      <c r="S11" s="5">
        <f>[1]B案素食國中!D52</f>
        <v>1.9</v>
      </c>
      <c r="T11" s="5">
        <f>[1]B案素食國中!E52</f>
        <v>3.1</v>
      </c>
      <c r="U11" s="5">
        <f>[1]B案素食國中!F52</f>
        <v>0</v>
      </c>
      <c r="V11" s="5">
        <f>[1]B案素食國中!G52</f>
        <v>0</v>
      </c>
      <c r="W11" s="216">
        <f>[1]B案素食國中!H52</f>
        <v>799</v>
      </c>
    </row>
    <row r="12" spans="1:23" ht="15.75" customHeight="1">
      <c r="A12" s="15">
        <f t="shared" si="1"/>
        <v>45058</v>
      </c>
      <c r="B12" s="6" t="s">
        <v>33</v>
      </c>
      <c r="C12" s="3" t="str">
        <f>[1]B案葷食國中!A58</f>
        <v>P5</v>
      </c>
      <c r="D12" s="3" t="str">
        <f>[1]B案素食國中!I58</f>
        <v>燕麥飯</v>
      </c>
      <c r="E12" s="10" t="str">
        <f>[1]B案素食國中!AB58</f>
        <v xml:space="preserve">米 燕麥   </v>
      </c>
      <c r="F12" s="3" t="str">
        <f>[1]B案素食國中!L58</f>
        <v>芹香百頁</v>
      </c>
      <c r="G12" s="3" t="str">
        <f>[1]B案素食國中!AC58</f>
        <v xml:space="preserve">百頁豆腐 芹菜 薑  </v>
      </c>
      <c r="H12" s="3" t="str">
        <f>[1]B案素食國中!O58</f>
        <v>豆包甘藍</v>
      </c>
      <c r="I12" s="16" t="str">
        <f>[1]B案素食國中!AD58</f>
        <v xml:space="preserve">豆包 甘藍 甜椒 薑 </v>
      </c>
      <c r="J12" s="3" t="str">
        <f>[1]B案素食國中!R58</f>
        <v>泰式素丸</v>
      </c>
      <c r="K12" s="16" t="str">
        <f>[1]B案素食國中!AE58</f>
        <v xml:space="preserve">素丸 泰式甜辣醬   </v>
      </c>
      <c r="L12" s="3" t="str">
        <f>[1]B案素食國中!U58</f>
        <v>時蔬</v>
      </c>
      <c r="M12" s="16" t="str">
        <f>[1]B案素食國中!AF58</f>
        <v xml:space="preserve">蔬菜 薑   </v>
      </c>
      <c r="N12" s="3" t="str">
        <f>[1]B案素食國中!X58</f>
        <v>紫菜湯</v>
      </c>
      <c r="O12" s="16" t="str">
        <f>[1]B案素食國中!AG58</f>
        <v xml:space="preserve">紫菜 薑   </v>
      </c>
      <c r="P12" s="16" t="s">
        <v>267</v>
      </c>
      <c r="Q12" s="5">
        <f>[1]B案素食國中!B58</f>
        <v>5.3</v>
      </c>
      <c r="R12" s="5">
        <f>[1]B案素食國中!C58</f>
        <v>2.6</v>
      </c>
      <c r="S12" s="5">
        <f>[1]B案素食國中!D58</f>
        <v>1.9</v>
      </c>
      <c r="T12" s="5">
        <f>[1]B案素食國中!E58</f>
        <v>3.3</v>
      </c>
      <c r="U12" s="5">
        <f>[1]B案素食國中!F58</f>
        <v>0</v>
      </c>
      <c r="V12" s="5">
        <f>[1]B案素食國中!G58</f>
        <v>0</v>
      </c>
      <c r="W12" s="216">
        <f>[1]B案素食國中!H58</f>
        <v>762</v>
      </c>
    </row>
    <row r="13" spans="1:23" ht="15.75" customHeight="1">
      <c r="A13" s="15">
        <f>A12+3</f>
        <v>45061</v>
      </c>
      <c r="B13" s="6" t="s">
        <v>28</v>
      </c>
      <c r="C13" s="3" t="str">
        <f>[1]B案葷食國中!A64</f>
        <v>Q1</v>
      </c>
      <c r="D13" s="3" t="str">
        <f>[1]B案素食國中!I64</f>
        <v>白米飯</v>
      </c>
      <c r="E13" s="10" t="str">
        <f>[1]B案素食國中!AB64</f>
        <v xml:space="preserve">米    </v>
      </c>
      <c r="F13" s="3" t="str">
        <f>[1]B案素食國中!L64</f>
        <v>京醬麵腸</v>
      </c>
      <c r="G13" s="3" t="str">
        <f>[1]B案素食國中!AC64</f>
        <v xml:space="preserve">麵腸 豆薯 薑 甜麵醬 </v>
      </c>
      <c r="H13" s="3" t="str">
        <f>[1]B案素食國中!O64</f>
        <v>香滷油腐</v>
      </c>
      <c r="I13" s="16" t="str">
        <f>[1]B案素食國中!AD64</f>
        <v xml:space="preserve">四角油豆腐 脆筍 滷包 薑 </v>
      </c>
      <c r="J13" s="3" t="str">
        <f>[1]B案素食國中!R64</f>
        <v>絞若時蔬</v>
      </c>
      <c r="K13" s="16" t="str">
        <f>[1]B案素食國中!AE64</f>
        <v xml:space="preserve">素肉 時蔬 胡蘿蔔 薑 </v>
      </c>
      <c r="L13" s="3" t="str">
        <f>[1]B案素食國中!U64</f>
        <v>時蔬</v>
      </c>
      <c r="M13" s="16" t="str">
        <f>[1]B案素食國中!AF64</f>
        <v xml:space="preserve">蔬菜 薑   </v>
      </c>
      <c r="N13" s="3" t="str">
        <f>[1]B案素食國中!X64</f>
        <v>味噌湯</v>
      </c>
      <c r="O13" s="16" t="str">
        <f>[1]B案素食國中!AG64</f>
        <v xml:space="preserve">乾裙帶菜 味噌 薑  </v>
      </c>
      <c r="P13" s="16" t="s">
        <v>267</v>
      </c>
      <c r="Q13" s="5">
        <f>[1]B案素食國中!B64</f>
        <v>5</v>
      </c>
      <c r="R13" s="5">
        <f>[1]B案素食國中!C64</f>
        <v>2.5</v>
      </c>
      <c r="S13" s="5">
        <f>[1]B案素食國中!D64</f>
        <v>1.9</v>
      </c>
      <c r="T13" s="5">
        <f>[1]B案素食國中!E64</f>
        <v>3</v>
      </c>
      <c r="U13" s="5">
        <f>[1]B案素食國中!F64</f>
        <v>0</v>
      </c>
      <c r="V13" s="5">
        <f>[1]B案素食國中!G64</f>
        <v>0</v>
      </c>
      <c r="W13" s="216">
        <f>[1]B案素食國中!H64</f>
        <v>720</v>
      </c>
    </row>
    <row r="14" spans="1:23" ht="15.75" customHeight="1">
      <c r="A14" s="15">
        <f t="shared" ref="A14:A17" si="2">A13+1</f>
        <v>45062</v>
      </c>
      <c r="B14" s="6" t="s">
        <v>30</v>
      </c>
      <c r="C14" s="3" t="str">
        <f>[1]B案葷食國中!A70</f>
        <v>Q2</v>
      </c>
      <c r="D14" s="3" t="str">
        <f>[1]B案素食國中!I70</f>
        <v>糙米飯</v>
      </c>
      <c r="E14" s="10" t="str">
        <f>[1]B案素食國中!AB70</f>
        <v xml:space="preserve">米 糙米   </v>
      </c>
      <c r="F14" s="3" t="str">
        <f>[1]B案素食國中!L70</f>
        <v>麻油凍腐</v>
      </c>
      <c r="G14" s="3" t="str">
        <f>[1]B案素食國中!AC70</f>
        <v>凍豆腐 麻油 薑 甘藍 枸杞</v>
      </c>
      <c r="H14" s="3" t="str">
        <f>[1]B案素食國中!O70</f>
        <v>蜜汁豆干</v>
      </c>
      <c r="I14" s="16" t="str">
        <f>[1]B案素食國中!AD70</f>
        <v xml:space="preserve">豆干 白芝麻   </v>
      </c>
      <c r="J14" s="3" t="str">
        <f>[1]B案素食國中!R70</f>
        <v>蛋香時蔬</v>
      </c>
      <c r="K14" s="16" t="str">
        <f>[1]B案素食國中!AE70</f>
        <v xml:space="preserve">雞蛋 時蔬 乾木耳 薑 </v>
      </c>
      <c r="L14" s="3" t="str">
        <f>[1]B案素食國中!U70</f>
        <v>時蔬</v>
      </c>
      <c r="M14" s="16" t="str">
        <f>[1]B案素食國中!AF70</f>
        <v xml:space="preserve">蔬菜 薑   </v>
      </c>
      <c r="N14" s="3" t="str">
        <f>[1]B案素食國中!X70</f>
        <v>鮮菇湯</v>
      </c>
      <c r="O14" s="16" t="str">
        <f>[1]B案素食國中!AG70</f>
        <v xml:space="preserve">杏鮑菇 胡蘿蔔 薑 素羊肉 </v>
      </c>
      <c r="P14" s="16" t="s">
        <v>267</v>
      </c>
      <c r="Q14" s="5">
        <f>[1]B案素食國中!B70</f>
        <v>5</v>
      </c>
      <c r="R14" s="5">
        <f>[1]B案素食國中!C70</f>
        <v>2</v>
      </c>
      <c r="S14" s="5">
        <f>[1]B案素食國中!D70</f>
        <v>1.8</v>
      </c>
      <c r="T14" s="5">
        <f>[1]B案素食國中!E70</f>
        <v>3</v>
      </c>
      <c r="U14" s="5">
        <f>[1]B案素食國中!F70</f>
        <v>0</v>
      </c>
      <c r="V14" s="5">
        <f>[1]B案素食國中!G70</f>
        <v>0</v>
      </c>
      <c r="W14" s="216">
        <f>[1]B案素食國中!H70</f>
        <v>680</v>
      </c>
    </row>
    <row r="15" spans="1:23" ht="15.75" customHeight="1">
      <c r="A15" s="15">
        <f t="shared" si="2"/>
        <v>45063</v>
      </c>
      <c r="B15" s="6" t="s">
        <v>31</v>
      </c>
      <c r="C15" s="3" t="str">
        <f>[1]B案葷食國中!A76</f>
        <v>Q3</v>
      </c>
      <c r="D15" s="3" t="str">
        <f>[1]B案素食國中!I76</f>
        <v>油飯特餐</v>
      </c>
      <c r="E15" s="10" t="str">
        <f>[1]B案素食國中!AB76</f>
        <v xml:space="preserve">米 糯米   </v>
      </c>
      <c r="F15" s="3" t="str">
        <f>[1]B案素食國中!L76</f>
        <v>滷煎蒸炒滑蛋</v>
      </c>
      <c r="G15" s="3" t="str">
        <f>[1]B案素食國中!AC76</f>
        <v xml:space="preserve">蛋    </v>
      </c>
      <c r="H15" s="3" t="str">
        <f>[1]B案素食國中!O76</f>
        <v>油飯配料</v>
      </c>
      <c r="I15" s="16" t="str">
        <f>[1]B案素食國中!AD76</f>
        <v xml:space="preserve">素香鬆 乾香菇 薑  </v>
      </c>
      <c r="J15" s="3" t="str">
        <f>[1]B案素食國中!R76</f>
        <v>若絲豆芽</v>
      </c>
      <c r="K15" s="16" t="str">
        <f>[1]B案素食國中!AE76</f>
        <v xml:space="preserve">素肉 綠豆芽 芹菜 薑 </v>
      </c>
      <c r="L15" s="3" t="str">
        <f>[1]B案素食國中!U76</f>
        <v>時蔬</v>
      </c>
      <c r="M15" s="16" t="str">
        <f>[1]B案素食國中!AF76</f>
        <v xml:space="preserve">蔬菜 薑   </v>
      </c>
      <c r="N15" s="3" t="str">
        <f>[1]B案素食國中!X76</f>
        <v>四神湯</v>
      </c>
      <c r="O15" s="16" t="str">
        <f>[1]B案素食國中!AG76</f>
        <v xml:space="preserve">四神 素羊肉   </v>
      </c>
      <c r="P15" s="16" t="s">
        <v>267</v>
      </c>
      <c r="Q15" s="5">
        <f>[1]B案素食國中!B76</f>
        <v>6.1</v>
      </c>
      <c r="R15" s="5">
        <f>[1]B案素食國中!C76</f>
        <v>2.5</v>
      </c>
      <c r="S15" s="5">
        <f>[1]B案素食國中!D76</f>
        <v>1.4</v>
      </c>
      <c r="T15" s="5">
        <f>[1]B案素食國中!E76</f>
        <v>3</v>
      </c>
      <c r="U15" s="5">
        <f>[1]B案素食國中!F76</f>
        <v>0</v>
      </c>
      <c r="V15" s="5">
        <f>[1]B案素食國中!G76</f>
        <v>0</v>
      </c>
      <c r="W15" s="216">
        <f>[1]B案素食國中!H76</f>
        <v>784.5</v>
      </c>
    </row>
    <row r="16" spans="1:23" ht="15.75" customHeight="1">
      <c r="A16" s="15">
        <f t="shared" si="2"/>
        <v>45064</v>
      </c>
      <c r="B16" s="6" t="s">
        <v>32</v>
      </c>
      <c r="C16" s="3" t="str">
        <f>[1]B案葷食國中!A82</f>
        <v>Q4</v>
      </c>
      <c r="D16" s="3" t="str">
        <f>[1]B案素食國中!I82</f>
        <v>糙米飯</v>
      </c>
      <c r="E16" s="10" t="str">
        <f>[1]B案素食國中!AB82</f>
        <v xml:space="preserve">米 糙米   </v>
      </c>
      <c r="F16" s="3" t="str">
        <f>[1]B案素食國中!L82</f>
        <v>梅粉豆包</v>
      </c>
      <c r="G16" s="3" t="str">
        <f>[1]B案素食國中!AC82</f>
        <v xml:space="preserve">豆包 梅粉   </v>
      </c>
      <c r="H16" s="3" t="str">
        <f>[1]B案素食國中!O82</f>
        <v>青椒豆干</v>
      </c>
      <c r="I16" s="16" t="str">
        <f>[1]B案素食國中!AD82</f>
        <v xml:space="preserve">豆干 甜椒(青皮) 乾木耳 薑 </v>
      </c>
      <c r="J16" s="3" t="str">
        <f>[1]B案素食國中!R82</f>
        <v>清炒白菜</v>
      </c>
      <c r="K16" s="16" t="str">
        <f>[1]B案素食國中!AE82</f>
        <v xml:space="preserve">結球白菜 胡蘿蔔 薑  </v>
      </c>
      <c r="L16" s="3" t="str">
        <f>[1]B案素食國中!U82</f>
        <v>時蔬</v>
      </c>
      <c r="M16" s="16" t="str">
        <f>[1]B案素食國中!AF82</f>
        <v xml:space="preserve">蔬菜 薑   </v>
      </c>
      <c r="N16" s="3" t="str">
        <f>[1]B案素食國中!X82</f>
        <v>紅豆湯圓</v>
      </c>
      <c r="O16" s="16" t="str">
        <f>[1]B案素食國中!AG82</f>
        <v xml:space="preserve">紅豆 小湯圓 二砂糖  </v>
      </c>
      <c r="P16" s="16" t="s">
        <v>267</v>
      </c>
      <c r="Q16" s="5">
        <f>[1]B案素食國中!B82</f>
        <v>6.6</v>
      </c>
      <c r="R16" s="5">
        <f>[1]B案素食國中!C82</f>
        <v>2.7</v>
      </c>
      <c r="S16" s="5">
        <f>[1]B案素食國中!D82</f>
        <v>1.7</v>
      </c>
      <c r="T16" s="5">
        <f>[1]B案素食國中!E82</f>
        <v>3</v>
      </c>
      <c r="U16" s="5">
        <f>[1]B案素食國中!F82</f>
        <v>0</v>
      </c>
      <c r="V16" s="5">
        <f>[1]B案素食國中!G82</f>
        <v>0</v>
      </c>
      <c r="W16" s="216">
        <f>[1]B案素食國中!H82</f>
        <v>842</v>
      </c>
    </row>
    <row r="17" spans="1:26" ht="15.75" customHeight="1">
      <c r="A17" s="15">
        <f t="shared" si="2"/>
        <v>45065</v>
      </c>
      <c r="B17" s="6" t="s">
        <v>33</v>
      </c>
      <c r="C17" s="3" t="str">
        <f>[1]B案葷食國中!A88</f>
        <v>Q5</v>
      </c>
      <c r="D17" s="3" t="str">
        <f>[1]B案素食國中!I88</f>
        <v>小米飯</v>
      </c>
      <c r="E17" s="10" t="str">
        <f>[1]B案素食國中!AB88</f>
        <v xml:space="preserve">米 小米   </v>
      </c>
      <c r="F17" s="3" t="str">
        <f>[1]B案素食國中!L88</f>
        <v>壽喜麵輪</v>
      </c>
      <c r="G17" s="3" t="str">
        <f>[1]B案素食國中!AC88</f>
        <v>麵輪 甘藍 甜椒 薑 芝麻(熟)</v>
      </c>
      <c r="H17" s="3" t="str">
        <f>[1]B案素食國中!O88</f>
        <v>紅燒豆腐</v>
      </c>
      <c r="I17" s="16" t="str">
        <f>[1]B案素食國中!AD88</f>
        <v xml:space="preserve">豆腐 乾香菇 薑 麻竹筍(桶筍) </v>
      </c>
      <c r="J17" s="3" t="str">
        <f>[1]B案素食國中!R88</f>
        <v>菇拌海帶</v>
      </c>
      <c r="K17" s="16" t="str">
        <f>[1]B案素食國中!AE88</f>
        <v xml:space="preserve">乾裙帶菜 金針菇 薑  </v>
      </c>
      <c r="L17" s="3" t="str">
        <f>[1]B案素食國中!U88</f>
        <v>時蔬</v>
      </c>
      <c r="M17" s="16" t="str">
        <f>[1]B案素食國中!AF88</f>
        <v xml:space="preserve">蔬菜 薑   </v>
      </c>
      <c r="N17" s="3" t="str">
        <f>[1]B案素食國中!X88</f>
        <v>番茄時蔬湯</v>
      </c>
      <c r="O17" s="16" t="str">
        <f>[1]B案素食國中!AG88</f>
        <v xml:space="preserve">時蔬 大番茄 薑 素羊肉 </v>
      </c>
      <c r="P17" s="16" t="s">
        <v>267</v>
      </c>
      <c r="Q17" s="5">
        <f>[1]B案素食國中!B88</f>
        <v>5.2</v>
      </c>
      <c r="R17" s="5">
        <f>[1]B案素食國中!C88</f>
        <v>2.5</v>
      </c>
      <c r="S17" s="5">
        <f>[1]B案素食國中!D88</f>
        <v>2.2999999999999998</v>
      </c>
      <c r="T17" s="5">
        <f>[1]B案素食國中!E88</f>
        <v>3</v>
      </c>
      <c r="U17" s="5">
        <f>[1]B案素食國中!F88</f>
        <v>0</v>
      </c>
      <c r="V17" s="5">
        <f>[1]B案素食國中!G88</f>
        <v>0</v>
      </c>
      <c r="W17" s="216">
        <f>[1]B案素食國中!H88</f>
        <v>744</v>
      </c>
    </row>
    <row r="18" spans="1:26" ht="15.75" customHeight="1">
      <c r="A18" s="15">
        <f>A17+3</f>
        <v>45068</v>
      </c>
      <c r="B18" s="6" t="s">
        <v>28</v>
      </c>
      <c r="C18" s="3" t="str">
        <f>[1]B案葷食國中!A94</f>
        <v>R1</v>
      </c>
      <c r="D18" s="3" t="str">
        <f>[1]B案素食國中!I94</f>
        <v>白米飯</v>
      </c>
      <c r="E18" s="10" t="str">
        <f>[1]B案素食國中!AB94</f>
        <v xml:space="preserve">米    </v>
      </c>
      <c r="F18" s="3" t="str">
        <f>[1]B案素食國中!L94</f>
        <v>時瓜油腐</v>
      </c>
      <c r="G18" s="3" t="str">
        <f>[1]B案素食國中!AC94</f>
        <v xml:space="preserve">四角油豆腐 時瓜 薑  </v>
      </c>
      <c r="H18" s="3" t="str">
        <f>[1]B案素食國中!O94</f>
        <v>豆包豆芽</v>
      </c>
      <c r="I18" s="16" t="str">
        <f>[1]B案素食國中!AD94</f>
        <v>豆包 綠豆芽 胡蘿蔔 薑 素火腿</v>
      </c>
      <c r="J18" s="3" t="str">
        <f>[1]B案素食國中!R94</f>
        <v>蔬香冬粉</v>
      </c>
      <c r="K18" s="16" t="str">
        <f>[1]B案素食國中!AE94</f>
        <v>雞蛋 冬粉 蔬菜 乾木耳 薑</v>
      </c>
      <c r="L18" s="3" t="str">
        <f>[1]B案素食國中!U94</f>
        <v>時蔬</v>
      </c>
      <c r="M18" s="16" t="str">
        <f>[1]B案素食國中!AF94</f>
        <v xml:space="preserve">蔬菜 薑   </v>
      </c>
      <c r="N18" s="3" t="str">
        <f>[1]B案素食國中!X94</f>
        <v>鮮菇紫菜湯</v>
      </c>
      <c r="O18" s="16" t="str">
        <f>[1]B案素食國中!AG94</f>
        <v xml:space="preserve">紫菜 杏鮑菇 薑  </v>
      </c>
      <c r="P18" s="16" t="s">
        <v>267</v>
      </c>
      <c r="Q18" s="5">
        <f>[1]B案素食國中!B94</f>
        <v>5.7</v>
      </c>
      <c r="R18" s="5">
        <f>[1]B案素食國中!C94</f>
        <v>2.5</v>
      </c>
      <c r="S18" s="5">
        <f>[1]B案素食國中!D94</f>
        <v>2.2999999999999998</v>
      </c>
      <c r="T18" s="5">
        <f>[1]B案素食國中!E94</f>
        <v>3.1</v>
      </c>
      <c r="U18" s="5">
        <f>[1]B案素食國中!F94</f>
        <v>0</v>
      </c>
      <c r="V18" s="5">
        <f>[1]B案素食國中!G94</f>
        <v>0</v>
      </c>
      <c r="W18" s="216">
        <f>[1]B案素食國中!H94</f>
        <v>783.5</v>
      </c>
    </row>
    <row r="19" spans="1:26" ht="15.75" customHeight="1">
      <c r="A19" s="15">
        <f t="shared" ref="A19:A22" si="3">A18+1</f>
        <v>45069</v>
      </c>
      <c r="B19" s="6" t="s">
        <v>30</v>
      </c>
      <c r="C19" s="3" t="str">
        <f>[1]B案葷食國中!A100</f>
        <v>R2</v>
      </c>
      <c r="D19" s="3" t="str">
        <f>[1]B案素食國中!I100</f>
        <v>糙米飯</v>
      </c>
      <c r="E19" s="10" t="str">
        <f>[1]B案素食國中!AB100</f>
        <v xml:space="preserve">米 糙米   </v>
      </c>
      <c r="F19" s="3" t="str">
        <f>[1]B案素食國中!L100</f>
        <v>椒鹽豆包</v>
      </c>
      <c r="G19" s="3" t="str">
        <f>[1]B案素食國中!AC100</f>
        <v xml:space="preserve">豆包 胡椒鹽   </v>
      </c>
      <c r="H19" s="3" t="str">
        <f>[1]B案素食國中!O100</f>
        <v>麻婆豆腐</v>
      </c>
      <c r="I19" s="16" t="str">
        <f>[1]B案素食國中!AD100</f>
        <v xml:space="preserve">豆腐 素肉 冷凍毛豆仁 薑 </v>
      </c>
      <c r="J19" s="3" t="str">
        <f>[1]B案素食國中!R100</f>
        <v>紅仁炒蛋</v>
      </c>
      <c r="K19" s="16" t="str">
        <f>[1]B案素食國中!AE100</f>
        <v xml:space="preserve">雞蛋 胡蘿蔔 薑  </v>
      </c>
      <c r="L19" s="3" t="str">
        <f>[1]B案素食國中!U100</f>
        <v>時蔬</v>
      </c>
      <c r="M19" s="16" t="str">
        <f>[1]B案素食國中!AF100</f>
        <v xml:space="preserve">蔬菜 薑   </v>
      </c>
      <c r="N19" s="3" t="str">
        <f>[1]B案素食國中!X100</f>
        <v>素丸湯</v>
      </c>
      <c r="O19" s="16" t="str">
        <f>[1]B案素食國中!AG100</f>
        <v xml:space="preserve">時瓜 薑 素丸  </v>
      </c>
      <c r="P19" s="16" t="s">
        <v>267</v>
      </c>
      <c r="Q19" s="5">
        <f>[1]B案素食國中!B100</f>
        <v>5</v>
      </c>
      <c r="R19" s="5">
        <f>[1]B案素食國中!C100</f>
        <v>3.4</v>
      </c>
      <c r="S19" s="5">
        <f>[1]B案素食國中!D100</f>
        <v>1.7</v>
      </c>
      <c r="T19" s="5">
        <f>[1]B案素食國中!E100</f>
        <v>3</v>
      </c>
      <c r="U19" s="5">
        <f>[1]B案素食國中!F100</f>
        <v>0</v>
      </c>
      <c r="V19" s="5">
        <f>[1]B案素食國中!G100</f>
        <v>0</v>
      </c>
      <c r="W19" s="216">
        <f>[1]B案素食國中!H100</f>
        <v>782.5</v>
      </c>
    </row>
    <row r="20" spans="1:26" ht="15.75" customHeight="1">
      <c r="A20" s="15">
        <f t="shared" si="3"/>
        <v>45070</v>
      </c>
      <c r="B20" s="6" t="s">
        <v>31</v>
      </c>
      <c r="C20" s="3" t="str">
        <f>[1]B案葷食國中!A106</f>
        <v>R3</v>
      </c>
      <c r="D20" s="3" t="str">
        <f>[1]B案素食國中!I106</f>
        <v>西式特餐</v>
      </c>
      <c r="E20" s="10" t="str">
        <f>[1]B案素食國中!AB106</f>
        <v xml:space="preserve">義大利麵    </v>
      </c>
      <c r="F20" s="3" t="str">
        <f>[1]B案素食國中!L106</f>
        <v>茄汁麵腸</v>
      </c>
      <c r="G20" s="3" t="str">
        <f>[1]B案素食國中!AC106</f>
        <v xml:space="preserve">麵腸 馬鈴薯 芹菜 蕃茄醬 </v>
      </c>
      <c r="H20" s="3" t="str">
        <f>[1]B案素食國中!O106</f>
        <v>拌麵配料</v>
      </c>
      <c r="I20" s="16" t="str">
        <f>[1]B案素食國中!AD106</f>
        <v xml:space="preserve">甘藍 素火腿丁 乾香菇  </v>
      </c>
      <c r="J20" s="3" t="str">
        <f>[1]B案素食國中!R106</f>
        <v>小餐包</v>
      </c>
      <c r="K20" s="16" t="str">
        <f>[1]B案素食國中!AE106</f>
        <v xml:space="preserve">小餐包    </v>
      </c>
      <c r="L20" s="3" t="str">
        <f>[1]B案素食國中!U106</f>
        <v>時蔬</v>
      </c>
      <c r="M20" s="16" t="str">
        <f>[1]B案素食國中!AF106</f>
        <v xml:space="preserve">蔬菜 大蒜   </v>
      </c>
      <c r="N20" s="3" t="str">
        <f>[1]B案素食國中!X106</f>
        <v>南瓜蛋花湯</v>
      </c>
      <c r="O20" s="16" t="str">
        <f>[1]B案素食國中!AG106</f>
        <v xml:space="preserve">雞蛋 南瓜 薑  </v>
      </c>
      <c r="P20" s="16" t="s">
        <v>267</v>
      </c>
      <c r="Q20" s="5">
        <f>[1]B案素食國中!B106</f>
        <v>5</v>
      </c>
      <c r="R20" s="5">
        <f>[1]B案素食國中!C106</f>
        <v>1.9</v>
      </c>
      <c r="S20" s="5">
        <f>[1]B案素食國中!D106</f>
        <v>1.4</v>
      </c>
      <c r="T20" s="5">
        <f>[1]B案素食國中!E106</f>
        <v>2.7</v>
      </c>
      <c r="U20" s="5">
        <f>[1]B案素食國中!F106</f>
        <v>0</v>
      </c>
      <c r="V20" s="5">
        <f>[1]B案素食國中!G106</f>
        <v>0</v>
      </c>
      <c r="W20" s="216">
        <f>[1]B案素食國中!H106</f>
        <v>649</v>
      </c>
    </row>
    <row r="21" spans="1:26" ht="15.75" customHeight="1">
      <c r="A21" s="15">
        <f t="shared" si="3"/>
        <v>45071</v>
      </c>
      <c r="B21" s="6" t="s">
        <v>32</v>
      </c>
      <c r="C21" s="3" t="str">
        <f>[1]B案葷食國中!A112</f>
        <v>R4</v>
      </c>
      <c r="D21" s="3" t="str">
        <f>[1]B案素食國中!I112</f>
        <v>糙米飯</v>
      </c>
      <c r="E21" s="10" t="str">
        <f>[1]B案素食國中!AB112</f>
        <v xml:space="preserve">米 糙米   </v>
      </c>
      <c r="F21" s="3" t="str">
        <f>[1]B案素食國中!L112</f>
        <v>花生麵筋</v>
      </c>
      <c r="G21" s="3" t="str">
        <f>[1]B案素食國中!AC112</f>
        <v xml:space="preserve">麵筋 花生 薑 小黃瓜 </v>
      </c>
      <c r="H21" s="3" t="str">
        <f>[1]B案素食國中!O112</f>
        <v>滷味雙拼</v>
      </c>
      <c r="I21" s="16" t="str">
        <f>[1]B案素食國中!AD112</f>
        <v xml:space="preserve">乾海帶 鵪鶉蛋 薑  </v>
      </c>
      <c r="J21" s="3" t="str">
        <f>[1]B案素食國中!R112</f>
        <v>香滷凍腐</v>
      </c>
      <c r="K21" s="16" t="str">
        <f>[1]B案素食國中!AE112</f>
        <v xml:space="preserve">凍豆腐 麻竹筍干 薑  </v>
      </c>
      <c r="L21" s="3" t="str">
        <f>[1]B案素食國中!U112</f>
        <v>時蔬</v>
      </c>
      <c r="M21" s="16" t="str">
        <f>[1]B案素食國中!AF112</f>
        <v xml:space="preserve">蔬菜 大蒜   </v>
      </c>
      <c r="N21" s="3" t="str">
        <f>[1]B案素食國中!X112</f>
        <v>銀耳湯</v>
      </c>
      <c r="O21" s="16" t="str">
        <f>[1]B案素食國中!AG112</f>
        <v xml:space="preserve">乾銀耳 二砂糖 紅棗 枸杞 </v>
      </c>
      <c r="P21" s="16" t="s">
        <v>267</v>
      </c>
      <c r="Q21" s="5">
        <f>[1]B案素食國中!B112</f>
        <v>5</v>
      </c>
      <c r="R21" s="5">
        <f>[1]B案素食國中!C112</f>
        <v>3.8</v>
      </c>
      <c r="S21" s="5">
        <f>[1]B案素食國中!D112</f>
        <v>1</v>
      </c>
      <c r="T21" s="5">
        <f>[1]B案素食國中!E112</f>
        <v>2.7</v>
      </c>
      <c r="U21" s="5">
        <f>[1]B案素食國中!F112</f>
        <v>0</v>
      </c>
      <c r="V21" s="5">
        <f>[1]B案素食國中!G112</f>
        <v>0</v>
      </c>
      <c r="W21" s="216">
        <f>[1]B案素食國中!H112</f>
        <v>781.5</v>
      </c>
    </row>
    <row r="22" spans="1:26" ht="15.75" customHeight="1">
      <c r="A22" s="15">
        <f t="shared" si="3"/>
        <v>45072</v>
      </c>
      <c r="B22" s="6" t="s">
        <v>33</v>
      </c>
      <c r="C22" s="3" t="str">
        <f>[1]B案葷食國中!A118</f>
        <v>R5</v>
      </c>
      <c r="D22" s="3" t="str">
        <f>[1]B案素食國中!I118</f>
        <v>紫米飯</v>
      </c>
      <c r="E22" s="10" t="str">
        <f>[1]B案素食國中!AB118</f>
        <v xml:space="preserve">米 黑糯米   </v>
      </c>
      <c r="F22" s="3" t="str">
        <f>[1]B案素食國中!L118</f>
        <v>沙茶豆腐</v>
      </c>
      <c r="G22" s="3" t="str">
        <f>[1]B案素食國中!AC118</f>
        <v xml:space="preserve">豆腐 胡蘿蔔 薑 沙茶醬 </v>
      </c>
      <c r="H22" s="3" t="str">
        <f>[1]B案素食國中!O118</f>
        <v>雪菜豆干</v>
      </c>
      <c r="I22" s="16" t="str">
        <f>[1]B案素食國中!AD118</f>
        <v xml:space="preserve">豆干 雪裡蕻 薑  </v>
      </c>
      <c r="J22" s="3" t="str">
        <f>[1]B案素食國中!R118</f>
        <v>清炒甘藍</v>
      </c>
      <c r="K22" s="16" t="str">
        <f>[1]B案素食國中!AE118</f>
        <v xml:space="preserve">甘藍 胡蘿蔔 薑  </v>
      </c>
      <c r="L22" s="3" t="str">
        <f>[1]B案素食國中!U118</f>
        <v>時蔬</v>
      </c>
      <c r="M22" s="16" t="str">
        <f>[1]B案素食國中!AF118</f>
        <v xml:space="preserve">蔬菜 大蒜   </v>
      </c>
      <c r="N22" s="3" t="str">
        <f>[1]B案素食國中!X118</f>
        <v>味噌湯</v>
      </c>
      <c r="O22" s="16" t="str">
        <f>[1]B案素食國中!AG118</f>
        <v xml:space="preserve">乾裙帶菜 味噌 薑  </v>
      </c>
      <c r="P22" s="16" t="s">
        <v>267</v>
      </c>
      <c r="Q22" s="5">
        <f>[1]B案素食國中!B118</f>
        <v>5.4</v>
      </c>
      <c r="R22" s="5">
        <f>[1]B案素食國中!C118</f>
        <v>2.7</v>
      </c>
      <c r="S22" s="5">
        <f>[1]B案素食國中!D118</f>
        <v>2</v>
      </c>
      <c r="T22" s="5">
        <f>[1]B案素食國中!E118</f>
        <v>3</v>
      </c>
      <c r="U22" s="5">
        <f>[1]B案素食國中!F118</f>
        <v>0</v>
      </c>
      <c r="V22" s="5">
        <f>[1]B案素食國中!G118</f>
        <v>0</v>
      </c>
      <c r="W22" s="216">
        <f>[1]B案素食國中!H118</f>
        <v>765.5</v>
      </c>
    </row>
    <row r="23" spans="1:26" ht="15.75" customHeight="1">
      <c r="A23" s="15">
        <f>A22+3</f>
        <v>45075</v>
      </c>
      <c r="B23" s="6" t="s">
        <v>28</v>
      </c>
      <c r="C23" s="3" t="str">
        <f>[1]B案葷食國中!A124</f>
        <v>S1</v>
      </c>
      <c r="D23" s="3" t="str">
        <f>[1]B案素食國中!I124</f>
        <v>白米飯</v>
      </c>
      <c r="E23" s="10" t="str">
        <f>[1]B案素食國中!AB124</f>
        <v xml:space="preserve">米    </v>
      </c>
      <c r="F23" s="3" t="str">
        <f>[1]B案素食國中!L124</f>
        <v>塔香油腐</v>
      </c>
      <c r="G23" s="3" t="str">
        <f>[1]B案素食國中!AC124</f>
        <v>四角油豆腐 九層塔 豆薯 薑 杏鮑菇</v>
      </c>
      <c r="H23" s="3" t="str">
        <f>[1]B案素食國中!O124</f>
        <v>青椒豆干</v>
      </c>
      <c r="I23" s="16" t="str">
        <f>[1]B案素食國中!AD124</f>
        <v xml:space="preserve">豆干 甜椒(青皮) 薑  </v>
      </c>
      <c r="J23" s="3" t="str">
        <f>[1]B案素食國中!R124</f>
        <v>時蔬蛋香</v>
      </c>
      <c r="K23" s="16" t="str">
        <f>[1]B案素食國中!AE124</f>
        <v xml:space="preserve">雞蛋 時蔬 胡蘿蔔  </v>
      </c>
      <c r="L23" s="3" t="str">
        <f>[1]B案素食國中!U124</f>
        <v>時蔬</v>
      </c>
      <c r="M23" s="16" t="str">
        <f>[1]B案素食國中!AF124</f>
        <v xml:space="preserve">蔬菜 大蒜   </v>
      </c>
      <c r="N23" s="3" t="str">
        <f>[1]B案素食國中!X124</f>
        <v>冬瓜湯</v>
      </c>
      <c r="O23" s="16" t="str">
        <f>[1]B案素食國中!AG124</f>
        <v xml:space="preserve">冬瓜 薑 素羊肉  </v>
      </c>
      <c r="P23" s="16" t="s">
        <v>267</v>
      </c>
      <c r="Q23" s="5">
        <f>[1]B案素食國中!B124</f>
        <v>5</v>
      </c>
      <c r="R23" s="5">
        <f>[1]B案素食國中!C124</f>
        <v>2.1</v>
      </c>
      <c r="S23" s="5">
        <f>[1]B案素食國中!D124</f>
        <v>2.2000000000000002</v>
      </c>
      <c r="T23" s="5">
        <f>[1]B案素食國中!E124</f>
        <v>3</v>
      </c>
      <c r="U23" s="5">
        <f>[1]B案素食國中!F124</f>
        <v>0</v>
      </c>
      <c r="V23" s="5">
        <f>[1]B案素食國中!G124</f>
        <v>0</v>
      </c>
      <c r="W23" s="216">
        <f>[1]B案素食國中!H124</f>
        <v>697.5</v>
      </c>
    </row>
    <row r="24" spans="1:26" ht="15.75" customHeight="1">
      <c r="A24" s="15">
        <f t="shared" ref="A24:A25" si="4">A23+1</f>
        <v>45076</v>
      </c>
      <c r="B24" s="6" t="s">
        <v>30</v>
      </c>
      <c r="C24" s="3" t="str">
        <f>[1]B案葷食國中!A130</f>
        <v>S2</v>
      </c>
      <c r="D24" s="3" t="str">
        <f>[1]B案素食國中!I130</f>
        <v>糙米飯</v>
      </c>
      <c r="E24" s="10" t="str">
        <f>[1]B案素食國中!AB130</f>
        <v xml:space="preserve">米 糙米   </v>
      </c>
      <c r="F24" s="3" t="str">
        <f>[1]B案素食國中!L130</f>
        <v>紅麴素排</v>
      </c>
      <c r="G24" s="3" t="str">
        <f>[1]B案素食國中!AC130</f>
        <v xml:space="preserve">素排    </v>
      </c>
      <c r="H24" s="3" t="str">
        <f>[1]B案素食國中!O130</f>
        <v>茄汁豆腐</v>
      </c>
      <c r="I24" s="16" t="str">
        <f>[1]B案素食國中!AD130</f>
        <v>豆腐 芹菜 番茄糊 蕃茄醬 大番茄</v>
      </c>
      <c r="J24" s="3" t="str">
        <f>[1]B案素食國中!R130</f>
        <v>西滷菜</v>
      </c>
      <c r="K24" s="16" t="str">
        <f>[1]B案素食國中!AE130</f>
        <v>素肉 結球白菜 乾香菇 胡蘿蔔 薑</v>
      </c>
      <c r="L24" s="3" t="str">
        <f>[1]B案素食國中!U130</f>
        <v>時蔬</v>
      </c>
      <c r="M24" s="16" t="str">
        <f>[1]B案素食國中!AF130</f>
        <v xml:space="preserve">蔬菜 大蒜   </v>
      </c>
      <c r="N24" s="3" t="str">
        <f>[1]B案素食國中!X130</f>
        <v>味噌湯</v>
      </c>
      <c r="O24" s="16" t="str">
        <f>[1]B案素食國中!AG130</f>
        <v xml:space="preserve">乾裙帶菜 味噌 薑  </v>
      </c>
      <c r="P24" s="16" t="s">
        <v>267</v>
      </c>
      <c r="Q24" s="5">
        <f>[1]B案素食國中!B130</f>
        <v>5</v>
      </c>
      <c r="R24" s="5">
        <f>[1]B案素食國中!C130</f>
        <v>3</v>
      </c>
      <c r="S24" s="5">
        <f>[1]B案素食國中!D130</f>
        <v>1.8</v>
      </c>
      <c r="T24" s="5">
        <f>[1]B案素食國中!E130</f>
        <v>3</v>
      </c>
      <c r="U24" s="5">
        <f>[1]B案素食國中!F130</f>
        <v>0</v>
      </c>
      <c r="V24" s="5">
        <f>[1]B案素食國中!G130</f>
        <v>0</v>
      </c>
      <c r="W24" s="216">
        <f>[1]B案素食國中!H130</f>
        <v>755</v>
      </c>
    </row>
    <row r="25" spans="1:26" ht="15.75" customHeight="1">
      <c r="A25" s="15">
        <f t="shared" si="4"/>
        <v>45077</v>
      </c>
      <c r="B25" s="6" t="s">
        <v>31</v>
      </c>
      <c r="C25" s="3" t="str">
        <f>[1]B案葷食國中!A136</f>
        <v>S3</v>
      </c>
      <c r="D25" s="3" t="str">
        <f>[1]B案素食國中!I136</f>
        <v>炊粉特餐</v>
      </c>
      <c r="E25" s="10" t="str">
        <f>[1]B案素食國中!AB136</f>
        <v xml:space="preserve">米粉 糙米   </v>
      </c>
      <c r="F25" s="3" t="str">
        <f>[1]B案素食國中!L136</f>
        <v>炸豆包</v>
      </c>
      <c r="G25" s="3" t="str">
        <f>[1]B案素食國中!AC136</f>
        <v xml:space="preserve">豆包    </v>
      </c>
      <c r="H25" s="3" t="str">
        <f>[1]B案素食國中!O136</f>
        <v>炊粉配料</v>
      </c>
      <c r="I25" s="16" t="str">
        <f>[1]B案素食國中!AD136</f>
        <v xml:space="preserve">南瓜 芹菜 乾香菇 薑 </v>
      </c>
      <c r="J25" s="3" t="str">
        <f>[1]B案素食國中!R136</f>
        <v>蜜汁豆干</v>
      </c>
      <c r="K25" s="16" t="str">
        <f>[1]B案素食國中!AE136</f>
        <v xml:space="preserve">豆干 豆薯 醬油 二砂糖 </v>
      </c>
      <c r="L25" s="3" t="str">
        <f>[1]B案素食國中!U136</f>
        <v>時蔬</v>
      </c>
      <c r="M25" s="16" t="str">
        <f>[1]B案素食國中!AF136</f>
        <v xml:space="preserve">蔬菜 大蒜   </v>
      </c>
      <c r="N25" s="3" t="str">
        <f>[1]B案素食國中!X136</f>
        <v>素肉羮湯</v>
      </c>
      <c r="O25" s="16" t="str">
        <f>[1]B案素食國中!AG136</f>
        <v>雞蛋 脆筍 時蔬 乾木耳 素肉羮</v>
      </c>
      <c r="P25" s="16" t="s">
        <v>267</v>
      </c>
      <c r="Q25" s="5">
        <f>[1]B案素食國中!B136</f>
        <v>3</v>
      </c>
      <c r="R25" s="5">
        <f>[1]B案素食國中!C136</f>
        <v>2.8</v>
      </c>
      <c r="S25" s="5">
        <f>[1]B案素食國中!D136</f>
        <v>1.3</v>
      </c>
      <c r="T25" s="5">
        <f>[1]B案素食國中!E136</f>
        <v>3</v>
      </c>
      <c r="U25" s="5">
        <f>[1]B案素食國中!F136</f>
        <v>0</v>
      </c>
      <c r="V25" s="5">
        <f>[1]B案素食國中!G136</f>
        <v>0</v>
      </c>
      <c r="W25" s="216">
        <f>[1]B案素食國中!H136</f>
        <v>587.5</v>
      </c>
    </row>
    <row r="26" spans="1:26" ht="15.75" customHeight="1">
      <c r="A26" s="15"/>
      <c r="B26" s="6"/>
      <c r="C26" s="3"/>
      <c r="D26" s="3"/>
      <c r="E26" s="10"/>
      <c r="F26" s="3"/>
      <c r="G26" s="3"/>
      <c r="H26" s="3"/>
      <c r="I26" s="16"/>
      <c r="J26" s="3"/>
      <c r="K26" s="16"/>
      <c r="L26" s="3"/>
      <c r="M26" s="16"/>
      <c r="N26" s="3"/>
      <c r="O26" s="16"/>
      <c r="P26" s="16"/>
      <c r="Q26" s="5"/>
      <c r="R26" s="5"/>
      <c r="S26" s="5"/>
      <c r="T26" s="5"/>
      <c r="U26" s="5"/>
      <c r="V26" s="5"/>
      <c r="W26" s="216"/>
    </row>
    <row r="27" spans="1:26" ht="15.75" customHeight="1">
      <c r="A27" s="17" t="s">
        <v>276</v>
      </c>
      <c r="B27" s="17"/>
      <c r="C27" s="17"/>
      <c r="D27" s="17"/>
      <c r="E27" s="17"/>
      <c r="F27" s="17"/>
      <c r="G27" s="18"/>
      <c r="H27" s="17"/>
      <c r="I27" s="18"/>
      <c r="J27" s="17"/>
      <c r="K27" s="18"/>
      <c r="L27" s="17"/>
      <c r="M27" s="18"/>
      <c r="N27" s="17"/>
      <c r="O27" s="17"/>
      <c r="P27" s="17"/>
      <c r="Q27" s="17"/>
      <c r="R27" s="17"/>
      <c r="S27" s="17"/>
      <c r="T27" s="17"/>
      <c r="U27" s="17"/>
      <c r="V27" s="17"/>
    </row>
    <row r="28" spans="1:26" ht="15.75" customHeight="1">
      <c r="A28" s="6" t="s">
        <v>36</v>
      </c>
      <c r="B28" s="6"/>
      <c r="G28" s="19"/>
      <c r="I28" s="19"/>
      <c r="K28" s="19"/>
      <c r="M28" s="19"/>
      <c r="O28" s="19"/>
      <c r="P28" s="19"/>
    </row>
    <row r="29" spans="1:26" ht="15.75" customHeight="1">
      <c r="A29" s="20" t="s">
        <v>271</v>
      </c>
      <c r="B29" s="6"/>
      <c r="G29" s="19"/>
      <c r="I29" s="19"/>
      <c r="K29" s="19"/>
      <c r="M29" s="19"/>
      <c r="O29" s="19"/>
      <c r="P29" s="19"/>
    </row>
    <row r="30" spans="1:26" ht="15.75" customHeight="1">
      <c r="A30" s="20" t="s">
        <v>277</v>
      </c>
      <c r="B30" s="6"/>
      <c r="G30" s="19"/>
      <c r="I30" s="19"/>
      <c r="K30" s="19"/>
      <c r="M30" s="19"/>
      <c r="O30" s="19"/>
      <c r="P30" s="19"/>
    </row>
    <row r="31" spans="1:26" ht="15.75" customHeight="1">
      <c r="G31" s="19"/>
      <c r="I31" s="19"/>
      <c r="K31" s="19"/>
      <c r="M31" s="19"/>
      <c r="O31" s="19"/>
      <c r="P31" s="19"/>
    </row>
    <row r="32" spans="1:26" ht="15.75" customHeight="1">
      <c r="A32" s="217" t="s">
        <v>41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8"/>
      <c r="X32" s="218"/>
      <c r="Y32" s="218"/>
      <c r="Z32" s="219"/>
    </row>
    <row r="33" spans="1:19" ht="15.75" customHeight="1">
      <c r="A33" s="153" t="s">
        <v>4</v>
      </c>
      <c r="B33" s="11" t="s">
        <v>8</v>
      </c>
      <c r="C33" s="11" t="s">
        <v>42</v>
      </c>
      <c r="D33" s="220" t="s">
        <v>43</v>
      </c>
      <c r="E33" s="11" t="s">
        <v>10</v>
      </c>
      <c r="F33" s="11" t="s">
        <v>42</v>
      </c>
      <c r="G33" s="220" t="s">
        <v>43</v>
      </c>
      <c r="H33" s="11" t="s">
        <v>12</v>
      </c>
      <c r="I33" s="11" t="s">
        <v>42</v>
      </c>
      <c r="J33" s="220" t="s">
        <v>43</v>
      </c>
      <c r="K33" s="11" t="s">
        <v>14</v>
      </c>
      <c r="L33" s="11" t="s">
        <v>42</v>
      </c>
      <c r="M33" s="220" t="s">
        <v>43</v>
      </c>
      <c r="N33" s="11" t="s">
        <v>16</v>
      </c>
      <c r="O33" s="11" t="s">
        <v>42</v>
      </c>
      <c r="P33" s="220" t="s">
        <v>43</v>
      </c>
      <c r="Q33" s="11" t="s">
        <v>18</v>
      </c>
      <c r="R33" s="11" t="s">
        <v>42</v>
      </c>
      <c r="S33" s="221" t="s">
        <v>43</v>
      </c>
    </row>
    <row r="34" spans="1:19" ht="15.75" customHeight="1">
      <c r="A34" s="202" t="s">
        <v>273</v>
      </c>
      <c r="B34" s="222" t="s">
        <v>45</v>
      </c>
      <c r="C34" s="223"/>
      <c r="D34" s="106"/>
      <c r="E34" s="222" t="s">
        <v>278</v>
      </c>
      <c r="F34" s="223"/>
      <c r="G34" s="106"/>
      <c r="H34" s="224" t="s">
        <v>279</v>
      </c>
      <c r="I34" s="119"/>
      <c r="J34" s="106"/>
      <c r="K34" s="224" t="s">
        <v>48</v>
      </c>
      <c r="L34" s="225"/>
      <c r="M34" s="110"/>
      <c r="N34" s="179" t="s">
        <v>49</v>
      </c>
      <c r="O34" s="179"/>
      <c r="P34" s="106"/>
      <c r="Q34" s="226" t="s">
        <v>50</v>
      </c>
      <c r="R34" s="227"/>
      <c r="S34" s="109"/>
    </row>
    <row r="35" spans="1:19" ht="15.75" customHeight="1">
      <c r="A35" s="202"/>
      <c r="B35" s="226" t="s">
        <v>51</v>
      </c>
      <c r="C35" s="226">
        <v>10</v>
      </c>
      <c r="D35" s="106" t="s">
        <v>43</v>
      </c>
      <c r="E35" s="226" t="s">
        <v>280</v>
      </c>
      <c r="F35" s="226">
        <v>7</v>
      </c>
      <c r="G35" s="106" t="s">
        <v>43</v>
      </c>
      <c r="H35" s="228" t="s">
        <v>281</v>
      </c>
      <c r="I35" s="228">
        <v>2</v>
      </c>
      <c r="J35" s="106" t="s">
        <v>43</v>
      </c>
      <c r="K35" s="226" t="s">
        <v>54</v>
      </c>
      <c r="L35" s="228">
        <v>0.6</v>
      </c>
      <c r="M35" s="110" t="s">
        <v>43</v>
      </c>
      <c r="N35" s="178" t="s">
        <v>16</v>
      </c>
      <c r="O35" s="178">
        <v>7</v>
      </c>
      <c r="P35" s="110" t="str">
        <f t="shared" ref="P35:P39" si="5">IF(O35,"公斤","")</f>
        <v>公斤</v>
      </c>
      <c r="Q35" s="226" t="s">
        <v>55</v>
      </c>
      <c r="R35" s="226">
        <v>4</v>
      </c>
      <c r="S35" s="109" t="s">
        <v>43</v>
      </c>
    </row>
    <row r="36" spans="1:19" ht="15.75" customHeight="1">
      <c r="A36" s="202"/>
      <c r="B36" s="226"/>
      <c r="C36" s="226"/>
      <c r="D36" s="106"/>
      <c r="E36" s="226" t="s">
        <v>282</v>
      </c>
      <c r="F36" s="226">
        <v>2</v>
      </c>
      <c r="G36" s="106" t="s">
        <v>43</v>
      </c>
      <c r="H36" s="228" t="s">
        <v>59</v>
      </c>
      <c r="I36" s="228">
        <v>0.05</v>
      </c>
      <c r="J36" s="106" t="s">
        <v>43</v>
      </c>
      <c r="K36" s="149" t="s">
        <v>58</v>
      </c>
      <c r="L36" s="226">
        <v>1</v>
      </c>
      <c r="M36" s="110" t="s">
        <v>43</v>
      </c>
      <c r="N36" s="179" t="s">
        <v>59</v>
      </c>
      <c r="O36" s="179">
        <v>0.05</v>
      </c>
      <c r="P36" s="110" t="str">
        <f t="shared" si="5"/>
        <v>公斤</v>
      </c>
      <c r="Q36" s="226" t="s">
        <v>59</v>
      </c>
      <c r="R36" s="226">
        <v>0.05</v>
      </c>
      <c r="S36" s="109" t="s">
        <v>43</v>
      </c>
    </row>
    <row r="37" spans="1:19" ht="15.75" customHeight="1">
      <c r="A37" s="202"/>
      <c r="B37" s="226"/>
      <c r="C37" s="226"/>
      <c r="D37" s="106"/>
      <c r="E37" s="226" t="s">
        <v>60</v>
      </c>
      <c r="F37" s="226">
        <v>0.5</v>
      </c>
      <c r="G37" s="106" t="s">
        <v>43</v>
      </c>
      <c r="H37" s="226" t="s">
        <v>61</v>
      </c>
      <c r="I37" s="226">
        <v>6.5</v>
      </c>
      <c r="J37" s="106" t="s">
        <v>43</v>
      </c>
      <c r="K37" s="226" t="s">
        <v>62</v>
      </c>
      <c r="L37" s="226">
        <v>0.1</v>
      </c>
      <c r="M37" s="110" t="s">
        <v>43</v>
      </c>
      <c r="N37" s="179"/>
      <c r="O37" s="179"/>
      <c r="P37" s="110" t="str">
        <f t="shared" si="5"/>
        <v/>
      </c>
      <c r="Q37" s="229" t="s">
        <v>283</v>
      </c>
      <c r="R37" s="229">
        <v>0.6</v>
      </c>
      <c r="S37" s="114" t="s">
        <v>43</v>
      </c>
    </row>
    <row r="38" spans="1:19" ht="15.75" customHeight="1">
      <c r="A38" s="202"/>
      <c r="B38" s="226"/>
      <c r="C38" s="226"/>
      <c r="D38" s="106"/>
      <c r="E38" s="226" t="s">
        <v>64</v>
      </c>
      <c r="F38" s="226">
        <v>2.5</v>
      </c>
      <c r="G38" s="106" t="s">
        <v>43</v>
      </c>
      <c r="H38" s="226"/>
      <c r="I38" s="226"/>
      <c r="J38" s="106"/>
      <c r="K38" s="226" t="s">
        <v>59</v>
      </c>
      <c r="L38" s="226">
        <v>0.05</v>
      </c>
      <c r="M38" s="110" t="s">
        <v>43</v>
      </c>
      <c r="N38" s="179"/>
      <c r="O38" s="179"/>
      <c r="P38" s="110" t="str">
        <f t="shared" si="5"/>
        <v/>
      </c>
      <c r="Q38" s="226"/>
      <c r="R38" s="226"/>
      <c r="S38" s="109"/>
    </row>
    <row r="39" spans="1:19" ht="15.75" customHeight="1">
      <c r="A39" s="202"/>
      <c r="B39" s="227"/>
      <c r="C39" s="227"/>
      <c r="D39" s="106"/>
      <c r="E39" s="227" t="s">
        <v>65</v>
      </c>
      <c r="F39" s="227"/>
      <c r="G39" s="106"/>
      <c r="H39" s="227"/>
      <c r="I39" s="227"/>
      <c r="J39" s="106"/>
      <c r="K39" s="227" t="s">
        <v>49</v>
      </c>
      <c r="L39" s="227">
        <v>3</v>
      </c>
      <c r="M39" s="110" t="s">
        <v>43</v>
      </c>
      <c r="N39" s="179"/>
      <c r="O39" s="179"/>
      <c r="P39" s="110" t="str">
        <f t="shared" si="5"/>
        <v/>
      </c>
      <c r="Q39" s="227"/>
      <c r="R39" s="227"/>
      <c r="S39" s="109"/>
    </row>
    <row r="40" spans="1:19" ht="15.75" customHeight="1">
      <c r="A40" s="202" t="s">
        <v>66</v>
      </c>
      <c r="B40" s="222" t="s">
        <v>67</v>
      </c>
      <c r="C40" s="223"/>
      <c r="D40" s="106"/>
      <c r="E40" s="222" t="s">
        <v>284</v>
      </c>
      <c r="F40" s="223"/>
      <c r="G40" s="106"/>
      <c r="H40" s="230" t="s">
        <v>69</v>
      </c>
      <c r="I40" s="223"/>
      <c r="J40" s="106"/>
      <c r="K40" s="224" t="s">
        <v>70</v>
      </c>
      <c r="L40" s="225"/>
      <c r="M40" s="110"/>
      <c r="N40" s="179" t="s">
        <v>49</v>
      </c>
      <c r="O40" s="179"/>
      <c r="P40" s="106"/>
      <c r="Q40" s="222" t="s">
        <v>71</v>
      </c>
      <c r="R40" s="223"/>
      <c r="S40" s="109"/>
    </row>
    <row r="41" spans="1:19" ht="15.75" customHeight="1">
      <c r="A41" s="208"/>
      <c r="B41" s="226" t="s">
        <v>51</v>
      </c>
      <c r="C41" s="226">
        <v>9</v>
      </c>
      <c r="D41" s="106" t="s">
        <v>43</v>
      </c>
      <c r="E41" s="226" t="s">
        <v>156</v>
      </c>
      <c r="F41" s="226">
        <v>6</v>
      </c>
      <c r="G41" s="106" t="s">
        <v>43</v>
      </c>
      <c r="H41" s="226" t="s">
        <v>73</v>
      </c>
      <c r="I41" s="226">
        <v>4</v>
      </c>
      <c r="J41" s="106" t="s">
        <v>43</v>
      </c>
      <c r="K41" s="226" t="s">
        <v>214</v>
      </c>
      <c r="L41" s="228">
        <v>0.6</v>
      </c>
      <c r="M41" s="110" t="s">
        <v>43</v>
      </c>
      <c r="N41" s="178" t="s">
        <v>16</v>
      </c>
      <c r="O41" s="178">
        <v>7</v>
      </c>
      <c r="P41" s="110" t="str">
        <f t="shared" ref="P41:P45" si="6">IF(O41,"公斤","")</f>
        <v>公斤</v>
      </c>
      <c r="Q41" s="226" t="s">
        <v>49</v>
      </c>
      <c r="R41" s="226">
        <v>2</v>
      </c>
      <c r="S41" s="109" t="s">
        <v>43</v>
      </c>
    </row>
    <row r="42" spans="1:19" ht="15.75" customHeight="1">
      <c r="A42" s="208"/>
      <c r="B42" s="226" t="s">
        <v>74</v>
      </c>
      <c r="C42" s="226">
        <v>1.5</v>
      </c>
      <c r="D42" s="106" t="s">
        <v>43</v>
      </c>
      <c r="E42" s="226" t="s">
        <v>75</v>
      </c>
      <c r="F42" s="226"/>
      <c r="G42" s="106"/>
      <c r="H42" s="229" t="s">
        <v>76</v>
      </c>
      <c r="I42" s="229">
        <v>1</v>
      </c>
      <c r="J42" s="106" t="s">
        <v>43</v>
      </c>
      <c r="K42" s="228" t="s">
        <v>77</v>
      </c>
      <c r="L42" s="228">
        <v>7</v>
      </c>
      <c r="M42" s="110" t="s">
        <v>43</v>
      </c>
      <c r="N42" s="179" t="s">
        <v>59</v>
      </c>
      <c r="O42" s="179">
        <v>0.05</v>
      </c>
      <c r="P42" s="110" t="str">
        <f t="shared" si="6"/>
        <v>公斤</v>
      </c>
      <c r="Q42" s="226" t="s">
        <v>78</v>
      </c>
      <c r="R42" s="226">
        <v>1.5</v>
      </c>
      <c r="S42" s="109" t="s">
        <v>43</v>
      </c>
    </row>
    <row r="43" spans="1:19" ht="15.75" customHeight="1">
      <c r="A43" s="208"/>
      <c r="B43" s="226"/>
      <c r="C43" s="226"/>
      <c r="D43" s="106"/>
      <c r="E43" s="226"/>
      <c r="F43" s="226"/>
      <c r="G43" s="106"/>
      <c r="H43" s="226" t="s">
        <v>79</v>
      </c>
      <c r="I43" s="226">
        <v>0.01</v>
      </c>
      <c r="J43" s="106" t="s">
        <v>43</v>
      </c>
      <c r="K43" s="226" t="s">
        <v>62</v>
      </c>
      <c r="L43" s="226">
        <v>0.01</v>
      </c>
      <c r="M43" s="110" t="s">
        <v>43</v>
      </c>
      <c r="N43" s="179"/>
      <c r="O43" s="179"/>
      <c r="P43" s="110" t="str">
        <f t="shared" si="6"/>
        <v/>
      </c>
      <c r="Q43" s="226" t="s">
        <v>59</v>
      </c>
      <c r="R43" s="226">
        <v>0.05</v>
      </c>
      <c r="S43" s="109" t="s">
        <v>43</v>
      </c>
    </row>
    <row r="44" spans="1:19" ht="15.75" customHeight="1">
      <c r="A44" s="208"/>
      <c r="B44" s="226"/>
      <c r="C44" s="226"/>
      <c r="D44" s="106"/>
      <c r="E44" s="226"/>
      <c r="F44" s="226"/>
      <c r="G44" s="106"/>
      <c r="H44" s="226" t="s">
        <v>59</v>
      </c>
      <c r="I44" s="226">
        <v>0.05</v>
      </c>
      <c r="J44" s="106" t="s">
        <v>43</v>
      </c>
      <c r="K44" s="226" t="s">
        <v>60</v>
      </c>
      <c r="L44" s="226">
        <v>0.5</v>
      </c>
      <c r="M44" s="110" t="s">
        <v>43</v>
      </c>
      <c r="N44" s="179"/>
      <c r="O44" s="179"/>
      <c r="P44" s="110" t="str">
        <f t="shared" si="6"/>
        <v/>
      </c>
      <c r="Q44" s="229" t="s">
        <v>283</v>
      </c>
      <c r="R44" s="229">
        <v>0.6</v>
      </c>
      <c r="S44" s="114" t="s">
        <v>43</v>
      </c>
    </row>
    <row r="45" spans="1:19" ht="15.75" customHeight="1" thickBot="1">
      <c r="A45" s="210"/>
      <c r="B45" s="231"/>
      <c r="C45" s="231"/>
      <c r="D45" s="116"/>
      <c r="E45" s="232"/>
      <c r="F45" s="232"/>
      <c r="G45" s="116"/>
      <c r="H45" s="231"/>
      <c r="I45" s="231"/>
      <c r="J45" s="116"/>
      <c r="K45" s="231" t="s">
        <v>59</v>
      </c>
      <c r="L45" s="231">
        <v>0.05</v>
      </c>
      <c r="M45" s="233" t="s">
        <v>43</v>
      </c>
      <c r="N45" s="214"/>
      <c r="O45" s="214"/>
      <c r="P45" s="233" t="str">
        <f t="shared" si="6"/>
        <v/>
      </c>
      <c r="Q45" s="231"/>
      <c r="R45" s="231"/>
      <c r="S45" s="125"/>
    </row>
    <row r="46" spans="1:19" ht="15.75" customHeight="1">
      <c r="A46" s="126" t="s">
        <v>80</v>
      </c>
      <c r="B46" s="234" t="s">
        <v>81</v>
      </c>
      <c r="C46" s="133"/>
      <c r="D46" s="127"/>
      <c r="E46" s="234" t="s">
        <v>285</v>
      </c>
      <c r="F46" s="133"/>
      <c r="G46" s="127"/>
      <c r="H46" s="224" t="s">
        <v>286</v>
      </c>
      <c r="I46" s="119"/>
      <c r="J46" s="127"/>
      <c r="K46" s="234" t="s">
        <v>84</v>
      </c>
      <c r="L46" s="133"/>
      <c r="M46" s="146"/>
      <c r="N46" s="177" t="s">
        <v>49</v>
      </c>
      <c r="O46" s="177"/>
      <c r="P46" s="127"/>
      <c r="Q46" s="235" t="s">
        <v>85</v>
      </c>
      <c r="R46" s="139"/>
      <c r="S46" s="130"/>
    </row>
    <row r="47" spans="1:19" ht="15.75" customHeight="1">
      <c r="A47" s="105"/>
      <c r="B47" s="226" t="s">
        <v>86</v>
      </c>
      <c r="C47" s="226">
        <v>4</v>
      </c>
      <c r="D47" s="106" t="s">
        <v>43</v>
      </c>
      <c r="E47" s="226" t="s">
        <v>287</v>
      </c>
      <c r="F47" s="226">
        <v>6</v>
      </c>
      <c r="G47" s="106" t="s">
        <v>43</v>
      </c>
      <c r="H47" s="226" t="s">
        <v>90</v>
      </c>
      <c r="I47" s="228">
        <v>5</v>
      </c>
      <c r="J47" s="106" t="s">
        <v>43</v>
      </c>
      <c r="K47" s="226" t="s">
        <v>88</v>
      </c>
      <c r="L47" s="226">
        <v>3</v>
      </c>
      <c r="M47" s="110" t="s">
        <v>43</v>
      </c>
      <c r="N47" s="178" t="s">
        <v>16</v>
      </c>
      <c r="O47" s="178">
        <v>7</v>
      </c>
      <c r="P47" s="110" t="str">
        <f t="shared" ref="P47:P51" si="7">IF(O47,"公斤","")</f>
        <v>公斤</v>
      </c>
      <c r="Q47" s="228" t="s">
        <v>54</v>
      </c>
      <c r="R47" s="228">
        <v>0.6</v>
      </c>
      <c r="S47" s="109" t="s">
        <v>43</v>
      </c>
    </row>
    <row r="48" spans="1:19" ht="15.75" customHeight="1">
      <c r="A48" s="105"/>
      <c r="B48" s="226"/>
      <c r="C48" s="226"/>
      <c r="D48" s="106"/>
      <c r="E48" s="226"/>
      <c r="F48" s="226"/>
      <c r="G48" s="106"/>
      <c r="H48" s="228" t="s">
        <v>282</v>
      </c>
      <c r="I48" s="228">
        <v>0.5</v>
      </c>
      <c r="J48" s="106" t="s">
        <v>43</v>
      </c>
      <c r="K48" s="226" t="s">
        <v>91</v>
      </c>
      <c r="L48" s="226">
        <v>2</v>
      </c>
      <c r="M48" s="110" t="s">
        <v>43</v>
      </c>
      <c r="N48" s="179" t="s">
        <v>59</v>
      </c>
      <c r="O48" s="179">
        <v>0.05</v>
      </c>
      <c r="P48" s="110" t="str">
        <f t="shared" si="7"/>
        <v>公斤</v>
      </c>
      <c r="Q48" s="149" t="s">
        <v>74</v>
      </c>
      <c r="R48" s="149">
        <v>3</v>
      </c>
      <c r="S48" s="109" t="s">
        <v>43</v>
      </c>
    </row>
    <row r="49" spans="1:19" ht="15.75" customHeight="1">
      <c r="A49" s="105"/>
      <c r="B49" s="226"/>
      <c r="C49" s="226"/>
      <c r="D49" s="106"/>
      <c r="E49" s="226"/>
      <c r="F49" s="226"/>
      <c r="G49" s="106"/>
      <c r="H49" s="228" t="s">
        <v>60</v>
      </c>
      <c r="I49" s="228">
        <v>0.5</v>
      </c>
      <c r="J49" s="106" t="s">
        <v>43</v>
      </c>
      <c r="K49" s="226" t="s">
        <v>62</v>
      </c>
      <c r="L49" s="226">
        <v>0.01</v>
      </c>
      <c r="M49" s="110" t="s">
        <v>43</v>
      </c>
      <c r="N49" s="179"/>
      <c r="O49" s="179"/>
      <c r="P49" s="110" t="str">
        <f t="shared" si="7"/>
        <v/>
      </c>
      <c r="Q49" s="149" t="s">
        <v>60</v>
      </c>
      <c r="R49" s="149">
        <v>0.5</v>
      </c>
      <c r="S49" s="109" t="s">
        <v>43</v>
      </c>
    </row>
    <row r="50" spans="1:19" ht="15.75" customHeight="1">
      <c r="A50" s="105"/>
      <c r="B50" s="226"/>
      <c r="C50" s="226"/>
      <c r="D50" s="106"/>
      <c r="E50" s="226"/>
      <c r="F50" s="226"/>
      <c r="G50" s="106"/>
      <c r="H50" s="226" t="s">
        <v>59</v>
      </c>
      <c r="I50" s="226">
        <v>0.05</v>
      </c>
      <c r="J50" s="106" t="s">
        <v>43</v>
      </c>
      <c r="K50" s="226" t="s">
        <v>59</v>
      </c>
      <c r="L50" s="226">
        <v>0.05</v>
      </c>
      <c r="M50" s="110" t="s">
        <v>43</v>
      </c>
      <c r="N50" s="179"/>
      <c r="O50" s="179"/>
      <c r="P50" s="110" t="str">
        <f t="shared" si="7"/>
        <v/>
      </c>
      <c r="Q50" s="149" t="s">
        <v>79</v>
      </c>
      <c r="R50" s="149">
        <v>0.05</v>
      </c>
      <c r="S50" s="109" t="s">
        <v>43</v>
      </c>
    </row>
    <row r="51" spans="1:19" ht="15.75" customHeight="1">
      <c r="A51" s="105"/>
      <c r="B51" s="226"/>
      <c r="C51" s="226"/>
      <c r="D51" s="106"/>
      <c r="E51" s="226"/>
      <c r="F51" s="226"/>
      <c r="G51" s="106"/>
      <c r="H51" s="226"/>
      <c r="I51" s="226"/>
      <c r="J51" s="106"/>
      <c r="K51" s="226"/>
      <c r="L51" s="226"/>
      <c r="M51" s="110"/>
      <c r="N51" s="179"/>
      <c r="O51" s="179"/>
      <c r="P51" s="110" t="str">
        <f t="shared" si="7"/>
        <v/>
      </c>
      <c r="Q51" s="149" t="s">
        <v>93</v>
      </c>
      <c r="R51" s="149">
        <v>2</v>
      </c>
      <c r="S51" s="109" t="s">
        <v>43</v>
      </c>
    </row>
    <row r="52" spans="1:19" ht="15.75" customHeight="1">
      <c r="A52" s="117" t="s">
        <v>94</v>
      </c>
      <c r="B52" s="222" t="s">
        <v>67</v>
      </c>
      <c r="C52" s="119"/>
      <c r="D52" s="106"/>
      <c r="E52" s="236" t="s">
        <v>288</v>
      </c>
      <c r="F52" s="119"/>
      <c r="G52" s="106"/>
      <c r="H52" s="103" t="s">
        <v>96</v>
      </c>
      <c r="I52" s="237"/>
      <c r="J52" s="106"/>
      <c r="K52" s="222" t="s">
        <v>97</v>
      </c>
      <c r="L52" s="119"/>
      <c r="M52" s="110"/>
      <c r="N52" s="179" t="s">
        <v>49</v>
      </c>
      <c r="O52" s="179"/>
      <c r="P52" s="106"/>
      <c r="Q52" s="230" t="s">
        <v>98</v>
      </c>
      <c r="R52" s="119"/>
      <c r="S52" s="109"/>
    </row>
    <row r="53" spans="1:19" ht="15.75" customHeight="1">
      <c r="A53" s="105"/>
      <c r="B53" s="226" t="s">
        <v>51</v>
      </c>
      <c r="C53" s="226">
        <v>9</v>
      </c>
      <c r="D53" s="106" t="s">
        <v>43</v>
      </c>
      <c r="E53" s="149" t="s">
        <v>289</v>
      </c>
      <c r="F53" s="149">
        <v>7</v>
      </c>
      <c r="G53" s="106" t="s">
        <v>43</v>
      </c>
      <c r="H53" s="106" t="s">
        <v>100</v>
      </c>
      <c r="I53" s="106">
        <v>4.5</v>
      </c>
      <c r="J53" s="106" t="s">
        <v>43</v>
      </c>
      <c r="K53" s="226" t="s">
        <v>290</v>
      </c>
      <c r="L53" s="226">
        <v>0.6</v>
      </c>
      <c r="M53" s="110" t="s">
        <v>43</v>
      </c>
      <c r="N53" s="178" t="s">
        <v>16</v>
      </c>
      <c r="O53" s="178">
        <v>7</v>
      </c>
      <c r="P53" s="110" t="str">
        <f t="shared" ref="P53:P57" si="8">IF(O53,"公斤","")</f>
        <v>公斤</v>
      </c>
      <c r="Q53" s="226" t="s">
        <v>101</v>
      </c>
      <c r="R53" s="226">
        <v>5</v>
      </c>
      <c r="S53" s="109" t="s">
        <v>43</v>
      </c>
    </row>
    <row r="54" spans="1:19" ht="15.75" customHeight="1">
      <c r="A54" s="105"/>
      <c r="B54" s="226" t="s">
        <v>74</v>
      </c>
      <c r="C54" s="226">
        <v>1.5</v>
      </c>
      <c r="D54" s="106" t="s">
        <v>43</v>
      </c>
      <c r="E54" s="149" t="s">
        <v>291</v>
      </c>
      <c r="F54" s="149">
        <v>4</v>
      </c>
      <c r="G54" s="106" t="s">
        <v>43</v>
      </c>
      <c r="H54" s="106" t="s">
        <v>102</v>
      </c>
      <c r="I54" s="106"/>
      <c r="J54" s="106"/>
      <c r="K54" s="226" t="s">
        <v>49</v>
      </c>
      <c r="L54" s="226">
        <v>6</v>
      </c>
      <c r="M54" s="110" t="s">
        <v>43</v>
      </c>
      <c r="N54" s="179" t="s">
        <v>59</v>
      </c>
      <c r="O54" s="179">
        <v>0.05</v>
      </c>
      <c r="P54" s="110" t="str">
        <f t="shared" si="8"/>
        <v>公斤</v>
      </c>
      <c r="Q54" s="226" t="s">
        <v>103</v>
      </c>
      <c r="R54" s="226">
        <v>1</v>
      </c>
      <c r="S54" s="109" t="s">
        <v>43</v>
      </c>
    </row>
    <row r="55" spans="1:19" ht="15.75" customHeight="1">
      <c r="A55" s="105"/>
      <c r="B55" s="226"/>
      <c r="C55" s="226"/>
      <c r="D55" s="106"/>
      <c r="E55" s="149" t="s">
        <v>60</v>
      </c>
      <c r="F55" s="149">
        <v>0.5</v>
      </c>
      <c r="G55" s="106" t="s">
        <v>43</v>
      </c>
      <c r="H55" s="106"/>
      <c r="I55" s="106"/>
      <c r="J55" s="106"/>
      <c r="K55" s="226" t="s">
        <v>60</v>
      </c>
      <c r="L55" s="226">
        <v>0.5</v>
      </c>
      <c r="M55" s="110" t="s">
        <v>43</v>
      </c>
      <c r="N55" s="179"/>
      <c r="O55" s="179"/>
      <c r="P55" s="110" t="str">
        <f t="shared" si="8"/>
        <v/>
      </c>
      <c r="Q55" s="229" t="s">
        <v>104</v>
      </c>
      <c r="R55" s="229">
        <v>1</v>
      </c>
      <c r="S55" s="114" t="s">
        <v>43</v>
      </c>
    </row>
    <row r="56" spans="1:19" ht="15.75" customHeight="1">
      <c r="A56" s="105"/>
      <c r="B56" s="226"/>
      <c r="C56" s="226"/>
      <c r="D56" s="106"/>
      <c r="E56" s="226" t="s">
        <v>292</v>
      </c>
      <c r="F56" s="226">
        <v>0.01</v>
      </c>
      <c r="G56" s="106" t="s">
        <v>43</v>
      </c>
      <c r="H56" s="44"/>
      <c r="I56" s="44"/>
      <c r="J56" s="106"/>
      <c r="K56" s="228" t="s">
        <v>59</v>
      </c>
      <c r="L56" s="228">
        <v>0.05</v>
      </c>
      <c r="M56" s="110" t="s">
        <v>43</v>
      </c>
      <c r="N56" s="179"/>
      <c r="O56" s="179"/>
      <c r="P56" s="110" t="str">
        <f t="shared" si="8"/>
        <v/>
      </c>
      <c r="Q56" s="226"/>
      <c r="R56" s="226"/>
      <c r="S56" s="109"/>
    </row>
    <row r="57" spans="1:19" ht="15.75" customHeight="1">
      <c r="A57" s="105"/>
      <c r="B57" s="226"/>
      <c r="C57" s="226"/>
      <c r="D57" s="106"/>
      <c r="E57" s="226" t="s">
        <v>59</v>
      </c>
      <c r="F57" s="226">
        <v>0.05</v>
      </c>
      <c r="G57" s="106" t="s">
        <v>43</v>
      </c>
      <c r="H57" s="44"/>
      <c r="I57" s="44"/>
      <c r="J57" s="106"/>
      <c r="K57" s="226"/>
      <c r="L57" s="226"/>
      <c r="M57" s="110"/>
      <c r="N57" s="179"/>
      <c r="O57" s="179"/>
      <c r="P57" s="110" t="str">
        <f t="shared" si="8"/>
        <v/>
      </c>
      <c r="Q57" s="226"/>
      <c r="R57" s="226"/>
      <c r="S57" s="109"/>
    </row>
    <row r="58" spans="1:19" ht="15.75" customHeight="1">
      <c r="A58" s="117" t="s">
        <v>105</v>
      </c>
      <c r="B58" s="222" t="s">
        <v>106</v>
      </c>
      <c r="C58" s="119"/>
      <c r="D58" s="106"/>
      <c r="E58" s="222" t="s">
        <v>228</v>
      </c>
      <c r="F58" s="119"/>
      <c r="G58" s="106"/>
      <c r="H58" s="222" t="s">
        <v>243</v>
      </c>
      <c r="I58" s="223"/>
      <c r="J58" s="106"/>
      <c r="K58" s="222" t="s">
        <v>108</v>
      </c>
      <c r="L58" s="119"/>
      <c r="M58" s="110"/>
      <c r="N58" s="179" t="s">
        <v>49</v>
      </c>
      <c r="O58" s="179"/>
      <c r="P58" s="106"/>
      <c r="Q58" s="222" t="s">
        <v>293</v>
      </c>
      <c r="R58" s="119"/>
      <c r="S58" s="109"/>
    </row>
    <row r="59" spans="1:19" ht="15.75" customHeight="1">
      <c r="A59" s="105"/>
      <c r="B59" s="226" t="s">
        <v>51</v>
      </c>
      <c r="C59" s="226">
        <v>10</v>
      </c>
      <c r="D59" s="106" t="s">
        <v>43</v>
      </c>
      <c r="E59" s="226" t="s">
        <v>235</v>
      </c>
      <c r="F59" s="226">
        <v>5.5</v>
      </c>
      <c r="G59" s="106" t="s">
        <v>43</v>
      </c>
      <c r="H59" s="226" t="s">
        <v>100</v>
      </c>
      <c r="I59" s="226">
        <v>2</v>
      </c>
      <c r="J59" s="106" t="s">
        <v>43</v>
      </c>
      <c r="K59" s="226" t="s">
        <v>111</v>
      </c>
      <c r="L59" s="226">
        <v>4</v>
      </c>
      <c r="M59" s="106" t="s">
        <v>43</v>
      </c>
      <c r="N59" s="178" t="s">
        <v>16</v>
      </c>
      <c r="O59" s="178">
        <v>7</v>
      </c>
      <c r="P59" s="110" t="str">
        <f t="shared" ref="P59:P63" si="9">IF(O59,"公斤","")</f>
        <v>公斤</v>
      </c>
      <c r="Q59" s="226" t="s">
        <v>112</v>
      </c>
      <c r="R59" s="226">
        <v>0.2</v>
      </c>
      <c r="S59" s="109" t="s">
        <v>43</v>
      </c>
    </row>
    <row r="60" spans="1:19" ht="15.75" customHeight="1">
      <c r="A60" s="105"/>
      <c r="B60" s="226" t="s">
        <v>102</v>
      </c>
      <c r="C60" s="226">
        <v>0.05</v>
      </c>
      <c r="D60" s="106" t="s">
        <v>43</v>
      </c>
      <c r="E60" s="226" t="s">
        <v>231</v>
      </c>
      <c r="F60" s="226">
        <v>1</v>
      </c>
      <c r="G60" s="106" t="s">
        <v>43</v>
      </c>
      <c r="H60" s="226" t="s">
        <v>294</v>
      </c>
      <c r="I60" s="226">
        <v>4</v>
      </c>
      <c r="J60" s="106" t="s">
        <v>43</v>
      </c>
      <c r="K60" s="226" t="s">
        <v>113</v>
      </c>
      <c r="L60" s="226">
        <v>1</v>
      </c>
      <c r="M60" s="106" t="s">
        <v>43</v>
      </c>
      <c r="N60" s="179" t="s">
        <v>59</v>
      </c>
      <c r="O60" s="179">
        <v>0.05</v>
      </c>
      <c r="P60" s="110" t="str">
        <f t="shared" si="9"/>
        <v>公斤</v>
      </c>
      <c r="Q60" s="226" t="s">
        <v>295</v>
      </c>
      <c r="R60" s="226">
        <v>1</v>
      </c>
      <c r="S60" s="109" t="s">
        <v>43</v>
      </c>
    </row>
    <row r="61" spans="1:19" ht="15.75" customHeight="1">
      <c r="A61" s="105"/>
      <c r="B61" s="226"/>
      <c r="C61" s="226"/>
      <c r="D61" s="106"/>
      <c r="E61" s="226" t="s">
        <v>60</v>
      </c>
      <c r="F61" s="226">
        <v>0.5</v>
      </c>
      <c r="G61" s="106" t="s">
        <v>43</v>
      </c>
      <c r="H61" s="226" t="s">
        <v>59</v>
      </c>
      <c r="I61" s="226">
        <v>0.05</v>
      </c>
      <c r="J61" s="106" t="s">
        <v>43</v>
      </c>
      <c r="K61" s="226" t="s">
        <v>114</v>
      </c>
      <c r="L61" s="226">
        <v>4</v>
      </c>
      <c r="M61" s="106" t="s">
        <v>43</v>
      </c>
      <c r="N61" s="179"/>
      <c r="O61" s="179"/>
      <c r="P61" s="110" t="str">
        <f t="shared" si="9"/>
        <v/>
      </c>
      <c r="Q61" s="226" t="s">
        <v>59</v>
      </c>
      <c r="R61" s="226">
        <v>0.05</v>
      </c>
      <c r="S61" s="109" t="s">
        <v>43</v>
      </c>
    </row>
    <row r="62" spans="1:19" ht="15.75" customHeight="1">
      <c r="A62" s="105"/>
      <c r="B62" s="226"/>
      <c r="C62" s="226"/>
      <c r="D62" s="106"/>
      <c r="E62" s="226" t="s">
        <v>59</v>
      </c>
      <c r="F62" s="226">
        <v>0.05</v>
      </c>
      <c r="G62" s="106" t="s">
        <v>43</v>
      </c>
      <c r="H62" s="226"/>
      <c r="I62" s="226"/>
      <c r="J62" s="106"/>
      <c r="K62" s="226" t="s">
        <v>59</v>
      </c>
      <c r="L62" s="226">
        <v>0.05</v>
      </c>
      <c r="M62" s="106" t="s">
        <v>43</v>
      </c>
      <c r="N62" s="179"/>
      <c r="O62" s="179"/>
      <c r="P62" s="110" t="str">
        <f t="shared" si="9"/>
        <v/>
      </c>
      <c r="Q62" s="229" t="s">
        <v>283</v>
      </c>
      <c r="R62" s="229">
        <v>0.6</v>
      </c>
      <c r="S62" s="114" t="s">
        <v>43</v>
      </c>
    </row>
    <row r="63" spans="1:19" ht="15.75" customHeight="1">
      <c r="A63" s="105"/>
      <c r="B63" s="226"/>
      <c r="C63" s="226"/>
      <c r="D63" s="106"/>
      <c r="E63" s="226"/>
      <c r="F63" s="226"/>
      <c r="G63" s="106"/>
      <c r="H63" s="226"/>
      <c r="I63" s="226"/>
      <c r="J63" s="106"/>
      <c r="K63" s="226"/>
      <c r="L63" s="226"/>
      <c r="M63" s="106"/>
      <c r="N63" s="179"/>
      <c r="O63" s="179"/>
      <c r="P63" s="110" t="str">
        <f t="shared" si="9"/>
        <v/>
      </c>
      <c r="Q63" s="226"/>
      <c r="R63" s="226"/>
      <c r="S63" s="109"/>
    </row>
    <row r="64" spans="1:19" ht="15.75" customHeight="1">
      <c r="A64" s="117" t="s">
        <v>115</v>
      </c>
      <c r="B64" s="222" t="s">
        <v>45</v>
      </c>
      <c r="C64" s="119"/>
      <c r="D64" s="106"/>
      <c r="E64" s="222" t="s">
        <v>296</v>
      </c>
      <c r="F64" s="119"/>
      <c r="G64" s="106"/>
      <c r="H64" s="224" t="s">
        <v>117</v>
      </c>
      <c r="I64" s="119"/>
      <c r="J64" s="106"/>
      <c r="K64" s="222" t="s">
        <v>297</v>
      </c>
      <c r="L64" s="119"/>
      <c r="M64" s="110"/>
      <c r="N64" s="179" t="s">
        <v>49</v>
      </c>
      <c r="O64" s="179"/>
      <c r="P64" s="106"/>
      <c r="Q64" s="222" t="s">
        <v>119</v>
      </c>
      <c r="R64" s="223"/>
      <c r="S64" s="109"/>
    </row>
    <row r="65" spans="1:19" ht="15.75" customHeight="1">
      <c r="A65" s="105"/>
      <c r="B65" s="226" t="s">
        <v>51</v>
      </c>
      <c r="C65" s="226">
        <v>10</v>
      </c>
      <c r="D65" s="106" t="s">
        <v>43</v>
      </c>
      <c r="E65" s="226" t="s">
        <v>88</v>
      </c>
      <c r="F65" s="226">
        <v>6</v>
      </c>
      <c r="G65" s="106" t="s">
        <v>43</v>
      </c>
      <c r="H65" s="226" t="s">
        <v>121</v>
      </c>
      <c r="I65" s="228">
        <v>1.4</v>
      </c>
      <c r="J65" s="106" t="s">
        <v>43</v>
      </c>
      <c r="K65" s="226" t="s">
        <v>290</v>
      </c>
      <c r="L65" s="226">
        <v>0.6</v>
      </c>
      <c r="M65" s="110" t="s">
        <v>43</v>
      </c>
      <c r="N65" s="178" t="s">
        <v>16</v>
      </c>
      <c r="O65" s="178">
        <v>7</v>
      </c>
      <c r="P65" s="110" t="str">
        <f t="shared" ref="P65:P69" si="10">IF(O65,"公斤","")</f>
        <v>公斤</v>
      </c>
      <c r="Q65" s="226" t="s">
        <v>49</v>
      </c>
      <c r="R65" s="226">
        <v>3</v>
      </c>
      <c r="S65" s="109" t="s">
        <v>43</v>
      </c>
    </row>
    <row r="66" spans="1:19" ht="15.75" customHeight="1">
      <c r="A66" s="105"/>
      <c r="B66" s="226"/>
      <c r="C66" s="226"/>
      <c r="D66" s="106"/>
      <c r="E66" s="226" t="s">
        <v>169</v>
      </c>
      <c r="F66" s="226">
        <v>3</v>
      </c>
      <c r="G66" s="106" t="s">
        <v>43</v>
      </c>
      <c r="H66" s="228" t="s">
        <v>93</v>
      </c>
      <c r="I66" s="228">
        <v>6</v>
      </c>
      <c r="J66" s="106" t="s">
        <v>43</v>
      </c>
      <c r="K66" s="226" t="s">
        <v>122</v>
      </c>
      <c r="L66" s="226">
        <v>1</v>
      </c>
      <c r="M66" s="110" t="s">
        <v>43</v>
      </c>
      <c r="N66" s="179" t="s">
        <v>59</v>
      </c>
      <c r="O66" s="179">
        <v>0.05</v>
      </c>
      <c r="P66" s="110" t="str">
        <f t="shared" si="10"/>
        <v>公斤</v>
      </c>
      <c r="Q66" s="226" t="s">
        <v>59</v>
      </c>
      <c r="R66" s="226">
        <v>0.05</v>
      </c>
      <c r="S66" s="109" t="s">
        <v>43</v>
      </c>
    </row>
    <row r="67" spans="1:19" ht="15.75" customHeight="1">
      <c r="A67" s="105"/>
      <c r="B67" s="226"/>
      <c r="C67" s="226"/>
      <c r="D67" s="106"/>
      <c r="E67" s="229" t="s">
        <v>123</v>
      </c>
      <c r="F67" s="229">
        <v>0.5</v>
      </c>
      <c r="G67" s="112" t="s">
        <v>43</v>
      </c>
      <c r="H67" s="228" t="s">
        <v>62</v>
      </c>
      <c r="I67" s="228">
        <v>0.01</v>
      </c>
      <c r="J67" s="106" t="s">
        <v>43</v>
      </c>
      <c r="K67" s="226" t="s">
        <v>59</v>
      </c>
      <c r="L67" s="226">
        <v>0.05</v>
      </c>
      <c r="M67" s="110" t="s">
        <v>43</v>
      </c>
      <c r="N67" s="179"/>
      <c r="O67" s="179"/>
      <c r="P67" s="110" t="str">
        <f t="shared" si="10"/>
        <v/>
      </c>
      <c r="Q67" s="229" t="s">
        <v>283</v>
      </c>
      <c r="R67" s="229">
        <v>0.6</v>
      </c>
      <c r="S67" s="114" t="s">
        <v>43</v>
      </c>
    </row>
    <row r="68" spans="1:19" ht="15.75" customHeight="1">
      <c r="A68" s="105"/>
      <c r="B68" s="226"/>
      <c r="C68" s="226"/>
      <c r="D68" s="106"/>
      <c r="E68" s="226" t="s">
        <v>124</v>
      </c>
      <c r="F68" s="226"/>
      <c r="G68" s="106"/>
      <c r="H68" s="226" t="s">
        <v>59</v>
      </c>
      <c r="I68" s="226">
        <v>0.05</v>
      </c>
      <c r="J68" s="106" t="s">
        <v>43</v>
      </c>
      <c r="K68" s="226" t="s">
        <v>49</v>
      </c>
      <c r="L68" s="226">
        <v>3</v>
      </c>
      <c r="M68" s="110" t="s">
        <v>43</v>
      </c>
      <c r="N68" s="179"/>
      <c r="O68" s="179"/>
      <c r="P68" s="110" t="str">
        <f t="shared" si="10"/>
        <v/>
      </c>
      <c r="Q68" s="226"/>
      <c r="R68" s="226"/>
      <c r="S68" s="109"/>
    </row>
    <row r="69" spans="1:19" ht="15.75" customHeight="1">
      <c r="A69" s="105"/>
      <c r="B69" s="226"/>
      <c r="C69" s="226"/>
      <c r="D69" s="106"/>
      <c r="E69" s="149"/>
      <c r="F69" s="149"/>
      <c r="G69" s="106"/>
      <c r="H69" s="226"/>
      <c r="I69" s="226"/>
      <c r="J69" s="106"/>
      <c r="K69" s="226" t="s">
        <v>62</v>
      </c>
      <c r="L69" s="226">
        <v>0.01</v>
      </c>
      <c r="M69" s="110" t="s">
        <v>43</v>
      </c>
      <c r="N69" s="179"/>
      <c r="O69" s="179"/>
      <c r="P69" s="110" t="str">
        <f t="shared" si="10"/>
        <v/>
      </c>
      <c r="Q69" s="227"/>
      <c r="R69" s="227"/>
      <c r="S69" s="109"/>
    </row>
    <row r="70" spans="1:19" ht="15.75" customHeight="1">
      <c r="A70" s="117" t="s">
        <v>125</v>
      </c>
      <c r="B70" s="222" t="s">
        <v>67</v>
      </c>
      <c r="C70" s="119"/>
      <c r="D70" s="106"/>
      <c r="E70" s="118" t="s">
        <v>298</v>
      </c>
      <c r="F70" s="115"/>
      <c r="G70" s="106"/>
      <c r="H70" s="238" t="s">
        <v>127</v>
      </c>
      <c r="I70" s="34"/>
      <c r="J70" s="106"/>
      <c r="K70" s="224" t="s">
        <v>299</v>
      </c>
      <c r="L70" s="119"/>
      <c r="M70" s="110"/>
      <c r="N70" s="179" t="s">
        <v>49</v>
      </c>
      <c r="O70" s="179"/>
      <c r="P70" s="106"/>
      <c r="Q70" s="222" t="s">
        <v>129</v>
      </c>
      <c r="R70" s="119"/>
      <c r="S70" s="109"/>
    </row>
    <row r="71" spans="1:19" ht="15.75" customHeight="1">
      <c r="A71" s="105"/>
      <c r="B71" s="226" t="s">
        <v>51</v>
      </c>
      <c r="C71" s="226">
        <v>9</v>
      </c>
      <c r="D71" s="106" t="s">
        <v>43</v>
      </c>
      <c r="E71" s="226" t="s">
        <v>100</v>
      </c>
      <c r="F71" s="226">
        <v>6</v>
      </c>
      <c r="G71" s="106" t="s">
        <v>43</v>
      </c>
      <c r="H71" s="226" t="s">
        <v>111</v>
      </c>
      <c r="I71" s="228">
        <v>4</v>
      </c>
      <c r="J71" s="106" t="s">
        <v>43</v>
      </c>
      <c r="K71" s="226" t="s">
        <v>290</v>
      </c>
      <c r="L71" s="228">
        <v>0.6</v>
      </c>
      <c r="M71" s="110" t="s">
        <v>43</v>
      </c>
      <c r="N71" s="178" t="s">
        <v>16</v>
      </c>
      <c r="O71" s="178">
        <v>7</v>
      </c>
      <c r="P71" s="110" t="str">
        <f t="shared" ref="P71:P75" si="11">IF(O71,"公斤","")</f>
        <v>公斤</v>
      </c>
      <c r="Q71" s="226" t="s">
        <v>130</v>
      </c>
      <c r="R71" s="226">
        <v>1.5</v>
      </c>
      <c r="S71" s="109" t="s">
        <v>43</v>
      </c>
    </row>
    <row r="72" spans="1:19" ht="15.75" customHeight="1">
      <c r="A72" s="105"/>
      <c r="B72" s="226" t="s">
        <v>74</v>
      </c>
      <c r="C72" s="226">
        <v>1.5</v>
      </c>
      <c r="D72" s="106" t="s">
        <v>43</v>
      </c>
      <c r="E72" s="44" t="s">
        <v>60</v>
      </c>
      <c r="F72" s="106">
        <v>0.5</v>
      </c>
      <c r="G72" s="106" t="s">
        <v>43</v>
      </c>
      <c r="H72" s="228" t="s">
        <v>131</v>
      </c>
      <c r="I72" s="228">
        <v>3</v>
      </c>
      <c r="J72" s="106" t="s">
        <v>43</v>
      </c>
      <c r="K72" s="228" t="s">
        <v>49</v>
      </c>
      <c r="L72" s="228">
        <v>6</v>
      </c>
      <c r="M72" s="110" t="s">
        <v>43</v>
      </c>
      <c r="N72" s="179" t="s">
        <v>59</v>
      </c>
      <c r="O72" s="179">
        <v>0.05</v>
      </c>
      <c r="P72" s="110" t="str">
        <f t="shared" si="11"/>
        <v>公斤</v>
      </c>
      <c r="Q72" s="226" t="s">
        <v>49</v>
      </c>
      <c r="R72" s="226">
        <v>1.5</v>
      </c>
      <c r="S72" s="109" t="s">
        <v>43</v>
      </c>
    </row>
    <row r="73" spans="1:19" ht="15.75" customHeight="1">
      <c r="A73" s="105"/>
      <c r="B73" s="226"/>
      <c r="C73" s="226"/>
      <c r="D73" s="106"/>
      <c r="E73" s="106" t="s">
        <v>132</v>
      </c>
      <c r="F73" s="106">
        <v>2</v>
      </c>
      <c r="G73" s="106" t="s">
        <v>43</v>
      </c>
      <c r="H73" s="226" t="s">
        <v>300</v>
      </c>
      <c r="I73" s="226">
        <v>1</v>
      </c>
      <c r="J73" s="106" t="s">
        <v>43</v>
      </c>
      <c r="K73" s="228" t="s">
        <v>79</v>
      </c>
      <c r="L73" s="228">
        <v>0.01</v>
      </c>
      <c r="M73" s="110" t="s">
        <v>43</v>
      </c>
      <c r="N73" s="179"/>
      <c r="O73" s="179"/>
      <c r="P73" s="110" t="str">
        <f t="shared" si="11"/>
        <v/>
      </c>
      <c r="Q73" s="226" t="s">
        <v>59</v>
      </c>
      <c r="R73" s="226">
        <v>0.05</v>
      </c>
      <c r="S73" s="109" t="s">
        <v>43</v>
      </c>
    </row>
    <row r="74" spans="1:19" ht="15.75" customHeight="1">
      <c r="A74" s="105"/>
      <c r="B74" s="226"/>
      <c r="C74" s="226"/>
      <c r="D74" s="106"/>
      <c r="E74" s="106" t="s">
        <v>59</v>
      </c>
      <c r="F74" s="106">
        <v>0.05</v>
      </c>
      <c r="G74" s="106" t="s">
        <v>43</v>
      </c>
      <c r="H74" s="229" t="s">
        <v>177</v>
      </c>
      <c r="I74" s="229">
        <v>1</v>
      </c>
      <c r="J74" s="112" t="s">
        <v>43</v>
      </c>
      <c r="K74" s="226" t="s">
        <v>59</v>
      </c>
      <c r="L74" s="226">
        <v>0.05</v>
      </c>
      <c r="M74" s="110" t="s">
        <v>43</v>
      </c>
      <c r="N74" s="179"/>
      <c r="O74" s="179"/>
      <c r="P74" s="110" t="str">
        <f t="shared" si="11"/>
        <v/>
      </c>
      <c r="Q74" s="226"/>
      <c r="R74" s="226"/>
      <c r="S74" s="109"/>
    </row>
    <row r="75" spans="1:19" ht="15.75" customHeight="1" thickBot="1">
      <c r="A75" s="122"/>
      <c r="B75" s="232"/>
      <c r="C75" s="232"/>
      <c r="D75" s="116"/>
      <c r="E75" s="116"/>
      <c r="F75" s="116"/>
      <c r="G75" s="116"/>
      <c r="H75" s="226"/>
      <c r="I75" s="226"/>
      <c r="J75" s="116"/>
      <c r="K75" s="232"/>
      <c r="L75" s="232"/>
      <c r="M75" s="233"/>
      <c r="N75" s="214"/>
      <c r="O75" s="214"/>
      <c r="P75" s="233" t="str">
        <f t="shared" si="11"/>
        <v/>
      </c>
      <c r="Q75" s="232"/>
      <c r="R75" s="232"/>
      <c r="S75" s="125"/>
    </row>
    <row r="76" spans="1:19" ht="15.75" customHeight="1">
      <c r="A76" s="126" t="s">
        <v>135</v>
      </c>
      <c r="B76" s="234" t="s">
        <v>136</v>
      </c>
      <c r="C76" s="133"/>
      <c r="D76" s="127"/>
      <c r="E76" s="234" t="s">
        <v>301</v>
      </c>
      <c r="F76" s="133"/>
      <c r="G76" s="127"/>
      <c r="H76" s="141" t="s">
        <v>302</v>
      </c>
      <c r="I76" s="239"/>
      <c r="J76" s="127"/>
      <c r="K76" s="240" t="s">
        <v>303</v>
      </c>
      <c r="L76" s="133"/>
      <c r="M76" s="146"/>
      <c r="N76" s="177" t="s">
        <v>49</v>
      </c>
      <c r="O76" s="177"/>
      <c r="P76" s="127"/>
      <c r="Q76" s="241" t="s">
        <v>140</v>
      </c>
      <c r="R76" s="133"/>
      <c r="S76" s="130"/>
    </row>
    <row r="77" spans="1:19" ht="15.75" customHeight="1">
      <c r="A77" s="105"/>
      <c r="B77" s="226" t="s">
        <v>141</v>
      </c>
      <c r="C77" s="226">
        <v>5</v>
      </c>
      <c r="D77" s="106" t="s">
        <v>43</v>
      </c>
      <c r="E77" s="226" t="s">
        <v>156</v>
      </c>
      <c r="F77" s="226">
        <v>6</v>
      </c>
      <c r="G77" s="106" t="s">
        <v>43</v>
      </c>
      <c r="H77" s="106" t="s">
        <v>304</v>
      </c>
      <c r="I77" s="121">
        <v>1.3</v>
      </c>
      <c r="J77" s="106" t="s">
        <v>43</v>
      </c>
      <c r="K77" s="226" t="s">
        <v>281</v>
      </c>
      <c r="L77" s="228">
        <v>2</v>
      </c>
      <c r="M77" s="110" t="s">
        <v>43</v>
      </c>
      <c r="N77" s="178" t="s">
        <v>16</v>
      </c>
      <c r="O77" s="178">
        <v>7</v>
      </c>
      <c r="P77" s="110" t="str">
        <f t="shared" ref="P77:P81" si="12">IF(O77,"公斤","")</f>
        <v>公斤</v>
      </c>
      <c r="Q77" s="149" t="s">
        <v>54</v>
      </c>
      <c r="R77" s="149">
        <v>0.6</v>
      </c>
      <c r="S77" s="109" t="s">
        <v>43</v>
      </c>
    </row>
    <row r="78" spans="1:19" ht="15.75" customHeight="1">
      <c r="A78" s="105"/>
      <c r="B78" s="226"/>
      <c r="C78" s="226"/>
      <c r="D78" s="106"/>
      <c r="E78" s="228" t="s">
        <v>305</v>
      </c>
      <c r="F78" s="228"/>
      <c r="G78" s="106"/>
      <c r="H78" s="121" t="s">
        <v>49</v>
      </c>
      <c r="I78" s="121">
        <v>3.5</v>
      </c>
      <c r="J78" s="106" t="s">
        <v>43</v>
      </c>
      <c r="K78" s="228" t="s">
        <v>90</v>
      </c>
      <c r="L78" s="228">
        <v>5</v>
      </c>
      <c r="M78" s="110" t="s">
        <v>43</v>
      </c>
      <c r="N78" s="179" t="s">
        <v>59</v>
      </c>
      <c r="O78" s="179">
        <v>0.05</v>
      </c>
      <c r="P78" s="110" t="str">
        <f t="shared" si="12"/>
        <v>公斤</v>
      </c>
      <c r="Q78" s="149" t="s">
        <v>91</v>
      </c>
      <c r="R78" s="149">
        <v>2</v>
      </c>
      <c r="S78" s="109" t="s">
        <v>43</v>
      </c>
    </row>
    <row r="79" spans="1:19" ht="15.75" customHeight="1">
      <c r="A79" s="105"/>
      <c r="B79" s="226"/>
      <c r="C79" s="226"/>
      <c r="D79" s="106"/>
      <c r="E79" s="228"/>
      <c r="F79" s="228"/>
      <c r="G79" s="106"/>
      <c r="H79" s="121" t="s">
        <v>60</v>
      </c>
      <c r="I79" s="121">
        <v>0.5</v>
      </c>
      <c r="J79" s="106" t="s">
        <v>43</v>
      </c>
      <c r="K79" s="228" t="s">
        <v>282</v>
      </c>
      <c r="L79" s="228">
        <v>1</v>
      </c>
      <c r="M79" s="110" t="s">
        <v>43</v>
      </c>
      <c r="N79" s="179"/>
      <c r="O79" s="179"/>
      <c r="P79" s="110" t="str">
        <f t="shared" si="12"/>
        <v/>
      </c>
      <c r="Q79" s="149" t="s">
        <v>62</v>
      </c>
      <c r="R79" s="242">
        <v>0.01</v>
      </c>
      <c r="S79" s="109" t="s">
        <v>43</v>
      </c>
    </row>
    <row r="80" spans="1:19" ht="15.75" customHeight="1">
      <c r="A80" s="105"/>
      <c r="B80" s="226"/>
      <c r="C80" s="226"/>
      <c r="D80" s="106"/>
      <c r="E80" s="226"/>
      <c r="F80" s="226"/>
      <c r="G80" s="106"/>
      <c r="H80" s="44" t="s">
        <v>59</v>
      </c>
      <c r="I80" s="44">
        <v>0.05</v>
      </c>
      <c r="J80" s="106" t="s">
        <v>43</v>
      </c>
      <c r="K80" s="226" t="s">
        <v>60</v>
      </c>
      <c r="L80" s="226">
        <v>0.5</v>
      </c>
      <c r="M80" s="110" t="s">
        <v>43</v>
      </c>
      <c r="N80" s="179"/>
      <c r="O80" s="179"/>
      <c r="P80" s="110" t="str">
        <f t="shared" si="12"/>
        <v/>
      </c>
      <c r="Q80" s="149" t="s">
        <v>60</v>
      </c>
      <c r="R80" s="149">
        <v>0.5</v>
      </c>
      <c r="S80" s="109" t="s">
        <v>43</v>
      </c>
    </row>
    <row r="81" spans="1:19" ht="15.75" customHeight="1">
      <c r="A81" s="105"/>
      <c r="B81" s="226"/>
      <c r="C81" s="226"/>
      <c r="D81" s="106"/>
      <c r="E81" s="226"/>
      <c r="F81" s="226"/>
      <c r="G81" s="106"/>
      <c r="H81" s="44"/>
      <c r="I81" s="44"/>
      <c r="J81" s="106"/>
      <c r="K81" s="226" t="s">
        <v>59</v>
      </c>
      <c r="L81" s="226">
        <v>0.05</v>
      </c>
      <c r="M81" s="110" t="s">
        <v>43</v>
      </c>
      <c r="N81" s="179"/>
      <c r="O81" s="179"/>
      <c r="P81" s="110" t="str">
        <f t="shared" si="12"/>
        <v/>
      </c>
      <c r="Q81" s="149"/>
      <c r="R81" s="149"/>
      <c r="S81" s="109"/>
    </row>
    <row r="82" spans="1:19" ht="15.75" customHeight="1">
      <c r="A82" s="117" t="s">
        <v>144</v>
      </c>
      <c r="B82" s="222" t="s">
        <v>67</v>
      </c>
      <c r="C82" s="119"/>
      <c r="D82" s="106"/>
      <c r="E82" s="222" t="s">
        <v>278</v>
      </c>
      <c r="F82" s="223"/>
      <c r="G82" s="106"/>
      <c r="H82" s="222" t="s">
        <v>306</v>
      </c>
      <c r="I82" s="119"/>
      <c r="J82" s="110"/>
      <c r="K82" s="224" t="s">
        <v>307</v>
      </c>
      <c r="L82" s="119"/>
      <c r="M82" s="106"/>
      <c r="N82" s="179" t="s">
        <v>49</v>
      </c>
      <c r="O82" s="179"/>
      <c r="P82" s="106"/>
      <c r="Q82" s="243" t="s">
        <v>147</v>
      </c>
      <c r="R82" s="119"/>
      <c r="S82" s="244"/>
    </row>
    <row r="83" spans="1:19" ht="15.75" customHeight="1">
      <c r="A83" s="105"/>
      <c r="B83" s="226" t="s">
        <v>51</v>
      </c>
      <c r="C83" s="226">
        <v>9</v>
      </c>
      <c r="D83" s="106" t="s">
        <v>43</v>
      </c>
      <c r="E83" s="226" t="s">
        <v>280</v>
      </c>
      <c r="F83" s="226">
        <v>6</v>
      </c>
      <c r="G83" s="106" t="s">
        <v>43</v>
      </c>
      <c r="H83" s="226" t="s">
        <v>121</v>
      </c>
      <c r="I83" s="226">
        <v>1.5</v>
      </c>
      <c r="J83" s="110" t="s">
        <v>43</v>
      </c>
      <c r="K83" s="226" t="s">
        <v>148</v>
      </c>
      <c r="L83" s="228">
        <v>4</v>
      </c>
      <c r="M83" s="106" t="s">
        <v>43</v>
      </c>
      <c r="N83" s="178" t="s">
        <v>16</v>
      </c>
      <c r="O83" s="178">
        <v>7</v>
      </c>
      <c r="P83" s="110" t="str">
        <f t="shared" ref="P83:P87" si="13">IF(O83,"公斤","")</f>
        <v>公斤</v>
      </c>
      <c r="Q83" s="245" t="s">
        <v>149</v>
      </c>
      <c r="R83" s="245">
        <v>2.5</v>
      </c>
      <c r="S83" s="246" t="s">
        <v>43</v>
      </c>
    </row>
    <row r="84" spans="1:19" ht="15.75" customHeight="1">
      <c r="A84" s="105"/>
      <c r="B84" s="226" t="s">
        <v>74</v>
      </c>
      <c r="C84" s="226">
        <v>1.5</v>
      </c>
      <c r="D84" s="106" t="s">
        <v>43</v>
      </c>
      <c r="E84" s="226" t="s">
        <v>282</v>
      </c>
      <c r="F84" s="226">
        <v>1</v>
      </c>
      <c r="G84" s="106" t="s">
        <v>43</v>
      </c>
      <c r="H84" s="226" t="s">
        <v>77</v>
      </c>
      <c r="I84" s="226">
        <v>7</v>
      </c>
      <c r="J84" s="110" t="s">
        <v>43</v>
      </c>
      <c r="K84" s="228" t="s">
        <v>59</v>
      </c>
      <c r="L84" s="228">
        <v>0.05</v>
      </c>
      <c r="M84" s="106" t="s">
        <v>43</v>
      </c>
      <c r="N84" s="179" t="s">
        <v>59</v>
      </c>
      <c r="O84" s="179">
        <v>0.05</v>
      </c>
      <c r="P84" s="110" t="str">
        <f t="shared" si="13"/>
        <v>公斤</v>
      </c>
      <c r="Q84" s="245" t="s">
        <v>103</v>
      </c>
      <c r="R84" s="245">
        <v>1</v>
      </c>
      <c r="S84" s="246" t="s">
        <v>43</v>
      </c>
    </row>
    <row r="85" spans="1:19" ht="15.75" customHeight="1">
      <c r="A85" s="105"/>
      <c r="B85" s="226"/>
      <c r="C85" s="226"/>
      <c r="D85" s="106"/>
      <c r="E85" s="226" t="s">
        <v>60</v>
      </c>
      <c r="F85" s="226">
        <v>0.5</v>
      </c>
      <c r="G85" s="106" t="s">
        <v>43</v>
      </c>
      <c r="H85" s="226" t="s">
        <v>79</v>
      </c>
      <c r="I85" s="226">
        <v>0.01</v>
      </c>
      <c r="J85" s="110" t="s">
        <v>43</v>
      </c>
      <c r="K85" s="228" t="s">
        <v>156</v>
      </c>
      <c r="L85" s="228">
        <v>1.5</v>
      </c>
      <c r="M85" s="106" t="s">
        <v>43</v>
      </c>
      <c r="N85" s="179"/>
      <c r="O85" s="179"/>
      <c r="P85" s="110" t="str">
        <f t="shared" si="13"/>
        <v/>
      </c>
      <c r="Q85" s="245"/>
      <c r="R85" s="245"/>
      <c r="S85" s="246"/>
    </row>
    <row r="86" spans="1:19" ht="15.75" customHeight="1">
      <c r="A86" s="105"/>
      <c r="B86" s="226"/>
      <c r="C86" s="226"/>
      <c r="D86" s="106"/>
      <c r="E86" s="226" t="s">
        <v>64</v>
      </c>
      <c r="F86" s="226">
        <v>2</v>
      </c>
      <c r="G86" s="106" t="s">
        <v>43</v>
      </c>
      <c r="H86" s="226" t="s">
        <v>60</v>
      </c>
      <c r="I86" s="226">
        <v>0.5</v>
      </c>
      <c r="J86" s="110" t="s">
        <v>43</v>
      </c>
      <c r="K86" s="226"/>
      <c r="L86" s="226"/>
      <c r="M86" s="110"/>
      <c r="N86" s="179"/>
      <c r="O86" s="179"/>
      <c r="P86" s="110" t="str">
        <f t="shared" si="13"/>
        <v/>
      </c>
      <c r="Q86" s="228"/>
      <c r="R86" s="228"/>
      <c r="S86" s="246"/>
    </row>
    <row r="87" spans="1:19" ht="15.75" customHeight="1" thickBot="1">
      <c r="A87" s="105"/>
      <c r="B87" s="226"/>
      <c r="C87" s="226"/>
      <c r="D87" s="106"/>
      <c r="E87" s="227" t="s">
        <v>65</v>
      </c>
      <c r="F87" s="227"/>
      <c r="G87" s="106"/>
      <c r="H87" s="226" t="s">
        <v>59</v>
      </c>
      <c r="I87" s="226">
        <v>0.05</v>
      </c>
      <c r="J87" s="106" t="s">
        <v>43</v>
      </c>
      <c r="K87" s="226"/>
      <c r="L87" s="226"/>
      <c r="M87" s="110"/>
      <c r="N87" s="179"/>
      <c r="O87" s="179"/>
      <c r="P87" s="110" t="str">
        <f t="shared" si="13"/>
        <v/>
      </c>
      <c r="Q87" s="226"/>
      <c r="R87" s="226"/>
      <c r="S87" s="109"/>
    </row>
    <row r="88" spans="1:19" ht="15.75" customHeight="1">
      <c r="A88" s="117" t="s">
        <v>150</v>
      </c>
      <c r="B88" s="222" t="s">
        <v>151</v>
      </c>
      <c r="C88" s="119"/>
      <c r="D88" s="106"/>
      <c r="E88" s="234" t="s">
        <v>308</v>
      </c>
      <c r="F88" s="133"/>
      <c r="G88" s="127"/>
      <c r="H88" s="228" t="s">
        <v>153</v>
      </c>
      <c r="I88" s="211"/>
      <c r="J88" s="106"/>
      <c r="K88" s="118" t="s">
        <v>309</v>
      </c>
      <c r="L88" s="247"/>
      <c r="M88" s="110"/>
      <c r="N88" s="179" t="s">
        <v>49</v>
      </c>
      <c r="O88" s="179"/>
      <c r="P88" s="106"/>
      <c r="Q88" s="118" t="s">
        <v>310</v>
      </c>
      <c r="R88" s="131"/>
      <c r="S88" s="109"/>
    </row>
    <row r="89" spans="1:19" ht="15.75" customHeight="1">
      <c r="A89" s="105"/>
      <c r="B89" s="44" t="s">
        <v>51</v>
      </c>
      <c r="C89" s="44">
        <v>10</v>
      </c>
      <c r="D89" s="106" t="s">
        <v>43</v>
      </c>
      <c r="E89" s="226" t="s">
        <v>289</v>
      </c>
      <c r="F89" s="226">
        <v>7</v>
      </c>
      <c r="G89" s="106" t="s">
        <v>43</v>
      </c>
      <c r="H89" s="226" t="s">
        <v>156</v>
      </c>
      <c r="I89" s="226">
        <v>3</v>
      </c>
      <c r="J89" s="106" t="s">
        <v>43</v>
      </c>
      <c r="K89" s="44" t="s">
        <v>311</v>
      </c>
      <c r="L89" s="121">
        <v>4</v>
      </c>
      <c r="M89" s="110" t="s">
        <v>43</v>
      </c>
      <c r="N89" s="178" t="s">
        <v>16</v>
      </c>
      <c r="O89" s="178">
        <v>7</v>
      </c>
      <c r="P89" s="110" t="str">
        <f t="shared" ref="P89:P93" si="14">IF(O89,"公斤","")</f>
        <v>公斤</v>
      </c>
      <c r="Q89" s="44" t="s">
        <v>158</v>
      </c>
      <c r="R89" s="44">
        <v>0.1</v>
      </c>
      <c r="S89" s="109" t="s">
        <v>43</v>
      </c>
    </row>
    <row r="90" spans="1:19" ht="15.75" customHeight="1">
      <c r="A90" s="105"/>
      <c r="B90" s="226" t="s">
        <v>159</v>
      </c>
      <c r="C90" s="226">
        <v>0.4</v>
      </c>
      <c r="D90" s="106" t="s">
        <v>43</v>
      </c>
      <c r="E90" s="226" t="s">
        <v>282</v>
      </c>
      <c r="F90" s="228">
        <v>4</v>
      </c>
      <c r="G90" s="106" t="s">
        <v>43</v>
      </c>
      <c r="H90" s="226" t="s">
        <v>61</v>
      </c>
      <c r="I90" s="226">
        <v>5</v>
      </c>
      <c r="J90" s="106" t="s">
        <v>43</v>
      </c>
      <c r="K90" s="121" t="s">
        <v>160</v>
      </c>
      <c r="L90" s="121">
        <v>0.3</v>
      </c>
      <c r="M90" s="110" t="s">
        <v>43</v>
      </c>
      <c r="N90" s="179" t="s">
        <v>59</v>
      </c>
      <c r="O90" s="179">
        <v>0.05</v>
      </c>
      <c r="P90" s="110" t="str">
        <f t="shared" si="14"/>
        <v>公斤</v>
      </c>
      <c r="Q90" s="44" t="s">
        <v>59</v>
      </c>
      <c r="R90" s="44">
        <v>0.05</v>
      </c>
      <c r="S90" s="109" t="s">
        <v>43</v>
      </c>
    </row>
    <row r="91" spans="1:19" ht="15.75" customHeight="1">
      <c r="A91" s="105"/>
      <c r="B91" s="226"/>
      <c r="C91" s="226"/>
      <c r="D91" s="106"/>
      <c r="E91" s="226" t="s">
        <v>59</v>
      </c>
      <c r="F91" s="226">
        <v>0.05</v>
      </c>
      <c r="G91" s="106" t="s">
        <v>43</v>
      </c>
      <c r="H91" s="229" t="s">
        <v>123</v>
      </c>
      <c r="I91" s="229">
        <v>1</v>
      </c>
      <c r="J91" s="112" t="s">
        <v>43</v>
      </c>
      <c r="K91" s="121"/>
      <c r="L91" s="121"/>
      <c r="M91" s="110"/>
      <c r="N91" s="179"/>
      <c r="O91" s="179"/>
      <c r="P91" s="110" t="str">
        <f t="shared" si="14"/>
        <v/>
      </c>
      <c r="Q91" s="226"/>
      <c r="R91" s="226"/>
      <c r="S91" s="109"/>
    </row>
    <row r="92" spans="1:19" ht="15.75" customHeight="1">
      <c r="A92" s="105"/>
      <c r="B92" s="226"/>
      <c r="C92" s="226"/>
      <c r="D92" s="106"/>
      <c r="E92" s="226"/>
      <c r="F92" s="226"/>
      <c r="G92" s="106"/>
      <c r="H92" s="228" t="s">
        <v>59</v>
      </c>
      <c r="I92" s="228">
        <v>0.05</v>
      </c>
      <c r="J92" s="106" t="s">
        <v>43</v>
      </c>
      <c r="K92" s="44"/>
      <c r="L92" s="44"/>
      <c r="M92" s="110"/>
      <c r="N92" s="179"/>
      <c r="O92" s="179"/>
      <c r="P92" s="110" t="str">
        <f t="shared" si="14"/>
        <v/>
      </c>
      <c r="Q92" s="44"/>
      <c r="R92" s="44"/>
      <c r="S92" s="109"/>
    </row>
    <row r="93" spans="1:19" ht="15.75" customHeight="1">
      <c r="A93" s="105"/>
      <c r="B93" s="226"/>
      <c r="C93" s="226"/>
      <c r="D93" s="106"/>
      <c r="E93" s="226"/>
      <c r="F93" s="226"/>
      <c r="G93" s="106"/>
      <c r="H93" s="226"/>
      <c r="I93" s="226"/>
      <c r="J93" s="106"/>
      <c r="K93" s="44"/>
      <c r="L93" s="44"/>
      <c r="M93" s="110"/>
      <c r="N93" s="179"/>
      <c r="O93" s="179"/>
      <c r="P93" s="110" t="str">
        <f t="shared" si="14"/>
        <v/>
      </c>
      <c r="Q93" s="44"/>
      <c r="R93" s="44"/>
      <c r="S93" s="109"/>
    </row>
    <row r="94" spans="1:19" ht="15.75" customHeight="1">
      <c r="A94" s="117" t="s">
        <v>163</v>
      </c>
      <c r="B94" s="222" t="s">
        <v>45</v>
      </c>
      <c r="C94" s="119"/>
      <c r="D94" s="106"/>
      <c r="E94" s="222" t="s">
        <v>312</v>
      </c>
      <c r="F94" s="119"/>
      <c r="G94" s="106"/>
      <c r="H94" s="243" t="s">
        <v>165</v>
      </c>
      <c r="I94" s="119"/>
      <c r="J94" s="106"/>
      <c r="K94" s="222" t="s">
        <v>313</v>
      </c>
      <c r="L94" s="119"/>
      <c r="M94" s="110"/>
      <c r="N94" s="179" t="s">
        <v>49</v>
      </c>
      <c r="O94" s="179"/>
      <c r="P94" s="106"/>
      <c r="Q94" s="118" t="s">
        <v>167</v>
      </c>
      <c r="R94" s="131"/>
      <c r="S94" s="109"/>
    </row>
    <row r="95" spans="1:19" ht="15.75" customHeight="1">
      <c r="A95" s="105"/>
      <c r="B95" s="226" t="s">
        <v>51</v>
      </c>
      <c r="C95" s="226">
        <v>10</v>
      </c>
      <c r="D95" s="106" t="s">
        <v>43</v>
      </c>
      <c r="E95" s="226" t="s">
        <v>280</v>
      </c>
      <c r="F95" s="226">
        <v>6</v>
      </c>
      <c r="G95" s="106" t="s">
        <v>43</v>
      </c>
      <c r="H95" s="149" t="s">
        <v>88</v>
      </c>
      <c r="I95" s="245">
        <v>3</v>
      </c>
      <c r="J95" s="106" t="s">
        <v>43</v>
      </c>
      <c r="K95" s="226" t="s">
        <v>290</v>
      </c>
      <c r="L95" s="226">
        <v>0.6</v>
      </c>
      <c r="M95" s="110" t="s">
        <v>43</v>
      </c>
      <c r="N95" s="178" t="s">
        <v>16</v>
      </c>
      <c r="O95" s="178">
        <v>7</v>
      </c>
      <c r="P95" s="110" t="str">
        <f t="shared" ref="P95:P99" si="15">IF(O95,"公斤","")</f>
        <v>公斤</v>
      </c>
      <c r="Q95" s="44" t="s">
        <v>168</v>
      </c>
      <c r="R95" s="44">
        <v>0.2</v>
      </c>
      <c r="S95" s="109" t="s">
        <v>43</v>
      </c>
    </row>
    <row r="96" spans="1:19" ht="15.75" customHeight="1">
      <c r="A96" s="105"/>
      <c r="B96" s="226"/>
      <c r="C96" s="226"/>
      <c r="D96" s="106"/>
      <c r="E96" s="44" t="s">
        <v>169</v>
      </c>
      <c r="F96" s="226">
        <v>2.5</v>
      </c>
      <c r="G96" s="106" t="s">
        <v>43</v>
      </c>
      <c r="H96" s="245" t="s">
        <v>91</v>
      </c>
      <c r="I96" s="245">
        <v>2</v>
      </c>
      <c r="J96" s="106" t="s">
        <v>43</v>
      </c>
      <c r="K96" s="226" t="s">
        <v>49</v>
      </c>
      <c r="L96" s="226">
        <v>7</v>
      </c>
      <c r="M96" s="110" t="s">
        <v>43</v>
      </c>
      <c r="N96" s="179" t="s">
        <v>59</v>
      </c>
      <c r="O96" s="179">
        <v>0.05</v>
      </c>
      <c r="P96" s="110" t="str">
        <f t="shared" si="15"/>
        <v>公斤</v>
      </c>
      <c r="Q96" s="44" t="s">
        <v>170</v>
      </c>
      <c r="R96" s="44">
        <v>0.6</v>
      </c>
      <c r="S96" s="109" t="s">
        <v>43</v>
      </c>
    </row>
    <row r="97" spans="1:19" ht="15.75" customHeight="1">
      <c r="A97" s="105"/>
      <c r="B97" s="226"/>
      <c r="C97" s="226"/>
      <c r="D97" s="106"/>
      <c r="E97" s="226" t="s">
        <v>59</v>
      </c>
      <c r="F97" s="226">
        <v>0.05</v>
      </c>
      <c r="G97" s="106" t="s">
        <v>43</v>
      </c>
      <c r="H97" s="245" t="s">
        <v>75</v>
      </c>
      <c r="I97" s="245"/>
      <c r="J97" s="106"/>
      <c r="K97" s="226" t="s">
        <v>60</v>
      </c>
      <c r="L97" s="226">
        <v>0.5</v>
      </c>
      <c r="M97" s="110" t="s">
        <v>43</v>
      </c>
      <c r="N97" s="179"/>
      <c r="O97" s="179"/>
      <c r="P97" s="110" t="str">
        <f t="shared" si="15"/>
        <v/>
      </c>
      <c r="Q97" s="44" t="s">
        <v>59</v>
      </c>
      <c r="R97" s="44">
        <v>0.05</v>
      </c>
      <c r="S97" s="109" t="s">
        <v>43</v>
      </c>
    </row>
    <row r="98" spans="1:19" ht="15.75" customHeight="1">
      <c r="A98" s="105"/>
      <c r="B98" s="226"/>
      <c r="C98" s="226"/>
      <c r="D98" s="106"/>
      <c r="E98" s="226" t="s">
        <v>171</v>
      </c>
      <c r="F98" s="226"/>
      <c r="G98" s="106"/>
      <c r="H98" s="226" t="s">
        <v>59</v>
      </c>
      <c r="I98" s="226">
        <v>0.05</v>
      </c>
      <c r="J98" s="106" t="s">
        <v>43</v>
      </c>
      <c r="K98" s="226" t="s">
        <v>59</v>
      </c>
      <c r="L98" s="226">
        <v>0.05</v>
      </c>
      <c r="M98" s="110" t="s">
        <v>43</v>
      </c>
      <c r="N98" s="179"/>
      <c r="O98" s="179"/>
      <c r="P98" s="110" t="str">
        <f t="shared" si="15"/>
        <v/>
      </c>
      <c r="Q98" s="44"/>
      <c r="R98" s="44">
        <v>0.01</v>
      </c>
      <c r="S98" s="109" t="s">
        <v>43</v>
      </c>
    </row>
    <row r="99" spans="1:19" ht="15.75" customHeight="1">
      <c r="A99" s="105"/>
      <c r="B99" s="226"/>
      <c r="C99" s="226"/>
      <c r="D99" s="106"/>
      <c r="E99" s="226"/>
      <c r="F99" s="226"/>
      <c r="G99" s="106"/>
      <c r="H99" s="226"/>
      <c r="I99" s="226"/>
      <c r="J99" s="106"/>
      <c r="K99" s="226"/>
      <c r="L99" s="226"/>
      <c r="M99" s="110"/>
      <c r="N99" s="179"/>
      <c r="O99" s="179"/>
      <c r="P99" s="110" t="str">
        <f t="shared" si="15"/>
        <v/>
      </c>
      <c r="Q99" s="44"/>
      <c r="R99" s="44"/>
      <c r="S99" s="109"/>
    </row>
    <row r="100" spans="1:19" ht="15.75" customHeight="1">
      <c r="A100" s="117" t="s">
        <v>172</v>
      </c>
      <c r="B100" s="222" t="s">
        <v>67</v>
      </c>
      <c r="C100" s="119"/>
      <c r="D100" s="106"/>
      <c r="E100" s="222" t="s">
        <v>314</v>
      </c>
      <c r="F100" s="119"/>
      <c r="G100" s="106"/>
      <c r="H100" s="222" t="s">
        <v>96</v>
      </c>
      <c r="I100" s="119"/>
      <c r="J100" s="106"/>
      <c r="K100" s="224" t="s">
        <v>174</v>
      </c>
      <c r="L100" s="119"/>
      <c r="M100" s="110"/>
      <c r="N100" s="179" t="s">
        <v>49</v>
      </c>
      <c r="O100" s="179"/>
      <c r="P100" s="106"/>
      <c r="Q100" s="229" t="s">
        <v>315</v>
      </c>
      <c r="R100" s="211"/>
      <c r="S100" s="109"/>
    </row>
    <row r="101" spans="1:19" ht="15.75" customHeight="1">
      <c r="A101" s="105"/>
      <c r="B101" s="226" t="s">
        <v>51</v>
      </c>
      <c r="C101" s="226">
        <v>9</v>
      </c>
      <c r="D101" s="106" t="s">
        <v>43</v>
      </c>
      <c r="E101" s="226" t="s">
        <v>111</v>
      </c>
      <c r="F101" s="226">
        <v>6.5</v>
      </c>
      <c r="G101" s="106" t="s">
        <v>43</v>
      </c>
      <c r="H101" s="226" t="s">
        <v>100</v>
      </c>
      <c r="I101" s="226">
        <v>4.5</v>
      </c>
      <c r="J101" s="106" t="s">
        <v>43</v>
      </c>
      <c r="K101" s="226" t="s">
        <v>54</v>
      </c>
      <c r="L101" s="228">
        <v>1</v>
      </c>
      <c r="M101" s="110" t="s">
        <v>43</v>
      </c>
      <c r="N101" s="178" t="s">
        <v>16</v>
      </c>
      <c r="O101" s="178">
        <v>7</v>
      </c>
      <c r="P101" s="110" t="str">
        <f t="shared" ref="P101:P105" si="16">IF(O101,"公斤","")</f>
        <v>公斤</v>
      </c>
      <c r="Q101" s="229" t="s">
        <v>177</v>
      </c>
      <c r="R101" s="229">
        <v>2</v>
      </c>
      <c r="S101" s="114" t="s">
        <v>43</v>
      </c>
    </row>
    <row r="102" spans="1:19" ht="15.75" customHeight="1">
      <c r="A102" s="105"/>
      <c r="B102" s="226" t="s">
        <v>74</v>
      </c>
      <c r="C102" s="226">
        <v>1.5</v>
      </c>
      <c r="D102" s="106" t="s">
        <v>43</v>
      </c>
      <c r="E102" s="226" t="s">
        <v>316</v>
      </c>
      <c r="F102" s="226">
        <v>0.05</v>
      </c>
      <c r="G102" s="106" t="s">
        <v>43</v>
      </c>
      <c r="H102" s="226" t="s">
        <v>179</v>
      </c>
      <c r="I102" s="228"/>
      <c r="J102" s="106"/>
      <c r="K102" s="228" t="s">
        <v>49</v>
      </c>
      <c r="L102" s="228">
        <v>5</v>
      </c>
      <c r="M102" s="110" t="s">
        <v>43</v>
      </c>
      <c r="N102" s="179" t="s">
        <v>59</v>
      </c>
      <c r="O102" s="179">
        <v>0.05</v>
      </c>
      <c r="P102" s="110" t="str">
        <f t="shared" si="16"/>
        <v>公斤</v>
      </c>
      <c r="Q102" s="226" t="s">
        <v>60</v>
      </c>
      <c r="R102" s="226">
        <v>0.5</v>
      </c>
      <c r="S102" s="109" t="s">
        <v>43</v>
      </c>
    </row>
    <row r="103" spans="1:19" ht="15.75" customHeight="1">
      <c r="A103" s="105"/>
      <c r="B103" s="226"/>
      <c r="C103" s="226"/>
      <c r="D103" s="106"/>
      <c r="E103" s="226" t="s">
        <v>59</v>
      </c>
      <c r="F103" s="226">
        <v>0.05</v>
      </c>
      <c r="G103" s="106" t="s">
        <v>43</v>
      </c>
      <c r="H103" s="226"/>
      <c r="I103" s="226"/>
      <c r="J103" s="106"/>
      <c r="K103" s="228" t="s">
        <v>62</v>
      </c>
      <c r="L103" s="228">
        <v>0.1</v>
      </c>
      <c r="M103" s="110" t="s">
        <v>43</v>
      </c>
      <c r="N103" s="179"/>
      <c r="O103" s="179"/>
      <c r="P103" s="110" t="str">
        <f t="shared" si="16"/>
        <v/>
      </c>
      <c r="Q103" s="226" t="s">
        <v>59</v>
      </c>
      <c r="R103" s="226">
        <v>0.05</v>
      </c>
      <c r="S103" s="109" t="s">
        <v>43</v>
      </c>
    </row>
    <row r="104" spans="1:19" ht="15.75" customHeight="1">
      <c r="A104" s="105"/>
      <c r="B104" s="226"/>
      <c r="C104" s="226"/>
      <c r="D104" s="106"/>
      <c r="E104" s="226" t="s">
        <v>61</v>
      </c>
      <c r="F104" s="226">
        <v>3</v>
      </c>
      <c r="G104" s="106" t="s">
        <v>43</v>
      </c>
      <c r="H104" s="226"/>
      <c r="I104" s="226"/>
      <c r="J104" s="106"/>
      <c r="K104" s="226" t="s">
        <v>59</v>
      </c>
      <c r="L104" s="226">
        <v>0.05</v>
      </c>
      <c r="M104" s="110" t="s">
        <v>43</v>
      </c>
      <c r="N104" s="179"/>
      <c r="O104" s="179"/>
      <c r="P104" s="110" t="str">
        <f t="shared" si="16"/>
        <v/>
      </c>
      <c r="Q104" s="229" t="s">
        <v>283</v>
      </c>
      <c r="R104" s="229">
        <v>1</v>
      </c>
      <c r="S104" s="114" t="s">
        <v>43</v>
      </c>
    </row>
    <row r="105" spans="1:19" ht="15.75" customHeight="1" thickBot="1">
      <c r="A105" s="122"/>
      <c r="B105" s="232"/>
      <c r="C105" s="232"/>
      <c r="D105" s="116"/>
      <c r="E105" s="232" t="s">
        <v>238</v>
      </c>
      <c r="F105" s="232">
        <v>0.01</v>
      </c>
      <c r="G105" s="116" t="s">
        <v>43</v>
      </c>
      <c r="H105" s="232"/>
      <c r="I105" s="232"/>
      <c r="J105" s="116"/>
      <c r="K105" s="232"/>
      <c r="L105" s="232"/>
      <c r="M105" s="233"/>
      <c r="N105" s="214"/>
      <c r="O105" s="214"/>
      <c r="P105" s="233" t="str">
        <f t="shared" si="16"/>
        <v/>
      </c>
      <c r="Q105" s="232"/>
      <c r="R105" s="232"/>
      <c r="S105" s="125"/>
    </row>
    <row r="106" spans="1:19" ht="15.75" customHeight="1">
      <c r="A106" s="126" t="s">
        <v>180</v>
      </c>
      <c r="B106" s="234" t="s">
        <v>181</v>
      </c>
      <c r="C106" s="133"/>
      <c r="D106" s="127"/>
      <c r="E106" s="222" t="s">
        <v>317</v>
      </c>
      <c r="F106" s="119"/>
      <c r="G106" s="106"/>
      <c r="H106" s="240" t="s">
        <v>183</v>
      </c>
      <c r="I106" s="133"/>
      <c r="J106" s="127"/>
      <c r="K106" s="248" t="s">
        <v>318</v>
      </c>
      <c r="L106" s="133"/>
      <c r="M106" s="146"/>
      <c r="N106" s="177" t="s">
        <v>49</v>
      </c>
      <c r="O106" s="177"/>
      <c r="P106" s="127"/>
      <c r="Q106" s="234" t="s">
        <v>185</v>
      </c>
      <c r="R106" s="133"/>
      <c r="S106" s="130"/>
    </row>
    <row r="107" spans="1:19" ht="15.75" customHeight="1">
      <c r="A107" s="105"/>
      <c r="B107" s="226" t="s">
        <v>51</v>
      </c>
      <c r="C107" s="226">
        <v>9</v>
      </c>
      <c r="D107" s="106" t="s">
        <v>43</v>
      </c>
      <c r="E107" s="226" t="s">
        <v>319</v>
      </c>
      <c r="F107" s="226">
        <v>5.5</v>
      </c>
      <c r="G107" s="106" t="s">
        <v>43</v>
      </c>
      <c r="H107" s="226" t="s">
        <v>304</v>
      </c>
      <c r="I107" s="228">
        <v>2.5</v>
      </c>
      <c r="J107" s="106" t="s">
        <v>43</v>
      </c>
      <c r="K107" s="249" t="s">
        <v>290</v>
      </c>
      <c r="L107" s="250">
        <v>0.6</v>
      </c>
      <c r="M107" s="110" t="s">
        <v>43</v>
      </c>
      <c r="N107" s="178" t="s">
        <v>16</v>
      </c>
      <c r="O107" s="178">
        <v>7</v>
      </c>
      <c r="P107" s="110" t="str">
        <f t="shared" ref="P107:P111" si="17">IF(O107,"公斤","")</f>
        <v>公斤</v>
      </c>
      <c r="Q107" s="226" t="s">
        <v>186</v>
      </c>
      <c r="R107" s="226">
        <v>1.5</v>
      </c>
      <c r="S107" s="109" t="s">
        <v>43</v>
      </c>
    </row>
    <row r="108" spans="1:19" ht="15.75" customHeight="1">
      <c r="A108" s="105"/>
      <c r="B108" s="226" t="s">
        <v>187</v>
      </c>
      <c r="C108" s="226">
        <v>2</v>
      </c>
      <c r="D108" s="106" t="s">
        <v>43</v>
      </c>
      <c r="E108" s="226"/>
      <c r="F108" s="226"/>
      <c r="G108" s="106"/>
      <c r="H108" s="228" t="s">
        <v>79</v>
      </c>
      <c r="I108" s="228">
        <v>0.1</v>
      </c>
      <c r="J108" s="106" t="s">
        <v>43</v>
      </c>
      <c r="K108" s="250" t="s">
        <v>90</v>
      </c>
      <c r="L108" s="250">
        <v>5</v>
      </c>
      <c r="M108" s="110" t="s">
        <v>43</v>
      </c>
      <c r="N108" s="179" t="s">
        <v>59</v>
      </c>
      <c r="O108" s="179">
        <v>0.05</v>
      </c>
      <c r="P108" s="110" t="str">
        <f t="shared" si="17"/>
        <v>公斤</v>
      </c>
      <c r="Q108" s="229" t="s">
        <v>283</v>
      </c>
      <c r="R108" s="229">
        <v>1</v>
      </c>
      <c r="S108" s="114" t="s">
        <v>43</v>
      </c>
    </row>
    <row r="109" spans="1:19" ht="15.75" customHeight="1">
      <c r="A109" s="105"/>
      <c r="B109" s="226"/>
      <c r="C109" s="226"/>
      <c r="D109" s="106"/>
      <c r="E109" s="226"/>
      <c r="F109" s="226"/>
      <c r="G109" s="106"/>
      <c r="H109" s="228" t="s">
        <v>59</v>
      </c>
      <c r="I109" s="228">
        <v>0.05</v>
      </c>
      <c r="J109" s="106" t="s">
        <v>43</v>
      </c>
      <c r="K109" s="250" t="s">
        <v>282</v>
      </c>
      <c r="L109" s="250">
        <v>1</v>
      </c>
      <c r="M109" s="110" t="s">
        <v>43</v>
      </c>
      <c r="N109" s="179"/>
      <c r="O109" s="179"/>
      <c r="P109" s="110" t="str">
        <f t="shared" si="17"/>
        <v/>
      </c>
      <c r="Q109" s="226"/>
      <c r="R109" s="226"/>
      <c r="S109" s="109"/>
    </row>
    <row r="110" spans="1:19" ht="15.75" customHeight="1">
      <c r="A110" s="105"/>
      <c r="B110" s="226"/>
      <c r="C110" s="226"/>
      <c r="D110" s="106"/>
      <c r="E110" s="226"/>
      <c r="F110" s="226"/>
      <c r="G110" s="106"/>
      <c r="H110" s="226"/>
      <c r="I110" s="226"/>
      <c r="J110" s="106"/>
      <c r="K110" s="249" t="s">
        <v>59</v>
      </c>
      <c r="L110" s="249">
        <v>0.05</v>
      </c>
      <c r="M110" s="110" t="s">
        <v>43</v>
      </c>
      <c r="N110" s="179"/>
      <c r="O110" s="179"/>
      <c r="P110" s="110" t="str">
        <f t="shared" si="17"/>
        <v/>
      </c>
      <c r="Q110" s="226"/>
      <c r="R110" s="226"/>
      <c r="S110" s="109"/>
    </row>
    <row r="111" spans="1:19" ht="15.75" customHeight="1">
      <c r="A111" s="105"/>
      <c r="B111" s="226"/>
      <c r="C111" s="226"/>
      <c r="D111" s="106"/>
      <c r="E111" s="226"/>
      <c r="F111" s="226"/>
      <c r="G111" s="106"/>
      <c r="H111" s="226"/>
      <c r="I111" s="226"/>
      <c r="J111" s="106"/>
      <c r="K111" s="249"/>
      <c r="L111" s="249"/>
      <c r="M111" s="110"/>
      <c r="N111" s="179"/>
      <c r="O111" s="179"/>
      <c r="P111" s="110" t="str">
        <f t="shared" si="17"/>
        <v/>
      </c>
      <c r="Q111" s="226"/>
      <c r="R111" s="226"/>
      <c r="S111" s="109"/>
    </row>
    <row r="112" spans="1:19" ht="15.75" customHeight="1">
      <c r="A112" s="117" t="s">
        <v>189</v>
      </c>
      <c r="B112" s="222" t="s">
        <v>67</v>
      </c>
      <c r="C112" s="119"/>
      <c r="D112" s="106"/>
      <c r="E112" s="236" t="s">
        <v>320</v>
      </c>
      <c r="F112" s="119"/>
      <c r="G112" s="106"/>
      <c r="H112" s="251" t="s">
        <v>191</v>
      </c>
      <c r="I112" s="115"/>
      <c r="J112" s="106"/>
      <c r="K112" s="224" t="s">
        <v>321</v>
      </c>
      <c r="L112" s="119"/>
      <c r="M112" s="110"/>
      <c r="N112" s="179" t="s">
        <v>49</v>
      </c>
      <c r="O112" s="179"/>
      <c r="P112" s="106"/>
      <c r="Q112" s="252" t="s">
        <v>193</v>
      </c>
      <c r="R112" s="253"/>
      <c r="S112" s="109"/>
    </row>
    <row r="113" spans="1:19" ht="15.75" customHeight="1">
      <c r="A113" s="105"/>
      <c r="B113" s="226" t="s">
        <v>51</v>
      </c>
      <c r="C113" s="226">
        <v>9</v>
      </c>
      <c r="D113" s="106" t="s">
        <v>43</v>
      </c>
      <c r="E113" s="149" t="s">
        <v>156</v>
      </c>
      <c r="F113" s="149">
        <v>6</v>
      </c>
      <c r="G113" s="106" t="s">
        <v>43</v>
      </c>
      <c r="H113" s="149" t="s">
        <v>100</v>
      </c>
      <c r="I113" s="149">
        <v>3</v>
      </c>
      <c r="J113" s="106" t="s">
        <v>43</v>
      </c>
      <c r="K113" s="226" t="s">
        <v>77</v>
      </c>
      <c r="L113" s="228">
        <v>7</v>
      </c>
      <c r="M113" s="110" t="s">
        <v>43</v>
      </c>
      <c r="N113" s="178" t="s">
        <v>16</v>
      </c>
      <c r="O113" s="178">
        <v>7</v>
      </c>
      <c r="P113" s="110" t="str">
        <f t="shared" ref="P113:P117" si="18">IF(O113,"公斤","")</f>
        <v>公斤</v>
      </c>
      <c r="Q113" s="249" t="s">
        <v>194</v>
      </c>
      <c r="R113" s="249">
        <v>2</v>
      </c>
      <c r="S113" s="109" t="s">
        <v>43</v>
      </c>
    </row>
    <row r="114" spans="1:19" ht="15.75" customHeight="1">
      <c r="A114" s="105"/>
      <c r="B114" s="226" t="s">
        <v>74</v>
      </c>
      <c r="C114" s="226">
        <v>1.5</v>
      </c>
      <c r="D114" s="106" t="s">
        <v>43</v>
      </c>
      <c r="E114" s="149" t="s">
        <v>195</v>
      </c>
      <c r="F114" s="149"/>
      <c r="G114" s="106"/>
      <c r="H114" s="106" t="s">
        <v>196</v>
      </c>
      <c r="I114" s="106">
        <v>1.5</v>
      </c>
      <c r="J114" s="106" t="s">
        <v>43</v>
      </c>
      <c r="K114" s="228" t="s">
        <v>60</v>
      </c>
      <c r="L114" s="228">
        <v>0.5</v>
      </c>
      <c r="M114" s="110" t="s">
        <v>43</v>
      </c>
      <c r="N114" s="179" t="s">
        <v>59</v>
      </c>
      <c r="O114" s="179">
        <v>0.05</v>
      </c>
      <c r="P114" s="110" t="str">
        <f t="shared" si="18"/>
        <v>公斤</v>
      </c>
      <c r="Q114" s="111" t="s">
        <v>197</v>
      </c>
      <c r="R114" s="111">
        <v>2</v>
      </c>
      <c r="S114" s="114" t="s">
        <v>43</v>
      </c>
    </row>
    <row r="115" spans="1:19" ht="15.75" customHeight="1">
      <c r="A115" s="105"/>
      <c r="B115" s="226"/>
      <c r="C115" s="226"/>
      <c r="D115" s="106"/>
      <c r="E115" s="149"/>
      <c r="F115" s="149"/>
      <c r="G115" s="106"/>
      <c r="H115" s="245" t="s">
        <v>62</v>
      </c>
      <c r="I115" s="245">
        <v>0.01</v>
      </c>
      <c r="J115" s="106" t="s">
        <v>43</v>
      </c>
      <c r="K115" s="228" t="s">
        <v>59</v>
      </c>
      <c r="L115" s="228">
        <v>0.05</v>
      </c>
      <c r="M115" s="110" t="s">
        <v>43</v>
      </c>
      <c r="N115" s="179"/>
      <c r="O115" s="179"/>
      <c r="P115" s="110" t="str">
        <f t="shared" si="18"/>
        <v/>
      </c>
      <c r="Q115" s="249" t="s">
        <v>103</v>
      </c>
      <c r="R115" s="249">
        <v>1</v>
      </c>
      <c r="S115" s="109" t="s">
        <v>43</v>
      </c>
    </row>
    <row r="116" spans="1:19" ht="15.75" customHeight="1">
      <c r="A116" s="105"/>
      <c r="B116" s="226"/>
      <c r="C116" s="226"/>
      <c r="D116" s="106"/>
      <c r="E116" s="149"/>
      <c r="F116" s="149"/>
      <c r="G116" s="106"/>
      <c r="H116" s="106" t="s">
        <v>59</v>
      </c>
      <c r="I116" s="106">
        <v>0.05</v>
      </c>
      <c r="J116" s="106" t="s">
        <v>43</v>
      </c>
      <c r="K116" s="226"/>
      <c r="L116" s="226"/>
      <c r="M116" s="110"/>
      <c r="N116" s="179"/>
      <c r="O116" s="179"/>
      <c r="P116" s="110" t="str">
        <f t="shared" si="18"/>
        <v/>
      </c>
      <c r="Q116" s="249"/>
      <c r="R116" s="249"/>
      <c r="S116" s="109"/>
    </row>
    <row r="117" spans="1:19" ht="15.75" customHeight="1">
      <c r="A117" s="105"/>
      <c r="B117" s="226"/>
      <c r="C117" s="226"/>
      <c r="D117" s="106"/>
      <c r="E117" s="149"/>
      <c r="F117" s="149"/>
      <c r="G117" s="106"/>
      <c r="H117" s="106"/>
      <c r="I117" s="106"/>
      <c r="J117" s="106"/>
      <c r="K117" s="226"/>
      <c r="L117" s="226"/>
      <c r="M117" s="110"/>
      <c r="N117" s="179"/>
      <c r="O117" s="179"/>
      <c r="P117" s="110" t="str">
        <f t="shared" si="18"/>
        <v/>
      </c>
      <c r="Q117" s="226"/>
      <c r="R117" s="226"/>
      <c r="S117" s="109"/>
    </row>
    <row r="118" spans="1:19" ht="15.75" customHeight="1">
      <c r="A118" s="117" t="s">
        <v>198</v>
      </c>
      <c r="B118" s="222" t="s">
        <v>199</v>
      </c>
      <c r="C118" s="119"/>
      <c r="D118" s="106"/>
      <c r="E118" s="118" t="s">
        <v>322</v>
      </c>
      <c r="F118" s="131"/>
      <c r="G118" s="106"/>
      <c r="H118" s="222" t="s">
        <v>201</v>
      </c>
      <c r="I118" s="119"/>
      <c r="J118" s="106"/>
      <c r="K118" s="224" t="s">
        <v>202</v>
      </c>
      <c r="L118" s="119"/>
      <c r="M118" s="110"/>
      <c r="N118" s="179" t="s">
        <v>49</v>
      </c>
      <c r="O118" s="179"/>
      <c r="P118" s="106"/>
      <c r="Q118" s="222" t="s">
        <v>129</v>
      </c>
      <c r="R118" s="119"/>
      <c r="S118" s="109"/>
    </row>
    <row r="119" spans="1:19" ht="15.75" customHeight="1">
      <c r="A119" s="105"/>
      <c r="B119" s="226" t="s">
        <v>51</v>
      </c>
      <c r="C119" s="226">
        <v>10</v>
      </c>
      <c r="D119" s="106" t="s">
        <v>43</v>
      </c>
      <c r="E119" s="44" t="s">
        <v>235</v>
      </c>
      <c r="F119" s="44">
        <v>6</v>
      </c>
      <c r="G119" s="106" t="s">
        <v>43</v>
      </c>
      <c r="H119" s="226" t="s">
        <v>73</v>
      </c>
      <c r="I119" s="226">
        <v>5</v>
      </c>
      <c r="J119" s="106" t="s">
        <v>43</v>
      </c>
      <c r="K119" s="226" t="s">
        <v>168</v>
      </c>
      <c r="L119" s="228">
        <v>1</v>
      </c>
      <c r="M119" s="110" t="s">
        <v>43</v>
      </c>
      <c r="N119" s="178" t="s">
        <v>16</v>
      </c>
      <c r="O119" s="178">
        <v>7</v>
      </c>
      <c r="P119" s="110" t="str">
        <f t="shared" ref="P119:P123" si="19">IF(O119,"公斤","")</f>
        <v>公斤</v>
      </c>
      <c r="Q119" s="228" t="s">
        <v>49</v>
      </c>
      <c r="R119" s="228">
        <v>2</v>
      </c>
      <c r="S119" s="109" t="s">
        <v>43</v>
      </c>
    </row>
    <row r="120" spans="1:19" ht="15.75" customHeight="1">
      <c r="A120" s="105"/>
      <c r="B120" s="226" t="s">
        <v>203</v>
      </c>
      <c r="C120" s="226">
        <v>0.4</v>
      </c>
      <c r="D120" s="106" t="s">
        <v>43</v>
      </c>
      <c r="E120" s="226" t="s">
        <v>61</v>
      </c>
      <c r="F120" s="226">
        <v>4</v>
      </c>
      <c r="G120" s="106" t="s">
        <v>43</v>
      </c>
      <c r="H120" s="226" t="s">
        <v>79</v>
      </c>
      <c r="I120" s="226">
        <v>0.01</v>
      </c>
      <c r="J120" s="106" t="s">
        <v>43</v>
      </c>
      <c r="K120" s="228" t="s">
        <v>78</v>
      </c>
      <c r="L120" s="228">
        <v>1</v>
      </c>
      <c r="M120" s="110" t="s">
        <v>43</v>
      </c>
      <c r="N120" s="179" t="s">
        <v>59</v>
      </c>
      <c r="O120" s="179">
        <v>0.05</v>
      </c>
      <c r="P120" s="110" t="str">
        <f t="shared" si="19"/>
        <v>公斤</v>
      </c>
      <c r="Q120" s="226" t="s">
        <v>130</v>
      </c>
      <c r="R120" s="226">
        <v>2</v>
      </c>
      <c r="S120" s="109" t="s">
        <v>43</v>
      </c>
    </row>
    <row r="121" spans="1:19" ht="15.75" customHeight="1">
      <c r="A121" s="105"/>
      <c r="B121" s="226"/>
      <c r="C121" s="226"/>
      <c r="D121" s="106"/>
      <c r="E121" s="229" t="s">
        <v>123</v>
      </c>
      <c r="F121" s="229">
        <v>1</v>
      </c>
      <c r="G121" s="112" t="s">
        <v>43</v>
      </c>
      <c r="H121" s="226" t="s">
        <v>59</v>
      </c>
      <c r="I121" s="226">
        <v>0.05</v>
      </c>
      <c r="J121" s="106" t="s">
        <v>43</v>
      </c>
      <c r="K121" s="228" t="s">
        <v>59</v>
      </c>
      <c r="L121" s="228">
        <v>0.05</v>
      </c>
      <c r="M121" s="110" t="s">
        <v>43</v>
      </c>
      <c r="N121" s="179"/>
      <c r="O121" s="179"/>
      <c r="P121" s="110" t="str">
        <f t="shared" si="19"/>
        <v/>
      </c>
      <c r="Q121" s="226" t="s">
        <v>59</v>
      </c>
      <c r="R121" s="226">
        <v>0.05</v>
      </c>
      <c r="S121" s="109" t="s">
        <v>43</v>
      </c>
    </row>
    <row r="122" spans="1:19" ht="15.75" customHeight="1">
      <c r="A122" s="105"/>
      <c r="B122" s="226"/>
      <c r="C122" s="226"/>
      <c r="D122" s="106"/>
      <c r="E122" s="226" t="s">
        <v>59</v>
      </c>
      <c r="F122" s="226">
        <v>0.05</v>
      </c>
      <c r="G122" s="106" t="s">
        <v>43</v>
      </c>
      <c r="H122" s="226" t="s">
        <v>204</v>
      </c>
      <c r="I122" s="226">
        <v>1.5</v>
      </c>
      <c r="J122" s="106" t="s">
        <v>43</v>
      </c>
      <c r="K122" s="226"/>
      <c r="L122" s="226"/>
      <c r="M122" s="110"/>
      <c r="N122" s="179"/>
      <c r="O122" s="179"/>
      <c r="P122" s="110" t="str">
        <f t="shared" si="19"/>
        <v/>
      </c>
      <c r="Q122" s="229" t="s">
        <v>283</v>
      </c>
      <c r="R122" s="229">
        <v>1</v>
      </c>
      <c r="S122" s="114" t="s">
        <v>43</v>
      </c>
    </row>
    <row r="123" spans="1:19" ht="15.75" customHeight="1">
      <c r="A123" s="105"/>
      <c r="B123" s="226"/>
      <c r="C123" s="226"/>
      <c r="D123" s="106"/>
      <c r="E123" s="226" t="s">
        <v>102</v>
      </c>
      <c r="F123" s="226"/>
      <c r="G123" s="106"/>
      <c r="H123" s="226"/>
      <c r="I123" s="226"/>
      <c r="J123" s="106"/>
      <c r="K123" s="149"/>
      <c r="L123" s="226"/>
      <c r="M123" s="110"/>
      <c r="N123" s="179"/>
      <c r="O123" s="179"/>
      <c r="P123" s="110" t="str">
        <f t="shared" si="19"/>
        <v/>
      </c>
      <c r="Q123" s="228"/>
      <c r="R123" s="228"/>
      <c r="S123" s="109"/>
    </row>
    <row r="124" spans="1:19" ht="15.75" customHeight="1">
      <c r="A124" s="117" t="s">
        <v>205</v>
      </c>
      <c r="B124" s="222" t="s">
        <v>45</v>
      </c>
      <c r="C124" s="119"/>
      <c r="D124" s="106"/>
      <c r="E124" s="222" t="s">
        <v>323</v>
      </c>
      <c r="F124" s="223"/>
      <c r="G124" s="106"/>
      <c r="H124" s="222" t="s">
        <v>324</v>
      </c>
      <c r="I124" s="119"/>
      <c r="J124" s="106"/>
      <c r="K124" s="243" t="s">
        <v>207</v>
      </c>
      <c r="L124" s="119"/>
      <c r="M124" s="110"/>
      <c r="N124" s="179" t="s">
        <v>49</v>
      </c>
      <c r="O124" s="179"/>
      <c r="P124" s="106"/>
      <c r="Q124" s="222" t="s">
        <v>208</v>
      </c>
      <c r="R124" s="119"/>
      <c r="S124" s="109"/>
    </row>
    <row r="125" spans="1:19" ht="15.75" customHeight="1">
      <c r="A125" s="105"/>
      <c r="B125" s="226" t="s">
        <v>51</v>
      </c>
      <c r="C125" s="226">
        <v>10</v>
      </c>
      <c r="D125" s="106" t="s">
        <v>43</v>
      </c>
      <c r="E125" s="226" t="s">
        <v>88</v>
      </c>
      <c r="F125" s="226">
        <v>6</v>
      </c>
      <c r="G125" s="106" t="s">
        <v>43</v>
      </c>
      <c r="H125" s="226" t="s">
        <v>156</v>
      </c>
      <c r="I125" s="226">
        <v>2.7</v>
      </c>
      <c r="J125" s="106" t="s">
        <v>43</v>
      </c>
      <c r="K125" s="149" t="s">
        <v>54</v>
      </c>
      <c r="L125" s="228">
        <v>2.7</v>
      </c>
      <c r="M125" s="110" t="s">
        <v>43</v>
      </c>
      <c r="N125" s="178" t="s">
        <v>16</v>
      </c>
      <c r="O125" s="178">
        <v>7</v>
      </c>
      <c r="P125" s="110" t="str">
        <f t="shared" ref="P125:P129" si="20">IF(O125,"公斤","")</f>
        <v>公斤</v>
      </c>
      <c r="Q125" s="226" t="s">
        <v>158</v>
      </c>
      <c r="R125" s="226">
        <v>0.1</v>
      </c>
      <c r="S125" s="109" t="s">
        <v>43</v>
      </c>
    </row>
    <row r="126" spans="1:19" ht="15.75" customHeight="1">
      <c r="A126" s="105"/>
      <c r="B126" s="226"/>
      <c r="C126" s="226"/>
      <c r="D126" s="106"/>
      <c r="E126" s="226" t="s">
        <v>93</v>
      </c>
      <c r="F126" s="226">
        <v>4</v>
      </c>
      <c r="G126" s="106" t="s">
        <v>43</v>
      </c>
      <c r="H126" s="121" t="s">
        <v>90</v>
      </c>
      <c r="I126" s="121">
        <v>5</v>
      </c>
      <c r="J126" s="106" t="s">
        <v>43</v>
      </c>
      <c r="K126" s="245" t="s">
        <v>58</v>
      </c>
      <c r="L126" s="228">
        <v>1</v>
      </c>
      <c r="M126" s="110" t="s">
        <v>43</v>
      </c>
      <c r="N126" s="179" t="s">
        <v>59</v>
      </c>
      <c r="O126" s="179">
        <v>0.05</v>
      </c>
      <c r="P126" s="110" t="str">
        <f t="shared" si="20"/>
        <v>公斤</v>
      </c>
      <c r="Q126" s="229" t="s">
        <v>177</v>
      </c>
      <c r="R126" s="229">
        <v>1</v>
      </c>
      <c r="S126" s="114" t="s">
        <v>43</v>
      </c>
    </row>
    <row r="127" spans="1:19" ht="15.75" customHeight="1">
      <c r="A127" s="105"/>
      <c r="B127" s="226"/>
      <c r="C127" s="226"/>
      <c r="D127" s="106"/>
      <c r="E127" s="226" t="s">
        <v>59</v>
      </c>
      <c r="F127" s="226">
        <v>0.05</v>
      </c>
      <c r="G127" s="106" t="s">
        <v>43</v>
      </c>
      <c r="H127" s="226" t="s">
        <v>60</v>
      </c>
      <c r="I127" s="226">
        <v>0.5</v>
      </c>
      <c r="J127" s="106" t="s">
        <v>43</v>
      </c>
      <c r="K127" s="228" t="s">
        <v>16</v>
      </c>
      <c r="L127" s="228">
        <v>3</v>
      </c>
      <c r="M127" s="110" t="s">
        <v>43</v>
      </c>
      <c r="N127" s="179"/>
      <c r="O127" s="179"/>
      <c r="P127" s="110" t="str">
        <f t="shared" si="20"/>
        <v/>
      </c>
      <c r="Q127" s="226" t="s">
        <v>59</v>
      </c>
      <c r="R127" s="226">
        <v>0.05</v>
      </c>
      <c r="S127" s="109" t="s">
        <v>43</v>
      </c>
    </row>
    <row r="128" spans="1:19" ht="15.75" customHeight="1">
      <c r="A128" s="105"/>
      <c r="B128" s="226"/>
      <c r="C128" s="226"/>
      <c r="D128" s="106"/>
      <c r="E128" s="226"/>
      <c r="F128" s="226"/>
      <c r="G128" s="106"/>
      <c r="H128" s="226" t="s">
        <v>59</v>
      </c>
      <c r="I128" s="226">
        <v>0.05</v>
      </c>
      <c r="J128" s="106" t="s">
        <v>43</v>
      </c>
      <c r="K128" s="226" t="s">
        <v>62</v>
      </c>
      <c r="L128" s="226">
        <v>0.01</v>
      </c>
      <c r="M128" s="110" t="s">
        <v>43</v>
      </c>
      <c r="N128" s="179"/>
      <c r="O128" s="179"/>
      <c r="P128" s="110" t="str">
        <f t="shared" si="20"/>
        <v/>
      </c>
      <c r="Q128" s="226"/>
      <c r="R128" s="226">
        <v>0.01</v>
      </c>
      <c r="S128" s="109" t="s">
        <v>43</v>
      </c>
    </row>
    <row r="129" spans="1:19" ht="15.75" customHeight="1">
      <c r="A129" s="105"/>
      <c r="B129" s="226"/>
      <c r="C129" s="226"/>
      <c r="D129" s="106"/>
      <c r="E129" s="227"/>
      <c r="F129" s="227"/>
      <c r="G129" s="106"/>
      <c r="H129" s="229" t="s">
        <v>281</v>
      </c>
      <c r="I129" s="229">
        <v>1</v>
      </c>
      <c r="J129" s="112" t="s">
        <v>43</v>
      </c>
      <c r="K129" s="226" t="s">
        <v>59</v>
      </c>
      <c r="L129" s="226">
        <v>0.05</v>
      </c>
      <c r="M129" s="110" t="s">
        <v>43</v>
      </c>
      <c r="N129" s="179"/>
      <c r="O129" s="179"/>
      <c r="P129" s="110" t="str">
        <f t="shared" si="20"/>
        <v/>
      </c>
      <c r="Q129" s="226"/>
      <c r="R129" s="226"/>
      <c r="S129" s="109"/>
    </row>
    <row r="130" spans="1:19" ht="15.75" customHeight="1">
      <c r="A130" s="117" t="s">
        <v>209</v>
      </c>
      <c r="B130" s="222" t="s">
        <v>67</v>
      </c>
      <c r="C130" s="119"/>
      <c r="D130" s="106"/>
      <c r="E130" s="254" t="s">
        <v>301</v>
      </c>
      <c r="F130" s="255"/>
      <c r="G130" s="106"/>
      <c r="H130" s="236" t="s">
        <v>211</v>
      </c>
      <c r="I130" s="119"/>
      <c r="J130" s="106"/>
      <c r="K130" s="243" t="s">
        <v>212</v>
      </c>
      <c r="L130" s="119"/>
      <c r="M130" s="110"/>
      <c r="N130" s="179" t="s">
        <v>49</v>
      </c>
      <c r="O130" s="179"/>
      <c r="P130" s="106"/>
      <c r="Q130" s="229" t="s">
        <v>325</v>
      </c>
      <c r="R130" s="211"/>
      <c r="S130" s="109"/>
    </row>
    <row r="131" spans="1:19" ht="15.75" customHeight="1">
      <c r="A131" s="105"/>
      <c r="B131" s="226" t="s">
        <v>51</v>
      </c>
      <c r="C131" s="226">
        <v>9</v>
      </c>
      <c r="D131" s="106" t="s">
        <v>43</v>
      </c>
      <c r="E131" s="107" t="s">
        <v>156</v>
      </c>
      <c r="F131" s="107">
        <v>6</v>
      </c>
      <c r="G131" s="106" t="s">
        <v>43</v>
      </c>
      <c r="H131" s="149" t="s">
        <v>73</v>
      </c>
      <c r="I131" s="149">
        <v>5</v>
      </c>
      <c r="J131" s="106" t="s">
        <v>43</v>
      </c>
      <c r="K131" s="149" t="s">
        <v>54</v>
      </c>
      <c r="L131" s="245">
        <v>1.8</v>
      </c>
      <c r="M131" s="110" t="s">
        <v>43</v>
      </c>
      <c r="N131" s="178" t="s">
        <v>16</v>
      </c>
      <c r="O131" s="178">
        <v>7</v>
      </c>
      <c r="P131" s="110" t="str">
        <f t="shared" ref="P131:P135" si="21">IF(O131,"公斤","")</f>
        <v>公斤</v>
      </c>
      <c r="Q131" s="229" t="s">
        <v>93</v>
      </c>
      <c r="R131" s="229">
        <v>3.5</v>
      </c>
      <c r="S131" s="114" t="s">
        <v>43</v>
      </c>
    </row>
    <row r="132" spans="1:19" ht="15.75" customHeight="1">
      <c r="A132" s="105"/>
      <c r="B132" s="226" t="s">
        <v>74</v>
      </c>
      <c r="C132" s="226">
        <v>1.5</v>
      </c>
      <c r="D132" s="106" t="s">
        <v>43</v>
      </c>
      <c r="E132" s="107" t="s">
        <v>305</v>
      </c>
      <c r="F132" s="107"/>
      <c r="G132" s="106"/>
      <c r="H132" s="149" t="s">
        <v>290</v>
      </c>
      <c r="I132" s="149">
        <v>0.3</v>
      </c>
      <c r="J132" s="106" t="s">
        <v>43</v>
      </c>
      <c r="K132" s="245" t="s">
        <v>60</v>
      </c>
      <c r="L132" s="245">
        <v>4.5</v>
      </c>
      <c r="M132" s="110" t="s">
        <v>43</v>
      </c>
      <c r="N132" s="179" t="s">
        <v>59</v>
      </c>
      <c r="O132" s="179">
        <v>0.05</v>
      </c>
      <c r="P132" s="110" t="str">
        <f t="shared" si="21"/>
        <v>公斤</v>
      </c>
      <c r="Q132" s="226" t="s">
        <v>59</v>
      </c>
      <c r="R132" s="226">
        <v>0.05</v>
      </c>
      <c r="S132" s="109" t="s">
        <v>43</v>
      </c>
    </row>
    <row r="133" spans="1:19" ht="15.75" customHeight="1">
      <c r="A133" s="105"/>
      <c r="B133" s="226"/>
      <c r="C133" s="226"/>
      <c r="D133" s="106"/>
      <c r="E133" s="107"/>
      <c r="F133" s="107"/>
      <c r="G133" s="106"/>
      <c r="H133" s="149" t="s">
        <v>214</v>
      </c>
      <c r="I133" s="149">
        <v>0.5</v>
      </c>
      <c r="J133" s="106" t="s">
        <v>43</v>
      </c>
      <c r="K133" s="245" t="s">
        <v>59</v>
      </c>
      <c r="L133" s="245">
        <v>0.05</v>
      </c>
      <c r="M133" s="110" t="s">
        <v>43</v>
      </c>
      <c r="N133" s="179"/>
      <c r="O133" s="179"/>
      <c r="P133" s="110" t="str">
        <f t="shared" si="21"/>
        <v/>
      </c>
      <c r="Q133" s="229" t="s">
        <v>311</v>
      </c>
      <c r="R133" s="229">
        <v>2.2000000000000002</v>
      </c>
      <c r="S133" s="114" t="s">
        <v>43</v>
      </c>
    </row>
    <row r="134" spans="1:19" ht="15.75" customHeight="1">
      <c r="A134" s="105"/>
      <c r="B134" s="226"/>
      <c r="C134" s="226"/>
      <c r="D134" s="106"/>
      <c r="E134" s="149"/>
      <c r="F134" s="149"/>
      <c r="G134" s="106"/>
      <c r="H134" s="149" t="s">
        <v>59</v>
      </c>
      <c r="I134" s="149">
        <v>0.05</v>
      </c>
      <c r="J134" s="106" t="s">
        <v>43</v>
      </c>
      <c r="K134" s="149"/>
      <c r="L134" s="149"/>
      <c r="M134" s="110"/>
      <c r="N134" s="179"/>
      <c r="O134" s="179"/>
      <c r="P134" s="110" t="str">
        <f t="shared" si="21"/>
        <v/>
      </c>
      <c r="Q134" s="226"/>
      <c r="R134" s="226"/>
      <c r="S134" s="109"/>
    </row>
    <row r="135" spans="1:19" ht="15.75" customHeight="1" thickBot="1">
      <c r="A135" s="122"/>
      <c r="B135" s="232"/>
      <c r="C135" s="232"/>
      <c r="D135" s="116"/>
      <c r="E135" s="256"/>
      <c r="F135" s="256"/>
      <c r="G135" s="116"/>
      <c r="H135" s="256"/>
      <c r="I135" s="256"/>
      <c r="J135" s="116"/>
      <c r="K135" s="256"/>
      <c r="L135" s="256"/>
      <c r="M135" s="233"/>
      <c r="N135" s="214"/>
      <c r="O135" s="214"/>
      <c r="P135" s="233" t="str">
        <f t="shared" si="21"/>
        <v/>
      </c>
      <c r="Q135" s="232"/>
      <c r="R135" s="232"/>
      <c r="S135" s="125"/>
    </row>
    <row r="136" spans="1:19" ht="15.75" customHeight="1">
      <c r="A136" s="145" t="s">
        <v>215</v>
      </c>
      <c r="B136" s="257" t="s">
        <v>216</v>
      </c>
      <c r="C136" s="258"/>
      <c r="D136" s="127"/>
      <c r="E136" s="257" t="s">
        <v>326</v>
      </c>
      <c r="F136" s="258"/>
      <c r="G136" s="127"/>
      <c r="H136" s="259" t="s">
        <v>218</v>
      </c>
      <c r="I136" s="260"/>
      <c r="J136" s="127"/>
      <c r="K136" s="257" t="s">
        <v>219</v>
      </c>
      <c r="L136" s="258"/>
      <c r="M136" s="146"/>
      <c r="N136" s="177" t="s">
        <v>49</v>
      </c>
      <c r="O136" s="177"/>
      <c r="P136" s="127"/>
      <c r="Q136" s="257" t="s">
        <v>327</v>
      </c>
      <c r="R136" s="258"/>
      <c r="S136" s="130"/>
    </row>
    <row r="137" spans="1:19" ht="15.75" customHeight="1">
      <c r="A137" s="147"/>
      <c r="B137" s="249" t="s">
        <v>221</v>
      </c>
      <c r="C137" s="249">
        <v>6</v>
      </c>
      <c r="D137" s="106" t="s">
        <v>43</v>
      </c>
      <c r="E137" s="107" t="s">
        <v>280</v>
      </c>
      <c r="F137" s="107">
        <v>7</v>
      </c>
      <c r="G137" s="106" t="s">
        <v>43</v>
      </c>
      <c r="H137" s="107" t="s">
        <v>61</v>
      </c>
      <c r="I137" s="108">
        <v>4.5</v>
      </c>
      <c r="J137" s="106" t="s">
        <v>43</v>
      </c>
      <c r="K137" s="107" t="s">
        <v>219</v>
      </c>
      <c r="L137" s="107">
        <v>3</v>
      </c>
      <c r="M137" s="110" t="s">
        <v>43</v>
      </c>
      <c r="N137" s="178" t="s">
        <v>16</v>
      </c>
      <c r="O137" s="178">
        <v>7</v>
      </c>
      <c r="P137" s="110" t="str">
        <f t="shared" ref="P137:P141" si="22">IF(O137,"公斤","")</f>
        <v>公斤</v>
      </c>
      <c r="Q137" s="249" t="s">
        <v>54</v>
      </c>
      <c r="R137" s="249">
        <v>0.6</v>
      </c>
      <c r="S137" s="109" t="s">
        <v>43</v>
      </c>
    </row>
    <row r="138" spans="1:19" ht="15.75" customHeight="1">
      <c r="A138" s="147"/>
      <c r="B138" s="249"/>
      <c r="C138" s="249"/>
      <c r="D138" s="106"/>
      <c r="E138" s="107" t="s">
        <v>64</v>
      </c>
      <c r="F138" s="107">
        <v>4.5</v>
      </c>
      <c r="G138" s="106" t="s">
        <v>43</v>
      </c>
      <c r="H138" s="108" t="s">
        <v>328</v>
      </c>
      <c r="I138" s="108">
        <v>2</v>
      </c>
      <c r="J138" s="106" t="s">
        <v>43</v>
      </c>
      <c r="K138" s="108"/>
      <c r="L138" s="108"/>
      <c r="M138" s="110"/>
      <c r="N138" s="179" t="s">
        <v>57</v>
      </c>
      <c r="O138" s="179">
        <v>0.05</v>
      </c>
      <c r="P138" s="110" t="str">
        <f t="shared" si="22"/>
        <v>公斤</v>
      </c>
      <c r="Q138" s="249" t="s">
        <v>223</v>
      </c>
      <c r="R138" s="249">
        <v>2.5</v>
      </c>
      <c r="S138" s="109" t="s">
        <v>43</v>
      </c>
    </row>
    <row r="139" spans="1:19" ht="15.75" customHeight="1">
      <c r="A139" s="147"/>
      <c r="B139" s="249"/>
      <c r="C139" s="249"/>
      <c r="D139" s="106"/>
      <c r="E139" s="107" t="s">
        <v>282</v>
      </c>
      <c r="F139" s="107">
        <v>2</v>
      </c>
      <c r="G139" s="106" t="s">
        <v>43</v>
      </c>
      <c r="H139" s="107" t="s">
        <v>79</v>
      </c>
      <c r="I139" s="107">
        <v>0.05</v>
      </c>
      <c r="J139" s="106" t="s">
        <v>43</v>
      </c>
      <c r="K139" s="107"/>
      <c r="L139" s="107"/>
      <c r="M139" s="110"/>
      <c r="N139" s="179"/>
      <c r="O139" s="179"/>
      <c r="P139" s="110" t="str">
        <f t="shared" si="22"/>
        <v/>
      </c>
      <c r="Q139" s="249" t="s">
        <v>59</v>
      </c>
      <c r="R139" s="250">
        <v>0.05</v>
      </c>
      <c r="S139" s="109" t="s">
        <v>43</v>
      </c>
    </row>
    <row r="140" spans="1:19" ht="15.75" customHeight="1">
      <c r="A140" s="147"/>
      <c r="B140" s="249"/>
      <c r="C140" s="249"/>
      <c r="D140" s="106"/>
      <c r="E140" s="151" t="s">
        <v>225</v>
      </c>
      <c r="F140" s="151"/>
      <c r="G140" s="106"/>
      <c r="H140" s="250"/>
      <c r="I140" s="250"/>
      <c r="J140" s="106"/>
      <c r="K140" s="249"/>
      <c r="L140" s="249"/>
      <c r="M140" s="110"/>
      <c r="N140" s="179"/>
      <c r="O140" s="179"/>
      <c r="P140" s="110" t="str">
        <f t="shared" si="22"/>
        <v/>
      </c>
      <c r="Q140" s="249"/>
      <c r="R140" s="249"/>
      <c r="S140" s="109"/>
    </row>
    <row r="141" spans="1:19" ht="15.75" customHeight="1">
      <c r="A141" s="147"/>
      <c r="B141" s="249"/>
      <c r="C141" s="249"/>
      <c r="D141" s="106"/>
      <c r="E141" s="151"/>
      <c r="F141" s="151"/>
      <c r="G141" s="106"/>
      <c r="H141" s="249"/>
      <c r="I141" s="249"/>
      <c r="J141" s="106"/>
      <c r="K141" s="151"/>
      <c r="L141" s="151"/>
      <c r="M141" s="110"/>
      <c r="N141" s="179"/>
      <c r="O141" s="179"/>
      <c r="P141" s="110" t="str">
        <f t="shared" si="22"/>
        <v/>
      </c>
      <c r="Q141" s="249"/>
      <c r="R141" s="249"/>
      <c r="S141" s="109"/>
    </row>
    <row r="142" spans="1:19" ht="15.75" customHeight="1">
      <c r="A142" s="147" t="s">
        <v>226</v>
      </c>
      <c r="B142" s="254" t="s">
        <v>67</v>
      </c>
      <c r="C142" s="255"/>
      <c r="D142" s="106"/>
      <c r="E142" s="254" t="s">
        <v>329</v>
      </c>
      <c r="F142" s="255"/>
      <c r="G142" s="106"/>
      <c r="H142" s="261" t="s">
        <v>330</v>
      </c>
      <c r="I142" s="262"/>
      <c r="J142" s="110"/>
      <c r="K142" s="254" t="s">
        <v>331</v>
      </c>
      <c r="L142" s="255"/>
      <c r="M142" s="106"/>
      <c r="N142" s="179" t="s">
        <v>49</v>
      </c>
      <c r="O142" s="179"/>
      <c r="P142" s="106"/>
      <c r="Q142" s="254" t="s">
        <v>230</v>
      </c>
      <c r="R142" s="255"/>
      <c r="S142" s="109"/>
    </row>
    <row r="143" spans="1:19" ht="15.75" customHeight="1">
      <c r="A143" s="147"/>
      <c r="B143" s="107" t="s">
        <v>51</v>
      </c>
      <c r="C143" s="107">
        <v>9</v>
      </c>
      <c r="D143" s="106" t="s">
        <v>43</v>
      </c>
      <c r="E143" s="107" t="s">
        <v>121</v>
      </c>
      <c r="F143" s="107">
        <v>3</v>
      </c>
      <c r="G143" s="106" t="s">
        <v>43</v>
      </c>
      <c r="H143" s="249" t="s">
        <v>231</v>
      </c>
      <c r="I143" s="250">
        <v>1</v>
      </c>
      <c r="J143" s="110" t="s">
        <v>43</v>
      </c>
      <c r="K143" s="107" t="s">
        <v>111</v>
      </c>
      <c r="L143" s="107">
        <v>4</v>
      </c>
      <c r="M143" s="106" t="s">
        <v>43</v>
      </c>
      <c r="N143" s="178" t="s">
        <v>16</v>
      </c>
      <c r="O143" s="178">
        <v>7</v>
      </c>
      <c r="P143" s="110" t="str">
        <f t="shared" ref="P143:P147" si="23">IF(O143,"公斤","")</f>
        <v>公斤</v>
      </c>
      <c r="Q143" s="249" t="s">
        <v>233</v>
      </c>
      <c r="R143" s="249">
        <v>0.2</v>
      </c>
      <c r="S143" s="109" t="s">
        <v>43</v>
      </c>
    </row>
    <row r="144" spans="1:19" ht="15.75" customHeight="1">
      <c r="A144" s="147"/>
      <c r="B144" s="107" t="s">
        <v>74</v>
      </c>
      <c r="C144" s="107">
        <v>1.5</v>
      </c>
      <c r="D144" s="106" t="s">
        <v>43</v>
      </c>
      <c r="E144" s="107" t="s">
        <v>332</v>
      </c>
      <c r="F144" s="107">
        <v>1</v>
      </c>
      <c r="G144" s="106" t="s">
        <v>43</v>
      </c>
      <c r="H144" s="263" t="s">
        <v>333</v>
      </c>
      <c r="I144" s="263">
        <v>2.5</v>
      </c>
      <c r="J144" s="142" t="s">
        <v>43</v>
      </c>
      <c r="K144" s="107" t="s">
        <v>188</v>
      </c>
      <c r="L144" s="107">
        <v>1.5</v>
      </c>
      <c r="M144" s="106" t="s">
        <v>43</v>
      </c>
      <c r="N144" s="179" t="s">
        <v>57</v>
      </c>
      <c r="O144" s="179">
        <v>0.05</v>
      </c>
      <c r="P144" s="110" t="str">
        <f t="shared" si="23"/>
        <v>公斤</v>
      </c>
      <c r="Q144" s="249" t="s">
        <v>103</v>
      </c>
      <c r="R144" s="249">
        <v>1</v>
      </c>
      <c r="S144" s="109" t="s">
        <v>43</v>
      </c>
    </row>
    <row r="145" spans="1:19" ht="15.75" customHeight="1">
      <c r="A145" s="147"/>
      <c r="B145" s="107"/>
      <c r="C145" s="107"/>
      <c r="D145" s="106"/>
      <c r="E145" s="107" t="s">
        <v>59</v>
      </c>
      <c r="F145" s="107">
        <v>0.05</v>
      </c>
      <c r="G145" s="106" t="s">
        <v>43</v>
      </c>
      <c r="H145" s="250" t="s">
        <v>59</v>
      </c>
      <c r="I145" s="250">
        <v>0.05</v>
      </c>
      <c r="J145" s="110" t="s">
        <v>43</v>
      </c>
      <c r="K145" s="107" t="s">
        <v>59</v>
      </c>
      <c r="L145" s="107">
        <v>0.05</v>
      </c>
      <c r="M145" s="106" t="s">
        <v>43</v>
      </c>
      <c r="N145" s="179"/>
      <c r="O145" s="179"/>
      <c r="P145" s="110" t="str">
        <f t="shared" si="23"/>
        <v/>
      </c>
      <c r="Q145" s="111" t="s">
        <v>237</v>
      </c>
      <c r="R145" s="111">
        <v>0.5</v>
      </c>
      <c r="S145" s="114" t="s">
        <v>43</v>
      </c>
    </row>
    <row r="146" spans="1:19" ht="15.75" customHeight="1">
      <c r="A146" s="147"/>
      <c r="B146" s="107"/>
      <c r="C146" s="107"/>
      <c r="D146" s="106"/>
      <c r="E146" s="151" t="s">
        <v>239</v>
      </c>
      <c r="F146" s="107">
        <v>1</v>
      </c>
      <c r="G146" s="106" t="s">
        <v>43</v>
      </c>
      <c r="H146" s="249"/>
      <c r="I146" s="249"/>
      <c r="J146" s="106"/>
      <c r="K146" s="107"/>
      <c r="L146" s="107"/>
      <c r="M146" s="110"/>
      <c r="N146" s="179"/>
      <c r="O146" s="179"/>
      <c r="P146" s="110" t="str">
        <f t="shared" si="23"/>
        <v/>
      </c>
      <c r="Q146" s="111" t="s">
        <v>238</v>
      </c>
      <c r="R146" s="111">
        <v>0.01</v>
      </c>
      <c r="S146" s="114" t="s">
        <v>43</v>
      </c>
    </row>
    <row r="147" spans="1:19" ht="15.75" customHeight="1">
      <c r="A147" s="147"/>
      <c r="B147" s="107"/>
      <c r="C147" s="107"/>
      <c r="D147" s="106"/>
      <c r="E147" s="107"/>
      <c r="F147" s="107"/>
      <c r="G147" s="106"/>
      <c r="H147" s="249"/>
      <c r="I147" s="249"/>
      <c r="J147" s="106"/>
      <c r="K147" s="107"/>
      <c r="L147" s="107"/>
      <c r="M147" s="110"/>
      <c r="N147" s="179"/>
      <c r="O147" s="179"/>
      <c r="P147" s="110" t="str">
        <f t="shared" si="23"/>
        <v/>
      </c>
      <c r="Q147" s="249"/>
      <c r="R147" s="249"/>
      <c r="S147" s="109"/>
    </row>
    <row r="148" spans="1:19" ht="15.75" customHeight="1">
      <c r="A148" s="147" t="s">
        <v>240</v>
      </c>
      <c r="B148" s="254" t="s">
        <v>241</v>
      </c>
      <c r="C148" s="255"/>
      <c r="D148" s="106"/>
      <c r="E148" s="254" t="s">
        <v>334</v>
      </c>
      <c r="F148" s="255"/>
      <c r="G148" s="106"/>
      <c r="H148" s="254" t="s">
        <v>243</v>
      </c>
      <c r="I148" s="255"/>
      <c r="J148" s="106"/>
      <c r="K148" s="264" t="s">
        <v>244</v>
      </c>
      <c r="L148" s="265"/>
      <c r="M148" s="110"/>
      <c r="N148" s="179" t="s">
        <v>49</v>
      </c>
      <c r="O148" s="179"/>
      <c r="P148" s="106"/>
      <c r="Q148" s="254" t="s">
        <v>167</v>
      </c>
      <c r="R148" s="255"/>
      <c r="S148" s="109"/>
    </row>
    <row r="149" spans="1:19" ht="15.75" customHeight="1">
      <c r="A149" s="147"/>
      <c r="B149" s="107" t="s">
        <v>51</v>
      </c>
      <c r="C149" s="107">
        <v>10</v>
      </c>
      <c r="D149" s="106" t="s">
        <v>43</v>
      </c>
      <c r="E149" s="107" t="s">
        <v>73</v>
      </c>
      <c r="F149" s="107">
        <v>8</v>
      </c>
      <c r="G149" s="106" t="s">
        <v>43</v>
      </c>
      <c r="H149" s="107" t="s">
        <v>100</v>
      </c>
      <c r="I149" s="107">
        <v>4</v>
      </c>
      <c r="J149" s="106" t="s">
        <v>43</v>
      </c>
      <c r="K149" s="107" t="s">
        <v>61</v>
      </c>
      <c r="L149" s="108">
        <v>6</v>
      </c>
      <c r="M149" s="110" t="s">
        <v>43</v>
      </c>
      <c r="N149" s="178" t="s">
        <v>16</v>
      </c>
      <c r="O149" s="178">
        <v>7</v>
      </c>
      <c r="P149" s="110" t="str">
        <f t="shared" ref="P149:P153" si="24">IF(O149,"公斤","")</f>
        <v>公斤</v>
      </c>
      <c r="Q149" s="249" t="s">
        <v>168</v>
      </c>
      <c r="R149" s="249">
        <v>0.2</v>
      </c>
      <c r="S149" s="109" t="s">
        <v>43</v>
      </c>
    </row>
    <row r="150" spans="1:19" ht="15.75" customHeight="1">
      <c r="A150" s="147"/>
      <c r="B150" s="107" t="s">
        <v>246</v>
      </c>
      <c r="C150" s="107">
        <v>0.4</v>
      </c>
      <c r="D150" s="106" t="s">
        <v>43</v>
      </c>
      <c r="E150" s="107" t="s">
        <v>60</v>
      </c>
      <c r="F150" s="107">
        <v>0.5</v>
      </c>
      <c r="G150" s="106" t="s">
        <v>43</v>
      </c>
      <c r="H150" s="107" t="s">
        <v>294</v>
      </c>
      <c r="I150" s="107">
        <v>3</v>
      </c>
      <c r="J150" s="106" t="s">
        <v>43</v>
      </c>
      <c r="K150" s="107" t="s">
        <v>60</v>
      </c>
      <c r="L150" s="107">
        <v>0.5</v>
      </c>
      <c r="M150" s="110" t="s">
        <v>43</v>
      </c>
      <c r="N150" s="179" t="s">
        <v>57</v>
      </c>
      <c r="O150" s="179">
        <v>0.05</v>
      </c>
      <c r="P150" s="110" t="str">
        <f t="shared" si="24"/>
        <v>公斤</v>
      </c>
      <c r="Q150" s="249" t="s">
        <v>170</v>
      </c>
      <c r="R150" s="249">
        <v>0.6</v>
      </c>
      <c r="S150" s="109" t="s">
        <v>43</v>
      </c>
    </row>
    <row r="151" spans="1:19" ht="15.75" customHeight="1">
      <c r="A151" s="147"/>
      <c r="B151" s="107"/>
      <c r="C151" s="107"/>
      <c r="D151" s="106"/>
      <c r="E151" s="107" t="s">
        <v>59</v>
      </c>
      <c r="F151" s="107">
        <v>0.05</v>
      </c>
      <c r="G151" s="106" t="s">
        <v>43</v>
      </c>
      <c r="H151" s="107" t="s">
        <v>59</v>
      </c>
      <c r="I151" s="107">
        <v>0.05</v>
      </c>
      <c r="J151" s="106" t="s">
        <v>43</v>
      </c>
      <c r="K151" s="108" t="s">
        <v>59</v>
      </c>
      <c r="L151" s="108">
        <v>0.05</v>
      </c>
      <c r="M151" s="110" t="s">
        <v>43</v>
      </c>
      <c r="N151" s="179"/>
      <c r="O151" s="179"/>
      <c r="P151" s="110" t="str">
        <f t="shared" si="24"/>
        <v/>
      </c>
      <c r="Q151" s="249" t="s">
        <v>59</v>
      </c>
      <c r="R151" s="249">
        <v>0.05</v>
      </c>
      <c r="S151" s="109" t="s">
        <v>43</v>
      </c>
    </row>
    <row r="152" spans="1:19" ht="15.75" customHeight="1">
      <c r="A152" s="147"/>
      <c r="B152" s="107"/>
      <c r="C152" s="107"/>
      <c r="D152" s="106"/>
      <c r="E152" s="107" t="s">
        <v>248</v>
      </c>
      <c r="F152" s="107"/>
      <c r="G152" s="106"/>
      <c r="H152" s="107"/>
      <c r="I152" s="107"/>
      <c r="J152" s="106"/>
      <c r="K152" s="107"/>
      <c r="L152" s="107"/>
      <c r="M152" s="110"/>
      <c r="N152" s="179"/>
      <c r="O152" s="179"/>
      <c r="P152" s="110" t="str">
        <f t="shared" si="24"/>
        <v/>
      </c>
      <c r="Q152" s="106"/>
      <c r="R152" s="107"/>
      <c r="S152" s="109"/>
    </row>
    <row r="153" spans="1:19" ht="15.75" customHeight="1">
      <c r="A153" s="147"/>
      <c r="B153" s="107"/>
      <c r="C153" s="107"/>
      <c r="D153" s="106"/>
      <c r="E153" s="107"/>
      <c r="F153" s="107"/>
      <c r="G153" s="106"/>
      <c r="H153" s="107"/>
      <c r="I153" s="107"/>
      <c r="J153" s="106"/>
      <c r="K153" s="107"/>
      <c r="L153" s="107"/>
      <c r="M153" s="110"/>
      <c r="N153" s="179"/>
      <c r="O153" s="179"/>
      <c r="P153" s="110" t="str">
        <f t="shared" si="24"/>
        <v/>
      </c>
      <c r="Q153" s="106"/>
      <c r="R153" s="249"/>
      <c r="S153" s="109"/>
    </row>
    <row r="154" spans="1:19" ht="15.75" customHeight="1">
      <c r="A154" s="147" t="s">
        <v>249</v>
      </c>
      <c r="B154" s="254" t="s">
        <v>45</v>
      </c>
      <c r="C154" s="255"/>
      <c r="D154" s="106"/>
      <c r="E154" s="149" t="s">
        <v>335</v>
      </c>
      <c r="F154" s="211"/>
      <c r="G154" s="106"/>
      <c r="H154" s="254" t="s">
        <v>191</v>
      </c>
      <c r="I154" s="255"/>
      <c r="J154" s="106"/>
      <c r="K154" s="264" t="s">
        <v>252</v>
      </c>
      <c r="L154" s="265"/>
      <c r="M154" s="110"/>
      <c r="N154" s="179" t="s">
        <v>49</v>
      </c>
      <c r="O154" s="179"/>
      <c r="P154" s="106"/>
      <c r="Q154" s="222" t="s">
        <v>50</v>
      </c>
      <c r="R154" s="223"/>
      <c r="S154" s="109"/>
    </row>
    <row r="155" spans="1:19" ht="15.75" customHeight="1">
      <c r="A155" s="147"/>
      <c r="B155" s="107" t="s">
        <v>51</v>
      </c>
      <c r="C155" s="107">
        <v>10</v>
      </c>
      <c r="D155" s="106" t="s">
        <v>43</v>
      </c>
      <c r="E155" s="110" t="s">
        <v>88</v>
      </c>
      <c r="F155" s="245">
        <v>5.5</v>
      </c>
      <c r="G155" s="106" t="s">
        <v>43</v>
      </c>
      <c r="H155" s="107" t="s">
        <v>100</v>
      </c>
      <c r="I155" s="107">
        <v>4</v>
      </c>
      <c r="J155" s="106" t="s">
        <v>43</v>
      </c>
      <c r="K155" s="107" t="s">
        <v>54</v>
      </c>
      <c r="L155" s="108">
        <v>2.7</v>
      </c>
      <c r="M155" s="110" t="s">
        <v>43</v>
      </c>
      <c r="N155" s="178" t="s">
        <v>16</v>
      </c>
      <c r="O155" s="178">
        <v>7</v>
      </c>
      <c r="P155" s="110" t="str">
        <f t="shared" ref="P155:P159" si="25">IF(O155,"公斤","")</f>
        <v>公斤</v>
      </c>
      <c r="Q155" s="226" t="s">
        <v>55</v>
      </c>
      <c r="R155" s="226">
        <v>4</v>
      </c>
      <c r="S155" s="109" t="s">
        <v>43</v>
      </c>
    </row>
    <row r="156" spans="1:19" ht="15.75" customHeight="1">
      <c r="A156" s="147"/>
      <c r="B156" s="107"/>
      <c r="C156" s="107"/>
      <c r="D156" s="106"/>
      <c r="E156" s="149" t="s">
        <v>178</v>
      </c>
      <c r="F156" s="149">
        <v>0.1</v>
      </c>
      <c r="G156" s="106" t="s">
        <v>43</v>
      </c>
      <c r="H156" s="107" t="s">
        <v>196</v>
      </c>
      <c r="I156" s="107">
        <v>1</v>
      </c>
      <c r="J156" s="106" t="s">
        <v>43</v>
      </c>
      <c r="K156" s="108" t="s">
        <v>49</v>
      </c>
      <c r="L156" s="108">
        <v>5</v>
      </c>
      <c r="M156" s="110" t="s">
        <v>43</v>
      </c>
      <c r="N156" s="179" t="s">
        <v>57</v>
      </c>
      <c r="O156" s="179">
        <v>0.05</v>
      </c>
      <c r="P156" s="110" t="str">
        <f t="shared" si="25"/>
        <v>公斤</v>
      </c>
      <c r="Q156" s="226" t="s">
        <v>59</v>
      </c>
      <c r="R156" s="226">
        <v>0.05</v>
      </c>
      <c r="S156" s="109" t="s">
        <v>43</v>
      </c>
    </row>
    <row r="157" spans="1:19" ht="15.75" customHeight="1">
      <c r="A157" s="147"/>
      <c r="B157" s="249"/>
      <c r="C157" s="249"/>
      <c r="D157" s="106"/>
      <c r="E157" s="226" t="s">
        <v>169</v>
      </c>
      <c r="F157" s="226">
        <v>2</v>
      </c>
      <c r="G157" s="106" t="s">
        <v>43</v>
      </c>
      <c r="H157" s="107" t="s">
        <v>59</v>
      </c>
      <c r="I157" s="107">
        <v>0.05</v>
      </c>
      <c r="J157" s="106" t="s">
        <v>43</v>
      </c>
      <c r="K157" s="108" t="s">
        <v>60</v>
      </c>
      <c r="L157" s="108">
        <v>0.5</v>
      </c>
      <c r="M157" s="110" t="s">
        <v>43</v>
      </c>
      <c r="N157" s="179"/>
      <c r="O157" s="179"/>
      <c r="P157" s="110" t="str">
        <f t="shared" si="25"/>
        <v/>
      </c>
      <c r="Q157" s="112" t="s">
        <v>283</v>
      </c>
      <c r="R157" s="111">
        <v>0.6</v>
      </c>
      <c r="S157" s="114" t="s">
        <v>43</v>
      </c>
    </row>
    <row r="158" spans="1:19" ht="15.75" customHeight="1">
      <c r="A158" s="147"/>
      <c r="B158" s="249"/>
      <c r="C158" s="249"/>
      <c r="D158" s="106"/>
      <c r="E158" s="226" t="s">
        <v>59</v>
      </c>
      <c r="F158" s="226">
        <v>0.05</v>
      </c>
      <c r="G158" s="106" t="s">
        <v>43</v>
      </c>
      <c r="H158" s="107"/>
      <c r="I158" s="107"/>
      <c r="J158" s="106"/>
      <c r="K158" s="107"/>
      <c r="L158" s="107"/>
      <c r="M158" s="110"/>
      <c r="N158" s="179"/>
      <c r="O158" s="179"/>
      <c r="P158" s="110" t="str">
        <f t="shared" si="25"/>
        <v/>
      </c>
      <c r="Q158" s="226"/>
      <c r="R158" s="226"/>
      <c r="S158" s="109"/>
    </row>
    <row r="159" spans="1:19" ht="15.75" customHeight="1" thickBot="1">
      <c r="A159" s="147"/>
      <c r="B159" s="249"/>
      <c r="C159" s="249"/>
      <c r="D159" s="106"/>
      <c r="E159" s="266" t="s">
        <v>177</v>
      </c>
      <c r="F159" s="266">
        <v>1.5</v>
      </c>
      <c r="G159" s="136" t="s">
        <v>43</v>
      </c>
      <c r="H159" s="107"/>
      <c r="I159" s="107"/>
      <c r="J159" s="106"/>
      <c r="K159" s="107"/>
      <c r="L159" s="107"/>
      <c r="M159" s="110"/>
      <c r="N159" s="179"/>
      <c r="O159" s="179"/>
      <c r="P159" s="110" t="str">
        <f t="shared" si="25"/>
        <v/>
      </c>
      <c r="Q159" s="227"/>
      <c r="R159" s="227"/>
      <c r="S159" s="109"/>
    </row>
    <row r="160" spans="1:19" ht="15.75" customHeight="1">
      <c r="A160" s="147" t="s">
        <v>254</v>
      </c>
      <c r="B160" s="254" t="s">
        <v>67</v>
      </c>
      <c r="C160" s="255"/>
      <c r="D160" s="106"/>
      <c r="E160" s="254" t="s">
        <v>285</v>
      </c>
      <c r="F160" s="255"/>
      <c r="G160" s="106"/>
      <c r="H160" s="254" t="s">
        <v>256</v>
      </c>
      <c r="I160" s="255"/>
      <c r="J160" s="106"/>
      <c r="K160" s="264" t="s">
        <v>257</v>
      </c>
      <c r="L160" s="265"/>
      <c r="M160" s="110"/>
      <c r="N160" s="179" t="s">
        <v>49</v>
      </c>
      <c r="O160" s="179"/>
      <c r="P160" s="106"/>
      <c r="Q160" s="254" t="s">
        <v>167</v>
      </c>
      <c r="R160" s="255"/>
      <c r="S160" s="109"/>
    </row>
    <row r="161" spans="1:19" ht="15.75" customHeight="1">
      <c r="A161" s="147"/>
      <c r="B161" s="107" t="s">
        <v>51</v>
      </c>
      <c r="C161" s="107">
        <v>9</v>
      </c>
      <c r="D161" s="106" t="s">
        <v>43</v>
      </c>
      <c r="E161" s="107" t="s">
        <v>287</v>
      </c>
      <c r="F161" s="107">
        <v>6</v>
      </c>
      <c r="G161" s="106" t="s">
        <v>43</v>
      </c>
      <c r="H161" s="107" t="s">
        <v>73</v>
      </c>
      <c r="I161" s="107">
        <v>4</v>
      </c>
      <c r="J161" s="106" t="s">
        <v>43</v>
      </c>
      <c r="K161" s="107" t="s">
        <v>290</v>
      </c>
      <c r="L161" s="108">
        <v>0.3</v>
      </c>
      <c r="M161" s="110" t="s">
        <v>43</v>
      </c>
      <c r="N161" s="178" t="s">
        <v>16</v>
      </c>
      <c r="O161" s="178">
        <v>7</v>
      </c>
      <c r="P161" s="110" t="str">
        <f t="shared" ref="P161:P165" si="26">IF(O161,"公斤","")</f>
        <v>公斤</v>
      </c>
      <c r="Q161" s="249" t="s">
        <v>168</v>
      </c>
      <c r="R161" s="249">
        <v>0.2</v>
      </c>
      <c r="S161" s="109" t="s">
        <v>43</v>
      </c>
    </row>
    <row r="162" spans="1:19" ht="15.75" customHeight="1">
      <c r="A162" s="147"/>
      <c r="B162" s="107" t="s">
        <v>74</v>
      </c>
      <c r="C162" s="107">
        <v>1.5</v>
      </c>
      <c r="D162" s="106" t="s">
        <v>43</v>
      </c>
      <c r="E162" s="107"/>
      <c r="F162" s="107"/>
      <c r="G162" s="106"/>
      <c r="H162" s="107" t="s">
        <v>282</v>
      </c>
      <c r="I162" s="107">
        <v>1</v>
      </c>
      <c r="J162" s="106" t="s">
        <v>43</v>
      </c>
      <c r="K162" s="108" t="s">
        <v>77</v>
      </c>
      <c r="L162" s="108">
        <v>7</v>
      </c>
      <c r="M162" s="110" t="s">
        <v>43</v>
      </c>
      <c r="N162" s="179" t="s">
        <v>57</v>
      </c>
      <c r="O162" s="179">
        <v>0.05</v>
      </c>
      <c r="P162" s="110" t="str">
        <f t="shared" si="26"/>
        <v>公斤</v>
      </c>
      <c r="Q162" s="249" t="s">
        <v>170</v>
      </c>
      <c r="R162" s="249">
        <v>0.1</v>
      </c>
      <c r="S162" s="109" t="s">
        <v>43</v>
      </c>
    </row>
    <row r="163" spans="1:19" ht="15.75" customHeight="1">
      <c r="A163" s="147"/>
      <c r="B163" s="249"/>
      <c r="C163" s="249"/>
      <c r="D163" s="106"/>
      <c r="E163" s="249"/>
      <c r="F163" s="249"/>
      <c r="G163" s="106"/>
      <c r="H163" s="107" t="s">
        <v>258</v>
      </c>
      <c r="I163" s="107">
        <v>1</v>
      </c>
      <c r="J163" s="106" t="s">
        <v>43</v>
      </c>
      <c r="K163" s="249" t="s">
        <v>79</v>
      </c>
      <c r="L163" s="249">
        <v>0.01</v>
      </c>
      <c r="M163" s="110" t="s">
        <v>43</v>
      </c>
      <c r="N163" s="179"/>
      <c r="O163" s="179"/>
      <c r="P163" s="110" t="str">
        <f t="shared" si="26"/>
        <v/>
      </c>
      <c r="Q163" s="249" t="s">
        <v>59</v>
      </c>
      <c r="R163" s="249">
        <v>0.05</v>
      </c>
      <c r="S163" s="109" t="s">
        <v>43</v>
      </c>
    </row>
    <row r="164" spans="1:19" ht="15.75" customHeight="1">
      <c r="A164" s="147"/>
      <c r="B164" s="249"/>
      <c r="C164" s="249"/>
      <c r="D164" s="106"/>
      <c r="E164" s="249"/>
      <c r="F164" s="249"/>
      <c r="G164" s="106"/>
      <c r="H164" s="249" t="s">
        <v>225</v>
      </c>
      <c r="I164" s="249"/>
      <c r="J164" s="106"/>
      <c r="K164" s="249" t="s">
        <v>60</v>
      </c>
      <c r="L164" s="249">
        <v>0.5</v>
      </c>
      <c r="M164" s="110" t="s">
        <v>43</v>
      </c>
      <c r="N164" s="179"/>
      <c r="O164" s="179"/>
      <c r="P164" s="110" t="str">
        <f t="shared" si="26"/>
        <v/>
      </c>
      <c r="Q164" s="249"/>
      <c r="R164" s="249"/>
      <c r="S164" s="109"/>
    </row>
    <row r="165" spans="1:19" ht="15.75" customHeight="1">
      <c r="A165" s="153"/>
      <c r="B165" s="267"/>
      <c r="C165" s="267"/>
      <c r="D165" s="13"/>
      <c r="E165" s="267"/>
      <c r="F165" s="267"/>
      <c r="G165" s="13"/>
      <c r="H165" s="268" t="s">
        <v>130</v>
      </c>
      <c r="I165" s="268">
        <v>1</v>
      </c>
      <c r="J165" s="113" t="s">
        <v>43</v>
      </c>
      <c r="K165" s="267" t="s">
        <v>59</v>
      </c>
      <c r="L165" s="267">
        <v>0.05</v>
      </c>
      <c r="M165" s="154" t="s">
        <v>43</v>
      </c>
      <c r="N165" s="180"/>
      <c r="O165" s="180"/>
      <c r="P165" s="154" t="str">
        <f t="shared" si="26"/>
        <v/>
      </c>
      <c r="Q165" s="267"/>
      <c r="R165" s="267"/>
      <c r="S165" s="155"/>
    </row>
    <row r="166" spans="1:19" ht="15.75" customHeight="1">
      <c r="A166" s="148" t="s">
        <v>259</v>
      </c>
      <c r="B166" s="254" t="s">
        <v>136</v>
      </c>
      <c r="C166" s="255"/>
      <c r="D166" s="107"/>
      <c r="E166" s="254" t="s">
        <v>336</v>
      </c>
      <c r="F166" s="255"/>
      <c r="G166" s="107"/>
      <c r="H166" s="254" t="s">
        <v>138</v>
      </c>
      <c r="I166" s="255"/>
      <c r="J166" s="107"/>
      <c r="K166" s="254" t="s">
        <v>96</v>
      </c>
      <c r="L166" s="255"/>
      <c r="M166" s="107"/>
      <c r="N166" s="173" t="s">
        <v>49</v>
      </c>
      <c r="O166" s="173"/>
      <c r="P166" s="107"/>
      <c r="Q166" s="252" t="s">
        <v>337</v>
      </c>
      <c r="R166" s="255"/>
      <c r="S166" s="107"/>
    </row>
    <row r="167" spans="1:19" ht="15.75" customHeight="1">
      <c r="A167" s="269"/>
      <c r="B167" s="107" t="s">
        <v>141</v>
      </c>
      <c r="C167" s="107">
        <v>5</v>
      </c>
      <c r="D167" s="107" t="s">
        <v>43</v>
      </c>
      <c r="E167" s="107" t="s">
        <v>156</v>
      </c>
      <c r="F167" s="107">
        <v>6</v>
      </c>
      <c r="G167" s="107" t="s">
        <v>43</v>
      </c>
      <c r="H167" s="107" t="s">
        <v>223</v>
      </c>
      <c r="I167" s="107">
        <v>4</v>
      </c>
      <c r="J167" s="107" t="s">
        <v>43</v>
      </c>
      <c r="K167" s="107" t="s">
        <v>100</v>
      </c>
      <c r="L167" s="107">
        <v>2</v>
      </c>
      <c r="M167" s="107" t="s">
        <v>43</v>
      </c>
      <c r="N167" s="173" t="s">
        <v>16</v>
      </c>
      <c r="O167" s="173">
        <v>7</v>
      </c>
      <c r="P167" s="107" t="str">
        <f t="shared" ref="P167:P171" si="27">IF(O167,"公斤","")</f>
        <v>公斤</v>
      </c>
      <c r="Q167" s="107" t="s">
        <v>54</v>
      </c>
      <c r="R167" s="107">
        <v>0.6</v>
      </c>
      <c r="S167" s="107" t="s">
        <v>43</v>
      </c>
    </row>
    <row r="168" spans="1:19" ht="15.75" customHeight="1">
      <c r="A168" s="269"/>
      <c r="B168" s="107" t="s">
        <v>74</v>
      </c>
      <c r="C168" s="107">
        <v>3</v>
      </c>
      <c r="D168" s="107" t="str">
        <f t="shared" ref="D168:D171" si="28">IF(C168,"公斤","")</f>
        <v>公斤</v>
      </c>
      <c r="E168" s="107"/>
      <c r="F168" s="107"/>
      <c r="G168" s="107"/>
      <c r="H168" s="107" t="s">
        <v>282</v>
      </c>
      <c r="I168" s="107">
        <v>1</v>
      </c>
      <c r="J168" s="107" t="s">
        <v>43</v>
      </c>
      <c r="K168" s="107" t="s">
        <v>169</v>
      </c>
      <c r="L168" s="107">
        <v>3</v>
      </c>
      <c r="M168" s="107" t="s">
        <v>43</v>
      </c>
      <c r="N168" s="173" t="s">
        <v>57</v>
      </c>
      <c r="O168" s="173">
        <v>0.05</v>
      </c>
      <c r="P168" s="107" t="str">
        <f t="shared" si="27"/>
        <v>公斤</v>
      </c>
      <c r="Q168" s="107" t="s">
        <v>91</v>
      </c>
      <c r="R168" s="107">
        <v>1</v>
      </c>
      <c r="S168" s="107" t="s">
        <v>43</v>
      </c>
    </row>
    <row r="169" spans="1:19" ht="15.75" customHeight="1">
      <c r="A169" s="269"/>
      <c r="B169" s="107"/>
      <c r="C169" s="107"/>
      <c r="D169" s="107" t="str">
        <f t="shared" si="28"/>
        <v/>
      </c>
      <c r="E169" s="107"/>
      <c r="F169" s="107"/>
      <c r="G169" s="107"/>
      <c r="H169" s="107" t="s">
        <v>79</v>
      </c>
      <c r="I169" s="107">
        <v>0.01</v>
      </c>
      <c r="J169" s="107" t="s">
        <v>43</v>
      </c>
      <c r="K169" s="107" t="s">
        <v>263</v>
      </c>
      <c r="L169" s="107"/>
      <c r="M169" s="107"/>
      <c r="N169" s="173"/>
      <c r="O169" s="173"/>
      <c r="P169" s="107" t="str">
        <f t="shared" si="27"/>
        <v/>
      </c>
      <c r="Q169" s="107" t="s">
        <v>49</v>
      </c>
      <c r="R169" s="107">
        <v>1</v>
      </c>
      <c r="S169" s="107" t="s">
        <v>43</v>
      </c>
    </row>
    <row r="170" spans="1:19" ht="15.75" customHeight="1">
      <c r="A170" s="269"/>
      <c r="B170" s="107"/>
      <c r="C170" s="107"/>
      <c r="D170" s="107" t="str">
        <f t="shared" si="28"/>
        <v/>
      </c>
      <c r="E170" s="107"/>
      <c r="F170" s="107"/>
      <c r="G170" s="107"/>
      <c r="H170" s="107" t="s">
        <v>59</v>
      </c>
      <c r="I170" s="107">
        <v>0.05</v>
      </c>
      <c r="J170" s="107" t="s">
        <v>43</v>
      </c>
      <c r="K170" s="107" t="s">
        <v>103</v>
      </c>
      <c r="L170" s="107"/>
      <c r="M170" s="107"/>
      <c r="N170" s="173"/>
      <c r="O170" s="173"/>
      <c r="P170" s="107" t="str">
        <f t="shared" si="27"/>
        <v/>
      </c>
      <c r="Q170" s="107" t="s">
        <v>62</v>
      </c>
      <c r="R170" s="107">
        <v>0.01</v>
      </c>
      <c r="S170" s="107" t="s">
        <v>43</v>
      </c>
    </row>
    <row r="171" spans="1:19" ht="15.75" customHeight="1">
      <c r="A171" s="269"/>
      <c r="B171" s="107"/>
      <c r="C171" s="107"/>
      <c r="D171" s="107" t="str">
        <f t="shared" si="28"/>
        <v/>
      </c>
      <c r="E171" s="107"/>
      <c r="F171" s="107"/>
      <c r="G171" s="107"/>
      <c r="H171" s="107"/>
      <c r="I171" s="107"/>
      <c r="J171" s="107" t="str">
        <f>IF(I171,"公斤","")</f>
        <v/>
      </c>
      <c r="K171" s="107"/>
      <c r="L171" s="107"/>
      <c r="M171" s="107" t="str">
        <f>IF(L171,"公斤","")</f>
        <v/>
      </c>
      <c r="N171" s="173"/>
      <c r="O171" s="173"/>
      <c r="P171" s="107" t="str">
        <f t="shared" si="27"/>
        <v/>
      </c>
      <c r="Q171" s="111" t="s">
        <v>338</v>
      </c>
      <c r="R171" s="111">
        <v>1.5</v>
      </c>
      <c r="S171" s="111" t="s">
        <v>43</v>
      </c>
    </row>
    <row r="172" spans="1:19" ht="15.75" customHeight="1">
      <c r="G172" s="19"/>
      <c r="I172" s="19"/>
      <c r="K172" s="19"/>
      <c r="M172" s="19"/>
      <c r="O172" s="19"/>
      <c r="P172" s="19"/>
    </row>
    <row r="173" spans="1:19" ht="15.75" customHeight="1">
      <c r="G173" s="19"/>
      <c r="I173" s="19"/>
      <c r="K173" s="19"/>
      <c r="M173" s="19"/>
      <c r="O173" s="19"/>
      <c r="P173" s="19"/>
    </row>
    <row r="174" spans="1:19" ht="15.75" customHeight="1">
      <c r="G174" s="19"/>
      <c r="I174" s="19"/>
      <c r="K174" s="19"/>
      <c r="M174" s="19"/>
      <c r="O174" s="19"/>
      <c r="P174" s="19"/>
    </row>
    <row r="175" spans="1:19" ht="15.75" customHeight="1">
      <c r="G175" s="19"/>
      <c r="I175" s="19"/>
      <c r="K175" s="19"/>
      <c r="M175" s="19"/>
      <c r="O175" s="19"/>
      <c r="P175" s="19"/>
    </row>
    <row r="176" spans="1:19" ht="15.75" customHeight="1">
      <c r="G176" s="19"/>
      <c r="I176" s="19"/>
      <c r="K176" s="19"/>
      <c r="M176" s="19"/>
      <c r="O176" s="19"/>
      <c r="P176" s="19"/>
    </row>
    <row r="177" spans="7:16" ht="15.75" customHeight="1">
      <c r="G177" s="19"/>
      <c r="I177" s="19"/>
      <c r="K177" s="19"/>
      <c r="M177" s="19"/>
      <c r="O177" s="19"/>
      <c r="P177" s="19"/>
    </row>
    <row r="178" spans="7:16" ht="15.75" customHeight="1">
      <c r="G178" s="19"/>
      <c r="I178" s="19"/>
      <c r="K178" s="19"/>
      <c r="M178" s="19"/>
      <c r="O178" s="19"/>
      <c r="P178" s="19"/>
    </row>
    <row r="179" spans="7:16" ht="15.75" customHeight="1">
      <c r="G179" s="19"/>
      <c r="I179" s="19"/>
      <c r="K179" s="19"/>
      <c r="M179" s="19"/>
      <c r="O179" s="19"/>
      <c r="P179" s="19"/>
    </row>
    <row r="180" spans="7:16" ht="15.75" customHeight="1">
      <c r="G180" s="19"/>
      <c r="I180" s="19"/>
      <c r="K180" s="19"/>
      <c r="M180" s="19"/>
      <c r="O180" s="19"/>
      <c r="P180" s="19"/>
    </row>
    <row r="181" spans="7:16" ht="15.75" customHeight="1">
      <c r="G181" s="19"/>
      <c r="I181" s="19"/>
      <c r="K181" s="19"/>
      <c r="M181" s="19"/>
      <c r="O181" s="19"/>
      <c r="P181" s="19"/>
    </row>
    <row r="182" spans="7:16" ht="15.75" customHeight="1">
      <c r="G182" s="19"/>
      <c r="I182" s="19"/>
      <c r="K182" s="19"/>
      <c r="M182" s="19"/>
      <c r="O182" s="19"/>
      <c r="P182" s="19"/>
    </row>
    <row r="183" spans="7:16" ht="15.75" customHeight="1">
      <c r="G183" s="19"/>
      <c r="I183" s="19"/>
      <c r="K183" s="19"/>
      <c r="M183" s="19"/>
      <c r="O183" s="19"/>
      <c r="P183" s="19"/>
    </row>
    <row r="184" spans="7:16" ht="15.75" customHeight="1">
      <c r="G184" s="19"/>
      <c r="I184" s="19"/>
      <c r="K184" s="19"/>
      <c r="M184" s="19"/>
      <c r="O184" s="19"/>
      <c r="P184" s="19"/>
    </row>
    <row r="185" spans="7:16" ht="15.75" customHeight="1">
      <c r="G185" s="19"/>
      <c r="I185" s="19"/>
      <c r="K185" s="19"/>
      <c r="M185" s="19"/>
      <c r="O185" s="19"/>
      <c r="P185" s="19"/>
    </row>
    <row r="186" spans="7:16" ht="15.75" customHeight="1">
      <c r="G186" s="19"/>
      <c r="I186" s="19"/>
      <c r="K186" s="19"/>
      <c r="M186" s="19"/>
      <c r="O186" s="19"/>
      <c r="P186" s="19"/>
    </row>
    <row r="187" spans="7:16" ht="15.75" customHeight="1">
      <c r="G187" s="19"/>
      <c r="I187" s="19"/>
      <c r="K187" s="19"/>
      <c r="M187" s="19"/>
      <c r="O187" s="19"/>
      <c r="P187" s="19"/>
    </row>
    <row r="188" spans="7:16" ht="15.75" customHeight="1">
      <c r="G188" s="19"/>
      <c r="I188" s="19"/>
      <c r="K188" s="19"/>
      <c r="M188" s="19"/>
      <c r="O188" s="19"/>
      <c r="P188" s="19"/>
    </row>
    <row r="189" spans="7:16" ht="15.75" customHeight="1">
      <c r="G189" s="19"/>
      <c r="I189" s="19"/>
      <c r="K189" s="19"/>
      <c r="M189" s="19"/>
      <c r="O189" s="19"/>
      <c r="P189" s="19"/>
    </row>
    <row r="190" spans="7:16" ht="15.75" customHeight="1">
      <c r="G190" s="19"/>
      <c r="I190" s="19"/>
      <c r="K190" s="19"/>
      <c r="M190" s="19"/>
      <c r="O190" s="19"/>
      <c r="P190" s="19"/>
    </row>
    <row r="191" spans="7:16" ht="15.75" customHeight="1">
      <c r="G191" s="19"/>
      <c r="I191" s="19"/>
      <c r="K191" s="19"/>
      <c r="M191" s="19"/>
      <c r="O191" s="19"/>
      <c r="P191" s="19"/>
    </row>
    <row r="192" spans="7:16" ht="15.75" customHeight="1">
      <c r="G192" s="19"/>
      <c r="I192" s="19"/>
      <c r="K192" s="19"/>
      <c r="M192" s="19"/>
      <c r="O192" s="19"/>
      <c r="P192" s="19"/>
    </row>
    <row r="193" spans="7:16" ht="15.75" customHeight="1">
      <c r="G193" s="19"/>
      <c r="I193" s="19"/>
      <c r="K193" s="19"/>
      <c r="M193" s="19"/>
      <c r="O193" s="19"/>
      <c r="P193" s="19"/>
    </row>
    <row r="194" spans="7:16" ht="15.75" customHeight="1">
      <c r="G194" s="19"/>
      <c r="I194" s="19"/>
      <c r="K194" s="19"/>
      <c r="M194" s="19"/>
      <c r="O194" s="19"/>
      <c r="P194" s="19"/>
    </row>
    <row r="195" spans="7:16" ht="15.75" customHeight="1">
      <c r="G195" s="19"/>
      <c r="I195" s="19"/>
      <c r="K195" s="19"/>
      <c r="M195" s="19"/>
      <c r="O195" s="19"/>
      <c r="P195" s="19"/>
    </row>
    <row r="196" spans="7:16" ht="15.75" customHeight="1">
      <c r="G196" s="19"/>
      <c r="I196" s="19"/>
      <c r="K196" s="19"/>
      <c r="M196" s="19"/>
      <c r="O196" s="19"/>
      <c r="P196" s="19"/>
    </row>
    <row r="197" spans="7:16" ht="15.75" customHeight="1">
      <c r="G197" s="19"/>
      <c r="I197" s="19"/>
      <c r="K197" s="19"/>
      <c r="M197" s="19"/>
      <c r="O197" s="19"/>
      <c r="P197" s="19"/>
    </row>
    <row r="198" spans="7:16" ht="15.75" customHeight="1">
      <c r="G198" s="19"/>
      <c r="I198" s="19"/>
      <c r="K198" s="19"/>
      <c r="M198" s="19"/>
      <c r="O198" s="19"/>
      <c r="P198" s="19"/>
    </row>
    <row r="199" spans="7:16" ht="15.75" customHeight="1">
      <c r="G199" s="19"/>
      <c r="I199" s="19"/>
      <c r="K199" s="19"/>
      <c r="M199" s="19"/>
      <c r="O199" s="19"/>
      <c r="P199" s="19"/>
    </row>
    <row r="200" spans="7:16" ht="15.75" customHeight="1">
      <c r="G200" s="19"/>
      <c r="I200" s="19"/>
      <c r="K200" s="19"/>
      <c r="M200" s="19"/>
      <c r="O200" s="19"/>
      <c r="P200" s="19"/>
    </row>
    <row r="201" spans="7:16" ht="15.75" customHeight="1">
      <c r="G201" s="19"/>
      <c r="I201" s="19"/>
      <c r="K201" s="19"/>
      <c r="M201" s="19"/>
      <c r="O201" s="19"/>
      <c r="P201" s="19"/>
    </row>
    <row r="202" spans="7:16" ht="15.75" customHeight="1">
      <c r="G202" s="19"/>
      <c r="I202" s="19"/>
      <c r="K202" s="19"/>
      <c r="M202" s="19"/>
      <c r="O202" s="19"/>
      <c r="P202" s="19"/>
    </row>
    <row r="203" spans="7:16" ht="15.75" customHeight="1">
      <c r="G203" s="19"/>
      <c r="I203" s="19"/>
      <c r="K203" s="19"/>
      <c r="M203" s="19"/>
      <c r="O203" s="19"/>
      <c r="P203" s="19"/>
    </row>
    <row r="204" spans="7:16" ht="15.75" customHeight="1">
      <c r="G204" s="19"/>
      <c r="I204" s="19"/>
      <c r="K204" s="19"/>
      <c r="M204" s="19"/>
      <c r="O204" s="19"/>
      <c r="P204" s="19"/>
    </row>
    <row r="205" spans="7:16" ht="15.75" customHeight="1">
      <c r="G205" s="19"/>
      <c r="I205" s="19"/>
      <c r="K205" s="19"/>
      <c r="M205" s="19"/>
      <c r="O205" s="19"/>
      <c r="P205" s="19"/>
    </row>
    <row r="206" spans="7:16" ht="15.75" customHeight="1">
      <c r="G206" s="19"/>
      <c r="I206" s="19"/>
      <c r="K206" s="19"/>
      <c r="M206" s="19"/>
      <c r="O206" s="19"/>
      <c r="P206" s="19"/>
    </row>
    <row r="207" spans="7:16" ht="15.75" customHeight="1">
      <c r="G207" s="19"/>
      <c r="I207" s="19"/>
      <c r="K207" s="19"/>
      <c r="M207" s="19"/>
      <c r="O207" s="19"/>
      <c r="P207" s="19"/>
    </row>
    <row r="208" spans="7:16" ht="15.75" customHeight="1">
      <c r="G208" s="19"/>
      <c r="I208" s="19"/>
      <c r="K208" s="19"/>
      <c r="M208" s="19"/>
      <c r="O208" s="19"/>
      <c r="P208" s="19"/>
    </row>
    <row r="209" spans="7:16" ht="15.75" customHeight="1">
      <c r="G209" s="19"/>
      <c r="I209" s="19"/>
      <c r="K209" s="19"/>
      <c r="M209" s="19"/>
      <c r="O209" s="19"/>
      <c r="P209" s="19"/>
    </row>
    <row r="210" spans="7:16" ht="15.75" customHeight="1">
      <c r="G210" s="19"/>
      <c r="I210" s="19"/>
      <c r="K210" s="19"/>
      <c r="M210" s="19"/>
      <c r="O210" s="19"/>
      <c r="P210" s="19"/>
    </row>
    <row r="211" spans="7:16" ht="15.75" customHeight="1">
      <c r="G211" s="19"/>
      <c r="I211" s="19"/>
      <c r="K211" s="19"/>
      <c r="M211" s="19"/>
      <c r="O211" s="19"/>
      <c r="P211" s="19"/>
    </row>
    <row r="212" spans="7:16" ht="15.75" customHeight="1">
      <c r="G212" s="19"/>
      <c r="I212" s="19"/>
      <c r="K212" s="19"/>
      <c r="M212" s="19"/>
      <c r="O212" s="19"/>
      <c r="P212" s="19"/>
    </row>
    <row r="213" spans="7:16" ht="15.75" customHeight="1">
      <c r="G213" s="19"/>
      <c r="I213" s="19"/>
      <c r="K213" s="19"/>
      <c r="M213" s="19"/>
      <c r="O213" s="19"/>
      <c r="P213" s="19"/>
    </row>
    <row r="214" spans="7:16" ht="15.75" customHeight="1">
      <c r="G214" s="19"/>
      <c r="I214" s="19"/>
      <c r="K214" s="19"/>
      <c r="M214" s="19"/>
      <c r="O214" s="19"/>
      <c r="P214" s="19"/>
    </row>
    <row r="215" spans="7:16" ht="15.75" customHeight="1">
      <c r="G215" s="19"/>
      <c r="I215" s="19"/>
      <c r="K215" s="19"/>
      <c r="M215" s="19"/>
      <c r="O215" s="19"/>
      <c r="P215" s="19"/>
    </row>
    <row r="216" spans="7:16" ht="15.75" customHeight="1">
      <c r="G216" s="19"/>
      <c r="I216" s="19"/>
      <c r="K216" s="19"/>
      <c r="M216" s="19"/>
      <c r="O216" s="19"/>
      <c r="P216" s="19"/>
    </row>
    <row r="217" spans="7:16" ht="15.75" customHeight="1">
      <c r="G217" s="19"/>
      <c r="I217" s="19"/>
      <c r="K217" s="19"/>
      <c r="M217" s="19"/>
      <c r="O217" s="19"/>
      <c r="P217" s="19"/>
    </row>
    <row r="218" spans="7:16" ht="15.75" customHeight="1">
      <c r="G218" s="19"/>
      <c r="I218" s="19"/>
      <c r="K218" s="19"/>
      <c r="M218" s="19"/>
      <c r="O218" s="19"/>
      <c r="P218" s="19"/>
    </row>
    <row r="219" spans="7:16" ht="15.75" customHeight="1">
      <c r="G219" s="19"/>
      <c r="I219" s="19"/>
      <c r="K219" s="19"/>
      <c r="M219" s="19"/>
      <c r="O219" s="19"/>
      <c r="P219" s="19"/>
    </row>
    <row r="220" spans="7:16" ht="15.75" customHeight="1">
      <c r="G220" s="19"/>
      <c r="I220" s="19"/>
      <c r="K220" s="19"/>
      <c r="M220" s="19"/>
      <c r="O220" s="19"/>
      <c r="P220" s="19"/>
    </row>
    <row r="221" spans="7:16" ht="15.75" customHeight="1">
      <c r="G221" s="19"/>
      <c r="I221" s="19"/>
      <c r="K221" s="19"/>
      <c r="M221" s="19"/>
      <c r="O221" s="19"/>
      <c r="P221" s="19"/>
    </row>
    <row r="222" spans="7:16" ht="15.75" customHeight="1">
      <c r="G222" s="19"/>
      <c r="I222" s="19"/>
      <c r="K222" s="19"/>
      <c r="M222" s="19"/>
      <c r="O222" s="19"/>
      <c r="P222" s="19"/>
    </row>
    <row r="223" spans="7:16" ht="15.75" customHeight="1">
      <c r="G223" s="19"/>
      <c r="I223" s="19"/>
      <c r="K223" s="19"/>
      <c r="M223" s="19"/>
      <c r="O223" s="19"/>
      <c r="P223" s="19"/>
    </row>
    <row r="224" spans="7:16" ht="15.75" customHeight="1">
      <c r="G224" s="19"/>
      <c r="I224" s="19"/>
      <c r="K224" s="19"/>
      <c r="M224" s="19"/>
      <c r="O224" s="19"/>
      <c r="P224" s="19"/>
    </row>
    <row r="225" spans="7:16" ht="15.75" customHeight="1">
      <c r="G225" s="19"/>
      <c r="I225" s="19"/>
      <c r="K225" s="19"/>
      <c r="M225" s="19"/>
      <c r="O225" s="19"/>
      <c r="P225" s="19"/>
    </row>
    <row r="226" spans="7:16" ht="15.75" customHeight="1">
      <c r="G226" s="19"/>
      <c r="I226" s="19"/>
      <c r="K226" s="19"/>
      <c r="M226" s="19"/>
      <c r="O226" s="19"/>
      <c r="P226" s="19"/>
    </row>
    <row r="227" spans="7:16" ht="15.75" customHeight="1">
      <c r="G227" s="19"/>
      <c r="I227" s="19"/>
      <c r="K227" s="19"/>
      <c r="M227" s="19"/>
      <c r="O227" s="19"/>
      <c r="P227" s="19"/>
    </row>
    <row r="228" spans="7:16" ht="15.75" customHeight="1">
      <c r="G228" s="19"/>
      <c r="I228" s="19"/>
      <c r="K228" s="19"/>
      <c r="M228" s="19"/>
      <c r="O228" s="19"/>
      <c r="P228" s="19"/>
    </row>
    <row r="229" spans="7:16" ht="15.75" customHeight="1">
      <c r="G229" s="19"/>
      <c r="I229" s="19"/>
      <c r="K229" s="19"/>
      <c r="M229" s="19"/>
      <c r="O229" s="19"/>
      <c r="P229" s="19"/>
    </row>
    <row r="230" spans="7:16" ht="15.75" customHeight="1">
      <c r="G230" s="19"/>
      <c r="I230" s="19"/>
      <c r="K230" s="19"/>
      <c r="M230" s="19"/>
      <c r="O230" s="19"/>
      <c r="P230" s="19"/>
    </row>
    <row r="231" spans="7:16" ht="15.75" customHeight="1"/>
    <row r="232" spans="7:16" ht="15.75" customHeight="1"/>
    <row r="233" spans="7:16" ht="15.75" customHeight="1"/>
    <row r="234" spans="7:16" ht="15.75" customHeight="1"/>
    <row r="235" spans="7:16" ht="15.75" customHeight="1"/>
    <row r="236" spans="7:16" ht="15.75" customHeight="1"/>
    <row r="237" spans="7:16" ht="15.75" customHeight="1"/>
    <row r="238" spans="7:16" ht="15.75" customHeight="1"/>
    <row r="239" spans="7:16" ht="15.75" customHeight="1"/>
    <row r="240" spans="7:1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1">
    <mergeCell ref="A32:Z32"/>
  </mergeCells>
  <phoneticPr fontId="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zoomScale="70" zoomScaleNormal="70" workbookViewId="0">
      <selection activeCell="X29" sqref="X29"/>
    </sheetView>
  </sheetViews>
  <sheetFormatPr defaultColWidth="12.44140625" defaultRowHeight="15" customHeight="1"/>
  <cols>
    <col min="1" max="1" width="3.88671875" style="1" customWidth="1"/>
    <col min="2" max="2" width="3.21875" style="1" customWidth="1"/>
    <col min="3" max="4" width="3.5546875" style="1" customWidth="1"/>
    <col min="5" max="5" width="4.5546875" style="1" customWidth="1"/>
    <col min="6" max="6" width="3.5546875" style="1" customWidth="1"/>
    <col min="7" max="7" width="6.21875" style="1" customWidth="1"/>
    <col min="8" max="8" width="3.5546875" style="1" customWidth="1"/>
    <col min="9" max="9" width="6.88671875" style="1" customWidth="1"/>
    <col min="10" max="10" width="3.5546875" style="1" customWidth="1"/>
    <col min="11" max="11" width="6.21875" style="1" customWidth="1"/>
    <col min="12" max="12" width="4.88671875" style="1" customWidth="1"/>
    <col min="13" max="14" width="6.21875" style="1" customWidth="1"/>
    <col min="15" max="20" width="3.5546875" style="1" customWidth="1"/>
    <col min="21" max="21" width="3.88671875" style="1" customWidth="1"/>
    <col min="22" max="22" width="7.44140625" style="1" customWidth="1"/>
    <col min="23" max="26" width="9.6640625" style="1" customWidth="1"/>
    <col min="27" max="16384" width="12.44140625" style="1"/>
  </cols>
  <sheetData>
    <row r="1" spans="1:21" ht="15.75" customHeight="1">
      <c r="C1" s="190">
        <v>111</v>
      </c>
      <c r="D1" s="3" t="s">
        <v>0</v>
      </c>
      <c r="E1" s="3" t="s">
        <v>265</v>
      </c>
      <c r="F1" s="3" t="s">
        <v>274</v>
      </c>
      <c r="G1" s="3" t="s">
        <v>3</v>
      </c>
      <c r="H1" s="3" t="s">
        <v>4</v>
      </c>
      <c r="I1" s="4"/>
      <c r="J1" s="3"/>
      <c r="K1" s="3" t="s">
        <v>5</v>
      </c>
      <c r="L1" s="3"/>
      <c r="M1" s="3"/>
      <c r="N1" s="3"/>
      <c r="O1" s="4"/>
      <c r="P1" s="4"/>
      <c r="Q1" s="4"/>
      <c r="R1" s="4"/>
      <c r="S1" s="4"/>
      <c r="T1" s="4"/>
      <c r="U1" s="4"/>
    </row>
    <row r="2" spans="1:21" ht="15.75" customHeight="1">
      <c r="A2" s="6" t="s">
        <v>6</v>
      </c>
      <c r="B2" s="6" t="s">
        <v>7</v>
      </c>
      <c r="C2" s="191" t="s">
        <v>4</v>
      </c>
      <c r="D2" s="192" t="s">
        <v>8</v>
      </c>
      <c r="E2" s="193" t="s">
        <v>9</v>
      </c>
      <c r="F2" s="3" t="s">
        <v>10</v>
      </c>
      <c r="G2" s="10" t="s">
        <v>11</v>
      </c>
      <c r="H2" s="11" t="s">
        <v>12</v>
      </c>
      <c r="I2" s="12" t="s">
        <v>13</v>
      </c>
      <c r="J2" s="11" t="s">
        <v>16</v>
      </c>
      <c r="K2" s="14" t="s">
        <v>17</v>
      </c>
      <c r="L2" s="11" t="s">
        <v>18</v>
      </c>
      <c r="M2" s="14" t="s">
        <v>19</v>
      </c>
      <c r="N2" s="14" t="s">
        <v>20</v>
      </c>
      <c r="O2" s="11" t="s">
        <v>21</v>
      </c>
      <c r="P2" s="11" t="s">
        <v>22</v>
      </c>
      <c r="Q2" s="11" t="s">
        <v>23</v>
      </c>
      <c r="R2" s="11" t="s">
        <v>24</v>
      </c>
      <c r="S2" s="11" t="s">
        <v>25</v>
      </c>
      <c r="T2" s="11" t="s">
        <v>26</v>
      </c>
      <c r="U2" s="11" t="s">
        <v>27</v>
      </c>
    </row>
    <row r="3" spans="1:21" ht="15.75" customHeight="1">
      <c r="A3" s="15">
        <v>45047</v>
      </c>
      <c r="B3" s="6" t="s">
        <v>28</v>
      </c>
      <c r="C3" s="3" t="str">
        <f>[1]B案葷食國中!A4</f>
        <v>o1</v>
      </c>
      <c r="D3" s="3" t="str">
        <f>[1]B案素食國小!I4</f>
        <v>白米飯</v>
      </c>
      <c r="E3" s="10" t="str">
        <f>[1]B案素食國小!Y4</f>
        <v xml:space="preserve">米    </v>
      </c>
      <c r="F3" s="3" t="str">
        <f>[1]B案素食國小!L4</f>
        <v>咖哩麵腸</v>
      </c>
      <c r="G3" s="3" t="str">
        <f>[1]B案素食國小!Z4</f>
        <v>麵腸 芹菜 胡蘿蔔 馬鈴薯 咖哩粉</v>
      </c>
      <c r="H3" s="3" t="str">
        <f>[1]B案素食國小!O4</f>
        <v>素炒甘藍</v>
      </c>
      <c r="I3" s="16" t="str">
        <f>[1]B案素食國小!AA4</f>
        <v xml:space="preserve">素火腿 薑 甘藍  </v>
      </c>
      <c r="J3" s="3" t="str">
        <f>[1]B案素食國小!R4</f>
        <v>時蔬</v>
      </c>
      <c r="K3" s="16" t="str">
        <f>[1]B案素食國小!AB4</f>
        <v xml:space="preserve">蔬菜 薑   </v>
      </c>
      <c r="L3" s="3" t="str">
        <f>[1]B案素食國小!U4</f>
        <v>冬瓜湯</v>
      </c>
      <c r="M3" s="16" t="str">
        <f>[1]B案素食國小!AC4</f>
        <v xml:space="preserve">冬瓜 薑 素羊肉  </v>
      </c>
      <c r="N3" s="16" t="s">
        <v>267</v>
      </c>
      <c r="O3" s="4">
        <f>[1]B案素食國小!B4</f>
        <v>5.3</v>
      </c>
      <c r="P3" s="4">
        <f>[1]B案素食國小!C4</f>
        <v>2.6</v>
      </c>
      <c r="Q3" s="4">
        <f>[1]B案素食國小!D4</f>
        <v>2.2000000000000002</v>
      </c>
      <c r="R3" s="4">
        <f>[1]B案素食國小!E4</f>
        <v>3</v>
      </c>
      <c r="S3" s="4">
        <f>[1]B案素食國小!F4</f>
        <v>0</v>
      </c>
      <c r="T3" s="4">
        <f>[1]B案素食國小!G4</f>
        <v>0</v>
      </c>
      <c r="U3" s="194">
        <f>[1]B案素食國小!H4</f>
        <v>756</v>
      </c>
    </row>
    <row r="4" spans="1:21" ht="15.75" customHeight="1">
      <c r="A4" s="15">
        <f t="shared" ref="A4:A7" si="0">A3+1</f>
        <v>45048</v>
      </c>
      <c r="B4" s="6" t="s">
        <v>30</v>
      </c>
      <c r="C4" s="3" t="str">
        <f>[1]B案葷食國中!A10</f>
        <v>O2</v>
      </c>
      <c r="D4" s="3" t="str">
        <f>[1]B案素食國小!I10</f>
        <v>糙米飯</v>
      </c>
      <c r="E4" s="10" t="str">
        <f>[1]B案素食國小!Y10</f>
        <v xml:space="preserve">米 糙米   </v>
      </c>
      <c r="F4" s="3" t="str">
        <f>[1]B案素食國小!L10</f>
        <v>紅燒豆包</v>
      </c>
      <c r="G4" s="3" t="str">
        <f>[1]B案素食國小!Z10</f>
        <v xml:space="preserve">豆包 滷包   </v>
      </c>
      <c r="H4" s="3" t="str">
        <f>[1]B案素食國小!O10</f>
        <v>鮮菇豆腐</v>
      </c>
      <c r="I4" s="16" t="str">
        <f>[1]B案素食國小!AA10</f>
        <v xml:space="preserve">豆腐 鴻喜菇 乾香菇 薑 </v>
      </c>
      <c r="J4" s="3" t="str">
        <f>[1]B案素食國小!R10</f>
        <v>時蔬</v>
      </c>
      <c r="K4" s="16" t="str">
        <f>[1]B案素食國小!AB10</f>
        <v xml:space="preserve">蔬菜 薑   </v>
      </c>
      <c r="L4" s="3" t="str">
        <f>[1]B案素食國小!U10</f>
        <v>針菇時蔬湯</v>
      </c>
      <c r="M4" s="16" t="str">
        <f>[1]B案素食國小!AC10</f>
        <v xml:space="preserve">時蔬 金針菇 薑 素羊肉 </v>
      </c>
      <c r="N4" s="16" t="s">
        <v>267</v>
      </c>
      <c r="O4" s="4">
        <f>[1]B案素食國小!B10</f>
        <v>5.5</v>
      </c>
      <c r="P4" s="4">
        <f>[1]B案素食國小!C10</f>
        <v>2.7</v>
      </c>
      <c r="Q4" s="4">
        <f>[1]B案素食國小!D10</f>
        <v>1.1000000000000001</v>
      </c>
      <c r="R4" s="4">
        <f>[1]B案素食國小!E10</f>
        <v>3</v>
      </c>
      <c r="S4" s="4">
        <f>[1]B案素食國小!F10</f>
        <v>0</v>
      </c>
      <c r="T4" s="4">
        <f>[1]B案素食國小!G10</f>
        <v>0</v>
      </c>
      <c r="U4" s="194">
        <f>[1]B案素食國小!H10</f>
        <v>750</v>
      </c>
    </row>
    <row r="5" spans="1:21" ht="15.75" customHeight="1">
      <c r="A5" s="15">
        <f t="shared" si="0"/>
        <v>45049</v>
      </c>
      <c r="B5" s="6" t="s">
        <v>31</v>
      </c>
      <c r="C5" s="3" t="str">
        <f>[1]B案葷食國中!A16</f>
        <v>O3</v>
      </c>
      <c r="D5" s="3" t="str">
        <f>[1]B案素食國小!I16</f>
        <v>刈包特餐</v>
      </c>
      <c r="E5" s="10" t="str">
        <f>[1]B案素食國小!Y16</f>
        <v xml:space="preserve">刈包    </v>
      </c>
      <c r="F5" s="3" t="str">
        <f>[1]B案素食國小!L16</f>
        <v>紅麴素排</v>
      </c>
      <c r="G5" s="3" t="str">
        <f>[1]B案素食國小!Z16</f>
        <v xml:space="preserve">素排    </v>
      </c>
      <c r="H5" s="3" t="str">
        <f>[1]B案素食國小!O16</f>
        <v>芹香豆芽</v>
      </c>
      <c r="I5" s="16" t="str">
        <f>[1]B案素食國小!AA16</f>
        <v xml:space="preserve">綠豆芽 芹菜 胡蘿蔔 薑 </v>
      </c>
      <c r="J5" s="3" t="str">
        <f>[1]B案素食國小!R16</f>
        <v>時蔬</v>
      </c>
      <c r="K5" s="16" t="str">
        <f>[1]B案素食國小!AB16</f>
        <v xml:space="preserve">蔬菜 薑   </v>
      </c>
      <c r="L5" s="3" t="str">
        <f>[1]B案素食國小!U16</f>
        <v>糙米粥</v>
      </c>
      <c r="M5" s="16" t="str">
        <f>[1]B案素食國小!AC16</f>
        <v>雞蛋 糙米 胡蘿蔔 乾香菇 時瓜</v>
      </c>
      <c r="N5" s="16" t="s">
        <v>267</v>
      </c>
      <c r="O5" s="4">
        <f>[1]B案素食國小!B16</f>
        <v>4</v>
      </c>
      <c r="P5" s="4">
        <f>[1]B案素食國小!C16</f>
        <v>2.4</v>
      </c>
      <c r="Q5" s="4">
        <f>[1]B案素食國小!D16</f>
        <v>1.9</v>
      </c>
      <c r="R5" s="4">
        <f>[1]B案素食國小!E16</f>
        <v>3.3</v>
      </c>
      <c r="S5" s="4">
        <f>[1]B案素食國小!F16</f>
        <v>0</v>
      </c>
      <c r="T5" s="4">
        <f>[1]B案素食國小!G16</f>
        <v>0</v>
      </c>
      <c r="U5" s="194">
        <f>[1]B案素食國小!H16</f>
        <v>656</v>
      </c>
    </row>
    <row r="6" spans="1:21" ht="15.75" customHeight="1">
      <c r="A6" s="15">
        <f t="shared" si="0"/>
        <v>45050</v>
      </c>
      <c r="B6" s="6" t="s">
        <v>32</v>
      </c>
      <c r="C6" s="3" t="str">
        <f>[1]B案葷食國中!A22</f>
        <v>O4</v>
      </c>
      <c r="D6" s="3" t="str">
        <f>[1]B案素食國小!I22</f>
        <v>糙米飯</v>
      </c>
      <c r="E6" s="10" t="str">
        <f>[1]B案素食國小!Y22</f>
        <v xml:space="preserve">米 糙米   </v>
      </c>
      <c r="F6" s="3" t="str">
        <f>[1]B案素食國小!L22</f>
        <v>豉香百頁</v>
      </c>
      <c r="G6" s="3" t="str">
        <f>[1]B案素食國小!Z22</f>
        <v>百頁豆腐 白蘿蔔 胡蘿蔔 豆豉 薑</v>
      </c>
      <c r="H6" s="3" t="str">
        <f>[1]B案素食國小!O22</f>
        <v>蜜汁豆干</v>
      </c>
      <c r="I6" s="16" t="str">
        <f>[1]B案素食國小!AA22</f>
        <v xml:space="preserve">豆干 芝麻(熟)   </v>
      </c>
      <c r="J6" s="3" t="str">
        <f>[1]B案素食國小!R22</f>
        <v>時蔬</v>
      </c>
      <c r="K6" s="16" t="str">
        <f>[1]B案素食國小!AB22</f>
        <v xml:space="preserve">蔬菜 薑   </v>
      </c>
      <c r="L6" s="3" t="str">
        <f>[1]B案素食國小!U22</f>
        <v>芋圓仙草湯</v>
      </c>
      <c r="M6" s="16" t="str">
        <f>[1]B案素食國小!AC22</f>
        <v xml:space="preserve">仙草凍 二砂糖 芋圓  </v>
      </c>
      <c r="N6" s="16" t="s">
        <v>267</v>
      </c>
      <c r="O6" s="4">
        <f>[1]B案素食國小!B22</f>
        <v>5.6</v>
      </c>
      <c r="P6" s="4">
        <f>[1]B案素食國小!C22</f>
        <v>3</v>
      </c>
      <c r="Q6" s="4">
        <f>[1]B案素食國小!D22</f>
        <v>1.4</v>
      </c>
      <c r="R6" s="4">
        <f>[1]B案素食國小!E22</f>
        <v>3</v>
      </c>
      <c r="S6" s="4">
        <f>[1]B案素食國小!F22</f>
        <v>0</v>
      </c>
      <c r="T6" s="4">
        <f>[1]B案素食國小!G22</f>
        <v>0</v>
      </c>
      <c r="U6" s="194">
        <f>[1]B案素食國小!H22</f>
        <v>787</v>
      </c>
    </row>
    <row r="7" spans="1:21" ht="15.75" customHeight="1">
      <c r="A7" s="15">
        <f t="shared" si="0"/>
        <v>45051</v>
      </c>
      <c r="B7" s="6" t="s">
        <v>33</v>
      </c>
      <c r="C7" s="3" t="str">
        <f>[1]B案葷食國中!A28</f>
        <v>O5</v>
      </c>
      <c r="D7" s="3" t="str">
        <f>[1]B案素食國小!I28</f>
        <v>芝麻飯</v>
      </c>
      <c r="E7" s="10" t="str">
        <f>[1]B案素食國小!Y28</f>
        <v xml:space="preserve">米 芝麻(熟)   </v>
      </c>
      <c r="F7" s="3" t="str">
        <f>[1]B案素食國小!L28</f>
        <v>海結麵輪</v>
      </c>
      <c r="G7" s="3" t="str">
        <f>[1]B案素食國小!Z28</f>
        <v xml:space="preserve">麵輪 乾海帶 胡蘿蔔 薑 </v>
      </c>
      <c r="H7" s="3" t="str">
        <f>[1]B案素食國小!O28</f>
        <v>雪菜豆干</v>
      </c>
      <c r="I7" s="16" t="str">
        <f>[1]B案素食國小!AA28</f>
        <v xml:space="preserve">豆干 雪裡蕻 薑  </v>
      </c>
      <c r="J7" s="3" t="str">
        <f>[1]B案素食國小!R28</f>
        <v>時蔬</v>
      </c>
      <c r="K7" s="16" t="str">
        <f>[1]B案素食國小!AB28</f>
        <v xml:space="preserve">蔬菜 薑   </v>
      </c>
      <c r="L7" s="3" t="str">
        <f>[1]B案素食國小!U28</f>
        <v>金針湯</v>
      </c>
      <c r="M7" s="16" t="str">
        <f>[1]B案素食國小!AC28</f>
        <v xml:space="preserve">金針菜乾 榨菜 薑 素羊肉 </v>
      </c>
      <c r="N7" s="16" t="s">
        <v>267</v>
      </c>
      <c r="O7" s="4">
        <f>[1]B案素食國小!B28</f>
        <v>5</v>
      </c>
      <c r="P7" s="4">
        <f>[1]B案素食國小!C28</f>
        <v>2.2000000000000002</v>
      </c>
      <c r="Q7" s="4">
        <f>[1]B案素食國小!D28</f>
        <v>1.8</v>
      </c>
      <c r="R7" s="4">
        <f>[1]B案素食國小!E28</f>
        <v>3.6</v>
      </c>
      <c r="S7" s="4">
        <f>[1]B案素食國小!F28</f>
        <v>0</v>
      </c>
      <c r="T7" s="4">
        <f>[1]B案素食國小!G28</f>
        <v>0</v>
      </c>
      <c r="U7" s="194">
        <f>[1]B案素食國小!H28</f>
        <v>722</v>
      </c>
    </row>
    <row r="8" spans="1:21" ht="15.75" customHeight="1">
      <c r="A8" s="15">
        <f>A7+3</f>
        <v>45054</v>
      </c>
      <c r="B8" s="6" t="s">
        <v>28</v>
      </c>
      <c r="C8" s="3" t="str">
        <f>[1]B案葷食國中!A34</f>
        <v>P1</v>
      </c>
      <c r="D8" s="3" t="str">
        <f>[1]B案素食國小!I34</f>
        <v>白米飯</v>
      </c>
      <c r="E8" s="10" t="str">
        <f>[1]B案素食國小!Y34</f>
        <v xml:space="preserve">米    </v>
      </c>
      <c r="F8" s="3" t="str">
        <f>[1]B案素食國小!L34</f>
        <v>豆瓣油腐</v>
      </c>
      <c r="G8" s="3" t="str">
        <f>[1]B案素食國小!Z34</f>
        <v xml:space="preserve">四角油豆腐 豆薯 甜椒 豆瓣醬 </v>
      </c>
      <c r="H8" s="3" t="str">
        <f>[1]B案素食國小!O34</f>
        <v>麵筋時瓜</v>
      </c>
      <c r="I8" s="16" t="str">
        <f>[1]B案素食國小!AA34</f>
        <v xml:space="preserve">麵筋 時瓜 乾木耳 薑 </v>
      </c>
      <c r="J8" s="3" t="str">
        <f>[1]B案素食國小!R34</f>
        <v>時蔬</v>
      </c>
      <c r="K8" s="16" t="str">
        <f>[1]B案素食國小!AB34</f>
        <v xml:space="preserve">蔬菜 薑   </v>
      </c>
      <c r="L8" s="3" t="str">
        <f>[1]B案素食國小!U34</f>
        <v>時蔬湯</v>
      </c>
      <c r="M8" s="16" t="str">
        <f>[1]B案素食國小!AC34</f>
        <v xml:space="preserve">時蔬 薑 素羊肉  </v>
      </c>
      <c r="N8" s="16" t="s">
        <v>267</v>
      </c>
      <c r="O8" s="4">
        <f>[1]B案素食國小!B34</f>
        <v>5</v>
      </c>
      <c r="P8" s="4">
        <f>[1]B案素食國小!C34</f>
        <v>1.7</v>
      </c>
      <c r="Q8" s="4">
        <f>[1]B案素食國小!D34</f>
        <v>2.1</v>
      </c>
      <c r="R8" s="4">
        <f>[1]B案素食國小!E34</f>
        <v>3.2</v>
      </c>
      <c r="S8" s="4">
        <f>[1]B案素食國小!F34</f>
        <v>0</v>
      </c>
      <c r="T8" s="4">
        <f>[1]B案素食國小!G34</f>
        <v>0</v>
      </c>
      <c r="U8" s="194">
        <f>[1]B案素食國小!H34</f>
        <v>674</v>
      </c>
    </row>
    <row r="9" spans="1:21" ht="15.75" customHeight="1">
      <c r="A9" s="15">
        <f t="shared" ref="A9:A12" si="1">A8+1</f>
        <v>45055</v>
      </c>
      <c r="B9" s="6" t="s">
        <v>30</v>
      </c>
      <c r="C9" s="3" t="str">
        <f>[1]B案葷食國中!A40</f>
        <v>P2</v>
      </c>
      <c r="D9" s="3" t="str">
        <f>[1]B案素食國小!I40</f>
        <v>糙米飯</v>
      </c>
      <c r="E9" s="10" t="str">
        <f>[1]B案素食國小!Y40</f>
        <v xml:space="preserve">米 糙米   </v>
      </c>
      <c r="F9" s="3" t="str">
        <f>[1]B案素食國小!L40</f>
        <v>醬瓜干丁</v>
      </c>
      <c r="G9" s="3" t="str">
        <f>[1]B案素食國小!Z40</f>
        <v xml:space="preserve">豆干 胡蘿蔔 醃漬花胡瓜 薑 </v>
      </c>
      <c r="H9" s="3" t="str">
        <f>[1]B案素食國小!O40</f>
        <v>關東煮</v>
      </c>
      <c r="I9" s="16" t="str">
        <f>[1]B案素食國小!AA40</f>
        <v xml:space="preserve">凍豆腐 甜玉米 素黑輪 杏鮑菇 </v>
      </c>
      <c r="J9" s="3" t="str">
        <f>[1]B案素食國小!R40</f>
        <v>時蔬</v>
      </c>
      <c r="K9" s="16" t="str">
        <f>[1]B案素食國小!AB40</f>
        <v xml:space="preserve">蔬菜 薑   </v>
      </c>
      <c r="L9" s="3" t="str">
        <f>[1]B案素食國小!U40</f>
        <v>番茄時蔬湯</v>
      </c>
      <c r="M9" s="16" t="str">
        <f>[1]B案素食國小!AC40</f>
        <v xml:space="preserve">大番茄 時蔬 薑  </v>
      </c>
      <c r="N9" s="16" t="s">
        <v>267</v>
      </c>
      <c r="O9" s="4">
        <f>[1]B案素食國小!B40</f>
        <v>5.6</v>
      </c>
      <c r="P9" s="4">
        <f>[1]B案素食國小!C40</f>
        <v>2.5</v>
      </c>
      <c r="Q9" s="4">
        <f>[1]B案素食國小!D40</f>
        <v>1.3</v>
      </c>
      <c r="R9" s="4">
        <f>[1]B案素食國小!E40</f>
        <v>3</v>
      </c>
      <c r="S9" s="4">
        <f>[1]B案素食國小!F40</f>
        <v>0</v>
      </c>
      <c r="T9" s="4">
        <f>[1]B案素食國小!G40</f>
        <v>0</v>
      </c>
      <c r="U9" s="194">
        <f>[1]B案素食國小!H40</f>
        <v>747</v>
      </c>
    </row>
    <row r="10" spans="1:21" ht="15.75" customHeight="1">
      <c r="A10" s="15">
        <f t="shared" si="1"/>
        <v>45056</v>
      </c>
      <c r="B10" s="6" t="s">
        <v>31</v>
      </c>
      <c r="C10" s="3" t="str">
        <f>[1]B案葷食國中!A46</f>
        <v>P3</v>
      </c>
      <c r="D10" s="3" t="str">
        <f>[1]B案素食國小!I46</f>
        <v>炊粉特餐</v>
      </c>
      <c r="E10" s="10" t="str">
        <f>[1]B案素食國小!Y46</f>
        <v xml:space="preserve">米粉    </v>
      </c>
      <c r="F10" s="3" t="str">
        <f>[1]B案素食國小!L46</f>
        <v>椒鹽豆包</v>
      </c>
      <c r="G10" s="3" t="str">
        <f>[1]B案素食國小!Z46</f>
        <v xml:space="preserve">豆包 胡椒鹽   </v>
      </c>
      <c r="H10" s="3" t="str">
        <f>[1]B案素食國小!O46</f>
        <v>米粉配料</v>
      </c>
      <c r="I10" s="16" t="str">
        <f>[1]B案素食國小!AA46</f>
        <v xml:space="preserve">素香鬆 時蔬 胡蘿蔔 薑 </v>
      </c>
      <c r="J10" s="3" t="str">
        <f>[1]B案素食國小!R46</f>
        <v>時蔬</v>
      </c>
      <c r="K10" s="16" t="str">
        <f>[1]B案素食國小!AB46</f>
        <v xml:space="preserve">蔬菜 薑   </v>
      </c>
      <c r="L10" s="3" t="str">
        <f>[1]B案素食國小!U46</f>
        <v>大滷湯</v>
      </c>
      <c r="M10" s="16" t="str">
        <f>[1]B案素食國小!AC46</f>
        <v xml:space="preserve">雞蛋 脆筍 乾木耳 胡蘿蔔 </v>
      </c>
      <c r="N10" s="16" t="s">
        <v>267</v>
      </c>
      <c r="O10" s="4">
        <f>[1]B案素食國小!B46</f>
        <v>2.5</v>
      </c>
      <c r="P10" s="4">
        <f>[1]B案素食國小!C46</f>
        <v>2.6</v>
      </c>
      <c r="Q10" s="4">
        <f>[1]B案素食國小!D46</f>
        <v>1.5</v>
      </c>
      <c r="R10" s="4">
        <f>[1]B案素食國小!E46</f>
        <v>3.3</v>
      </c>
      <c r="S10" s="4">
        <f>[1]B案素食國小!F46</f>
        <v>0</v>
      </c>
      <c r="T10" s="4">
        <f>[1]B案素食國小!G46</f>
        <v>0</v>
      </c>
      <c r="U10" s="194">
        <f>[1]B案素食國小!H46</f>
        <v>556</v>
      </c>
    </row>
    <row r="11" spans="1:21" ht="15.75" customHeight="1">
      <c r="A11" s="15">
        <f t="shared" si="1"/>
        <v>45057</v>
      </c>
      <c r="B11" s="6" t="s">
        <v>32</v>
      </c>
      <c r="C11" s="3" t="str">
        <f>[1]B案葷食國中!A52</f>
        <v>P4</v>
      </c>
      <c r="D11" s="3" t="str">
        <f>[1]B案素食國小!I52</f>
        <v>糙米飯</v>
      </c>
      <c r="E11" s="10" t="str">
        <f>[1]B案素食國小!Y52</f>
        <v xml:space="preserve">米 糙米   </v>
      </c>
      <c r="F11" s="3" t="str">
        <f>[1]B案素食國小!L52</f>
        <v>咖哩麵腸</v>
      </c>
      <c r="G11" s="3" t="str">
        <f>[1]B案素食國小!Z52</f>
        <v>麵腸 芹菜 胡蘿蔔 馬鈴薯 咖哩粉</v>
      </c>
      <c r="H11" s="3" t="str">
        <f>[1]B案素食國小!O52</f>
        <v>麵筋白菜</v>
      </c>
      <c r="I11" s="16" t="str">
        <f>[1]B案素食國小!AA52</f>
        <v>麵筋 結球白菜 乾香菇 胡蘿蔔 薑</v>
      </c>
      <c r="J11" s="3" t="str">
        <f>[1]B案素食國小!R52</f>
        <v>時蔬</v>
      </c>
      <c r="K11" s="16" t="str">
        <f>[1]B案素食國小!AB52</f>
        <v xml:space="preserve">蔬菜 薑   </v>
      </c>
      <c r="L11" s="3" t="str">
        <f>[1]B案素食國小!U52</f>
        <v>綠豆甜湯</v>
      </c>
      <c r="M11" s="16" t="str">
        <f>[1]B案素食國小!AC52</f>
        <v xml:space="preserve">綠豆 二砂糖   </v>
      </c>
      <c r="N11" s="16" t="s">
        <v>267</v>
      </c>
      <c r="O11" s="4">
        <f>[1]B案素食國小!B52</f>
        <v>7</v>
      </c>
      <c r="P11" s="4">
        <f>[1]B案素食國小!C52</f>
        <v>2</v>
      </c>
      <c r="Q11" s="4">
        <f>[1]B案素食國小!D52</f>
        <v>1.5</v>
      </c>
      <c r="R11" s="4">
        <f>[1]B案素食國小!E52</f>
        <v>3.1</v>
      </c>
      <c r="S11" s="4">
        <f>[1]B案素食國小!F52</f>
        <v>0</v>
      </c>
      <c r="T11" s="4">
        <f>[1]B案素食國小!G52</f>
        <v>0</v>
      </c>
      <c r="U11" s="194">
        <f>[1]B案素食國小!H52</f>
        <v>817</v>
      </c>
    </row>
    <row r="12" spans="1:21" ht="15.75" customHeight="1">
      <c r="A12" s="15">
        <f t="shared" si="1"/>
        <v>45058</v>
      </c>
      <c r="B12" s="6" t="s">
        <v>33</v>
      </c>
      <c r="C12" s="3" t="str">
        <f>[1]B案葷食國中!A58</f>
        <v>P5</v>
      </c>
      <c r="D12" s="3" t="str">
        <f>[1]B案素食國小!I58</f>
        <v>燕麥飯</v>
      </c>
      <c r="E12" s="10" t="str">
        <f>[1]B案素食國小!Y58</f>
        <v xml:space="preserve">米 燕麥   </v>
      </c>
      <c r="F12" s="3" t="str">
        <f>[1]B案素食國小!L58</f>
        <v>芹香百頁</v>
      </c>
      <c r="G12" s="3" t="str">
        <f>[1]B案素食國小!Z58</f>
        <v xml:space="preserve">百頁豆腐 芹菜 薑  </v>
      </c>
      <c r="H12" s="3" t="str">
        <f>[1]B案素食國小!O58</f>
        <v>豆包甘藍</v>
      </c>
      <c r="I12" s="16" t="str">
        <f>[1]B案素食國小!AA58</f>
        <v xml:space="preserve">豆包 甘藍 甜椒 薑 </v>
      </c>
      <c r="J12" s="3" t="str">
        <f>[1]B案素食國小!R58</f>
        <v>時蔬</v>
      </c>
      <c r="K12" s="16" t="str">
        <f>[1]B案素食國小!AB58</f>
        <v xml:space="preserve">蔬菜 薑   </v>
      </c>
      <c r="L12" s="3" t="str">
        <f>[1]B案素食國小!U58</f>
        <v>紫菜湯</v>
      </c>
      <c r="M12" s="16" t="str">
        <f>[1]B案素食國小!AC58</f>
        <v xml:space="preserve">紫菜 薑   </v>
      </c>
      <c r="N12" s="16" t="s">
        <v>267</v>
      </c>
      <c r="O12" s="4">
        <f>[1]B案素食國小!B58</f>
        <v>5.2</v>
      </c>
      <c r="P12" s="4">
        <f>[1]B案素食國小!C58</f>
        <v>2.5</v>
      </c>
      <c r="Q12" s="4">
        <f>[1]B案素食國小!D58</f>
        <v>1.9</v>
      </c>
      <c r="R12" s="4">
        <f>[1]B案素食國小!E58</f>
        <v>3.2</v>
      </c>
      <c r="S12" s="4">
        <f>[1]B案素食國小!F58</f>
        <v>0</v>
      </c>
      <c r="T12" s="4">
        <f>[1]B案素食國小!G58</f>
        <v>0</v>
      </c>
      <c r="U12" s="194">
        <f>[1]B案素食國小!H58</f>
        <v>743</v>
      </c>
    </row>
    <row r="13" spans="1:21" ht="15.75" customHeight="1">
      <c r="A13" s="15">
        <f>A12+3</f>
        <v>45061</v>
      </c>
      <c r="B13" s="6" t="s">
        <v>28</v>
      </c>
      <c r="C13" s="3" t="str">
        <f>[1]B案葷食國中!A64</f>
        <v>Q1</v>
      </c>
      <c r="D13" s="3" t="str">
        <f>[1]B案素食國小!I64</f>
        <v>白米飯</v>
      </c>
      <c r="E13" s="10" t="str">
        <f>[1]B案素食國小!Y64</f>
        <v xml:space="preserve">米    </v>
      </c>
      <c r="F13" s="3" t="str">
        <f>[1]B案素食國小!L64</f>
        <v>京醬麵腸</v>
      </c>
      <c r="G13" s="3" t="str">
        <f>[1]B案素食國小!Z64</f>
        <v xml:space="preserve">麵腸 豆薯 薑 甜麵醬 </v>
      </c>
      <c r="H13" s="3" t="str">
        <f>[1]B案素食國小!O64</f>
        <v>香滷油腐</v>
      </c>
      <c r="I13" s="16" t="str">
        <f>[1]B案素食國小!AA64</f>
        <v xml:space="preserve">四角油豆腐 脆筍 滷包 薑 </v>
      </c>
      <c r="J13" s="3" t="str">
        <f>[1]B案素食國小!R64</f>
        <v>時蔬</v>
      </c>
      <c r="K13" s="16" t="str">
        <f>[1]B案素食國小!AB64</f>
        <v xml:space="preserve">蔬菜 薑   </v>
      </c>
      <c r="L13" s="3" t="str">
        <f>[1]B案素食國小!U64</f>
        <v>味噌湯</v>
      </c>
      <c r="M13" s="16" t="str">
        <f>[1]B案素食國小!AC64</f>
        <v xml:space="preserve">乾裙帶菜 味噌 薑  </v>
      </c>
      <c r="N13" s="16" t="s">
        <v>267</v>
      </c>
      <c r="O13" s="4">
        <f>[1]B案素食國小!B64</f>
        <v>5</v>
      </c>
      <c r="P13" s="4">
        <f>[1]B案素食國小!C64</f>
        <v>2</v>
      </c>
      <c r="Q13" s="4">
        <f>[1]B案素食國小!D64</f>
        <v>1.2</v>
      </c>
      <c r="R13" s="4">
        <f>[1]B案素食國小!E64</f>
        <v>2.5</v>
      </c>
      <c r="S13" s="4">
        <f>[1]B案素食國小!F64</f>
        <v>0</v>
      </c>
      <c r="T13" s="4">
        <f>[1]B案素食國小!G64</f>
        <v>0</v>
      </c>
      <c r="U13" s="194">
        <f>[1]B案素食國小!H64</f>
        <v>642.5</v>
      </c>
    </row>
    <row r="14" spans="1:21" ht="15.75" customHeight="1">
      <c r="A14" s="15">
        <f t="shared" ref="A14:A17" si="2">A13+1</f>
        <v>45062</v>
      </c>
      <c r="B14" s="6" t="s">
        <v>30</v>
      </c>
      <c r="C14" s="3" t="str">
        <f>[1]B案葷食國中!A70</f>
        <v>Q2</v>
      </c>
      <c r="D14" s="3" t="str">
        <f>[1]B案素食國小!I70</f>
        <v>糙米飯</v>
      </c>
      <c r="E14" s="10" t="str">
        <f>[1]B案素食國小!Y70</f>
        <v xml:space="preserve">米 糙米   </v>
      </c>
      <c r="F14" s="3" t="str">
        <f>[1]B案素食國小!L70</f>
        <v>麻油凍腐</v>
      </c>
      <c r="G14" s="3" t="str">
        <f>[1]B案素食國小!Z70</f>
        <v>凍豆腐 麻油 薑 甘藍 枸杞</v>
      </c>
      <c r="H14" s="3" t="str">
        <f>[1]B案素食國小!O70</f>
        <v>蜜汁豆干</v>
      </c>
      <c r="I14" s="16" t="str">
        <f>[1]B案素食國小!AA70</f>
        <v xml:space="preserve">豆干 白芝麻   </v>
      </c>
      <c r="J14" s="3" t="str">
        <f>[1]B案素食國小!R70</f>
        <v>時蔬</v>
      </c>
      <c r="K14" s="16" t="str">
        <f>[1]B案素食國小!AB70</f>
        <v xml:space="preserve">蔬菜 薑   </v>
      </c>
      <c r="L14" s="3" t="str">
        <f>[1]B案素食國小!U70</f>
        <v>鮮菇湯</v>
      </c>
      <c r="M14" s="16" t="str">
        <f>[1]B案素食國小!AC70</f>
        <v xml:space="preserve">杏鮑菇 胡蘿蔔 薑 素羊肉 </v>
      </c>
      <c r="N14" s="16" t="s">
        <v>339</v>
      </c>
      <c r="O14" s="4">
        <f>[1]B案素食國小!B70</f>
        <v>5</v>
      </c>
      <c r="P14" s="4">
        <f>[1]B案素食國小!C70</f>
        <v>2.2999999999999998</v>
      </c>
      <c r="Q14" s="4">
        <f>[1]B案素食國小!D70</f>
        <v>1.3</v>
      </c>
      <c r="R14" s="4">
        <f>[1]B案素食國小!E70</f>
        <v>2.5</v>
      </c>
      <c r="S14" s="4">
        <f>[1]B案素食國小!F70</f>
        <v>0</v>
      </c>
      <c r="T14" s="4">
        <f>[1]B案素食國小!G70</f>
        <v>0</v>
      </c>
      <c r="U14" s="194">
        <f>[1]B案素食國小!H70</f>
        <v>667.5</v>
      </c>
    </row>
    <row r="15" spans="1:21" ht="15.75" customHeight="1">
      <c r="A15" s="15">
        <f t="shared" si="2"/>
        <v>45063</v>
      </c>
      <c r="B15" s="6" t="s">
        <v>31</v>
      </c>
      <c r="C15" s="3" t="str">
        <f>[1]B案葷食國中!A76</f>
        <v>Q3</v>
      </c>
      <c r="D15" s="3" t="str">
        <f>[1]B案素食國小!I76</f>
        <v>油飯特餐</v>
      </c>
      <c r="E15" s="10" t="str">
        <f>[1]B案素食國小!Y76</f>
        <v xml:space="preserve">米 糯米   </v>
      </c>
      <c r="F15" s="3" t="str">
        <f>[1]B案素食國小!L76</f>
        <v>滷煎蒸炒滑蛋</v>
      </c>
      <c r="G15" s="3" t="str">
        <f>[1]B案素食國小!Z76</f>
        <v xml:space="preserve">蛋    </v>
      </c>
      <c r="H15" s="3" t="str">
        <f>[1]B案素食國小!O76</f>
        <v>油飯配料</v>
      </c>
      <c r="I15" s="16" t="str">
        <f>[1]B案素食國小!AA76</f>
        <v xml:space="preserve">素香鬆 乾香菇 薑  </v>
      </c>
      <c r="J15" s="3" t="str">
        <f>[1]B案素食國小!R76</f>
        <v>時蔬</v>
      </c>
      <c r="K15" s="16" t="str">
        <f>[1]B案素食國小!AB76</f>
        <v xml:space="preserve">蔬菜 薑   </v>
      </c>
      <c r="L15" s="3" t="str">
        <f>[1]B案素食國小!U76</f>
        <v>四神湯</v>
      </c>
      <c r="M15" s="16" t="str">
        <f>[1]B案素食國小!AC76</f>
        <v xml:space="preserve">四神 素羊肉   </v>
      </c>
      <c r="N15" s="16" t="s">
        <v>340</v>
      </c>
      <c r="O15" s="4">
        <f>[1]B案素食國小!B76</f>
        <v>6.1</v>
      </c>
      <c r="P15" s="4">
        <f>[1]B案素食國小!C76</f>
        <v>2</v>
      </c>
      <c r="Q15" s="4">
        <f>[1]B案素食國小!D76</f>
        <v>0.8</v>
      </c>
      <c r="R15" s="4">
        <f>[1]B案素食國小!E76</f>
        <v>2.5</v>
      </c>
      <c r="S15" s="4">
        <f>[1]B案素食國小!F76</f>
        <v>0</v>
      </c>
      <c r="T15" s="4">
        <f>[1]B案素食國小!G76</f>
        <v>0</v>
      </c>
      <c r="U15" s="194">
        <f>[1]B案素食國小!H76</f>
        <v>709.5</v>
      </c>
    </row>
    <row r="16" spans="1:21" ht="15.75" customHeight="1">
      <c r="A16" s="15">
        <f t="shared" si="2"/>
        <v>45064</v>
      </c>
      <c r="B16" s="6" t="s">
        <v>32</v>
      </c>
      <c r="C16" s="3" t="str">
        <f>[1]B案葷食國中!A82</f>
        <v>Q4</v>
      </c>
      <c r="D16" s="3" t="str">
        <f>[1]B案素食國小!I82</f>
        <v>糙米飯</v>
      </c>
      <c r="E16" s="10" t="str">
        <f>[1]B案素食國小!Y82</f>
        <v xml:space="preserve">米 糙米   </v>
      </c>
      <c r="F16" s="3" t="str">
        <f>[1]B案素食國小!L82</f>
        <v>梅粉豆包</v>
      </c>
      <c r="G16" s="3" t="str">
        <f>[1]B案素食國小!Z82</f>
        <v xml:space="preserve">豆包 梅粉   </v>
      </c>
      <c r="H16" s="3" t="str">
        <f>[1]B案素食國小!O82</f>
        <v>青椒豆干</v>
      </c>
      <c r="I16" s="16" t="str">
        <f>[1]B案素食國小!AA82</f>
        <v xml:space="preserve">豆干 甜椒(青皮) 乾木耳 薑 </v>
      </c>
      <c r="J16" s="3" t="str">
        <f>[1]B案素食國小!R82</f>
        <v>時蔬</v>
      </c>
      <c r="K16" s="16" t="str">
        <f>[1]B案素食國小!AB82</f>
        <v xml:space="preserve">蔬菜 薑   </v>
      </c>
      <c r="L16" s="3" t="str">
        <f>[1]B案素食國小!U82</f>
        <v>紅豆湯圓</v>
      </c>
      <c r="M16" s="16" t="str">
        <f>[1]B案素食國小!AC82</f>
        <v xml:space="preserve">紅豆 小湯圓 二砂糖  </v>
      </c>
      <c r="N16" s="16" t="s">
        <v>341</v>
      </c>
      <c r="O16" s="4">
        <f>[1]B案素食國小!B82</f>
        <v>6.6</v>
      </c>
      <c r="P16" s="4">
        <f>[1]B案素食國小!C82</f>
        <v>2.7</v>
      </c>
      <c r="Q16" s="4">
        <f>[1]B案素食國小!D82</f>
        <v>1</v>
      </c>
      <c r="R16" s="4">
        <f>[1]B案素食國小!E82</f>
        <v>2.5</v>
      </c>
      <c r="S16" s="4">
        <f>[1]B案素食國小!F82</f>
        <v>0</v>
      </c>
      <c r="T16" s="4">
        <f>[1]B案素食國小!G82</f>
        <v>0</v>
      </c>
      <c r="U16" s="194">
        <f>[1]B案素食國小!H82</f>
        <v>802</v>
      </c>
    </row>
    <row r="17" spans="1:23" ht="15.75" customHeight="1">
      <c r="A17" s="15">
        <f t="shared" si="2"/>
        <v>45065</v>
      </c>
      <c r="B17" s="6" t="s">
        <v>33</v>
      </c>
      <c r="C17" s="3" t="str">
        <f>[1]B案葷食國中!A88</f>
        <v>Q5</v>
      </c>
      <c r="D17" s="3" t="str">
        <f>[1]B案素食國小!I88</f>
        <v>小米飯</v>
      </c>
      <c r="E17" s="10" t="str">
        <f>[1]B案素食國小!Y88</f>
        <v xml:space="preserve">米 小米   </v>
      </c>
      <c r="F17" s="3" t="str">
        <f>[1]B案素食國小!L88</f>
        <v>壽喜麵輪</v>
      </c>
      <c r="G17" s="3" t="str">
        <f>[1]B案素食國小!Z88</f>
        <v>麵輪 甘藍 甜椒 薑 芝麻(熟)</v>
      </c>
      <c r="H17" s="3" t="str">
        <f>[1]B案素食國小!O88</f>
        <v>紅燒豆腐</v>
      </c>
      <c r="I17" s="16" t="str">
        <f>[1]B案素食國小!AA88</f>
        <v xml:space="preserve">豆腐 乾香菇 薑 麻竹筍(桶筍) </v>
      </c>
      <c r="J17" s="3" t="str">
        <f>[1]B案素食國小!R88</f>
        <v>時蔬</v>
      </c>
      <c r="K17" s="16" t="str">
        <f>[1]B案素食國小!AB88</f>
        <v xml:space="preserve">蔬菜 薑   </v>
      </c>
      <c r="L17" s="3" t="str">
        <f>[1]B案素食國小!U88</f>
        <v>番茄時蔬湯</v>
      </c>
      <c r="M17" s="16" t="str">
        <f>[1]B案素食國小!AC88</f>
        <v xml:space="preserve">時蔬 大番茄 薑 素羊肉 </v>
      </c>
      <c r="N17" s="16" t="s">
        <v>267</v>
      </c>
      <c r="O17" s="4">
        <f>[1]B案素食國小!B88</f>
        <v>5.2</v>
      </c>
      <c r="P17" s="4">
        <f>[1]B案素食國小!C88</f>
        <v>2.5</v>
      </c>
      <c r="Q17" s="4">
        <f>[1]B案素食國小!D88</f>
        <v>1.9</v>
      </c>
      <c r="R17" s="4">
        <f>[1]B案素食國小!E88</f>
        <v>2.5</v>
      </c>
      <c r="S17" s="4">
        <f>[1]B案素食國小!F88</f>
        <v>0</v>
      </c>
      <c r="T17" s="4">
        <f>[1]B案素食國小!G88</f>
        <v>0</v>
      </c>
      <c r="U17" s="194">
        <f>[1]B案素食國小!H88</f>
        <v>711.5</v>
      </c>
    </row>
    <row r="18" spans="1:23" ht="15.75" customHeight="1">
      <c r="A18" s="15">
        <f>A17+3</f>
        <v>45068</v>
      </c>
      <c r="B18" s="6" t="s">
        <v>28</v>
      </c>
      <c r="C18" s="3" t="str">
        <f>[1]B案葷食國中!A94</f>
        <v>R1</v>
      </c>
      <c r="D18" s="3" t="str">
        <f>[1]B案素食國小!I94</f>
        <v>白米飯</v>
      </c>
      <c r="E18" s="10" t="str">
        <f>[1]B案素食國小!Y94</f>
        <v xml:space="preserve">米    </v>
      </c>
      <c r="F18" s="3" t="str">
        <f>[1]B案素食國小!L94</f>
        <v>時瓜油腐</v>
      </c>
      <c r="G18" s="3" t="str">
        <f>[1]B案素食國小!Z94</f>
        <v xml:space="preserve">四角油豆腐 時瓜 薑  </v>
      </c>
      <c r="H18" s="3" t="str">
        <f>[1]B案素食國小!O94</f>
        <v>豆包豆芽</v>
      </c>
      <c r="I18" s="16" t="str">
        <f>[1]B案素食國小!AA94</f>
        <v>豆包 綠豆芽 胡蘿蔔 薑 素火腿</v>
      </c>
      <c r="J18" s="3" t="str">
        <f>[1]B案素食國小!R94</f>
        <v>時蔬</v>
      </c>
      <c r="K18" s="16" t="str">
        <f>[1]B案素食國小!AB94</f>
        <v xml:space="preserve">蔬菜 薑   </v>
      </c>
      <c r="L18" s="3" t="str">
        <f>[1]B案素食國小!U94</f>
        <v>鮮菇紫菜湯</v>
      </c>
      <c r="M18" s="16" t="str">
        <f>[1]B案素食國小!AC94</f>
        <v xml:space="preserve">紫菜 杏鮑菇 薑  </v>
      </c>
      <c r="N18" s="16" t="s">
        <v>267</v>
      </c>
      <c r="O18" s="4">
        <f>[1]B案素食國小!B94</f>
        <v>5</v>
      </c>
      <c r="P18" s="4">
        <f>[1]B案素食國小!C94</f>
        <v>2</v>
      </c>
      <c r="Q18" s="4">
        <f>[1]B案素食國小!D94</f>
        <v>2</v>
      </c>
      <c r="R18" s="4">
        <f>[1]B案素食國小!E94</f>
        <v>2.8</v>
      </c>
      <c r="S18" s="4">
        <f>[1]B案素食國小!F94</f>
        <v>0</v>
      </c>
      <c r="T18" s="4">
        <f>[1]B案素食國小!G94</f>
        <v>0</v>
      </c>
      <c r="U18" s="194">
        <f>[1]B案素食國小!H94</f>
        <v>676</v>
      </c>
    </row>
    <row r="19" spans="1:23" ht="15.75" customHeight="1">
      <c r="A19" s="15">
        <f t="shared" ref="A19:A22" si="3">A18+1</f>
        <v>45069</v>
      </c>
      <c r="B19" s="6" t="s">
        <v>30</v>
      </c>
      <c r="C19" s="3" t="str">
        <f>[1]B案葷食國中!A100</f>
        <v>R2</v>
      </c>
      <c r="D19" s="3" t="str">
        <f>[1]B案素食國小!I100</f>
        <v>糙米飯</v>
      </c>
      <c r="E19" s="10" t="str">
        <f>[1]B案素食國小!Y100</f>
        <v xml:space="preserve">米 糙米   </v>
      </c>
      <c r="F19" s="3" t="str">
        <f>[1]B案素食國小!L100</f>
        <v>椒鹽豆包</v>
      </c>
      <c r="G19" s="3" t="str">
        <f>[1]B案素食國小!Z100</f>
        <v xml:space="preserve">豆包 胡椒鹽   </v>
      </c>
      <c r="H19" s="3" t="str">
        <f>[1]B案素食國小!O100</f>
        <v>麻婆豆腐</v>
      </c>
      <c r="I19" s="16" t="str">
        <f>[1]B案素食國小!AA100</f>
        <v xml:space="preserve">豆腐 素肉 冷凍毛豆仁 薑 </v>
      </c>
      <c r="J19" s="3" t="str">
        <f>[1]B案素食國小!R100</f>
        <v>時蔬</v>
      </c>
      <c r="K19" s="16" t="str">
        <f>[1]B案素食國小!AB100</f>
        <v xml:space="preserve">蔬菜 薑   </v>
      </c>
      <c r="L19" s="3" t="str">
        <f>[1]B案素食國小!U100</f>
        <v>素丸湯</v>
      </c>
      <c r="M19" s="16" t="str">
        <f>[1]B案素食國小!AC100</f>
        <v xml:space="preserve">時瓜 薑 素丸  </v>
      </c>
      <c r="N19" s="16" t="s">
        <v>267</v>
      </c>
      <c r="O19" s="4">
        <f>[1]B案素食國小!B100</f>
        <v>5</v>
      </c>
      <c r="P19" s="4">
        <f>[1]B案素食國小!C100</f>
        <v>3.1</v>
      </c>
      <c r="Q19" s="4">
        <f>[1]B案素食國小!D100</f>
        <v>1.3</v>
      </c>
      <c r="R19" s="4">
        <f>[1]B案素食國小!E100</f>
        <v>2.8</v>
      </c>
      <c r="S19" s="4">
        <f>[1]B案素食國小!F100</f>
        <v>0</v>
      </c>
      <c r="T19" s="4">
        <f>[1]B案素食國小!G100</f>
        <v>0</v>
      </c>
      <c r="U19" s="194">
        <f>[1]B案素食國小!H100</f>
        <v>741</v>
      </c>
    </row>
    <row r="20" spans="1:23" ht="15.75" customHeight="1">
      <c r="A20" s="15">
        <f t="shared" si="3"/>
        <v>45070</v>
      </c>
      <c r="B20" s="6" t="s">
        <v>31</v>
      </c>
      <c r="C20" s="3" t="str">
        <f>[1]B案葷食國中!A106</f>
        <v>R3</v>
      </c>
      <c r="D20" s="3" t="str">
        <f>[1]B案素食國小!I106</f>
        <v>西式特餐</v>
      </c>
      <c r="E20" s="10" t="str">
        <f>[1]B案素食國小!Y106</f>
        <v xml:space="preserve">義大利麵    </v>
      </c>
      <c r="F20" s="3" t="str">
        <f>[1]B案素食國小!L106</f>
        <v>茄汁麵腸</v>
      </c>
      <c r="G20" s="3" t="str">
        <f>[1]B案素食國小!Z106</f>
        <v xml:space="preserve">麵腸 馬鈴薯 芹菜 蕃茄醬 </v>
      </c>
      <c r="H20" s="3" t="str">
        <f>[1]B案素食國小!O106</f>
        <v>拌麵配料</v>
      </c>
      <c r="I20" s="16" t="str">
        <f>[1]B案素食國小!AA106</f>
        <v xml:space="preserve">甘藍 素火腿丁 乾香菇  </v>
      </c>
      <c r="J20" s="3" t="str">
        <f>[1]B案素食國小!R106</f>
        <v>時蔬</v>
      </c>
      <c r="K20" s="16" t="str">
        <f>[1]B案素食國小!AB106</f>
        <v xml:space="preserve">蔬菜 大蒜   </v>
      </c>
      <c r="L20" s="3" t="str">
        <f>[1]B案素食國小!U106</f>
        <v>南瓜蛋花湯</v>
      </c>
      <c r="M20" s="16" t="str">
        <f>[1]B案素食國小!AC106</f>
        <v xml:space="preserve">雞蛋 南瓜 薑  </v>
      </c>
      <c r="N20" s="16" t="s">
        <v>267</v>
      </c>
      <c r="O20" s="4">
        <f>[1]B案素食國小!B106</f>
        <v>4</v>
      </c>
      <c r="P20" s="4">
        <f>[1]B案素食國小!C106</f>
        <v>1.9</v>
      </c>
      <c r="Q20" s="4">
        <f>[1]B案素食國小!D106</f>
        <v>1.4</v>
      </c>
      <c r="R20" s="4">
        <f>[1]B案素食國小!E106</f>
        <v>2.8</v>
      </c>
      <c r="S20" s="4">
        <f>[1]B案素食國小!F106</f>
        <v>0</v>
      </c>
      <c r="T20" s="4">
        <f>[1]B案素食國小!G106</f>
        <v>0</v>
      </c>
      <c r="U20" s="194">
        <f>[1]B案素食國小!H106</f>
        <v>583.5</v>
      </c>
    </row>
    <row r="21" spans="1:23" ht="15.75" customHeight="1">
      <c r="A21" s="15">
        <f t="shared" si="3"/>
        <v>45071</v>
      </c>
      <c r="B21" s="6" t="s">
        <v>32</v>
      </c>
      <c r="C21" s="3" t="str">
        <f>[1]B案葷食國中!A112</f>
        <v>R4</v>
      </c>
      <c r="D21" s="3" t="str">
        <f>[1]B案素食國小!I112</f>
        <v>糙米飯</v>
      </c>
      <c r="E21" s="10" t="str">
        <f>[1]B案素食國小!Y112</f>
        <v xml:space="preserve">米 糙米   </v>
      </c>
      <c r="F21" s="3" t="str">
        <f>[1]B案素食國小!L112</f>
        <v>花生麵筋</v>
      </c>
      <c r="G21" s="3" t="str">
        <f>[1]B案素食國小!Z112</f>
        <v xml:space="preserve">麵筋 花生 薑 小黃瓜 </v>
      </c>
      <c r="H21" s="3" t="str">
        <f>[1]B案素食國小!O112</f>
        <v>滷味雙拼</v>
      </c>
      <c r="I21" s="16" t="str">
        <f>[1]B案素食國小!AA112</f>
        <v xml:space="preserve">乾海帶 鵪鶉蛋 薑  </v>
      </c>
      <c r="J21" s="3" t="str">
        <f>[1]B案素食國小!R112</f>
        <v>時蔬</v>
      </c>
      <c r="K21" s="16" t="str">
        <f>[1]B案素食國小!AB112</f>
        <v xml:space="preserve">蔬菜 大蒜   </v>
      </c>
      <c r="L21" s="3" t="str">
        <f>[1]B案素食國小!U112</f>
        <v>銀耳湯</v>
      </c>
      <c r="M21" s="16" t="str">
        <f>[1]B案素食國小!AC112</f>
        <v xml:space="preserve">乾銀耳 二砂糖 紅棗 枸杞 </v>
      </c>
      <c r="N21" s="16" t="s">
        <v>267</v>
      </c>
      <c r="O21" s="4">
        <f>[1]B案素食國小!B112</f>
        <v>5</v>
      </c>
      <c r="P21" s="4">
        <f>[1]B案素食國小!C112</f>
        <v>3.3</v>
      </c>
      <c r="Q21" s="4">
        <f>[1]B案素食國小!D112</f>
        <v>0.9</v>
      </c>
      <c r="R21" s="4">
        <f>[1]B案素食國小!E112</f>
        <v>2.7</v>
      </c>
      <c r="S21" s="4">
        <f>[1]B案素食國小!F112</f>
        <v>0</v>
      </c>
      <c r="T21" s="4">
        <f>[1]B案素食國小!G112</f>
        <v>0</v>
      </c>
      <c r="U21" s="194">
        <f>[1]B案素食國小!H112</f>
        <v>741.5</v>
      </c>
    </row>
    <row r="22" spans="1:23" ht="15.75" customHeight="1">
      <c r="A22" s="15">
        <f t="shared" si="3"/>
        <v>45072</v>
      </c>
      <c r="B22" s="6" t="s">
        <v>33</v>
      </c>
      <c r="C22" s="3" t="str">
        <f>[1]B案葷食國中!A118</f>
        <v>R5</v>
      </c>
      <c r="D22" s="3" t="str">
        <f>[1]B案素食國小!I118</f>
        <v>紫米飯</v>
      </c>
      <c r="E22" s="10" t="str">
        <f>[1]B案素食國小!Y118</f>
        <v xml:space="preserve">米 黑糯米   </v>
      </c>
      <c r="F22" s="3" t="str">
        <f>[1]B案素食國小!L118</f>
        <v>沙茶豆腐</v>
      </c>
      <c r="G22" s="3" t="str">
        <f>[1]B案素食國小!Z118</f>
        <v xml:space="preserve">豆腐 胡蘿蔔 薑 沙茶醬 </v>
      </c>
      <c r="H22" s="3" t="str">
        <f>[1]B案素食國小!O118</f>
        <v>雪菜豆干</v>
      </c>
      <c r="I22" s="16" t="str">
        <f>[1]B案素食國小!AA118</f>
        <v xml:space="preserve">豆干 雪裡蕻 薑  </v>
      </c>
      <c r="J22" s="3" t="str">
        <f>[1]B案素食國小!R118</f>
        <v>時蔬</v>
      </c>
      <c r="K22" s="16" t="str">
        <f>[1]B案素食國小!AB118</f>
        <v xml:space="preserve">蔬菜 大蒜   </v>
      </c>
      <c r="L22" s="3" t="str">
        <f>[1]B案素食國小!U118</f>
        <v>味噌湯</v>
      </c>
      <c r="M22" s="16" t="str">
        <f>[1]B案素食國小!AC118</f>
        <v xml:space="preserve">乾裙帶菜 味噌 薑  </v>
      </c>
      <c r="N22" s="16" t="s">
        <v>267</v>
      </c>
      <c r="O22" s="4">
        <f>[1]B案素食國小!B118</f>
        <v>5.4</v>
      </c>
      <c r="P22" s="4">
        <f>[1]B案素食國小!C118</f>
        <v>2.7</v>
      </c>
      <c r="Q22" s="4">
        <f>[1]B案素食國小!D118</f>
        <v>1.4</v>
      </c>
      <c r="R22" s="4">
        <f>[1]B案素食國小!E118</f>
        <v>3</v>
      </c>
      <c r="S22" s="4">
        <f>[1]B案素食國小!F118</f>
        <v>0</v>
      </c>
      <c r="T22" s="4">
        <f>[1]B案素食國小!G118</f>
        <v>0</v>
      </c>
      <c r="U22" s="194">
        <f>[1]B案素食國小!H118</f>
        <v>750.5</v>
      </c>
    </row>
    <row r="23" spans="1:23" ht="15.75" customHeight="1">
      <c r="A23" s="15">
        <f>A22+3</f>
        <v>45075</v>
      </c>
      <c r="B23" s="6" t="s">
        <v>28</v>
      </c>
      <c r="C23" s="3" t="str">
        <f>[1]B案葷食國中!A124</f>
        <v>S1</v>
      </c>
      <c r="D23" s="3" t="str">
        <f>[1]B案素食國小!I124</f>
        <v>白米飯</v>
      </c>
      <c r="E23" s="10" t="str">
        <f>[1]B案素食國小!Y124</f>
        <v xml:space="preserve">米    </v>
      </c>
      <c r="F23" s="3" t="str">
        <f>[1]B案素食國小!L124</f>
        <v>塔香油腐</v>
      </c>
      <c r="G23" s="3" t="str">
        <f>[1]B案素食國小!Z124</f>
        <v>四角油豆腐 九層塔 豆薯 薑 杏鮑菇</v>
      </c>
      <c r="H23" s="3" t="str">
        <f>[1]B案素食國小!O124</f>
        <v>青椒豆干</v>
      </c>
      <c r="I23" s="16" t="str">
        <f>[1]B案素食國小!AA124</f>
        <v xml:space="preserve">豆干 甜椒(青皮) 薑  </v>
      </c>
      <c r="J23" s="3" t="str">
        <f>[1]B案素食國小!R124</f>
        <v>時蔬</v>
      </c>
      <c r="K23" s="16" t="str">
        <f>[1]B案素食國小!AB124</f>
        <v xml:space="preserve">蔬菜 大蒜   </v>
      </c>
      <c r="L23" s="3" t="str">
        <f>[1]B案素食國小!U124</f>
        <v>冬瓜湯</v>
      </c>
      <c r="M23" s="16" t="str">
        <f>[1]B案素食國小!AC124</f>
        <v xml:space="preserve">冬瓜 薑 素羊肉  </v>
      </c>
      <c r="N23" s="16" t="s">
        <v>267</v>
      </c>
      <c r="O23" s="4">
        <f>[1]B案素食國小!B124</f>
        <v>5</v>
      </c>
      <c r="P23" s="4">
        <f>[1]B案素食國小!C124</f>
        <v>1.6</v>
      </c>
      <c r="Q23" s="4">
        <f>[1]B案素食國小!D124</f>
        <v>1.6</v>
      </c>
      <c r="R23" s="4">
        <f>[1]B案素食國小!E124</f>
        <v>3</v>
      </c>
      <c r="S23" s="4">
        <f>[1]B案素食國小!F124</f>
        <v>0</v>
      </c>
      <c r="T23" s="4">
        <f>[1]B案素食國小!G124</f>
        <v>0</v>
      </c>
      <c r="U23" s="194">
        <f>[1]B案素食國小!H124</f>
        <v>645</v>
      </c>
    </row>
    <row r="24" spans="1:23" ht="15.75" customHeight="1">
      <c r="A24" s="15">
        <f t="shared" ref="A24:A25" si="4">A23+1</f>
        <v>45076</v>
      </c>
      <c r="B24" s="6" t="s">
        <v>30</v>
      </c>
      <c r="C24" s="3" t="str">
        <f>[1]B案葷食國中!A130</f>
        <v>S2</v>
      </c>
      <c r="D24" s="3" t="str">
        <f>[1]B案素食國小!I130</f>
        <v>糙米飯</v>
      </c>
      <c r="E24" s="10" t="str">
        <f>[1]B案素食國小!Y130</f>
        <v xml:space="preserve">米 糙米   </v>
      </c>
      <c r="F24" s="3" t="str">
        <f>[1]B案素食國小!L130</f>
        <v>紅麴素排</v>
      </c>
      <c r="G24" s="3" t="str">
        <f>[1]B案素食國小!Z130</f>
        <v xml:space="preserve">素排    </v>
      </c>
      <c r="H24" s="3" t="str">
        <f>[1]B案素食國小!O130</f>
        <v>茄汁豆腐</v>
      </c>
      <c r="I24" s="16" t="str">
        <f>[1]B案素食國小!AA130</f>
        <v>豆腐 芹菜 番茄糊 蕃茄醬 大番茄</v>
      </c>
      <c r="J24" s="3" t="str">
        <f>[1]B案素食國小!R130</f>
        <v>時蔬</v>
      </c>
      <c r="K24" s="16" t="str">
        <f>[1]B案素食國小!AB130</f>
        <v xml:space="preserve">蔬菜 大蒜   </v>
      </c>
      <c r="L24" s="3" t="str">
        <f>[1]B案素食國小!U130</f>
        <v>味噌湯</v>
      </c>
      <c r="M24" s="16" t="str">
        <f>[1]B案素食國小!AC130</f>
        <v xml:space="preserve">乾裙帶菜 味噌 薑  </v>
      </c>
      <c r="N24" s="16" t="s">
        <v>267</v>
      </c>
      <c r="O24" s="4">
        <f>[1]B案素食國小!B130</f>
        <v>5</v>
      </c>
      <c r="P24" s="4">
        <f>[1]B案素食國小!C130</f>
        <v>2.9</v>
      </c>
      <c r="Q24" s="4">
        <f>[1]B案素食國小!D130</f>
        <v>1</v>
      </c>
      <c r="R24" s="4">
        <f>[1]B案素食國小!E130</f>
        <v>3</v>
      </c>
      <c r="S24" s="4">
        <f>[1]B案素食國小!F130</f>
        <v>0</v>
      </c>
      <c r="T24" s="4">
        <f>[1]B案素食國小!G130</f>
        <v>0</v>
      </c>
      <c r="U24" s="194">
        <f>[1]B案素食國小!H130</f>
        <v>727.5</v>
      </c>
    </row>
    <row r="25" spans="1:23" ht="15.75" customHeight="1">
      <c r="A25" s="15">
        <f t="shared" si="4"/>
        <v>45077</v>
      </c>
      <c r="B25" s="6" t="s">
        <v>31</v>
      </c>
      <c r="C25" s="3" t="str">
        <f>[1]B案葷食國中!A136</f>
        <v>S3</v>
      </c>
      <c r="D25" s="3" t="str">
        <f>[1]B案素食國小!I136</f>
        <v>炊粉特餐</v>
      </c>
      <c r="E25" s="10" t="str">
        <f>[1]B案素食國小!Y136</f>
        <v xml:space="preserve">米粉 糙米   </v>
      </c>
      <c r="F25" s="3" t="str">
        <f>[1]B案素食國小!L136</f>
        <v>炸豆包</v>
      </c>
      <c r="G25" s="3" t="str">
        <f>[1]B案素食國小!Z136</f>
        <v xml:space="preserve">豆包    </v>
      </c>
      <c r="H25" s="3" t="str">
        <f>[1]B案素食國小!O136</f>
        <v>炊粉配料</v>
      </c>
      <c r="I25" s="16" t="str">
        <f>[1]B案素食國小!AA136</f>
        <v xml:space="preserve">南瓜 芹菜 乾香菇 薑 </v>
      </c>
      <c r="J25" s="3" t="str">
        <f>[1]B案素食國小!R136</f>
        <v>時蔬</v>
      </c>
      <c r="K25" s="16" t="str">
        <f>[1]B案素食國小!AB136</f>
        <v xml:space="preserve">蔬菜 大蒜   </v>
      </c>
      <c r="L25" s="3" t="str">
        <f>[1]B案素食國小!U136</f>
        <v>素肉羮湯</v>
      </c>
      <c r="M25" s="16" t="str">
        <f>[1]B案素食國小!AC136</f>
        <v>雞蛋 脆筍 時蔬 乾木耳 素肉羮</v>
      </c>
      <c r="N25" s="16" t="s">
        <v>267</v>
      </c>
      <c r="O25" s="4">
        <f>[1]B案素食國小!B136</f>
        <v>3</v>
      </c>
      <c r="P25" s="4">
        <f>[1]B案素食國小!C136</f>
        <v>2.5</v>
      </c>
      <c r="Q25" s="4">
        <f>[1]B案素食國小!D136</f>
        <v>1</v>
      </c>
      <c r="R25" s="4">
        <f>[1]B案素食國小!E136</f>
        <v>3</v>
      </c>
      <c r="S25" s="4">
        <f>[1]B案素食國小!F136</f>
        <v>0</v>
      </c>
      <c r="T25" s="4">
        <f>[1]B案素食國小!G136</f>
        <v>0</v>
      </c>
      <c r="U25" s="194">
        <f>[1]B案素食國小!H136</f>
        <v>557.5</v>
      </c>
    </row>
    <row r="26" spans="1:23" ht="15.75" customHeight="1">
      <c r="A26" s="15"/>
      <c r="B26" s="6"/>
      <c r="C26" s="3"/>
      <c r="D26" s="3"/>
      <c r="E26" s="10"/>
      <c r="F26" s="3"/>
      <c r="G26" s="3"/>
      <c r="H26" s="3"/>
      <c r="I26" s="16"/>
      <c r="J26" s="3"/>
      <c r="K26" s="16"/>
      <c r="L26" s="3"/>
      <c r="M26" s="16"/>
      <c r="N26" s="16"/>
      <c r="O26" s="4"/>
      <c r="P26" s="4"/>
      <c r="Q26" s="4"/>
      <c r="R26" s="4"/>
      <c r="S26" s="4"/>
      <c r="T26" s="4"/>
      <c r="U26" s="194"/>
    </row>
    <row r="27" spans="1:23" ht="15.75" customHeight="1">
      <c r="A27" s="17" t="s">
        <v>276</v>
      </c>
      <c r="B27" s="17"/>
      <c r="C27" s="17"/>
      <c r="D27" s="17"/>
      <c r="E27" s="17"/>
      <c r="F27" s="17"/>
      <c r="G27" s="18"/>
      <c r="H27" s="17"/>
      <c r="I27" s="18"/>
      <c r="J27" s="17"/>
      <c r="K27" s="18"/>
      <c r="L27" s="17"/>
      <c r="M27" s="18"/>
      <c r="N27" s="18"/>
      <c r="O27" s="17"/>
      <c r="P27" s="17"/>
      <c r="Q27" s="17"/>
      <c r="R27" s="17"/>
      <c r="S27" s="17"/>
      <c r="T27" s="17"/>
      <c r="U27" s="17"/>
      <c r="V27" s="17"/>
    </row>
    <row r="28" spans="1:23" ht="15.75" customHeight="1">
      <c r="A28" s="6" t="s">
        <v>36</v>
      </c>
      <c r="B28" s="6"/>
      <c r="G28" s="19"/>
      <c r="I28" s="19"/>
      <c r="K28" s="19"/>
      <c r="M28" s="19"/>
      <c r="N28" s="19"/>
      <c r="P28" s="19"/>
    </row>
    <row r="29" spans="1:23" ht="15.75" customHeight="1">
      <c r="A29" s="20" t="s">
        <v>271</v>
      </c>
      <c r="B29" s="6"/>
      <c r="G29" s="19"/>
      <c r="I29" s="19"/>
      <c r="K29" s="19"/>
      <c r="M29" s="19"/>
      <c r="O29" s="19"/>
      <c r="P29" s="19"/>
    </row>
    <row r="30" spans="1:23" ht="15.75" customHeight="1">
      <c r="A30" s="20" t="s">
        <v>277</v>
      </c>
      <c r="B30" s="6"/>
      <c r="G30" s="19"/>
      <c r="I30" s="19"/>
      <c r="K30" s="19"/>
      <c r="M30" s="19"/>
      <c r="O30" s="19"/>
      <c r="P30" s="19"/>
    </row>
    <row r="31" spans="1:23" ht="15.75" customHeight="1">
      <c r="A31" s="20"/>
      <c r="B31" s="6"/>
      <c r="G31" s="19"/>
      <c r="I31" s="19"/>
      <c r="K31" s="19"/>
      <c r="M31" s="19"/>
      <c r="O31" s="19"/>
      <c r="P31" s="19"/>
    </row>
    <row r="32" spans="1:23" ht="15.75" customHeight="1">
      <c r="A32" s="217" t="s">
        <v>41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8"/>
      <c r="T32" s="218"/>
      <c r="U32" s="218"/>
      <c r="V32" s="218"/>
      <c r="W32" s="219"/>
    </row>
    <row r="33" spans="1:16" ht="15.75" customHeight="1">
      <c r="A33" s="153" t="s">
        <v>4</v>
      </c>
      <c r="B33" s="11" t="s">
        <v>8</v>
      </c>
      <c r="C33" s="11" t="s">
        <v>42</v>
      </c>
      <c r="D33" s="220" t="s">
        <v>43</v>
      </c>
      <c r="E33" s="11" t="s">
        <v>10</v>
      </c>
      <c r="F33" s="11" t="s">
        <v>42</v>
      </c>
      <c r="G33" s="220" t="s">
        <v>43</v>
      </c>
      <c r="H33" s="11" t="s">
        <v>12</v>
      </c>
      <c r="I33" s="11" t="s">
        <v>42</v>
      </c>
      <c r="J33" s="220" t="s">
        <v>43</v>
      </c>
      <c r="K33" s="11" t="s">
        <v>16</v>
      </c>
      <c r="L33" s="11" t="s">
        <v>42</v>
      </c>
      <c r="M33" s="220" t="s">
        <v>43</v>
      </c>
      <c r="N33" s="11" t="s">
        <v>18</v>
      </c>
      <c r="O33" s="11" t="s">
        <v>42</v>
      </c>
      <c r="P33" s="221" t="s">
        <v>43</v>
      </c>
    </row>
    <row r="34" spans="1:16" ht="15.75" customHeight="1">
      <c r="A34" s="202" t="s">
        <v>273</v>
      </c>
      <c r="B34" s="222" t="s">
        <v>45</v>
      </c>
      <c r="C34" s="223"/>
      <c r="D34" s="106"/>
      <c r="E34" s="222" t="s">
        <v>278</v>
      </c>
      <c r="F34" s="223"/>
      <c r="G34" s="106"/>
      <c r="H34" s="224" t="s">
        <v>279</v>
      </c>
      <c r="I34" s="119"/>
      <c r="J34" s="106"/>
      <c r="K34" s="179" t="s">
        <v>49</v>
      </c>
      <c r="L34" s="179"/>
      <c r="M34" s="106"/>
      <c r="N34" s="226" t="s">
        <v>50</v>
      </c>
      <c r="O34" s="227"/>
      <c r="P34" s="109"/>
    </row>
    <row r="35" spans="1:16" ht="15.75" customHeight="1">
      <c r="A35" s="202"/>
      <c r="B35" s="226" t="s">
        <v>51</v>
      </c>
      <c r="C35" s="226">
        <v>10</v>
      </c>
      <c r="D35" s="106" t="s">
        <v>43</v>
      </c>
      <c r="E35" s="226" t="s">
        <v>280</v>
      </c>
      <c r="F35" s="226">
        <v>7</v>
      </c>
      <c r="G35" s="106" t="s">
        <v>43</v>
      </c>
      <c r="H35" s="228" t="s">
        <v>281</v>
      </c>
      <c r="I35" s="228">
        <v>2</v>
      </c>
      <c r="J35" s="106" t="s">
        <v>43</v>
      </c>
      <c r="K35" s="178" t="s">
        <v>16</v>
      </c>
      <c r="L35" s="178">
        <v>7</v>
      </c>
      <c r="M35" s="110" t="str">
        <f t="shared" ref="M35:M39" si="5">IF(L35,"公斤","")</f>
        <v>公斤</v>
      </c>
      <c r="N35" s="226" t="s">
        <v>55</v>
      </c>
      <c r="O35" s="226">
        <v>4</v>
      </c>
      <c r="P35" s="109" t="s">
        <v>43</v>
      </c>
    </row>
    <row r="36" spans="1:16" ht="15.75" customHeight="1">
      <c r="A36" s="202"/>
      <c r="B36" s="226"/>
      <c r="C36" s="226"/>
      <c r="D36" s="106"/>
      <c r="E36" s="226" t="s">
        <v>282</v>
      </c>
      <c r="F36" s="226">
        <v>2</v>
      </c>
      <c r="G36" s="106" t="s">
        <v>43</v>
      </c>
      <c r="H36" s="228" t="s">
        <v>59</v>
      </c>
      <c r="I36" s="228">
        <v>0.05</v>
      </c>
      <c r="J36" s="106" t="s">
        <v>43</v>
      </c>
      <c r="K36" s="179" t="s">
        <v>59</v>
      </c>
      <c r="L36" s="179">
        <v>0.05</v>
      </c>
      <c r="M36" s="110" t="str">
        <f t="shared" si="5"/>
        <v>公斤</v>
      </c>
      <c r="N36" s="226" t="s">
        <v>59</v>
      </c>
      <c r="O36" s="226">
        <v>0.05</v>
      </c>
      <c r="P36" s="109" t="s">
        <v>43</v>
      </c>
    </row>
    <row r="37" spans="1:16" ht="15.75" customHeight="1">
      <c r="A37" s="202"/>
      <c r="B37" s="226"/>
      <c r="C37" s="226"/>
      <c r="D37" s="106"/>
      <c r="E37" s="226" t="s">
        <v>60</v>
      </c>
      <c r="F37" s="226">
        <v>0.5</v>
      </c>
      <c r="G37" s="106" t="s">
        <v>43</v>
      </c>
      <c r="H37" s="226" t="s">
        <v>61</v>
      </c>
      <c r="I37" s="226">
        <v>6.5</v>
      </c>
      <c r="J37" s="106" t="s">
        <v>43</v>
      </c>
      <c r="K37" s="179"/>
      <c r="L37" s="179"/>
      <c r="M37" s="110" t="str">
        <f t="shared" si="5"/>
        <v/>
      </c>
      <c r="N37" s="229" t="s">
        <v>283</v>
      </c>
      <c r="O37" s="229">
        <v>0.6</v>
      </c>
      <c r="P37" s="114" t="s">
        <v>43</v>
      </c>
    </row>
    <row r="38" spans="1:16" ht="15.75" customHeight="1">
      <c r="A38" s="202"/>
      <c r="B38" s="226"/>
      <c r="C38" s="226"/>
      <c r="D38" s="106"/>
      <c r="E38" s="226" t="s">
        <v>64</v>
      </c>
      <c r="F38" s="226">
        <v>2.5</v>
      </c>
      <c r="G38" s="106" t="s">
        <v>43</v>
      </c>
      <c r="H38" s="226"/>
      <c r="I38" s="226"/>
      <c r="J38" s="106"/>
      <c r="K38" s="179"/>
      <c r="L38" s="179"/>
      <c r="M38" s="110" t="str">
        <f t="shared" si="5"/>
        <v/>
      </c>
      <c r="N38" s="226"/>
      <c r="O38" s="226"/>
      <c r="P38" s="109"/>
    </row>
    <row r="39" spans="1:16" ht="15.75" customHeight="1">
      <c r="A39" s="202"/>
      <c r="B39" s="227"/>
      <c r="C39" s="227"/>
      <c r="D39" s="106"/>
      <c r="E39" s="227" t="s">
        <v>65</v>
      </c>
      <c r="F39" s="227"/>
      <c r="G39" s="106"/>
      <c r="H39" s="227"/>
      <c r="I39" s="227"/>
      <c r="J39" s="106"/>
      <c r="K39" s="179"/>
      <c r="L39" s="179"/>
      <c r="M39" s="110" t="str">
        <f t="shared" si="5"/>
        <v/>
      </c>
      <c r="N39" s="227"/>
      <c r="O39" s="227"/>
      <c r="P39" s="109"/>
    </row>
    <row r="40" spans="1:16" ht="15.75" customHeight="1">
      <c r="A40" s="202" t="s">
        <v>66</v>
      </c>
      <c r="B40" s="222" t="s">
        <v>67</v>
      </c>
      <c r="C40" s="223"/>
      <c r="D40" s="106"/>
      <c r="E40" s="222" t="s">
        <v>284</v>
      </c>
      <c r="F40" s="223"/>
      <c r="G40" s="106"/>
      <c r="H40" s="230" t="s">
        <v>69</v>
      </c>
      <c r="I40" s="223"/>
      <c r="J40" s="106"/>
      <c r="K40" s="179" t="s">
        <v>49</v>
      </c>
      <c r="L40" s="179"/>
      <c r="M40" s="106"/>
      <c r="N40" s="222" t="s">
        <v>71</v>
      </c>
      <c r="O40" s="223"/>
      <c r="P40" s="109"/>
    </row>
    <row r="41" spans="1:16" ht="15.75" customHeight="1">
      <c r="A41" s="208"/>
      <c r="B41" s="226" t="s">
        <v>51</v>
      </c>
      <c r="C41" s="226">
        <v>9</v>
      </c>
      <c r="D41" s="106" t="s">
        <v>43</v>
      </c>
      <c r="E41" s="226" t="s">
        <v>156</v>
      </c>
      <c r="F41" s="226">
        <v>6</v>
      </c>
      <c r="G41" s="106" t="s">
        <v>43</v>
      </c>
      <c r="H41" s="226" t="s">
        <v>73</v>
      </c>
      <c r="I41" s="226">
        <v>4</v>
      </c>
      <c r="J41" s="106" t="s">
        <v>43</v>
      </c>
      <c r="K41" s="178" t="s">
        <v>16</v>
      </c>
      <c r="L41" s="178">
        <v>7</v>
      </c>
      <c r="M41" s="110" t="str">
        <f t="shared" ref="M41:M45" si="6">IF(L41,"公斤","")</f>
        <v>公斤</v>
      </c>
      <c r="N41" s="226" t="s">
        <v>49</v>
      </c>
      <c r="O41" s="226">
        <v>2</v>
      </c>
      <c r="P41" s="109" t="s">
        <v>43</v>
      </c>
    </row>
    <row r="42" spans="1:16" ht="15.75" customHeight="1">
      <c r="A42" s="208"/>
      <c r="B42" s="226" t="s">
        <v>74</v>
      </c>
      <c r="C42" s="226">
        <v>1.5</v>
      </c>
      <c r="D42" s="106" t="s">
        <v>43</v>
      </c>
      <c r="E42" s="226" t="s">
        <v>75</v>
      </c>
      <c r="F42" s="226"/>
      <c r="G42" s="106"/>
      <c r="H42" s="229" t="s">
        <v>76</v>
      </c>
      <c r="I42" s="229">
        <v>1</v>
      </c>
      <c r="J42" s="106" t="s">
        <v>43</v>
      </c>
      <c r="K42" s="179" t="s">
        <v>59</v>
      </c>
      <c r="L42" s="179">
        <v>0.05</v>
      </c>
      <c r="M42" s="110" t="str">
        <f t="shared" si="6"/>
        <v>公斤</v>
      </c>
      <c r="N42" s="226" t="s">
        <v>78</v>
      </c>
      <c r="O42" s="226">
        <v>1.5</v>
      </c>
      <c r="P42" s="109" t="s">
        <v>43</v>
      </c>
    </row>
    <row r="43" spans="1:16" ht="15.75" customHeight="1">
      <c r="A43" s="208"/>
      <c r="B43" s="226"/>
      <c r="C43" s="226"/>
      <c r="D43" s="106"/>
      <c r="E43" s="226"/>
      <c r="F43" s="226"/>
      <c r="G43" s="106"/>
      <c r="H43" s="226" t="s">
        <v>79</v>
      </c>
      <c r="I43" s="226">
        <v>0.01</v>
      </c>
      <c r="J43" s="106" t="s">
        <v>43</v>
      </c>
      <c r="K43" s="179"/>
      <c r="L43" s="179"/>
      <c r="M43" s="110" t="str">
        <f t="shared" si="6"/>
        <v/>
      </c>
      <c r="N43" s="226" t="s">
        <v>59</v>
      </c>
      <c r="O43" s="226">
        <v>0.05</v>
      </c>
      <c r="P43" s="109" t="s">
        <v>43</v>
      </c>
    </row>
    <row r="44" spans="1:16" ht="15.75" customHeight="1">
      <c r="A44" s="208"/>
      <c r="B44" s="226"/>
      <c r="C44" s="226"/>
      <c r="D44" s="106"/>
      <c r="E44" s="226"/>
      <c r="F44" s="226"/>
      <c r="G44" s="106"/>
      <c r="H44" s="226" t="s">
        <v>59</v>
      </c>
      <c r="I44" s="226">
        <v>0.05</v>
      </c>
      <c r="J44" s="106" t="s">
        <v>43</v>
      </c>
      <c r="K44" s="179"/>
      <c r="L44" s="179"/>
      <c r="M44" s="110" t="str">
        <f t="shared" si="6"/>
        <v/>
      </c>
      <c r="N44" s="229" t="s">
        <v>283</v>
      </c>
      <c r="O44" s="229">
        <v>0.6</v>
      </c>
      <c r="P44" s="114" t="s">
        <v>43</v>
      </c>
    </row>
    <row r="45" spans="1:16" ht="15.75" customHeight="1" thickBot="1">
      <c r="A45" s="210"/>
      <c r="B45" s="231"/>
      <c r="C45" s="231"/>
      <c r="D45" s="116"/>
      <c r="E45" s="232"/>
      <c r="F45" s="232"/>
      <c r="G45" s="116"/>
      <c r="H45" s="231"/>
      <c r="I45" s="231"/>
      <c r="J45" s="116"/>
      <c r="K45" s="214"/>
      <c r="L45" s="214"/>
      <c r="M45" s="233" t="str">
        <f t="shared" si="6"/>
        <v/>
      </c>
      <c r="N45" s="231"/>
      <c r="O45" s="231"/>
      <c r="P45" s="125"/>
    </row>
    <row r="46" spans="1:16" ht="15.75" customHeight="1">
      <c r="A46" s="126" t="s">
        <v>80</v>
      </c>
      <c r="B46" s="234" t="s">
        <v>81</v>
      </c>
      <c r="C46" s="133"/>
      <c r="D46" s="127"/>
      <c r="E46" s="234" t="s">
        <v>285</v>
      </c>
      <c r="F46" s="133"/>
      <c r="G46" s="127"/>
      <c r="H46" s="224" t="s">
        <v>286</v>
      </c>
      <c r="I46" s="119"/>
      <c r="J46" s="127"/>
      <c r="K46" s="177" t="s">
        <v>49</v>
      </c>
      <c r="L46" s="177"/>
      <c r="M46" s="127"/>
      <c r="N46" s="235" t="s">
        <v>85</v>
      </c>
      <c r="O46" s="139"/>
      <c r="P46" s="130"/>
    </row>
    <row r="47" spans="1:16" ht="15.75" customHeight="1">
      <c r="A47" s="105"/>
      <c r="B47" s="226" t="s">
        <v>86</v>
      </c>
      <c r="C47" s="226">
        <v>4</v>
      </c>
      <c r="D47" s="106" t="s">
        <v>43</v>
      </c>
      <c r="E47" s="226" t="s">
        <v>287</v>
      </c>
      <c r="F47" s="226">
        <v>6</v>
      </c>
      <c r="G47" s="106" t="s">
        <v>43</v>
      </c>
      <c r="H47" s="226" t="s">
        <v>90</v>
      </c>
      <c r="I47" s="228">
        <v>5</v>
      </c>
      <c r="J47" s="106" t="s">
        <v>43</v>
      </c>
      <c r="K47" s="178" t="s">
        <v>16</v>
      </c>
      <c r="L47" s="178">
        <v>7</v>
      </c>
      <c r="M47" s="110" t="str">
        <f t="shared" ref="M47:M51" si="7">IF(L47,"公斤","")</f>
        <v>公斤</v>
      </c>
      <c r="N47" s="228" t="s">
        <v>54</v>
      </c>
      <c r="O47" s="228">
        <v>0.6</v>
      </c>
      <c r="P47" s="109" t="s">
        <v>43</v>
      </c>
    </row>
    <row r="48" spans="1:16" ht="15.75" customHeight="1">
      <c r="A48" s="105"/>
      <c r="B48" s="226"/>
      <c r="C48" s="226"/>
      <c r="D48" s="106"/>
      <c r="E48" s="226"/>
      <c r="F48" s="226"/>
      <c r="G48" s="106"/>
      <c r="H48" s="228" t="s">
        <v>282</v>
      </c>
      <c r="I48" s="228">
        <v>0.5</v>
      </c>
      <c r="J48" s="106" t="s">
        <v>43</v>
      </c>
      <c r="K48" s="179" t="s">
        <v>59</v>
      </c>
      <c r="L48" s="179">
        <v>0.05</v>
      </c>
      <c r="M48" s="110" t="str">
        <f t="shared" si="7"/>
        <v>公斤</v>
      </c>
      <c r="N48" s="149" t="s">
        <v>74</v>
      </c>
      <c r="O48" s="149">
        <v>3</v>
      </c>
      <c r="P48" s="109" t="s">
        <v>43</v>
      </c>
    </row>
    <row r="49" spans="1:16" ht="15.75" customHeight="1">
      <c r="A49" s="105"/>
      <c r="B49" s="226"/>
      <c r="C49" s="226"/>
      <c r="D49" s="106"/>
      <c r="E49" s="226"/>
      <c r="F49" s="226"/>
      <c r="G49" s="106"/>
      <c r="H49" s="228" t="s">
        <v>60</v>
      </c>
      <c r="I49" s="228">
        <v>0.5</v>
      </c>
      <c r="J49" s="106" t="s">
        <v>43</v>
      </c>
      <c r="K49" s="179"/>
      <c r="L49" s="179"/>
      <c r="M49" s="110" t="str">
        <f t="shared" si="7"/>
        <v/>
      </c>
      <c r="N49" s="149" t="s">
        <v>60</v>
      </c>
      <c r="O49" s="149">
        <v>0.5</v>
      </c>
      <c r="P49" s="109" t="s">
        <v>43</v>
      </c>
    </row>
    <row r="50" spans="1:16" ht="15.75" customHeight="1">
      <c r="A50" s="105"/>
      <c r="B50" s="226"/>
      <c r="C50" s="226"/>
      <c r="D50" s="106"/>
      <c r="E50" s="226"/>
      <c r="F50" s="226"/>
      <c r="G50" s="106"/>
      <c r="H50" s="226" t="s">
        <v>59</v>
      </c>
      <c r="I50" s="226">
        <v>0.05</v>
      </c>
      <c r="J50" s="106" t="s">
        <v>43</v>
      </c>
      <c r="K50" s="179"/>
      <c r="L50" s="179"/>
      <c r="M50" s="110" t="str">
        <f t="shared" si="7"/>
        <v/>
      </c>
      <c r="N50" s="149" t="s">
        <v>79</v>
      </c>
      <c r="O50" s="149">
        <v>0.05</v>
      </c>
      <c r="P50" s="109" t="s">
        <v>43</v>
      </c>
    </row>
    <row r="51" spans="1:16" ht="15.75" customHeight="1">
      <c r="A51" s="105"/>
      <c r="B51" s="226"/>
      <c r="C51" s="226"/>
      <c r="D51" s="106"/>
      <c r="E51" s="226"/>
      <c r="F51" s="226"/>
      <c r="G51" s="106"/>
      <c r="H51" s="226"/>
      <c r="I51" s="226"/>
      <c r="J51" s="106"/>
      <c r="K51" s="179"/>
      <c r="L51" s="179"/>
      <c r="M51" s="110" t="str">
        <f t="shared" si="7"/>
        <v/>
      </c>
      <c r="N51" s="149" t="s">
        <v>93</v>
      </c>
      <c r="O51" s="149">
        <v>2</v>
      </c>
      <c r="P51" s="109" t="s">
        <v>43</v>
      </c>
    </row>
    <row r="52" spans="1:16" ht="15.75" customHeight="1">
      <c r="A52" s="117" t="s">
        <v>94</v>
      </c>
      <c r="B52" s="222" t="s">
        <v>67</v>
      </c>
      <c r="C52" s="119"/>
      <c r="D52" s="106"/>
      <c r="E52" s="236" t="s">
        <v>288</v>
      </c>
      <c r="F52" s="119"/>
      <c r="G52" s="106"/>
      <c r="H52" s="103" t="s">
        <v>96</v>
      </c>
      <c r="I52" s="237"/>
      <c r="J52" s="106"/>
      <c r="K52" s="179" t="s">
        <v>49</v>
      </c>
      <c r="L52" s="179"/>
      <c r="M52" s="106"/>
      <c r="N52" s="230" t="s">
        <v>98</v>
      </c>
      <c r="O52" s="119"/>
      <c r="P52" s="109"/>
    </row>
    <row r="53" spans="1:16" ht="15.75" customHeight="1">
      <c r="A53" s="105"/>
      <c r="B53" s="226" t="s">
        <v>51</v>
      </c>
      <c r="C53" s="226">
        <v>9</v>
      </c>
      <c r="D53" s="106" t="s">
        <v>43</v>
      </c>
      <c r="E53" s="149" t="s">
        <v>289</v>
      </c>
      <c r="F53" s="149">
        <v>7</v>
      </c>
      <c r="G53" s="106" t="s">
        <v>43</v>
      </c>
      <c r="H53" s="106" t="s">
        <v>100</v>
      </c>
      <c r="I53" s="106">
        <v>4.5</v>
      </c>
      <c r="J53" s="106" t="s">
        <v>43</v>
      </c>
      <c r="K53" s="178" t="s">
        <v>16</v>
      </c>
      <c r="L53" s="178">
        <v>7</v>
      </c>
      <c r="M53" s="110" t="str">
        <f t="shared" ref="M53:M57" si="8">IF(L53,"公斤","")</f>
        <v>公斤</v>
      </c>
      <c r="N53" s="226" t="s">
        <v>101</v>
      </c>
      <c r="O53" s="226">
        <v>5</v>
      </c>
      <c r="P53" s="109" t="s">
        <v>43</v>
      </c>
    </row>
    <row r="54" spans="1:16" ht="15.75" customHeight="1">
      <c r="A54" s="105"/>
      <c r="B54" s="226" t="s">
        <v>74</v>
      </c>
      <c r="C54" s="226">
        <v>1.5</v>
      </c>
      <c r="D54" s="106" t="s">
        <v>43</v>
      </c>
      <c r="E54" s="149" t="s">
        <v>291</v>
      </c>
      <c r="F54" s="149">
        <v>4</v>
      </c>
      <c r="G54" s="106" t="s">
        <v>43</v>
      </c>
      <c r="H54" s="106" t="s">
        <v>102</v>
      </c>
      <c r="I54" s="106"/>
      <c r="J54" s="106"/>
      <c r="K54" s="179" t="s">
        <v>59</v>
      </c>
      <c r="L54" s="179">
        <v>0.05</v>
      </c>
      <c r="M54" s="110" t="str">
        <f t="shared" si="8"/>
        <v>公斤</v>
      </c>
      <c r="N54" s="226" t="s">
        <v>103</v>
      </c>
      <c r="O54" s="226">
        <v>1</v>
      </c>
      <c r="P54" s="109" t="s">
        <v>43</v>
      </c>
    </row>
    <row r="55" spans="1:16" ht="15.75" customHeight="1">
      <c r="A55" s="105"/>
      <c r="B55" s="226"/>
      <c r="C55" s="226"/>
      <c r="D55" s="106"/>
      <c r="E55" s="149" t="s">
        <v>60</v>
      </c>
      <c r="F55" s="149">
        <v>0.5</v>
      </c>
      <c r="G55" s="106" t="s">
        <v>43</v>
      </c>
      <c r="H55" s="106"/>
      <c r="I55" s="106"/>
      <c r="J55" s="106"/>
      <c r="K55" s="179"/>
      <c r="L55" s="179"/>
      <c r="M55" s="110" t="str">
        <f t="shared" si="8"/>
        <v/>
      </c>
      <c r="N55" s="229" t="s">
        <v>104</v>
      </c>
      <c r="O55" s="229">
        <v>1</v>
      </c>
      <c r="P55" s="114" t="s">
        <v>43</v>
      </c>
    </row>
    <row r="56" spans="1:16" ht="15.75" customHeight="1">
      <c r="A56" s="105"/>
      <c r="B56" s="226"/>
      <c r="C56" s="226"/>
      <c r="D56" s="106"/>
      <c r="E56" s="226" t="s">
        <v>292</v>
      </c>
      <c r="F56" s="226">
        <v>0.01</v>
      </c>
      <c r="G56" s="106" t="s">
        <v>43</v>
      </c>
      <c r="H56" s="44"/>
      <c r="I56" s="44"/>
      <c r="J56" s="106"/>
      <c r="K56" s="179"/>
      <c r="L56" s="179"/>
      <c r="M56" s="110" t="str">
        <f t="shared" si="8"/>
        <v/>
      </c>
      <c r="N56" s="226"/>
      <c r="O56" s="226"/>
      <c r="P56" s="109"/>
    </row>
    <row r="57" spans="1:16" ht="15.75" customHeight="1">
      <c r="A57" s="105"/>
      <c r="B57" s="226"/>
      <c r="C57" s="226"/>
      <c r="D57" s="106"/>
      <c r="E57" s="226" t="s">
        <v>59</v>
      </c>
      <c r="F57" s="226">
        <v>0.05</v>
      </c>
      <c r="G57" s="106" t="s">
        <v>43</v>
      </c>
      <c r="H57" s="44"/>
      <c r="I57" s="44"/>
      <c r="J57" s="106"/>
      <c r="K57" s="179"/>
      <c r="L57" s="179"/>
      <c r="M57" s="110" t="str">
        <f t="shared" si="8"/>
        <v/>
      </c>
      <c r="N57" s="226"/>
      <c r="O57" s="226"/>
      <c r="P57" s="109"/>
    </row>
    <row r="58" spans="1:16" ht="15.75" customHeight="1">
      <c r="A58" s="117" t="s">
        <v>105</v>
      </c>
      <c r="B58" s="222" t="s">
        <v>106</v>
      </c>
      <c r="C58" s="119"/>
      <c r="D58" s="106"/>
      <c r="E58" s="222" t="s">
        <v>228</v>
      </c>
      <c r="F58" s="119"/>
      <c r="G58" s="106"/>
      <c r="H58" s="222" t="s">
        <v>243</v>
      </c>
      <c r="I58" s="223"/>
      <c r="J58" s="106"/>
      <c r="K58" s="179" t="s">
        <v>49</v>
      </c>
      <c r="L58" s="179"/>
      <c r="M58" s="106"/>
      <c r="N58" s="222" t="s">
        <v>293</v>
      </c>
      <c r="O58" s="119"/>
      <c r="P58" s="109"/>
    </row>
    <row r="59" spans="1:16" ht="15.75" customHeight="1">
      <c r="A59" s="105"/>
      <c r="B59" s="226" t="s">
        <v>51</v>
      </c>
      <c r="C59" s="226">
        <v>10</v>
      </c>
      <c r="D59" s="106" t="s">
        <v>43</v>
      </c>
      <c r="E59" s="226" t="s">
        <v>235</v>
      </c>
      <c r="F59" s="226">
        <v>5.5</v>
      </c>
      <c r="G59" s="106" t="s">
        <v>43</v>
      </c>
      <c r="H59" s="226" t="s">
        <v>100</v>
      </c>
      <c r="I59" s="226">
        <v>2</v>
      </c>
      <c r="J59" s="106" t="s">
        <v>43</v>
      </c>
      <c r="K59" s="178" t="s">
        <v>16</v>
      </c>
      <c r="L59" s="178">
        <v>7</v>
      </c>
      <c r="M59" s="110" t="str">
        <f t="shared" ref="M59:M63" si="9">IF(L59,"公斤","")</f>
        <v>公斤</v>
      </c>
      <c r="N59" s="226" t="s">
        <v>112</v>
      </c>
      <c r="O59" s="226">
        <v>0.2</v>
      </c>
      <c r="P59" s="109" t="s">
        <v>43</v>
      </c>
    </row>
    <row r="60" spans="1:16" ht="15.75" customHeight="1">
      <c r="A60" s="105"/>
      <c r="B60" s="226" t="s">
        <v>102</v>
      </c>
      <c r="C60" s="226">
        <v>0.05</v>
      </c>
      <c r="D60" s="106" t="s">
        <v>43</v>
      </c>
      <c r="E60" s="226" t="s">
        <v>231</v>
      </c>
      <c r="F60" s="226">
        <v>1</v>
      </c>
      <c r="G60" s="106" t="s">
        <v>43</v>
      </c>
      <c r="H60" s="226" t="s">
        <v>294</v>
      </c>
      <c r="I60" s="226">
        <v>4</v>
      </c>
      <c r="J60" s="106" t="s">
        <v>43</v>
      </c>
      <c r="K60" s="179" t="s">
        <v>59</v>
      </c>
      <c r="L60" s="179">
        <v>0.05</v>
      </c>
      <c r="M60" s="110" t="str">
        <f t="shared" si="9"/>
        <v>公斤</v>
      </c>
      <c r="N60" s="226" t="s">
        <v>295</v>
      </c>
      <c r="O60" s="226">
        <v>1</v>
      </c>
      <c r="P60" s="109" t="s">
        <v>43</v>
      </c>
    </row>
    <row r="61" spans="1:16" ht="15.75" customHeight="1">
      <c r="A61" s="105"/>
      <c r="B61" s="226"/>
      <c r="C61" s="226"/>
      <c r="D61" s="106"/>
      <c r="E61" s="226" t="s">
        <v>60</v>
      </c>
      <c r="F61" s="226">
        <v>0.5</v>
      </c>
      <c r="G61" s="106" t="s">
        <v>43</v>
      </c>
      <c r="H61" s="226" t="s">
        <v>59</v>
      </c>
      <c r="I61" s="226">
        <v>0.05</v>
      </c>
      <c r="J61" s="106" t="s">
        <v>43</v>
      </c>
      <c r="K61" s="179"/>
      <c r="L61" s="179"/>
      <c r="M61" s="110" t="str">
        <f t="shared" si="9"/>
        <v/>
      </c>
      <c r="N61" s="226" t="s">
        <v>59</v>
      </c>
      <c r="O61" s="226">
        <v>0.05</v>
      </c>
      <c r="P61" s="109" t="s">
        <v>43</v>
      </c>
    </row>
    <row r="62" spans="1:16" ht="15.75" customHeight="1">
      <c r="A62" s="105"/>
      <c r="B62" s="226"/>
      <c r="C62" s="226"/>
      <c r="D62" s="106"/>
      <c r="E62" s="226" t="s">
        <v>59</v>
      </c>
      <c r="F62" s="226">
        <v>0.05</v>
      </c>
      <c r="G62" s="106" t="s">
        <v>43</v>
      </c>
      <c r="H62" s="226"/>
      <c r="I62" s="226"/>
      <c r="J62" s="106"/>
      <c r="K62" s="179"/>
      <c r="L62" s="179"/>
      <c r="M62" s="110" t="str">
        <f t="shared" si="9"/>
        <v/>
      </c>
      <c r="N62" s="229" t="s">
        <v>283</v>
      </c>
      <c r="O62" s="229">
        <v>0.6</v>
      </c>
      <c r="P62" s="114" t="s">
        <v>43</v>
      </c>
    </row>
    <row r="63" spans="1:16" ht="15.75" customHeight="1">
      <c r="A63" s="105"/>
      <c r="B63" s="226"/>
      <c r="C63" s="226"/>
      <c r="D63" s="106"/>
      <c r="E63" s="226"/>
      <c r="F63" s="226"/>
      <c r="G63" s="106"/>
      <c r="H63" s="226"/>
      <c r="I63" s="226"/>
      <c r="J63" s="106"/>
      <c r="K63" s="179"/>
      <c r="L63" s="179"/>
      <c r="M63" s="110" t="str">
        <f t="shared" si="9"/>
        <v/>
      </c>
      <c r="N63" s="226"/>
      <c r="O63" s="226"/>
      <c r="P63" s="109"/>
    </row>
    <row r="64" spans="1:16" ht="15.75" customHeight="1">
      <c r="A64" s="117" t="s">
        <v>115</v>
      </c>
      <c r="B64" s="222" t="s">
        <v>45</v>
      </c>
      <c r="C64" s="119"/>
      <c r="D64" s="106"/>
      <c r="E64" s="222" t="s">
        <v>296</v>
      </c>
      <c r="F64" s="119"/>
      <c r="G64" s="106"/>
      <c r="H64" s="224" t="s">
        <v>117</v>
      </c>
      <c r="I64" s="119"/>
      <c r="J64" s="106"/>
      <c r="K64" s="179" t="s">
        <v>49</v>
      </c>
      <c r="L64" s="179"/>
      <c r="M64" s="106"/>
      <c r="N64" s="222" t="s">
        <v>119</v>
      </c>
      <c r="O64" s="223"/>
      <c r="P64" s="109"/>
    </row>
    <row r="65" spans="1:16" ht="15.75" customHeight="1">
      <c r="A65" s="105"/>
      <c r="B65" s="226" t="s">
        <v>51</v>
      </c>
      <c r="C65" s="226">
        <v>10</v>
      </c>
      <c r="D65" s="106" t="s">
        <v>43</v>
      </c>
      <c r="E65" s="226" t="s">
        <v>88</v>
      </c>
      <c r="F65" s="226">
        <v>6</v>
      </c>
      <c r="G65" s="106" t="s">
        <v>43</v>
      </c>
      <c r="H65" s="226" t="s">
        <v>121</v>
      </c>
      <c r="I65" s="228">
        <v>1.4</v>
      </c>
      <c r="J65" s="106" t="s">
        <v>43</v>
      </c>
      <c r="K65" s="178" t="s">
        <v>16</v>
      </c>
      <c r="L65" s="178">
        <v>7</v>
      </c>
      <c r="M65" s="110" t="str">
        <f t="shared" ref="M65:M69" si="10">IF(L65,"公斤","")</f>
        <v>公斤</v>
      </c>
      <c r="N65" s="226" t="s">
        <v>49</v>
      </c>
      <c r="O65" s="226">
        <v>3</v>
      </c>
      <c r="P65" s="109" t="s">
        <v>43</v>
      </c>
    </row>
    <row r="66" spans="1:16" ht="15.75" customHeight="1">
      <c r="A66" s="105"/>
      <c r="B66" s="226"/>
      <c r="C66" s="226"/>
      <c r="D66" s="106"/>
      <c r="E66" s="226" t="s">
        <v>169</v>
      </c>
      <c r="F66" s="226">
        <v>3</v>
      </c>
      <c r="G66" s="106" t="s">
        <v>43</v>
      </c>
      <c r="H66" s="228" t="s">
        <v>93</v>
      </c>
      <c r="I66" s="228">
        <v>6</v>
      </c>
      <c r="J66" s="106" t="s">
        <v>43</v>
      </c>
      <c r="K66" s="179" t="s">
        <v>59</v>
      </c>
      <c r="L66" s="179">
        <v>0.05</v>
      </c>
      <c r="M66" s="110" t="str">
        <f t="shared" si="10"/>
        <v>公斤</v>
      </c>
      <c r="N66" s="226" t="s">
        <v>59</v>
      </c>
      <c r="O66" s="226">
        <v>0.05</v>
      </c>
      <c r="P66" s="109" t="s">
        <v>43</v>
      </c>
    </row>
    <row r="67" spans="1:16" ht="15.75" customHeight="1">
      <c r="A67" s="105"/>
      <c r="B67" s="226"/>
      <c r="C67" s="226"/>
      <c r="D67" s="106"/>
      <c r="E67" s="229" t="s">
        <v>123</v>
      </c>
      <c r="F67" s="229">
        <v>0.5</v>
      </c>
      <c r="G67" s="112" t="s">
        <v>43</v>
      </c>
      <c r="H67" s="228" t="s">
        <v>62</v>
      </c>
      <c r="I67" s="228">
        <v>0.01</v>
      </c>
      <c r="J67" s="106" t="s">
        <v>43</v>
      </c>
      <c r="K67" s="179"/>
      <c r="L67" s="179"/>
      <c r="M67" s="110" t="str">
        <f t="shared" si="10"/>
        <v/>
      </c>
      <c r="N67" s="229" t="s">
        <v>283</v>
      </c>
      <c r="O67" s="229">
        <v>0.6</v>
      </c>
      <c r="P67" s="114" t="s">
        <v>43</v>
      </c>
    </row>
    <row r="68" spans="1:16" ht="15.75" customHeight="1">
      <c r="A68" s="105"/>
      <c r="B68" s="226"/>
      <c r="C68" s="226"/>
      <c r="D68" s="106"/>
      <c r="E68" s="226" t="s">
        <v>124</v>
      </c>
      <c r="F68" s="226"/>
      <c r="G68" s="106"/>
      <c r="H68" s="226" t="s">
        <v>59</v>
      </c>
      <c r="I68" s="226">
        <v>0.05</v>
      </c>
      <c r="J68" s="106" t="s">
        <v>43</v>
      </c>
      <c r="K68" s="179"/>
      <c r="L68" s="179"/>
      <c r="M68" s="110" t="str">
        <f t="shared" si="10"/>
        <v/>
      </c>
      <c r="N68" s="226"/>
      <c r="O68" s="226"/>
      <c r="P68" s="109"/>
    </row>
    <row r="69" spans="1:16" ht="15.75" customHeight="1">
      <c r="A69" s="105"/>
      <c r="B69" s="226"/>
      <c r="C69" s="226"/>
      <c r="D69" s="106"/>
      <c r="E69" s="149"/>
      <c r="F69" s="149"/>
      <c r="G69" s="106"/>
      <c r="H69" s="226"/>
      <c r="I69" s="226"/>
      <c r="J69" s="106"/>
      <c r="K69" s="179"/>
      <c r="L69" s="179"/>
      <c r="M69" s="110" t="str">
        <f t="shared" si="10"/>
        <v/>
      </c>
      <c r="N69" s="227"/>
      <c r="O69" s="227"/>
      <c r="P69" s="109"/>
    </row>
    <row r="70" spans="1:16" ht="15.75" customHeight="1">
      <c r="A70" s="117" t="s">
        <v>125</v>
      </c>
      <c r="B70" s="222" t="s">
        <v>67</v>
      </c>
      <c r="C70" s="119"/>
      <c r="D70" s="106"/>
      <c r="E70" s="118" t="s">
        <v>298</v>
      </c>
      <c r="F70" s="115"/>
      <c r="G70" s="106"/>
      <c r="H70" s="238" t="s">
        <v>127</v>
      </c>
      <c r="I70" s="34"/>
      <c r="J70" s="106"/>
      <c r="K70" s="179" t="s">
        <v>49</v>
      </c>
      <c r="L70" s="179"/>
      <c r="M70" s="106"/>
      <c r="N70" s="222" t="s">
        <v>129</v>
      </c>
      <c r="O70" s="119"/>
      <c r="P70" s="109"/>
    </row>
    <row r="71" spans="1:16" ht="15.75" customHeight="1">
      <c r="A71" s="105"/>
      <c r="B71" s="226" t="s">
        <v>51</v>
      </c>
      <c r="C71" s="226">
        <v>9</v>
      </c>
      <c r="D71" s="106" t="s">
        <v>43</v>
      </c>
      <c r="E71" s="226" t="s">
        <v>100</v>
      </c>
      <c r="F71" s="226">
        <v>6</v>
      </c>
      <c r="G71" s="106" t="s">
        <v>43</v>
      </c>
      <c r="H71" s="226" t="s">
        <v>111</v>
      </c>
      <c r="I71" s="228">
        <v>4</v>
      </c>
      <c r="J71" s="106" t="s">
        <v>43</v>
      </c>
      <c r="K71" s="178" t="s">
        <v>16</v>
      </c>
      <c r="L71" s="178">
        <v>7</v>
      </c>
      <c r="M71" s="110" t="str">
        <f t="shared" ref="M71:M75" si="11">IF(L71,"公斤","")</f>
        <v>公斤</v>
      </c>
      <c r="N71" s="226" t="s">
        <v>130</v>
      </c>
      <c r="O71" s="226">
        <v>1.5</v>
      </c>
      <c r="P71" s="109" t="s">
        <v>43</v>
      </c>
    </row>
    <row r="72" spans="1:16" ht="15.75" customHeight="1">
      <c r="A72" s="105"/>
      <c r="B72" s="226" t="s">
        <v>74</v>
      </c>
      <c r="C72" s="226">
        <v>1.5</v>
      </c>
      <c r="D72" s="106" t="s">
        <v>43</v>
      </c>
      <c r="E72" s="44" t="s">
        <v>60</v>
      </c>
      <c r="F72" s="106">
        <v>0.5</v>
      </c>
      <c r="G72" s="106" t="s">
        <v>43</v>
      </c>
      <c r="H72" s="228" t="s">
        <v>131</v>
      </c>
      <c r="I72" s="228">
        <v>3</v>
      </c>
      <c r="J72" s="106" t="s">
        <v>43</v>
      </c>
      <c r="K72" s="179" t="s">
        <v>59</v>
      </c>
      <c r="L72" s="179">
        <v>0.05</v>
      </c>
      <c r="M72" s="110" t="str">
        <f t="shared" si="11"/>
        <v>公斤</v>
      </c>
      <c r="N72" s="226" t="s">
        <v>49</v>
      </c>
      <c r="O72" s="226">
        <v>1.5</v>
      </c>
      <c r="P72" s="109" t="s">
        <v>43</v>
      </c>
    </row>
    <row r="73" spans="1:16" ht="15.75" customHeight="1">
      <c r="A73" s="105"/>
      <c r="B73" s="226"/>
      <c r="C73" s="226"/>
      <c r="D73" s="106"/>
      <c r="E73" s="106" t="s">
        <v>132</v>
      </c>
      <c r="F73" s="106">
        <v>2</v>
      </c>
      <c r="G73" s="106" t="s">
        <v>43</v>
      </c>
      <c r="H73" s="226" t="s">
        <v>300</v>
      </c>
      <c r="I73" s="226">
        <v>1</v>
      </c>
      <c r="J73" s="106" t="s">
        <v>43</v>
      </c>
      <c r="K73" s="179"/>
      <c r="L73" s="179"/>
      <c r="M73" s="110" t="str">
        <f t="shared" si="11"/>
        <v/>
      </c>
      <c r="N73" s="226" t="s">
        <v>59</v>
      </c>
      <c r="O73" s="226">
        <v>0.05</v>
      </c>
      <c r="P73" s="109" t="s">
        <v>43</v>
      </c>
    </row>
    <row r="74" spans="1:16" ht="15.75" customHeight="1">
      <c r="A74" s="105"/>
      <c r="B74" s="226"/>
      <c r="C74" s="226"/>
      <c r="D74" s="106"/>
      <c r="E74" s="106" t="s">
        <v>59</v>
      </c>
      <c r="F74" s="106">
        <v>0.05</v>
      </c>
      <c r="G74" s="106" t="s">
        <v>43</v>
      </c>
      <c r="H74" s="229" t="s">
        <v>177</v>
      </c>
      <c r="I74" s="229">
        <v>1</v>
      </c>
      <c r="J74" s="112" t="s">
        <v>43</v>
      </c>
      <c r="K74" s="179"/>
      <c r="L74" s="179"/>
      <c r="M74" s="110" t="str">
        <f t="shared" si="11"/>
        <v/>
      </c>
      <c r="N74" s="226"/>
      <c r="O74" s="226"/>
      <c r="P74" s="109"/>
    </row>
    <row r="75" spans="1:16" ht="15.75" customHeight="1" thickBot="1">
      <c r="A75" s="122"/>
      <c r="B75" s="232"/>
      <c r="C75" s="232"/>
      <c r="D75" s="116"/>
      <c r="E75" s="116"/>
      <c r="F75" s="116"/>
      <c r="G75" s="116"/>
      <c r="H75" s="226"/>
      <c r="I75" s="226"/>
      <c r="J75" s="116"/>
      <c r="K75" s="214"/>
      <c r="L75" s="214"/>
      <c r="M75" s="233" t="str">
        <f t="shared" si="11"/>
        <v/>
      </c>
      <c r="N75" s="232"/>
      <c r="O75" s="232"/>
      <c r="P75" s="125"/>
    </row>
    <row r="76" spans="1:16" ht="15.75" customHeight="1">
      <c r="A76" s="126" t="s">
        <v>135</v>
      </c>
      <c r="B76" s="234" t="s">
        <v>136</v>
      </c>
      <c r="C76" s="133"/>
      <c r="D76" s="127"/>
      <c r="E76" s="234" t="s">
        <v>301</v>
      </c>
      <c r="F76" s="133"/>
      <c r="G76" s="127"/>
      <c r="H76" s="141" t="s">
        <v>302</v>
      </c>
      <c r="I76" s="239"/>
      <c r="J76" s="127"/>
      <c r="K76" s="177" t="s">
        <v>49</v>
      </c>
      <c r="L76" s="177"/>
      <c r="M76" s="127"/>
      <c r="N76" s="241" t="s">
        <v>140</v>
      </c>
      <c r="O76" s="133"/>
      <c r="P76" s="130"/>
    </row>
    <row r="77" spans="1:16" ht="15.75" customHeight="1">
      <c r="A77" s="105"/>
      <c r="B77" s="226" t="s">
        <v>141</v>
      </c>
      <c r="C77" s="226">
        <v>5</v>
      </c>
      <c r="D77" s="106" t="s">
        <v>43</v>
      </c>
      <c r="E77" s="226" t="s">
        <v>156</v>
      </c>
      <c r="F77" s="226">
        <v>6</v>
      </c>
      <c r="G77" s="106" t="s">
        <v>43</v>
      </c>
      <c r="H77" s="106" t="s">
        <v>304</v>
      </c>
      <c r="I77" s="121">
        <v>1.3</v>
      </c>
      <c r="J77" s="106" t="s">
        <v>43</v>
      </c>
      <c r="K77" s="178" t="s">
        <v>16</v>
      </c>
      <c r="L77" s="178">
        <v>7</v>
      </c>
      <c r="M77" s="110" t="str">
        <f t="shared" ref="M77:M81" si="12">IF(L77,"公斤","")</f>
        <v>公斤</v>
      </c>
      <c r="N77" s="149" t="s">
        <v>54</v>
      </c>
      <c r="O77" s="149">
        <v>0.6</v>
      </c>
      <c r="P77" s="109" t="s">
        <v>43</v>
      </c>
    </row>
    <row r="78" spans="1:16" ht="15.75" customHeight="1">
      <c r="A78" s="105"/>
      <c r="B78" s="226"/>
      <c r="C78" s="226"/>
      <c r="D78" s="106"/>
      <c r="E78" s="228" t="s">
        <v>305</v>
      </c>
      <c r="F78" s="228"/>
      <c r="G78" s="106"/>
      <c r="H78" s="121" t="s">
        <v>49</v>
      </c>
      <c r="I78" s="121">
        <v>3.5</v>
      </c>
      <c r="J78" s="106" t="s">
        <v>43</v>
      </c>
      <c r="K78" s="179" t="s">
        <v>59</v>
      </c>
      <c r="L78" s="179">
        <v>0.05</v>
      </c>
      <c r="M78" s="110" t="str">
        <f t="shared" si="12"/>
        <v>公斤</v>
      </c>
      <c r="N78" s="149" t="s">
        <v>91</v>
      </c>
      <c r="O78" s="149">
        <v>2</v>
      </c>
      <c r="P78" s="109" t="s">
        <v>43</v>
      </c>
    </row>
    <row r="79" spans="1:16" ht="15.75" customHeight="1">
      <c r="A79" s="105"/>
      <c r="B79" s="226"/>
      <c r="C79" s="226"/>
      <c r="D79" s="106"/>
      <c r="E79" s="228"/>
      <c r="F79" s="228"/>
      <c r="G79" s="106"/>
      <c r="H79" s="121" t="s">
        <v>60</v>
      </c>
      <c r="I79" s="121">
        <v>0.5</v>
      </c>
      <c r="J79" s="106" t="s">
        <v>43</v>
      </c>
      <c r="K79" s="179"/>
      <c r="L79" s="179"/>
      <c r="M79" s="110" t="str">
        <f t="shared" si="12"/>
        <v/>
      </c>
      <c r="N79" s="149" t="s">
        <v>62</v>
      </c>
      <c r="O79" s="242">
        <v>0.01</v>
      </c>
      <c r="P79" s="109" t="s">
        <v>43</v>
      </c>
    </row>
    <row r="80" spans="1:16" ht="15.75" customHeight="1">
      <c r="A80" s="105"/>
      <c r="B80" s="226"/>
      <c r="C80" s="226"/>
      <c r="D80" s="106"/>
      <c r="E80" s="226"/>
      <c r="F80" s="226"/>
      <c r="G80" s="106"/>
      <c r="H80" s="44" t="s">
        <v>59</v>
      </c>
      <c r="I80" s="44">
        <v>0.05</v>
      </c>
      <c r="J80" s="106" t="s">
        <v>43</v>
      </c>
      <c r="K80" s="179"/>
      <c r="L80" s="179"/>
      <c r="M80" s="110" t="str">
        <f t="shared" si="12"/>
        <v/>
      </c>
      <c r="N80" s="149" t="s">
        <v>60</v>
      </c>
      <c r="O80" s="149">
        <v>0.5</v>
      </c>
      <c r="P80" s="109" t="s">
        <v>43</v>
      </c>
    </row>
    <row r="81" spans="1:16" ht="15.75" customHeight="1">
      <c r="A81" s="105"/>
      <c r="B81" s="226"/>
      <c r="C81" s="226"/>
      <c r="D81" s="106"/>
      <c r="E81" s="226"/>
      <c r="F81" s="226"/>
      <c r="G81" s="106"/>
      <c r="H81" s="44"/>
      <c r="I81" s="44"/>
      <c r="J81" s="106"/>
      <c r="K81" s="179"/>
      <c r="L81" s="179"/>
      <c r="M81" s="110" t="str">
        <f t="shared" si="12"/>
        <v/>
      </c>
      <c r="N81" s="149"/>
      <c r="O81" s="149"/>
      <c r="P81" s="109"/>
    </row>
    <row r="82" spans="1:16" ht="15.75" customHeight="1">
      <c r="A82" s="117" t="s">
        <v>144</v>
      </c>
      <c r="B82" s="222" t="s">
        <v>67</v>
      </c>
      <c r="C82" s="119"/>
      <c r="D82" s="106"/>
      <c r="E82" s="222" t="s">
        <v>278</v>
      </c>
      <c r="F82" s="223"/>
      <c r="G82" s="106"/>
      <c r="H82" s="222" t="s">
        <v>306</v>
      </c>
      <c r="I82" s="119"/>
      <c r="J82" s="110"/>
      <c r="K82" s="179" t="s">
        <v>49</v>
      </c>
      <c r="L82" s="179"/>
      <c r="M82" s="106"/>
      <c r="N82" s="243" t="s">
        <v>147</v>
      </c>
      <c r="O82" s="119"/>
      <c r="P82" s="244"/>
    </row>
    <row r="83" spans="1:16" ht="15.75" customHeight="1">
      <c r="A83" s="105"/>
      <c r="B83" s="226" t="s">
        <v>51</v>
      </c>
      <c r="C83" s="226">
        <v>9</v>
      </c>
      <c r="D83" s="106" t="s">
        <v>43</v>
      </c>
      <c r="E83" s="226" t="s">
        <v>280</v>
      </c>
      <c r="F83" s="226">
        <v>6</v>
      </c>
      <c r="G83" s="106" t="s">
        <v>43</v>
      </c>
      <c r="H83" s="226" t="s">
        <v>121</v>
      </c>
      <c r="I83" s="226">
        <v>1.5</v>
      </c>
      <c r="J83" s="110" t="s">
        <v>43</v>
      </c>
      <c r="K83" s="178" t="s">
        <v>16</v>
      </c>
      <c r="L83" s="178">
        <v>7</v>
      </c>
      <c r="M83" s="110" t="str">
        <f t="shared" ref="M83:M87" si="13">IF(L83,"公斤","")</f>
        <v>公斤</v>
      </c>
      <c r="N83" s="245" t="s">
        <v>149</v>
      </c>
      <c r="O83" s="245">
        <v>2.5</v>
      </c>
      <c r="P83" s="246" t="s">
        <v>43</v>
      </c>
    </row>
    <row r="84" spans="1:16" ht="15.75" customHeight="1">
      <c r="A84" s="105"/>
      <c r="B84" s="226" t="s">
        <v>74</v>
      </c>
      <c r="C84" s="226">
        <v>1.5</v>
      </c>
      <c r="D84" s="106" t="s">
        <v>43</v>
      </c>
      <c r="E84" s="226" t="s">
        <v>282</v>
      </c>
      <c r="F84" s="226">
        <v>1</v>
      </c>
      <c r="G84" s="106" t="s">
        <v>43</v>
      </c>
      <c r="H84" s="226" t="s">
        <v>77</v>
      </c>
      <c r="I84" s="226">
        <v>7</v>
      </c>
      <c r="J84" s="110" t="s">
        <v>43</v>
      </c>
      <c r="K84" s="179" t="s">
        <v>59</v>
      </c>
      <c r="L84" s="179">
        <v>0.05</v>
      </c>
      <c r="M84" s="110" t="str">
        <f t="shared" si="13"/>
        <v>公斤</v>
      </c>
      <c r="N84" s="245" t="s">
        <v>103</v>
      </c>
      <c r="O84" s="245">
        <v>1</v>
      </c>
      <c r="P84" s="246" t="s">
        <v>43</v>
      </c>
    </row>
    <row r="85" spans="1:16" ht="15.75" customHeight="1">
      <c r="A85" s="105"/>
      <c r="B85" s="226"/>
      <c r="C85" s="226"/>
      <c r="D85" s="106"/>
      <c r="E85" s="226" t="s">
        <v>60</v>
      </c>
      <c r="F85" s="226">
        <v>0.5</v>
      </c>
      <c r="G85" s="106" t="s">
        <v>43</v>
      </c>
      <c r="H85" s="226" t="s">
        <v>79</v>
      </c>
      <c r="I85" s="226">
        <v>0.01</v>
      </c>
      <c r="J85" s="110" t="s">
        <v>43</v>
      </c>
      <c r="K85" s="179"/>
      <c r="L85" s="179"/>
      <c r="M85" s="110" t="str">
        <f t="shared" si="13"/>
        <v/>
      </c>
      <c r="N85" s="245"/>
      <c r="O85" s="245"/>
      <c r="P85" s="246"/>
    </row>
    <row r="86" spans="1:16" ht="15.75" customHeight="1">
      <c r="A86" s="105"/>
      <c r="B86" s="226"/>
      <c r="C86" s="226"/>
      <c r="D86" s="106"/>
      <c r="E86" s="226" t="s">
        <v>64</v>
      </c>
      <c r="F86" s="226">
        <v>2</v>
      </c>
      <c r="G86" s="106" t="s">
        <v>43</v>
      </c>
      <c r="H86" s="226" t="s">
        <v>60</v>
      </c>
      <c r="I86" s="226">
        <v>0.5</v>
      </c>
      <c r="J86" s="110" t="s">
        <v>43</v>
      </c>
      <c r="K86" s="179"/>
      <c r="L86" s="179"/>
      <c r="M86" s="110" t="str">
        <f t="shared" si="13"/>
        <v/>
      </c>
      <c r="N86" s="228"/>
      <c r="O86" s="228"/>
      <c r="P86" s="246"/>
    </row>
    <row r="87" spans="1:16" ht="15.75" customHeight="1" thickBot="1">
      <c r="A87" s="105"/>
      <c r="B87" s="226"/>
      <c r="C87" s="226"/>
      <c r="D87" s="106"/>
      <c r="E87" s="227" t="s">
        <v>65</v>
      </c>
      <c r="F87" s="227"/>
      <c r="G87" s="106"/>
      <c r="H87" s="226" t="s">
        <v>59</v>
      </c>
      <c r="I87" s="226">
        <v>0.05</v>
      </c>
      <c r="J87" s="106" t="s">
        <v>43</v>
      </c>
      <c r="K87" s="179"/>
      <c r="L87" s="179"/>
      <c r="M87" s="110" t="str">
        <f t="shared" si="13"/>
        <v/>
      </c>
      <c r="N87" s="226"/>
      <c r="O87" s="226"/>
      <c r="P87" s="109"/>
    </row>
    <row r="88" spans="1:16" ht="15.75" customHeight="1">
      <c r="A88" s="117" t="s">
        <v>150</v>
      </c>
      <c r="B88" s="222" t="s">
        <v>151</v>
      </c>
      <c r="C88" s="119"/>
      <c r="D88" s="106"/>
      <c r="E88" s="234" t="s">
        <v>308</v>
      </c>
      <c r="F88" s="133"/>
      <c r="G88" s="127"/>
      <c r="H88" s="228" t="s">
        <v>153</v>
      </c>
      <c r="I88" s="211"/>
      <c r="J88" s="106"/>
      <c r="K88" s="179" t="s">
        <v>49</v>
      </c>
      <c r="L88" s="179"/>
      <c r="M88" s="106"/>
      <c r="N88" s="118" t="s">
        <v>310</v>
      </c>
      <c r="O88" s="131"/>
      <c r="P88" s="109"/>
    </row>
    <row r="89" spans="1:16" ht="15.75" customHeight="1">
      <c r="A89" s="105"/>
      <c r="B89" s="44" t="s">
        <v>51</v>
      </c>
      <c r="C89" s="44">
        <v>10</v>
      </c>
      <c r="D89" s="106" t="s">
        <v>43</v>
      </c>
      <c r="E89" s="226" t="s">
        <v>289</v>
      </c>
      <c r="F89" s="226">
        <v>7</v>
      </c>
      <c r="G89" s="106" t="s">
        <v>43</v>
      </c>
      <c r="H89" s="226" t="s">
        <v>156</v>
      </c>
      <c r="I89" s="226">
        <v>3</v>
      </c>
      <c r="J89" s="106" t="s">
        <v>43</v>
      </c>
      <c r="K89" s="178" t="s">
        <v>16</v>
      </c>
      <c r="L89" s="178">
        <v>7</v>
      </c>
      <c r="M89" s="110" t="str">
        <f t="shared" ref="M89:M93" si="14">IF(L89,"公斤","")</f>
        <v>公斤</v>
      </c>
      <c r="N89" s="44" t="s">
        <v>158</v>
      </c>
      <c r="O89" s="44">
        <v>0.1</v>
      </c>
      <c r="P89" s="109" t="s">
        <v>43</v>
      </c>
    </row>
    <row r="90" spans="1:16" ht="15.75" customHeight="1">
      <c r="A90" s="105"/>
      <c r="B90" s="226" t="s">
        <v>159</v>
      </c>
      <c r="C90" s="226">
        <v>0.4</v>
      </c>
      <c r="D90" s="106" t="s">
        <v>43</v>
      </c>
      <c r="E90" s="226" t="s">
        <v>282</v>
      </c>
      <c r="F90" s="228">
        <v>4</v>
      </c>
      <c r="G90" s="106" t="s">
        <v>43</v>
      </c>
      <c r="H90" s="226" t="s">
        <v>61</v>
      </c>
      <c r="I90" s="226">
        <v>5</v>
      </c>
      <c r="J90" s="106" t="s">
        <v>43</v>
      </c>
      <c r="K90" s="179" t="s">
        <v>59</v>
      </c>
      <c r="L90" s="179">
        <v>0.05</v>
      </c>
      <c r="M90" s="110" t="str">
        <f t="shared" si="14"/>
        <v>公斤</v>
      </c>
      <c r="N90" s="44" t="s">
        <v>59</v>
      </c>
      <c r="O90" s="44">
        <v>0.05</v>
      </c>
      <c r="P90" s="109" t="s">
        <v>43</v>
      </c>
    </row>
    <row r="91" spans="1:16" ht="15.75" customHeight="1">
      <c r="A91" s="105"/>
      <c r="B91" s="226"/>
      <c r="C91" s="226"/>
      <c r="D91" s="106"/>
      <c r="E91" s="226" t="s">
        <v>59</v>
      </c>
      <c r="F91" s="226">
        <v>0.05</v>
      </c>
      <c r="G91" s="106" t="s">
        <v>43</v>
      </c>
      <c r="H91" s="229" t="s">
        <v>123</v>
      </c>
      <c r="I91" s="229">
        <v>1</v>
      </c>
      <c r="J91" s="112" t="s">
        <v>43</v>
      </c>
      <c r="K91" s="179"/>
      <c r="L91" s="179"/>
      <c r="M91" s="110" t="str">
        <f t="shared" si="14"/>
        <v/>
      </c>
      <c r="N91" s="226"/>
      <c r="O91" s="226"/>
      <c r="P91" s="109"/>
    </row>
    <row r="92" spans="1:16" ht="15.75" customHeight="1">
      <c r="A92" s="105"/>
      <c r="B92" s="226"/>
      <c r="C92" s="226"/>
      <c r="D92" s="106"/>
      <c r="E92" s="226"/>
      <c r="F92" s="226"/>
      <c r="G92" s="106"/>
      <c r="H92" s="228" t="s">
        <v>59</v>
      </c>
      <c r="I92" s="228">
        <v>0.05</v>
      </c>
      <c r="J92" s="106" t="s">
        <v>43</v>
      </c>
      <c r="K92" s="179"/>
      <c r="L92" s="179"/>
      <c r="M92" s="110" t="str">
        <f t="shared" si="14"/>
        <v/>
      </c>
      <c r="N92" s="44"/>
      <c r="O92" s="44"/>
      <c r="P92" s="109"/>
    </row>
    <row r="93" spans="1:16" ht="15.75" customHeight="1">
      <c r="A93" s="105"/>
      <c r="B93" s="226"/>
      <c r="C93" s="226"/>
      <c r="D93" s="106"/>
      <c r="E93" s="226"/>
      <c r="F93" s="226"/>
      <c r="G93" s="106"/>
      <c r="H93" s="226"/>
      <c r="I93" s="226"/>
      <c r="J93" s="106"/>
      <c r="K93" s="179"/>
      <c r="L93" s="179"/>
      <c r="M93" s="110" t="str">
        <f t="shared" si="14"/>
        <v/>
      </c>
      <c r="N93" s="44"/>
      <c r="O93" s="44"/>
      <c r="P93" s="109"/>
    </row>
    <row r="94" spans="1:16" ht="15.75" customHeight="1">
      <c r="A94" s="117" t="s">
        <v>163</v>
      </c>
      <c r="B94" s="222" t="s">
        <v>45</v>
      </c>
      <c r="C94" s="119"/>
      <c r="D94" s="106"/>
      <c r="E94" s="222" t="s">
        <v>312</v>
      </c>
      <c r="F94" s="119"/>
      <c r="G94" s="106"/>
      <c r="H94" s="243" t="s">
        <v>165</v>
      </c>
      <c r="I94" s="119"/>
      <c r="J94" s="106"/>
      <c r="K94" s="179" t="s">
        <v>49</v>
      </c>
      <c r="L94" s="179"/>
      <c r="M94" s="106"/>
      <c r="N94" s="118" t="s">
        <v>167</v>
      </c>
      <c r="O94" s="131"/>
      <c r="P94" s="109"/>
    </row>
    <row r="95" spans="1:16" ht="15.75" customHeight="1">
      <c r="A95" s="105"/>
      <c r="B95" s="226" t="s">
        <v>51</v>
      </c>
      <c r="C95" s="226">
        <v>10</v>
      </c>
      <c r="D95" s="106" t="s">
        <v>43</v>
      </c>
      <c r="E95" s="226" t="s">
        <v>280</v>
      </c>
      <c r="F95" s="226">
        <v>6</v>
      </c>
      <c r="G95" s="106" t="s">
        <v>43</v>
      </c>
      <c r="H95" s="149" t="s">
        <v>88</v>
      </c>
      <c r="I95" s="245">
        <v>3</v>
      </c>
      <c r="J95" s="106" t="s">
        <v>43</v>
      </c>
      <c r="K95" s="178" t="s">
        <v>16</v>
      </c>
      <c r="L95" s="178">
        <v>7</v>
      </c>
      <c r="M95" s="110" t="str">
        <f t="shared" ref="M95:M99" si="15">IF(L95,"公斤","")</f>
        <v>公斤</v>
      </c>
      <c r="N95" s="44" t="s">
        <v>168</v>
      </c>
      <c r="O95" s="44">
        <v>0.2</v>
      </c>
      <c r="P95" s="109" t="s">
        <v>43</v>
      </c>
    </row>
    <row r="96" spans="1:16" ht="15.75" customHeight="1">
      <c r="A96" s="105"/>
      <c r="B96" s="226"/>
      <c r="C96" s="226"/>
      <c r="D96" s="106"/>
      <c r="E96" s="44" t="s">
        <v>169</v>
      </c>
      <c r="F96" s="226">
        <v>2.5</v>
      </c>
      <c r="G96" s="106" t="s">
        <v>43</v>
      </c>
      <c r="H96" s="245" t="s">
        <v>91</v>
      </c>
      <c r="I96" s="245">
        <v>2</v>
      </c>
      <c r="J96" s="106" t="s">
        <v>43</v>
      </c>
      <c r="K96" s="179" t="s">
        <v>59</v>
      </c>
      <c r="L96" s="179">
        <v>0.05</v>
      </c>
      <c r="M96" s="110" t="str">
        <f t="shared" si="15"/>
        <v>公斤</v>
      </c>
      <c r="N96" s="44" t="s">
        <v>170</v>
      </c>
      <c r="O96" s="44">
        <v>0.6</v>
      </c>
      <c r="P96" s="109" t="s">
        <v>43</v>
      </c>
    </row>
    <row r="97" spans="1:16" ht="15.75" customHeight="1">
      <c r="A97" s="105"/>
      <c r="B97" s="226"/>
      <c r="C97" s="226"/>
      <c r="D97" s="106"/>
      <c r="E97" s="226" t="s">
        <v>59</v>
      </c>
      <c r="F97" s="226">
        <v>0.05</v>
      </c>
      <c r="G97" s="106" t="s">
        <v>43</v>
      </c>
      <c r="H97" s="245" t="s">
        <v>75</v>
      </c>
      <c r="I97" s="245"/>
      <c r="J97" s="106"/>
      <c r="K97" s="179"/>
      <c r="L97" s="179"/>
      <c r="M97" s="110" t="str">
        <f t="shared" si="15"/>
        <v/>
      </c>
      <c r="N97" s="44" t="s">
        <v>59</v>
      </c>
      <c r="O97" s="44">
        <v>0.05</v>
      </c>
      <c r="P97" s="109" t="s">
        <v>43</v>
      </c>
    </row>
    <row r="98" spans="1:16" ht="15.75" customHeight="1">
      <c r="A98" s="105"/>
      <c r="B98" s="226"/>
      <c r="C98" s="226"/>
      <c r="D98" s="106"/>
      <c r="E98" s="226" t="s">
        <v>171</v>
      </c>
      <c r="F98" s="226"/>
      <c r="G98" s="106"/>
      <c r="H98" s="226" t="s">
        <v>59</v>
      </c>
      <c r="I98" s="226">
        <v>0.05</v>
      </c>
      <c r="J98" s="106" t="s">
        <v>43</v>
      </c>
      <c r="K98" s="179"/>
      <c r="L98" s="179"/>
      <c r="M98" s="110" t="str">
        <f t="shared" si="15"/>
        <v/>
      </c>
      <c r="N98" s="44"/>
      <c r="O98" s="44">
        <v>0.01</v>
      </c>
      <c r="P98" s="109" t="s">
        <v>43</v>
      </c>
    </row>
    <row r="99" spans="1:16" ht="15.75" customHeight="1">
      <c r="A99" s="105"/>
      <c r="B99" s="226"/>
      <c r="C99" s="226"/>
      <c r="D99" s="106"/>
      <c r="E99" s="226"/>
      <c r="F99" s="226"/>
      <c r="G99" s="106"/>
      <c r="H99" s="226"/>
      <c r="I99" s="226"/>
      <c r="J99" s="106"/>
      <c r="K99" s="179"/>
      <c r="L99" s="179"/>
      <c r="M99" s="110" t="str">
        <f t="shared" si="15"/>
        <v/>
      </c>
      <c r="N99" s="44"/>
      <c r="O99" s="44"/>
      <c r="P99" s="109"/>
    </row>
    <row r="100" spans="1:16" ht="15.75" customHeight="1">
      <c r="A100" s="117" t="s">
        <v>172</v>
      </c>
      <c r="B100" s="222" t="s">
        <v>67</v>
      </c>
      <c r="C100" s="119"/>
      <c r="D100" s="106"/>
      <c r="E100" s="222" t="s">
        <v>314</v>
      </c>
      <c r="F100" s="119"/>
      <c r="G100" s="106"/>
      <c r="H100" s="222" t="s">
        <v>96</v>
      </c>
      <c r="I100" s="119"/>
      <c r="J100" s="106"/>
      <c r="K100" s="179" t="s">
        <v>49</v>
      </c>
      <c r="L100" s="179"/>
      <c r="M100" s="106"/>
      <c r="N100" s="229" t="s">
        <v>315</v>
      </c>
      <c r="O100" s="211"/>
      <c r="P100" s="109"/>
    </row>
    <row r="101" spans="1:16" ht="15.75" customHeight="1">
      <c r="A101" s="105"/>
      <c r="B101" s="226" t="s">
        <v>51</v>
      </c>
      <c r="C101" s="226">
        <v>9</v>
      </c>
      <c r="D101" s="106" t="s">
        <v>43</v>
      </c>
      <c r="E101" s="226" t="s">
        <v>111</v>
      </c>
      <c r="F101" s="226">
        <v>6.5</v>
      </c>
      <c r="G101" s="106" t="s">
        <v>43</v>
      </c>
      <c r="H101" s="226" t="s">
        <v>100</v>
      </c>
      <c r="I101" s="226">
        <v>4.5</v>
      </c>
      <c r="J101" s="106" t="s">
        <v>43</v>
      </c>
      <c r="K101" s="178" t="s">
        <v>16</v>
      </c>
      <c r="L101" s="178">
        <v>7</v>
      </c>
      <c r="M101" s="110" t="str">
        <f t="shared" ref="M101:M105" si="16">IF(L101,"公斤","")</f>
        <v>公斤</v>
      </c>
      <c r="N101" s="229" t="s">
        <v>177</v>
      </c>
      <c r="O101" s="229">
        <v>2</v>
      </c>
      <c r="P101" s="114" t="s">
        <v>43</v>
      </c>
    </row>
    <row r="102" spans="1:16" ht="15.75" customHeight="1">
      <c r="A102" s="105"/>
      <c r="B102" s="226" t="s">
        <v>74</v>
      </c>
      <c r="C102" s="226">
        <v>1.5</v>
      </c>
      <c r="D102" s="106" t="s">
        <v>43</v>
      </c>
      <c r="E102" s="226" t="s">
        <v>316</v>
      </c>
      <c r="F102" s="226">
        <v>0.05</v>
      </c>
      <c r="G102" s="106" t="s">
        <v>43</v>
      </c>
      <c r="H102" s="226" t="s">
        <v>179</v>
      </c>
      <c r="I102" s="228"/>
      <c r="J102" s="106"/>
      <c r="K102" s="179" t="s">
        <v>59</v>
      </c>
      <c r="L102" s="179">
        <v>0.05</v>
      </c>
      <c r="M102" s="110" t="str">
        <f t="shared" si="16"/>
        <v>公斤</v>
      </c>
      <c r="N102" s="226" t="s">
        <v>60</v>
      </c>
      <c r="O102" s="226">
        <v>0.5</v>
      </c>
      <c r="P102" s="109" t="s">
        <v>43</v>
      </c>
    </row>
    <row r="103" spans="1:16" ht="15.75" customHeight="1">
      <c r="A103" s="105"/>
      <c r="B103" s="226"/>
      <c r="C103" s="226"/>
      <c r="D103" s="106"/>
      <c r="E103" s="226" t="s">
        <v>59</v>
      </c>
      <c r="F103" s="226">
        <v>0.05</v>
      </c>
      <c r="G103" s="106" t="s">
        <v>43</v>
      </c>
      <c r="H103" s="226"/>
      <c r="I103" s="226"/>
      <c r="J103" s="106"/>
      <c r="K103" s="179"/>
      <c r="L103" s="179"/>
      <c r="M103" s="110" t="str">
        <f t="shared" si="16"/>
        <v/>
      </c>
      <c r="N103" s="226" t="s">
        <v>59</v>
      </c>
      <c r="O103" s="226">
        <v>0.05</v>
      </c>
      <c r="P103" s="109" t="s">
        <v>43</v>
      </c>
    </row>
    <row r="104" spans="1:16" ht="15.75" customHeight="1">
      <c r="A104" s="105"/>
      <c r="B104" s="226"/>
      <c r="C104" s="226"/>
      <c r="D104" s="106"/>
      <c r="E104" s="226" t="s">
        <v>61</v>
      </c>
      <c r="F104" s="226">
        <v>3</v>
      </c>
      <c r="G104" s="106" t="s">
        <v>43</v>
      </c>
      <c r="H104" s="226"/>
      <c r="I104" s="226"/>
      <c r="J104" s="106"/>
      <c r="K104" s="179"/>
      <c r="L104" s="179"/>
      <c r="M104" s="110" t="str">
        <f t="shared" si="16"/>
        <v/>
      </c>
      <c r="N104" s="229" t="s">
        <v>283</v>
      </c>
      <c r="O104" s="229">
        <v>1</v>
      </c>
      <c r="P104" s="114" t="s">
        <v>43</v>
      </c>
    </row>
    <row r="105" spans="1:16" ht="15.75" customHeight="1" thickBot="1">
      <c r="A105" s="122"/>
      <c r="B105" s="232"/>
      <c r="C105" s="232"/>
      <c r="D105" s="116"/>
      <c r="E105" s="232" t="s">
        <v>238</v>
      </c>
      <c r="F105" s="232">
        <v>0.01</v>
      </c>
      <c r="G105" s="116" t="s">
        <v>43</v>
      </c>
      <c r="H105" s="232"/>
      <c r="I105" s="232"/>
      <c r="J105" s="116"/>
      <c r="K105" s="214"/>
      <c r="L105" s="214"/>
      <c r="M105" s="233" t="str">
        <f t="shared" si="16"/>
        <v/>
      </c>
      <c r="N105" s="232"/>
      <c r="O105" s="232"/>
      <c r="P105" s="125"/>
    </row>
    <row r="106" spans="1:16" ht="15.75" customHeight="1">
      <c r="A106" s="126" t="s">
        <v>180</v>
      </c>
      <c r="B106" s="234" t="s">
        <v>181</v>
      </c>
      <c r="C106" s="133"/>
      <c r="D106" s="127"/>
      <c r="E106" s="222" t="s">
        <v>317</v>
      </c>
      <c r="F106" s="119"/>
      <c r="G106" s="106"/>
      <c r="H106" s="240" t="s">
        <v>183</v>
      </c>
      <c r="I106" s="133"/>
      <c r="J106" s="127"/>
      <c r="K106" s="177" t="s">
        <v>49</v>
      </c>
      <c r="L106" s="177"/>
      <c r="M106" s="127"/>
      <c r="N106" s="234" t="s">
        <v>185</v>
      </c>
      <c r="O106" s="133"/>
      <c r="P106" s="130"/>
    </row>
    <row r="107" spans="1:16" ht="15.75" customHeight="1">
      <c r="A107" s="105"/>
      <c r="B107" s="226" t="s">
        <v>51</v>
      </c>
      <c r="C107" s="226">
        <v>9</v>
      </c>
      <c r="D107" s="106" t="s">
        <v>43</v>
      </c>
      <c r="E107" s="226" t="s">
        <v>319</v>
      </c>
      <c r="F107" s="226">
        <v>5.5</v>
      </c>
      <c r="G107" s="106" t="s">
        <v>43</v>
      </c>
      <c r="H107" s="226" t="s">
        <v>304</v>
      </c>
      <c r="I107" s="228">
        <v>2.5</v>
      </c>
      <c r="J107" s="106" t="s">
        <v>43</v>
      </c>
      <c r="K107" s="178" t="s">
        <v>16</v>
      </c>
      <c r="L107" s="178">
        <v>7</v>
      </c>
      <c r="M107" s="110" t="str">
        <f t="shared" ref="M107:M111" si="17">IF(L107,"公斤","")</f>
        <v>公斤</v>
      </c>
      <c r="N107" s="226" t="s">
        <v>186</v>
      </c>
      <c r="O107" s="226">
        <v>1.5</v>
      </c>
      <c r="P107" s="109" t="s">
        <v>43</v>
      </c>
    </row>
    <row r="108" spans="1:16" ht="15.75" customHeight="1">
      <c r="A108" s="105"/>
      <c r="B108" s="226" t="s">
        <v>187</v>
      </c>
      <c r="C108" s="226">
        <v>2</v>
      </c>
      <c r="D108" s="106" t="s">
        <v>43</v>
      </c>
      <c r="E108" s="226"/>
      <c r="F108" s="226"/>
      <c r="G108" s="106"/>
      <c r="H108" s="228" t="s">
        <v>79</v>
      </c>
      <c r="I108" s="228">
        <v>0.1</v>
      </c>
      <c r="J108" s="106" t="s">
        <v>43</v>
      </c>
      <c r="K108" s="179" t="s">
        <v>59</v>
      </c>
      <c r="L108" s="179">
        <v>0.05</v>
      </c>
      <c r="M108" s="110" t="str">
        <f t="shared" si="17"/>
        <v>公斤</v>
      </c>
      <c r="N108" s="229" t="s">
        <v>283</v>
      </c>
      <c r="O108" s="229">
        <v>1</v>
      </c>
      <c r="P108" s="114" t="s">
        <v>43</v>
      </c>
    </row>
    <row r="109" spans="1:16" ht="15.75" customHeight="1">
      <c r="A109" s="105"/>
      <c r="B109" s="226"/>
      <c r="C109" s="226"/>
      <c r="D109" s="106"/>
      <c r="E109" s="226"/>
      <c r="F109" s="226"/>
      <c r="G109" s="106"/>
      <c r="H109" s="228" t="s">
        <v>59</v>
      </c>
      <c r="I109" s="228">
        <v>0.05</v>
      </c>
      <c r="J109" s="106" t="s">
        <v>43</v>
      </c>
      <c r="K109" s="179"/>
      <c r="L109" s="179"/>
      <c r="M109" s="110" t="str">
        <f t="shared" si="17"/>
        <v/>
      </c>
      <c r="N109" s="226"/>
      <c r="O109" s="226"/>
      <c r="P109" s="109"/>
    </row>
    <row r="110" spans="1:16" ht="15.75" customHeight="1">
      <c r="A110" s="105"/>
      <c r="B110" s="226"/>
      <c r="C110" s="226"/>
      <c r="D110" s="106"/>
      <c r="E110" s="226"/>
      <c r="F110" s="226"/>
      <c r="G110" s="106"/>
      <c r="H110" s="226"/>
      <c r="I110" s="226"/>
      <c r="J110" s="106"/>
      <c r="K110" s="179"/>
      <c r="L110" s="179"/>
      <c r="M110" s="110" t="str">
        <f t="shared" si="17"/>
        <v/>
      </c>
      <c r="N110" s="226"/>
      <c r="O110" s="226"/>
      <c r="P110" s="109"/>
    </row>
    <row r="111" spans="1:16" ht="15.75" customHeight="1">
      <c r="A111" s="105"/>
      <c r="B111" s="226"/>
      <c r="C111" s="226"/>
      <c r="D111" s="106"/>
      <c r="E111" s="226"/>
      <c r="F111" s="226"/>
      <c r="G111" s="106"/>
      <c r="H111" s="226"/>
      <c r="I111" s="226"/>
      <c r="J111" s="106"/>
      <c r="K111" s="179"/>
      <c r="L111" s="179"/>
      <c r="M111" s="110" t="str">
        <f t="shared" si="17"/>
        <v/>
      </c>
      <c r="N111" s="226"/>
      <c r="O111" s="226"/>
      <c r="P111" s="109"/>
    </row>
    <row r="112" spans="1:16" ht="15.75" customHeight="1">
      <c r="A112" s="117" t="s">
        <v>189</v>
      </c>
      <c r="B112" s="222" t="s">
        <v>67</v>
      </c>
      <c r="C112" s="119"/>
      <c r="D112" s="106"/>
      <c r="E112" s="236" t="s">
        <v>320</v>
      </c>
      <c r="F112" s="119"/>
      <c r="G112" s="106"/>
      <c r="H112" s="251" t="s">
        <v>191</v>
      </c>
      <c r="I112" s="115"/>
      <c r="J112" s="106"/>
      <c r="K112" s="179" t="s">
        <v>49</v>
      </c>
      <c r="L112" s="179"/>
      <c r="M112" s="106"/>
      <c r="N112" s="252" t="s">
        <v>193</v>
      </c>
      <c r="O112" s="253"/>
      <c r="P112" s="109"/>
    </row>
    <row r="113" spans="1:16" ht="15.75" customHeight="1">
      <c r="A113" s="105"/>
      <c r="B113" s="226" t="s">
        <v>51</v>
      </c>
      <c r="C113" s="226">
        <v>9</v>
      </c>
      <c r="D113" s="106" t="s">
        <v>43</v>
      </c>
      <c r="E113" s="149" t="s">
        <v>156</v>
      </c>
      <c r="F113" s="149">
        <v>6</v>
      </c>
      <c r="G113" s="106" t="s">
        <v>43</v>
      </c>
      <c r="H113" s="149" t="s">
        <v>100</v>
      </c>
      <c r="I113" s="149">
        <v>3</v>
      </c>
      <c r="J113" s="106" t="s">
        <v>43</v>
      </c>
      <c r="K113" s="178" t="s">
        <v>16</v>
      </c>
      <c r="L113" s="178">
        <v>7</v>
      </c>
      <c r="M113" s="110" t="str">
        <f t="shared" ref="M113:M117" si="18">IF(L113,"公斤","")</f>
        <v>公斤</v>
      </c>
      <c r="N113" s="249" t="s">
        <v>194</v>
      </c>
      <c r="O113" s="249">
        <v>2</v>
      </c>
      <c r="P113" s="109" t="s">
        <v>43</v>
      </c>
    </row>
    <row r="114" spans="1:16" ht="15.75" customHeight="1">
      <c r="A114" s="105"/>
      <c r="B114" s="226" t="s">
        <v>74</v>
      </c>
      <c r="C114" s="226">
        <v>1.5</v>
      </c>
      <c r="D114" s="106" t="s">
        <v>43</v>
      </c>
      <c r="E114" s="149" t="s">
        <v>195</v>
      </c>
      <c r="F114" s="149"/>
      <c r="G114" s="106"/>
      <c r="H114" s="106" t="s">
        <v>196</v>
      </c>
      <c r="I114" s="106">
        <v>1.5</v>
      </c>
      <c r="J114" s="106" t="s">
        <v>43</v>
      </c>
      <c r="K114" s="179" t="s">
        <v>59</v>
      </c>
      <c r="L114" s="179">
        <v>0.05</v>
      </c>
      <c r="M114" s="110" t="str">
        <f t="shared" si="18"/>
        <v>公斤</v>
      </c>
      <c r="N114" s="111" t="s">
        <v>197</v>
      </c>
      <c r="O114" s="111">
        <v>2</v>
      </c>
      <c r="P114" s="114" t="s">
        <v>43</v>
      </c>
    </row>
    <row r="115" spans="1:16" ht="15.75" customHeight="1">
      <c r="A115" s="105"/>
      <c r="B115" s="226"/>
      <c r="C115" s="226"/>
      <c r="D115" s="106"/>
      <c r="E115" s="149"/>
      <c r="F115" s="149"/>
      <c r="G115" s="106"/>
      <c r="H115" s="245" t="s">
        <v>62</v>
      </c>
      <c r="I115" s="245">
        <v>0.01</v>
      </c>
      <c r="J115" s="106" t="s">
        <v>43</v>
      </c>
      <c r="K115" s="179"/>
      <c r="L115" s="179"/>
      <c r="M115" s="110" t="str">
        <f t="shared" si="18"/>
        <v/>
      </c>
      <c r="N115" s="249" t="s">
        <v>103</v>
      </c>
      <c r="O115" s="249">
        <v>1</v>
      </c>
      <c r="P115" s="109" t="s">
        <v>43</v>
      </c>
    </row>
    <row r="116" spans="1:16" ht="15.75" customHeight="1">
      <c r="A116" s="105"/>
      <c r="B116" s="226"/>
      <c r="C116" s="226"/>
      <c r="D116" s="106"/>
      <c r="E116" s="149"/>
      <c r="F116" s="149"/>
      <c r="G116" s="106"/>
      <c r="H116" s="106" t="s">
        <v>59</v>
      </c>
      <c r="I116" s="106">
        <v>0.05</v>
      </c>
      <c r="J116" s="106" t="s">
        <v>43</v>
      </c>
      <c r="K116" s="179"/>
      <c r="L116" s="179"/>
      <c r="M116" s="110" t="str">
        <f t="shared" si="18"/>
        <v/>
      </c>
      <c r="N116" s="249"/>
      <c r="O116" s="249"/>
      <c r="P116" s="109"/>
    </row>
    <row r="117" spans="1:16" ht="15.75" customHeight="1">
      <c r="A117" s="105"/>
      <c r="B117" s="226"/>
      <c r="C117" s="226"/>
      <c r="D117" s="106"/>
      <c r="E117" s="149"/>
      <c r="F117" s="149"/>
      <c r="G117" s="106"/>
      <c r="H117" s="106"/>
      <c r="I117" s="106"/>
      <c r="J117" s="106"/>
      <c r="K117" s="179"/>
      <c r="L117" s="179"/>
      <c r="M117" s="110" t="str">
        <f t="shared" si="18"/>
        <v/>
      </c>
      <c r="N117" s="226"/>
      <c r="O117" s="226"/>
      <c r="P117" s="109"/>
    </row>
    <row r="118" spans="1:16" ht="15.75" customHeight="1">
      <c r="A118" s="117" t="s">
        <v>198</v>
      </c>
      <c r="B118" s="222" t="s">
        <v>199</v>
      </c>
      <c r="C118" s="119"/>
      <c r="D118" s="106"/>
      <c r="E118" s="118" t="s">
        <v>322</v>
      </c>
      <c r="F118" s="131"/>
      <c r="G118" s="106"/>
      <c r="H118" s="222" t="s">
        <v>201</v>
      </c>
      <c r="I118" s="119"/>
      <c r="J118" s="106"/>
      <c r="K118" s="179" t="s">
        <v>49</v>
      </c>
      <c r="L118" s="179"/>
      <c r="M118" s="106"/>
      <c r="N118" s="222" t="s">
        <v>129</v>
      </c>
      <c r="O118" s="119"/>
      <c r="P118" s="109"/>
    </row>
    <row r="119" spans="1:16" ht="15.75" customHeight="1">
      <c r="A119" s="105"/>
      <c r="B119" s="226" t="s">
        <v>51</v>
      </c>
      <c r="C119" s="226">
        <v>10</v>
      </c>
      <c r="D119" s="106" t="s">
        <v>43</v>
      </c>
      <c r="E119" s="44" t="s">
        <v>235</v>
      </c>
      <c r="F119" s="44">
        <v>6</v>
      </c>
      <c r="G119" s="106" t="s">
        <v>43</v>
      </c>
      <c r="H119" s="226" t="s">
        <v>73</v>
      </c>
      <c r="I119" s="226">
        <v>5</v>
      </c>
      <c r="J119" s="106" t="s">
        <v>43</v>
      </c>
      <c r="K119" s="178" t="s">
        <v>16</v>
      </c>
      <c r="L119" s="178">
        <v>7</v>
      </c>
      <c r="M119" s="110" t="str">
        <f t="shared" ref="M119:M123" si="19">IF(L119,"公斤","")</f>
        <v>公斤</v>
      </c>
      <c r="N119" s="228" t="s">
        <v>49</v>
      </c>
      <c r="O119" s="228">
        <v>2</v>
      </c>
      <c r="P119" s="109" t="s">
        <v>43</v>
      </c>
    </row>
    <row r="120" spans="1:16" ht="15.75" customHeight="1">
      <c r="A120" s="105"/>
      <c r="B120" s="226" t="s">
        <v>203</v>
      </c>
      <c r="C120" s="226">
        <v>0.4</v>
      </c>
      <c r="D120" s="106" t="s">
        <v>43</v>
      </c>
      <c r="E120" s="226" t="s">
        <v>61</v>
      </c>
      <c r="F120" s="226">
        <v>4</v>
      </c>
      <c r="G120" s="106" t="s">
        <v>43</v>
      </c>
      <c r="H120" s="226" t="s">
        <v>79</v>
      </c>
      <c r="I120" s="226">
        <v>0.01</v>
      </c>
      <c r="J120" s="106" t="s">
        <v>43</v>
      </c>
      <c r="K120" s="179" t="s">
        <v>59</v>
      </c>
      <c r="L120" s="179">
        <v>0.05</v>
      </c>
      <c r="M120" s="110" t="str">
        <f t="shared" si="19"/>
        <v>公斤</v>
      </c>
      <c r="N120" s="226" t="s">
        <v>130</v>
      </c>
      <c r="O120" s="226">
        <v>2</v>
      </c>
      <c r="P120" s="109" t="s">
        <v>43</v>
      </c>
    </row>
    <row r="121" spans="1:16" ht="15.75" customHeight="1">
      <c r="A121" s="105"/>
      <c r="B121" s="226"/>
      <c r="C121" s="226"/>
      <c r="D121" s="106"/>
      <c r="E121" s="229" t="s">
        <v>123</v>
      </c>
      <c r="F121" s="229">
        <v>1</v>
      </c>
      <c r="G121" s="112" t="s">
        <v>43</v>
      </c>
      <c r="H121" s="226" t="s">
        <v>59</v>
      </c>
      <c r="I121" s="226">
        <v>0.05</v>
      </c>
      <c r="J121" s="106" t="s">
        <v>43</v>
      </c>
      <c r="K121" s="179"/>
      <c r="L121" s="179"/>
      <c r="M121" s="110" t="str">
        <f t="shared" si="19"/>
        <v/>
      </c>
      <c r="N121" s="226" t="s">
        <v>59</v>
      </c>
      <c r="O121" s="226">
        <v>0.05</v>
      </c>
      <c r="P121" s="109" t="s">
        <v>43</v>
      </c>
    </row>
    <row r="122" spans="1:16" ht="15.75" customHeight="1">
      <c r="A122" s="105"/>
      <c r="B122" s="226"/>
      <c r="C122" s="226"/>
      <c r="D122" s="106"/>
      <c r="E122" s="226" t="s">
        <v>59</v>
      </c>
      <c r="F122" s="226">
        <v>0.05</v>
      </c>
      <c r="G122" s="106" t="s">
        <v>43</v>
      </c>
      <c r="H122" s="226" t="s">
        <v>204</v>
      </c>
      <c r="I122" s="226">
        <v>1.5</v>
      </c>
      <c r="J122" s="106" t="s">
        <v>43</v>
      </c>
      <c r="K122" s="179"/>
      <c r="L122" s="179"/>
      <c r="M122" s="110" t="str">
        <f t="shared" si="19"/>
        <v/>
      </c>
      <c r="N122" s="229" t="s">
        <v>283</v>
      </c>
      <c r="O122" s="229">
        <v>1</v>
      </c>
      <c r="P122" s="114" t="s">
        <v>43</v>
      </c>
    </row>
    <row r="123" spans="1:16" ht="15.75" customHeight="1">
      <c r="A123" s="105"/>
      <c r="B123" s="226"/>
      <c r="C123" s="226"/>
      <c r="D123" s="106"/>
      <c r="E123" s="226" t="s">
        <v>102</v>
      </c>
      <c r="F123" s="226"/>
      <c r="G123" s="106"/>
      <c r="H123" s="226"/>
      <c r="I123" s="226"/>
      <c r="J123" s="106"/>
      <c r="K123" s="179"/>
      <c r="L123" s="179"/>
      <c r="M123" s="110" t="str">
        <f t="shared" si="19"/>
        <v/>
      </c>
      <c r="N123" s="228"/>
      <c r="O123" s="228"/>
      <c r="P123" s="109"/>
    </row>
    <row r="124" spans="1:16" ht="15.75" customHeight="1">
      <c r="A124" s="117" t="s">
        <v>205</v>
      </c>
      <c r="B124" s="222" t="s">
        <v>45</v>
      </c>
      <c r="C124" s="119"/>
      <c r="D124" s="106"/>
      <c r="E124" s="222" t="s">
        <v>323</v>
      </c>
      <c r="F124" s="223"/>
      <c r="G124" s="106"/>
      <c r="H124" s="222" t="s">
        <v>324</v>
      </c>
      <c r="I124" s="119"/>
      <c r="J124" s="106"/>
      <c r="K124" s="179" t="s">
        <v>49</v>
      </c>
      <c r="L124" s="179"/>
      <c r="M124" s="106"/>
      <c r="N124" s="222" t="s">
        <v>208</v>
      </c>
      <c r="O124" s="119"/>
      <c r="P124" s="109"/>
    </row>
    <row r="125" spans="1:16" ht="15.75" customHeight="1">
      <c r="A125" s="105"/>
      <c r="B125" s="226" t="s">
        <v>51</v>
      </c>
      <c r="C125" s="226">
        <v>10</v>
      </c>
      <c r="D125" s="106" t="s">
        <v>43</v>
      </c>
      <c r="E125" s="226" t="s">
        <v>88</v>
      </c>
      <c r="F125" s="226">
        <v>6</v>
      </c>
      <c r="G125" s="106" t="s">
        <v>43</v>
      </c>
      <c r="H125" s="226" t="s">
        <v>156</v>
      </c>
      <c r="I125" s="226">
        <v>2.7</v>
      </c>
      <c r="J125" s="106" t="s">
        <v>43</v>
      </c>
      <c r="K125" s="178" t="s">
        <v>16</v>
      </c>
      <c r="L125" s="178">
        <v>7</v>
      </c>
      <c r="M125" s="110" t="str">
        <f t="shared" ref="M125:M129" si="20">IF(L125,"公斤","")</f>
        <v>公斤</v>
      </c>
      <c r="N125" s="226" t="s">
        <v>158</v>
      </c>
      <c r="O125" s="226">
        <v>0.1</v>
      </c>
      <c r="P125" s="109" t="s">
        <v>43</v>
      </c>
    </row>
    <row r="126" spans="1:16" ht="15.75" customHeight="1">
      <c r="A126" s="105"/>
      <c r="B126" s="226"/>
      <c r="C126" s="226"/>
      <c r="D126" s="106"/>
      <c r="E126" s="226" t="s">
        <v>93</v>
      </c>
      <c r="F126" s="226">
        <v>4</v>
      </c>
      <c r="G126" s="106" t="s">
        <v>43</v>
      </c>
      <c r="H126" s="121" t="s">
        <v>90</v>
      </c>
      <c r="I126" s="121">
        <v>5</v>
      </c>
      <c r="J126" s="106" t="s">
        <v>43</v>
      </c>
      <c r="K126" s="179" t="s">
        <v>59</v>
      </c>
      <c r="L126" s="179">
        <v>0.05</v>
      </c>
      <c r="M126" s="110" t="str">
        <f t="shared" si="20"/>
        <v>公斤</v>
      </c>
      <c r="N126" s="229" t="s">
        <v>177</v>
      </c>
      <c r="O126" s="229">
        <v>1</v>
      </c>
      <c r="P126" s="114" t="s">
        <v>43</v>
      </c>
    </row>
    <row r="127" spans="1:16" ht="15.75" customHeight="1">
      <c r="A127" s="105"/>
      <c r="B127" s="226"/>
      <c r="C127" s="226"/>
      <c r="D127" s="106"/>
      <c r="E127" s="226" t="s">
        <v>59</v>
      </c>
      <c r="F127" s="226">
        <v>0.05</v>
      </c>
      <c r="G127" s="106" t="s">
        <v>43</v>
      </c>
      <c r="H127" s="226" t="s">
        <v>60</v>
      </c>
      <c r="I127" s="226">
        <v>0.5</v>
      </c>
      <c r="J127" s="106" t="s">
        <v>43</v>
      </c>
      <c r="K127" s="179"/>
      <c r="L127" s="179"/>
      <c r="M127" s="110" t="str">
        <f t="shared" si="20"/>
        <v/>
      </c>
      <c r="N127" s="226" t="s">
        <v>59</v>
      </c>
      <c r="O127" s="226">
        <v>0.05</v>
      </c>
      <c r="P127" s="109" t="s">
        <v>43</v>
      </c>
    </row>
    <row r="128" spans="1:16" ht="15.75" customHeight="1">
      <c r="A128" s="105"/>
      <c r="B128" s="226"/>
      <c r="C128" s="226"/>
      <c r="D128" s="106"/>
      <c r="E128" s="226"/>
      <c r="F128" s="226"/>
      <c r="G128" s="106"/>
      <c r="H128" s="226" t="s">
        <v>59</v>
      </c>
      <c r="I128" s="226">
        <v>0.05</v>
      </c>
      <c r="J128" s="106" t="s">
        <v>43</v>
      </c>
      <c r="K128" s="179"/>
      <c r="L128" s="179"/>
      <c r="M128" s="110" t="str">
        <f t="shared" si="20"/>
        <v/>
      </c>
      <c r="N128" s="226"/>
      <c r="O128" s="226">
        <v>0.01</v>
      </c>
      <c r="P128" s="109" t="s">
        <v>43</v>
      </c>
    </row>
    <row r="129" spans="1:16" ht="15.75" customHeight="1">
      <c r="A129" s="105"/>
      <c r="B129" s="226"/>
      <c r="C129" s="226"/>
      <c r="D129" s="106"/>
      <c r="E129" s="227"/>
      <c r="F129" s="227"/>
      <c r="G129" s="106"/>
      <c r="H129" s="229" t="s">
        <v>281</v>
      </c>
      <c r="I129" s="229">
        <v>1</v>
      </c>
      <c r="J129" s="112" t="s">
        <v>43</v>
      </c>
      <c r="K129" s="179"/>
      <c r="L129" s="179"/>
      <c r="M129" s="110" t="str">
        <f t="shared" si="20"/>
        <v/>
      </c>
      <c r="N129" s="226"/>
      <c r="O129" s="226"/>
      <c r="P129" s="109"/>
    </row>
    <row r="130" spans="1:16" ht="15.75" customHeight="1">
      <c r="A130" s="117" t="s">
        <v>209</v>
      </c>
      <c r="B130" s="222" t="s">
        <v>67</v>
      </c>
      <c r="C130" s="119"/>
      <c r="D130" s="106"/>
      <c r="E130" s="254" t="s">
        <v>301</v>
      </c>
      <c r="F130" s="255"/>
      <c r="G130" s="106"/>
      <c r="H130" s="236" t="s">
        <v>211</v>
      </c>
      <c r="I130" s="119"/>
      <c r="J130" s="106"/>
      <c r="K130" s="179" t="s">
        <v>49</v>
      </c>
      <c r="L130" s="179"/>
      <c r="M130" s="106"/>
      <c r="N130" s="229" t="s">
        <v>325</v>
      </c>
      <c r="O130" s="211"/>
      <c r="P130" s="109"/>
    </row>
    <row r="131" spans="1:16" ht="15.75" customHeight="1">
      <c r="A131" s="105"/>
      <c r="B131" s="226" t="s">
        <v>51</v>
      </c>
      <c r="C131" s="226">
        <v>9</v>
      </c>
      <c r="D131" s="106" t="s">
        <v>43</v>
      </c>
      <c r="E131" s="107" t="s">
        <v>156</v>
      </c>
      <c r="F131" s="107">
        <v>6</v>
      </c>
      <c r="G131" s="106" t="s">
        <v>43</v>
      </c>
      <c r="H131" s="149" t="s">
        <v>73</v>
      </c>
      <c r="I131" s="149">
        <v>5</v>
      </c>
      <c r="J131" s="106" t="s">
        <v>43</v>
      </c>
      <c r="K131" s="178" t="s">
        <v>16</v>
      </c>
      <c r="L131" s="178">
        <v>7</v>
      </c>
      <c r="M131" s="110" t="str">
        <f t="shared" ref="M131:M135" si="21">IF(L131,"公斤","")</f>
        <v>公斤</v>
      </c>
      <c r="N131" s="229" t="s">
        <v>93</v>
      </c>
      <c r="O131" s="229">
        <v>3.5</v>
      </c>
      <c r="P131" s="114" t="s">
        <v>43</v>
      </c>
    </row>
    <row r="132" spans="1:16" ht="15.75" customHeight="1">
      <c r="A132" s="105"/>
      <c r="B132" s="226" t="s">
        <v>74</v>
      </c>
      <c r="C132" s="226">
        <v>1.5</v>
      </c>
      <c r="D132" s="106" t="s">
        <v>43</v>
      </c>
      <c r="E132" s="107" t="s">
        <v>305</v>
      </c>
      <c r="F132" s="107"/>
      <c r="G132" s="106"/>
      <c r="H132" s="149" t="s">
        <v>290</v>
      </c>
      <c r="I132" s="149">
        <v>0.3</v>
      </c>
      <c r="J132" s="106" t="s">
        <v>43</v>
      </c>
      <c r="K132" s="179" t="s">
        <v>59</v>
      </c>
      <c r="L132" s="179">
        <v>0.05</v>
      </c>
      <c r="M132" s="110" t="str">
        <f t="shared" si="21"/>
        <v>公斤</v>
      </c>
      <c r="N132" s="226" t="s">
        <v>59</v>
      </c>
      <c r="O132" s="226">
        <v>0.05</v>
      </c>
      <c r="P132" s="109" t="s">
        <v>43</v>
      </c>
    </row>
    <row r="133" spans="1:16" ht="15.75" customHeight="1">
      <c r="A133" s="105"/>
      <c r="B133" s="226"/>
      <c r="C133" s="226"/>
      <c r="D133" s="106"/>
      <c r="E133" s="107"/>
      <c r="F133" s="107"/>
      <c r="G133" s="106"/>
      <c r="H133" s="149" t="s">
        <v>214</v>
      </c>
      <c r="I133" s="149">
        <v>0.5</v>
      </c>
      <c r="J133" s="106" t="s">
        <v>43</v>
      </c>
      <c r="K133" s="179"/>
      <c r="L133" s="179"/>
      <c r="M133" s="110" t="str">
        <f t="shared" si="21"/>
        <v/>
      </c>
      <c r="N133" s="229" t="s">
        <v>311</v>
      </c>
      <c r="O133" s="229">
        <v>2.2000000000000002</v>
      </c>
      <c r="P133" s="114" t="s">
        <v>43</v>
      </c>
    </row>
    <row r="134" spans="1:16" ht="15.75" customHeight="1">
      <c r="A134" s="105"/>
      <c r="B134" s="226"/>
      <c r="C134" s="226"/>
      <c r="D134" s="106"/>
      <c r="E134" s="149"/>
      <c r="F134" s="149"/>
      <c r="G134" s="106"/>
      <c r="H134" s="149" t="s">
        <v>59</v>
      </c>
      <c r="I134" s="149">
        <v>0.05</v>
      </c>
      <c r="J134" s="106" t="s">
        <v>43</v>
      </c>
      <c r="K134" s="179"/>
      <c r="L134" s="179"/>
      <c r="M134" s="110" t="str">
        <f t="shared" si="21"/>
        <v/>
      </c>
      <c r="N134" s="226"/>
      <c r="O134" s="226"/>
      <c r="P134" s="109"/>
    </row>
    <row r="135" spans="1:16" ht="15.75" customHeight="1" thickBot="1">
      <c r="A135" s="122"/>
      <c r="B135" s="232"/>
      <c r="C135" s="232"/>
      <c r="D135" s="116"/>
      <c r="E135" s="256"/>
      <c r="F135" s="256"/>
      <c r="G135" s="116"/>
      <c r="H135" s="256"/>
      <c r="I135" s="256"/>
      <c r="J135" s="116"/>
      <c r="K135" s="214"/>
      <c r="L135" s="214"/>
      <c r="M135" s="233" t="str">
        <f t="shared" si="21"/>
        <v/>
      </c>
      <c r="N135" s="232"/>
      <c r="O135" s="232"/>
      <c r="P135" s="125"/>
    </row>
    <row r="136" spans="1:16" ht="15.75" customHeight="1">
      <c r="A136" s="145" t="s">
        <v>215</v>
      </c>
      <c r="B136" s="257" t="s">
        <v>216</v>
      </c>
      <c r="C136" s="258"/>
      <c r="D136" s="127"/>
      <c r="E136" s="257" t="s">
        <v>326</v>
      </c>
      <c r="F136" s="258"/>
      <c r="G136" s="127"/>
      <c r="H136" s="259" t="s">
        <v>218</v>
      </c>
      <c r="I136" s="260"/>
      <c r="J136" s="127"/>
      <c r="K136" s="270" t="s">
        <v>49</v>
      </c>
      <c r="L136" s="270"/>
      <c r="M136" s="100"/>
      <c r="N136" s="257" t="s">
        <v>327</v>
      </c>
      <c r="O136" s="258"/>
      <c r="P136" s="130"/>
    </row>
    <row r="137" spans="1:16" ht="15.75" customHeight="1">
      <c r="A137" s="147"/>
      <c r="B137" s="249" t="s">
        <v>221</v>
      </c>
      <c r="C137" s="249">
        <v>6</v>
      </c>
      <c r="D137" s="106" t="s">
        <v>43</v>
      </c>
      <c r="E137" s="107" t="s">
        <v>280</v>
      </c>
      <c r="F137" s="107">
        <v>7</v>
      </c>
      <c r="G137" s="106" t="s">
        <v>43</v>
      </c>
      <c r="H137" s="107" t="s">
        <v>61</v>
      </c>
      <c r="I137" s="108">
        <v>4.5</v>
      </c>
      <c r="J137" s="106" t="s">
        <v>43</v>
      </c>
      <c r="K137" s="178" t="s">
        <v>16</v>
      </c>
      <c r="L137" s="178">
        <v>7</v>
      </c>
      <c r="M137" s="110" t="str">
        <f t="shared" ref="M137:M141" si="22">IF(L137,"公斤","")</f>
        <v>公斤</v>
      </c>
      <c r="N137" s="249" t="s">
        <v>54</v>
      </c>
      <c r="O137" s="249">
        <v>0.6</v>
      </c>
      <c r="P137" s="109" t="s">
        <v>43</v>
      </c>
    </row>
    <row r="138" spans="1:16" ht="15.75" customHeight="1">
      <c r="A138" s="147"/>
      <c r="B138" s="249"/>
      <c r="C138" s="249"/>
      <c r="D138" s="106"/>
      <c r="E138" s="107" t="s">
        <v>64</v>
      </c>
      <c r="F138" s="107">
        <v>4.5</v>
      </c>
      <c r="G138" s="106" t="s">
        <v>43</v>
      </c>
      <c r="H138" s="108" t="s">
        <v>328</v>
      </c>
      <c r="I138" s="108">
        <v>2</v>
      </c>
      <c r="J138" s="106" t="s">
        <v>43</v>
      </c>
      <c r="K138" s="179" t="s">
        <v>57</v>
      </c>
      <c r="L138" s="179">
        <v>0.05</v>
      </c>
      <c r="M138" s="110" t="str">
        <f t="shared" si="22"/>
        <v>公斤</v>
      </c>
      <c r="N138" s="249" t="s">
        <v>223</v>
      </c>
      <c r="O138" s="249">
        <v>2.5</v>
      </c>
      <c r="P138" s="109" t="s">
        <v>43</v>
      </c>
    </row>
    <row r="139" spans="1:16" ht="15.75" customHeight="1">
      <c r="A139" s="147"/>
      <c r="B139" s="249"/>
      <c r="C139" s="249"/>
      <c r="D139" s="106"/>
      <c r="E139" s="107" t="s">
        <v>282</v>
      </c>
      <c r="F139" s="107">
        <v>2</v>
      </c>
      <c r="G139" s="106" t="s">
        <v>43</v>
      </c>
      <c r="H139" s="107" t="s">
        <v>79</v>
      </c>
      <c r="I139" s="107">
        <v>0.05</v>
      </c>
      <c r="J139" s="106" t="s">
        <v>43</v>
      </c>
      <c r="K139" s="179"/>
      <c r="L139" s="179"/>
      <c r="M139" s="110" t="str">
        <f t="shared" si="22"/>
        <v/>
      </c>
      <c r="N139" s="249" t="s">
        <v>59</v>
      </c>
      <c r="O139" s="250">
        <v>0.05</v>
      </c>
      <c r="P139" s="109" t="s">
        <v>43</v>
      </c>
    </row>
    <row r="140" spans="1:16" ht="15.75" customHeight="1">
      <c r="A140" s="147"/>
      <c r="B140" s="249"/>
      <c r="C140" s="249"/>
      <c r="D140" s="106"/>
      <c r="E140" s="151" t="s">
        <v>225</v>
      </c>
      <c r="F140" s="151"/>
      <c r="G140" s="106"/>
      <c r="H140" s="250"/>
      <c r="I140" s="250"/>
      <c r="J140" s="106"/>
      <c r="K140" s="179"/>
      <c r="L140" s="179"/>
      <c r="M140" s="110" t="str">
        <f t="shared" si="22"/>
        <v/>
      </c>
      <c r="N140" s="249"/>
      <c r="O140" s="249"/>
      <c r="P140" s="109"/>
    </row>
    <row r="141" spans="1:16" ht="15.75" customHeight="1">
      <c r="A141" s="147"/>
      <c r="B141" s="249"/>
      <c r="C141" s="249"/>
      <c r="D141" s="106"/>
      <c r="E141" s="151"/>
      <c r="F141" s="151"/>
      <c r="G141" s="106"/>
      <c r="H141" s="249"/>
      <c r="I141" s="249"/>
      <c r="J141" s="106"/>
      <c r="K141" s="179"/>
      <c r="L141" s="179"/>
      <c r="M141" s="110" t="str">
        <f t="shared" si="22"/>
        <v/>
      </c>
      <c r="N141" s="249"/>
      <c r="O141" s="249"/>
      <c r="P141" s="109"/>
    </row>
    <row r="142" spans="1:16" ht="15.75" customHeight="1">
      <c r="A142" s="147" t="s">
        <v>226</v>
      </c>
      <c r="B142" s="254" t="s">
        <v>67</v>
      </c>
      <c r="C142" s="255"/>
      <c r="D142" s="106"/>
      <c r="E142" s="254" t="s">
        <v>329</v>
      </c>
      <c r="F142" s="255"/>
      <c r="G142" s="106"/>
      <c r="H142" s="261" t="s">
        <v>330</v>
      </c>
      <c r="I142" s="262"/>
      <c r="J142" s="110"/>
      <c r="K142" s="179" t="s">
        <v>49</v>
      </c>
      <c r="L142" s="179"/>
      <c r="M142" s="106"/>
      <c r="N142" s="254" t="s">
        <v>230</v>
      </c>
      <c r="O142" s="255"/>
      <c r="P142" s="109"/>
    </row>
    <row r="143" spans="1:16" ht="15.75" customHeight="1">
      <c r="A143" s="147"/>
      <c r="B143" s="107" t="s">
        <v>51</v>
      </c>
      <c r="C143" s="107">
        <v>9</v>
      </c>
      <c r="D143" s="106" t="s">
        <v>43</v>
      </c>
      <c r="E143" s="107" t="s">
        <v>121</v>
      </c>
      <c r="F143" s="107">
        <v>3</v>
      </c>
      <c r="G143" s="106" t="s">
        <v>43</v>
      </c>
      <c r="H143" s="249" t="s">
        <v>231</v>
      </c>
      <c r="I143" s="250">
        <v>1</v>
      </c>
      <c r="J143" s="110" t="s">
        <v>43</v>
      </c>
      <c r="K143" s="178" t="s">
        <v>16</v>
      </c>
      <c r="L143" s="178">
        <v>7</v>
      </c>
      <c r="M143" s="110" t="str">
        <f t="shared" ref="M143:M147" si="23">IF(L143,"公斤","")</f>
        <v>公斤</v>
      </c>
      <c r="N143" s="249" t="s">
        <v>233</v>
      </c>
      <c r="O143" s="249">
        <v>0.2</v>
      </c>
      <c r="P143" s="109" t="s">
        <v>43</v>
      </c>
    </row>
    <row r="144" spans="1:16" ht="15.75" customHeight="1">
      <c r="A144" s="147"/>
      <c r="B144" s="107" t="s">
        <v>74</v>
      </c>
      <c r="C144" s="107">
        <v>1.5</v>
      </c>
      <c r="D144" s="106" t="s">
        <v>43</v>
      </c>
      <c r="E144" s="107" t="s">
        <v>332</v>
      </c>
      <c r="F144" s="107">
        <v>1</v>
      </c>
      <c r="G144" s="106" t="s">
        <v>43</v>
      </c>
      <c r="H144" s="263" t="s">
        <v>333</v>
      </c>
      <c r="I144" s="263">
        <v>2.5</v>
      </c>
      <c r="J144" s="142" t="s">
        <v>43</v>
      </c>
      <c r="K144" s="179" t="s">
        <v>57</v>
      </c>
      <c r="L144" s="179">
        <v>0.05</v>
      </c>
      <c r="M144" s="110" t="str">
        <f t="shared" si="23"/>
        <v>公斤</v>
      </c>
      <c r="N144" s="249" t="s">
        <v>103</v>
      </c>
      <c r="O144" s="249">
        <v>1</v>
      </c>
      <c r="P144" s="109" t="s">
        <v>43</v>
      </c>
    </row>
    <row r="145" spans="1:16" ht="15.75" customHeight="1">
      <c r="A145" s="147"/>
      <c r="B145" s="107"/>
      <c r="C145" s="107"/>
      <c r="D145" s="106"/>
      <c r="E145" s="107" t="s">
        <v>59</v>
      </c>
      <c r="F145" s="107">
        <v>0.05</v>
      </c>
      <c r="G145" s="106" t="s">
        <v>43</v>
      </c>
      <c r="H145" s="250" t="s">
        <v>59</v>
      </c>
      <c r="I145" s="250">
        <v>0.05</v>
      </c>
      <c r="J145" s="110" t="s">
        <v>43</v>
      </c>
      <c r="K145" s="179"/>
      <c r="L145" s="179"/>
      <c r="M145" s="110" t="str">
        <f t="shared" si="23"/>
        <v/>
      </c>
      <c r="N145" s="111" t="s">
        <v>237</v>
      </c>
      <c r="O145" s="111">
        <v>0.5</v>
      </c>
      <c r="P145" s="114" t="s">
        <v>43</v>
      </c>
    </row>
    <row r="146" spans="1:16" ht="15.75" customHeight="1">
      <c r="A146" s="147"/>
      <c r="B146" s="107"/>
      <c r="C146" s="107"/>
      <c r="D146" s="106"/>
      <c r="E146" s="151" t="s">
        <v>239</v>
      </c>
      <c r="F146" s="107">
        <v>1</v>
      </c>
      <c r="G146" s="106" t="s">
        <v>43</v>
      </c>
      <c r="H146" s="249"/>
      <c r="I146" s="249"/>
      <c r="J146" s="106"/>
      <c r="K146" s="179"/>
      <c r="L146" s="179"/>
      <c r="M146" s="110" t="str">
        <f t="shared" si="23"/>
        <v/>
      </c>
      <c r="N146" s="111" t="s">
        <v>238</v>
      </c>
      <c r="O146" s="111">
        <v>0.01</v>
      </c>
      <c r="P146" s="114" t="s">
        <v>43</v>
      </c>
    </row>
    <row r="147" spans="1:16" ht="15.75" customHeight="1">
      <c r="A147" s="147"/>
      <c r="B147" s="107"/>
      <c r="C147" s="107"/>
      <c r="D147" s="106"/>
      <c r="E147" s="107"/>
      <c r="F147" s="107"/>
      <c r="G147" s="106"/>
      <c r="H147" s="249"/>
      <c r="I147" s="249"/>
      <c r="J147" s="106"/>
      <c r="K147" s="179"/>
      <c r="L147" s="179"/>
      <c r="M147" s="110" t="str">
        <f t="shared" si="23"/>
        <v/>
      </c>
      <c r="N147" s="249"/>
      <c r="O147" s="249"/>
      <c r="P147" s="109"/>
    </row>
    <row r="148" spans="1:16" ht="15.75" customHeight="1">
      <c r="A148" s="147" t="s">
        <v>240</v>
      </c>
      <c r="B148" s="254" t="s">
        <v>241</v>
      </c>
      <c r="C148" s="255"/>
      <c r="D148" s="106"/>
      <c r="E148" s="254" t="s">
        <v>334</v>
      </c>
      <c r="F148" s="255"/>
      <c r="G148" s="106"/>
      <c r="H148" s="254" t="s">
        <v>243</v>
      </c>
      <c r="I148" s="255"/>
      <c r="J148" s="106"/>
      <c r="K148" s="179" t="s">
        <v>49</v>
      </c>
      <c r="L148" s="179"/>
      <c r="M148" s="106"/>
      <c r="N148" s="254" t="s">
        <v>167</v>
      </c>
      <c r="O148" s="255"/>
      <c r="P148" s="109"/>
    </row>
    <row r="149" spans="1:16" ht="15.75" customHeight="1">
      <c r="A149" s="147"/>
      <c r="B149" s="107" t="s">
        <v>51</v>
      </c>
      <c r="C149" s="107">
        <v>10</v>
      </c>
      <c r="D149" s="106" t="s">
        <v>43</v>
      </c>
      <c r="E149" s="107" t="s">
        <v>73</v>
      </c>
      <c r="F149" s="107">
        <v>8</v>
      </c>
      <c r="G149" s="106" t="s">
        <v>43</v>
      </c>
      <c r="H149" s="107" t="s">
        <v>100</v>
      </c>
      <c r="I149" s="107">
        <v>4</v>
      </c>
      <c r="J149" s="106" t="s">
        <v>43</v>
      </c>
      <c r="K149" s="178" t="s">
        <v>16</v>
      </c>
      <c r="L149" s="178">
        <v>7</v>
      </c>
      <c r="M149" s="110" t="str">
        <f t="shared" ref="M149:M153" si="24">IF(L149,"公斤","")</f>
        <v>公斤</v>
      </c>
      <c r="N149" s="249" t="s">
        <v>168</v>
      </c>
      <c r="O149" s="249">
        <v>0.2</v>
      </c>
      <c r="P149" s="109" t="s">
        <v>43</v>
      </c>
    </row>
    <row r="150" spans="1:16" ht="15.75" customHeight="1">
      <c r="A150" s="147"/>
      <c r="B150" s="107" t="s">
        <v>246</v>
      </c>
      <c r="C150" s="107">
        <v>0.4</v>
      </c>
      <c r="D150" s="106" t="s">
        <v>43</v>
      </c>
      <c r="E150" s="107" t="s">
        <v>60</v>
      </c>
      <c r="F150" s="107">
        <v>0.5</v>
      </c>
      <c r="G150" s="106" t="s">
        <v>43</v>
      </c>
      <c r="H150" s="107" t="s">
        <v>294</v>
      </c>
      <c r="I150" s="107">
        <v>3</v>
      </c>
      <c r="J150" s="106" t="s">
        <v>43</v>
      </c>
      <c r="K150" s="179" t="s">
        <v>57</v>
      </c>
      <c r="L150" s="179">
        <v>0.05</v>
      </c>
      <c r="M150" s="110" t="str">
        <f t="shared" si="24"/>
        <v>公斤</v>
      </c>
      <c r="N150" s="249" t="s">
        <v>170</v>
      </c>
      <c r="O150" s="249">
        <v>0.6</v>
      </c>
      <c r="P150" s="109" t="s">
        <v>43</v>
      </c>
    </row>
    <row r="151" spans="1:16" ht="15.75" customHeight="1">
      <c r="A151" s="147"/>
      <c r="B151" s="107"/>
      <c r="C151" s="107"/>
      <c r="D151" s="106"/>
      <c r="E151" s="107" t="s">
        <v>59</v>
      </c>
      <c r="F151" s="107">
        <v>0.05</v>
      </c>
      <c r="G151" s="106" t="s">
        <v>43</v>
      </c>
      <c r="H151" s="107" t="s">
        <v>59</v>
      </c>
      <c r="I151" s="107">
        <v>0.05</v>
      </c>
      <c r="J151" s="106" t="s">
        <v>43</v>
      </c>
      <c r="K151" s="179"/>
      <c r="L151" s="179"/>
      <c r="M151" s="110" t="str">
        <f t="shared" si="24"/>
        <v/>
      </c>
      <c r="N151" s="249" t="s">
        <v>59</v>
      </c>
      <c r="O151" s="249">
        <v>0.05</v>
      </c>
      <c r="P151" s="109" t="s">
        <v>43</v>
      </c>
    </row>
    <row r="152" spans="1:16" ht="15.75" customHeight="1">
      <c r="A152" s="147"/>
      <c r="B152" s="107"/>
      <c r="C152" s="107"/>
      <c r="D152" s="106"/>
      <c r="E152" s="107" t="s">
        <v>248</v>
      </c>
      <c r="F152" s="107"/>
      <c r="G152" s="106"/>
      <c r="H152" s="107"/>
      <c r="I152" s="107"/>
      <c r="J152" s="106"/>
      <c r="K152" s="179"/>
      <c r="L152" s="179"/>
      <c r="M152" s="110" t="str">
        <f t="shared" si="24"/>
        <v/>
      </c>
      <c r="N152" s="106"/>
      <c r="O152" s="107"/>
      <c r="P152" s="109"/>
    </row>
    <row r="153" spans="1:16" ht="15.75" customHeight="1">
      <c r="A153" s="147"/>
      <c r="B153" s="107"/>
      <c r="C153" s="107"/>
      <c r="D153" s="106"/>
      <c r="E153" s="107"/>
      <c r="F153" s="107"/>
      <c r="G153" s="106"/>
      <c r="H153" s="107"/>
      <c r="I153" s="107"/>
      <c r="J153" s="106"/>
      <c r="K153" s="179"/>
      <c r="L153" s="179"/>
      <c r="M153" s="110" t="str">
        <f t="shared" si="24"/>
        <v/>
      </c>
      <c r="N153" s="106"/>
      <c r="O153" s="249"/>
      <c r="P153" s="109"/>
    </row>
    <row r="154" spans="1:16" ht="15.75" customHeight="1">
      <c r="A154" s="147" t="s">
        <v>249</v>
      </c>
      <c r="B154" s="254" t="s">
        <v>45</v>
      </c>
      <c r="C154" s="255"/>
      <c r="D154" s="106"/>
      <c r="E154" s="149" t="s">
        <v>335</v>
      </c>
      <c r="F154" s="211"/>
      <c r="G154" s="106"/>
      <c r="H154" s="254" t="s">
        <v>191</v>
      </c>
      <c r="I154" s="255"/>
      <c r="J154" s="106"/>
      <c r="K154" s="179" t="s">
        <v>49</v>
      </c>
      <c r="L154" s="179"/>
      <c r="M154" s="106"/>
      <c r="N154" s="222" t="s">
        <v>50</v>
      </c>
      <c r="O154" s="223"/>
      <c r="P154" s="109"/>
    </row>
    <row r="155" spans="1:16" ht="15.75" customHeight="1">
      <c r="A155" s="147"/>
      <c r="B155" s="107" t="s">
        <v>51</v>
      </c>
      <c r="C155" s="107">
        <v>10</v>
      </c>
      <c r="D155" s="106" t="s">
        <v>43</v>
      </c>
      <c r="E155" s="110" t="s">
        <v>88</v>
      </c>
      <c r="F155" s="245">
        <v>5.5</v>
      </c>
      <c r="G155" s="106" t="s">
        <v>43</v>
      </c>
      <c r="H155" s="107" t="s">
        <v>100</v>
      </c>
      <c r="I155" s="107">
        <v>4</v>
      </c>
      <c r="J155" s="106" t="s">
        <v>43</v>
      </c>
      <c r="K155" s="178" t="s">
        <v>16</v>
      </c>
      <c r="L155" s="178">
        <v>7</v>
      </c>
      <c r="M155" s="110" t="str">
        <f t="shared" ref="M155:M159" si="25">IF(L155,"公斤","")</f>
        <v>公斤</v>
      </c>
      <c r="N155" s="226" t="s">
        <v>55</v>
      </c>
      <c r="O155" s="226">
        <v>4</v>
      </c>
      <c r="P155" s="109" t="s">
        <v>43</v>
      </c>
    </row>
    <row r="156" spans="1:16" ht="15.75" customHeight="1">
      <c r="A156" s="147"/>
      <c r="B156" s="107"/>
      <c r="C156" s="107"/>
      <c r="D156" s="106"/>
      <c r="E156" s="149" t="s">
        <v>178</v>
      </c>
      <c r="F156" s="149">
        <v>0.1</v>
      </c>
      <c r="G156" s="106" t="s">
        <v>43</v>
      </c>
      <c r="H156" s="107" t="s">
        <v>196</v>
      </c>
      <c r="I156" s="107">
        <v>1</v>
      </c>
      <c r="J156" s="106" t="s">
        <v>43</v>
      </c>
      <c r="K156" s="179" t="s">
        <v>57</v>
      </c>
      <c r="L156" s="179">
        <v>0.05</v>
      </c>
      <c r="M156" s="110" t="str">
        <f t="shared" si="25"/>
        <v>公斤</v>
      </c>
      <c r="N156" s="226" t="s">
        <v>59</v>
      </c>
      <c r="O156" s="226">
        <v>0.05</v>
      </c>
      <c r="P156" s="109" t="s">
        <v>43</v>
      </c>
    </row>
    <row r="157" spans="1:16" ht="15.75" customHeight="1">
      <c r="A157" s="147"/>
      <c r="B157" s="249"/>
      <c r="C157" s="249"/>
      <c r="D157" s="106"/>
      <c r="E157" s="226" t="s">
        <v>169</v>
      </c>
      <c r="F157" s="226">
        <v>2</v>
      </c>
      <c r="G157" s="106" t="s">
        <v>43</v>
      </c>
      <c r="H157" s="107" t="s">
        <v>59</v>
      </c>
      <c r="I157" s="107">
        <v>0.05</v>
      </c>
      <c r="J157" s="106" t="s">
        <v>43</v>
      </c>
      <c r="K157" s="179"/>
      <c r="L157" s="179"/>
      <c r="M157" s="110" t="str">
        <f t="shared" si="25"/>
        <v/>
      </c>
      <c r="N157" s="112" t="s">
        <v>283</v>
      </c>
      <c r="O157" s="111">
        <v>0.6</v>
      </c>
      <c r="P157" s="114" t="s">
        <v>43</v>
      </c>
    </row>
    <row r="158" spans="1:16" ht="15.75" customHeight="1">
      <c r="A158" s="147"/>
      <c r="B158" s="249"/>
      <c r="C158" s="249"/>
      <c r="D158" s="106"/>
      <c r="E158" s="226" t="s">
        <v>59</v>
      </c>
      <c r="F158" s="226">
        <v>0.05</v>
      </c>
      <c r="G158" s="106" t="s">
        <v>43</v>
      </c>
      <c r="H158" s="107"/>
      <c r="I158" s="107"/>
      <c r="J158" s="106"/>
      <c r="K158" s="179"/>
      <c r="L158" s="179"/>
      <c r="M158" s="110" t="str">
        <f t="shared" si="25"/>
        <v/>
      </c>
      <c r="N158" s="226"/>
      <c r="O158" s="226"/>
      <c r="P158" s="109"/>
    </row>
    <row r="159" spans="1:16" ht="15.75" customHeight="1" thickBot="1">
      <c r="A159" s="147"/>
      <c r="B159" s="249"/>
      <c r="C159" s="249"/>
      <c r="D159" s="106"/>
      <c r="E159" s="266" t="s">
        <v>177</v>
      </c>
      <c r="F159" s="266">
        <v>1.5</v>
      </c>
      <c r="G159" s="136" t="s">
        <v>43</v>
      </c>
      <c r="H159" s="107"/>
      <c r="I159" s="107"/>
      <c r="J159" s="106"/>
      <c r="K159" s="179"/>
      <c r="L159" s="179"/>
      <c r="M159" s="110" t="str">
        <f t="shared" si="25"/>
        <v/>
      </c>
      <c r="N159" s="227"/>
      <c r="O159" s="227"/>
      <c r="P159" s="109"/>
    </row>
    <row r="160" spans="1:16" ht="15.75" customHeight="1">
      <c r="A160" s="147" t="s">
        <v>254</v>
      </c>
      <c r="B160" s="254" t="s">
        <v>67</v>
      </c>
      <c r="C160" s="255"/>
      <c r="D160" s="106"/>
      <c r="E160" s="254" t="s">
        <v>285</v>
      </c>
      <c r="F160" s="255"/>
      <c r="G160" s="106"/>
      <c r="H160" s="254" t="s">
        <v>256</v>
      </c>
      <c r="I160" s="255"/>
      <c r="J160" s="106"/>
      <c r="K160" s="179" t="s">
        <v>49</v>
      </c>
      <c r="L160" s="179"/>
      <c r="M160" s="106"/>
      <c r="N160" s="254" t="s">
        <v>167</v>
      </c>
      <c r="O160" s="255"/>
      <c r="P160" s="109"/>
    </row>
    <row r="161" spans="1:16" ht="15.75" customHeight="1">
      <c r="A161" s="147"/>
      <c r="B161" s="107" t="s">
        <v>51</v>
      </c>
      <c r="C161" s="107">
        <v>9</v>
      </c>
      <c r="D161" s="106" t="s">
        <v>43</v>
      </c>
      <c r="E161" s="107" t="s">
        <v>287</v>
      </c>
      <c r="F161" s="107">
        <v>6</v>
      </c>
      <c r="G161" s="106" t="s">
        <v>43</v>
      </c>
      <c r="H161" s="107" t="s">
        <v>73</v>
      </c>
      <c r="I161" s="107">
        <v>4</v>
      </c>
      <c r="J161" s="106" t="s">
        <v>43</v>
      </c>
      <c r="K161" s="178" t="s">
        <v>16</v>
      </c>
      <c r="L161" s="178">
        <v>7</v>
      </c>
      <c r="M161" s="110" t="str">
        <f t="shared" ref="M161:M165" si="26">IF(L161,"公斤","")</f>
        <v>公斤</v>
      </c>
      <c r="N161" s="249" t="s">
        <v>168</v>
      </c>
      <c r="O161" s="249">
        <v>0.2</v>
      </c>
      <c r="P161" s="109" t="s">
        <v>43</v>
      </c>
    </row>
    <row r="162" spans="1:16" ht="15.75" customHeight="1">
      <c r="A162" s="147"/>
      <c r="B162" s="107" t="s">
        <v>74</v>
      </c>
      <c r="C162" s="107">
        <v>1.5</v>
      </c>
      <c r="D162" s="106" t="s">
        <v>43</v>
      </c>
      <c r="E162" s="107"/>
      <c r="F162" s="107"/>
      <c r="G162" s="106"/>
      <c r="H162" s="107" t="s">
        <v>282</v>
      </c>
      <c r="I162" s="107">
        <v>1</v>
      </c>
      <c r="J162" s="106" t="s">
        <v>43</v>
      </c>
      <c r="K162" s="179" t="s">
        <v>57</v>
      </c>
      <c r="L162" s="179">
        <v>0.05</v>
      </c>
      <c r="M162" s="110" t="str">
        <f t="shared" si="26"/>
        <v>公斤</v>
      </c>
      <c r="N162" s="249" t="s">
        <v>170</v>
      </c>
      <c r="O162" s="249">
        <v>0.1</v>
      </c>
      <c r="P162" s="109" t="s">
        <v>43</v>
      </c>
    </row>
    <row r="163" spans="1:16" ht="15.75" customHeight="1">
      <c r="A163" s="147"/>
      <c r="B163" s="249"/>
      <c r="C163" s="249"/>
      <c r="D163" s="106"/>
      <c r="E163" s="249"/>
      <c r="F163" s="249"/>
      <c r="G163" s="106"/>
      <c r="H163" s="107" t="s">
        <v>258</v>
      </c>
      <c r="I163" s="107">
        <v>1</v>
      </c>
      <c r="J163" s="106" t="s">
        <v>43</v>
      </c>
      <c r="K163" s="179"/>
      <c r="L163" s="179"/>
      <c r="M163" s="110" t="str">
        <f t="shared" si="26"/>
        <v/>
      </c>
      <c r="N163" s="249" t="s">
        <v>59</v>
      </c>
      <c r="O163" s="249">
        <v>0.05</v>
      </c>
      <c r="P163" s="109" t="s">
        <v>43</v>
      </c>
    </row>
    <row r="164" spans="1:16" ht="15.75" customHeight="1">
      <c r="A164" s="147"/>
      <c r="B164" s="249"/>
      <c r="C164" s="249"/>
      <c r="D164" s="106"/>
      <c r="E164" s="249"/>
      <c r="F164" s="249"/>
      <c r="G164" s="106"/>
      <c r="H164" s="249" t="s">
        <v>225</v>
      </c>
      <c r="I164" s="249"/>
      <c r="J164" s="106"/>
      <c r="K164" s="179"/>
      <c r="L164" s="179"/>
      <c r="M164" s="110" t="str">
        <f t="shared" si="26"/>
        <v/>
      </c>
      <c r="N164" s="249"/>
      <c r="O164" s="249"/>
      <c r="P164" s="109"/>
    </row>
    <row r="165" spans="1:16" ht="15.75" customHeight="1">
      <c r="A165" s="153"/>
      <c r="B165" s="267"/>
      <c r="C165" s="267"/>
      <c r="D165" s="13"/>
      <c r="E165" s="267"/>
      <c r="F165" s="267"/>
      <c r="G165" s="13"/>
      <c r="H165" s="268" t="s">
        <v>130</v>
      </c>
      <c r="I165" s="268">
        <v>1</v>
      </c>
      <c r="J165" s="113" t="s">
        <v>43</v>
      </c>
      <c r="K165" s="180"/>
      <c r="L165" s="180"/>
      <c r="M165" s="154" t="str">
        <f t="shared" si="26"/>
        <v/>
      </c>
      <c r="N165" s="267"/>
      <c r="O165" s="267"/>
      <c r="P165" s="155"/>
    </row>
    <row r="166" spans="1:16" ht="15.75" customHeight="1">
      <c r="A166" s="148" t="s">
        <v>259</v>
      </c>
      <c r="B166" s="254" t="s">
        <v>136</v>
      </c>
      <c r="C166" s="255"/>
      <c r="D166" s="107"/>
      <c r="E166" s="254" t="s">
        <v>336</v>
      </c>
      <c r="F166" s="255"/>
      <c r="G166" s="107"/>
      <c r="H166" s="254" t="s">
        <v>138</v>
      </c>
      <c r="I166" s="255"/>
      <c r="J166" s="107"/>
      <c r="K166" s="173" t="s">
        <v>49</v>
      </c>
      <c r="L166" s="173"/>
      <c r="M166" s="107"/>
      <c r="N166" s="252" t="s">
        <v>337</v>
      </c>
      <c r="O166" s="255"/>
      <c r="P166" s="107"/>
    </row>
    <row r="167" spans="1:16" ht="15.75" customHeight="1">
      <c r="A167" s="269"/>
      <c r="B167" s="107" t="s">
        <v>141</v>
      </c>
      <c r="C167" s="107">
        <v>5</v>
      </c>
      <c r="D167" s="107" t="s">
        <v>43</v>
      </c>
      <c r="E167" s="107" t="s">
        <v>156</v>
      </c>
      <c r="F167" s="107">
        <v>6</v>
      </c>
      <c r="G167" s="107" t="s">
        <v>43</v>
      </c>
      <c r="H167" s="107" t="s">
        <v>223</v>
      </c>
      <c r="I167" s="107">
        <v>4</v>
      </c>
      <c r="J167" s="107" t="s">
        <v>43</v>
      </c>
      <c r="K167" s="173" t="s">
        <v>16</v>
      </c>
      <c r="L167" s="173">
        <v>7</v>
      </c>
      <c r="M167" s="107" t="str">
        <f t="shared" ref="M167:M171" si="27">IF(L167,"公斤","")</f>
        <v>公斤</v>
      </c>
      <c r="N167" s="107" t="s">
        <v>54</v>
      </c>
      <c r="O167" s="107">
        <v>0.6</v>
      </c>
      <c r="P167" s="107" t="s">
        <v>43</v>
      </c>
    </row>
    <row r="168" spans="1:16" ht="15.75" customHeight="1">
      <c r="A168" s="269"/>
      <c r="B168" s="107" t="s">
        <v>74</v>
      </c>
      <c r="C168" s="107">
        <v>3</v>
      </c>
      <c r="D168" s="107" t="str">
        <f t="shared" ref="D168:D171" si="28">IF(C168,"公斤","")</f>
        <v>公斤</v>
      </c>
      <c r="E168" s="107"/>
      <c r="F168" s="107"/>
      <c r="G168" s="107"/>
      <c r="H168" s="107" t="s">
        <v>282</v>
      </c>
      <c r="I168" s="107">
        <v>1</v>
      </c>
      <c r="J168" s="107" t="s">
        <v>43</v>
      </c>
      <c r="K168" s="173" t="s">
        <v>57</v>
      </c>
      <c r="L168" s="173">
        <v>0.05</v>
      </c>
      <c r="M168" s="107" t="str">
        <f t="shared" si="27"/>
        <v>公斤</v>
      </c>
      <c r="N168" s="107" t="s">
        <v>91</v>
      </c>
      <c r="O168" s="107">
        <v>1</v>
      </c>
      <c r="P168" s="107" t="s">
        <v>43</v>
      </c>
    </row>
    <row r="169" spans="1:16" ht="15.75" customHeight="1">
      <c r="A169" s="269"/>
      <c r="B169" s="107"/>
      <c r="C169" s="107"/>
      <c r="D169" s="107" t="str">
        <f t="shared" si="28"/>
        <v/>
      </c>
      <c r="E169" s="107"/>
      <c r="F169" s="107"/>
      <c r="G169" s="107"/>
      <c r="H169" s="107" t="s">
        <v>79</v>
      </c>
      <c r="I169" s="107">
        <v>0.01</v>
      </c>
      <c r="J169" s="107" t="s">
        <v>43</v>
      </c>
      <c r="K169" s="173"/>
      <c r="L169" s="173"/>
      <c r="M169" s="107" t="str">
        <f t="shared" si="27"/>
        <v/>
      </c>
      <c r="N169" s="107" t="s">
        <v>49</v>
      </c>
      <c r="O169" s="107">
        <v>1</v>
      </c>
      <c r="P169" s="107" t="s">
        <v>43</v>
      </c>
    </row>
    <row r="170" spans="1:16" ht="15.75" customHeight="1">
      <c r="A170" s="269"/>
      <c r="B170" s="107"/>
      <c r="C170" s="107"/>
      <c r="D170" s="107" t="str">
        <f t="shared" si="28"/>
        <v/>
      </c>
      <c r="E170" s="107"/>
      <c r="F170" s="107"/>
      <c r="G170" s="107"/>
      <c r="H170" s="107" t="s">
        <v>59</v>
      </c>
      <c r="I170" s="107">
        <v>0.05</v>
      </c>
      <c r="J170" s="107" t="s">
        <v>43</v>
      </c>
      <c r="K170" s="173"/>
      <c r="L170" s="173"/>
      <c r="M170" s="107" t="str">
        <f t="shared" si="27"/>
        <v/>
      </c>
      <c r="N170" s="107" t="s">
        <v>62</v>
      </c>
      <c r="O170" s="107">
        <v>0.01</v>
      </c>
      <c r="P170" s="107" t="s">
        <v>43</v>
      </c>
    </row>
    <row r="171" spans="1:16" ht="15.75" customHeight="1">
      <c r="A171" s="269"/>
      <c r="B171" s="107"/>
      <c r="C171" s="107"/>
      <c r="D171" s="107" t="str">
        <f t="shared" si="28"/>
        <v/>
      </c>
      <c r="E171" s="107"/>
      <c r="F171" s="107"/>
      <c r="G171" s="107" t="str">
        <f>IF(F171,"公斤","")</f>
        <v/>
      </c>
      <c r="H171" s="107"/>
      <c r="I171" s="107"/>
      <c r="J171" s="107" t="str">
        <f>IF(I171,"公斤","")</f>
        <v/>
      </c>
      <c r="K171" s="173"/>
      <c r="L171" s="173"/>
      <c r="M171" s="107" t="str">
        <f t="shared" si="27"/>
        <v/>
      </c>
      <c r="N171" s="111" t="s">
        <v>338</v>
      </c>
      <c r="O171" s="111">
        <v>1.5</v>
      </c>
      <c r="P171" s="111" t="s">
        <v>43</v>
      </c>
    </row>
    <row r="172" spans="1:16" ht="15.75" customHeight="1">
      <c r="G172" s="19"/>
      <c r="I172" s="19"/>
      <c r="K172" s="19"/>
      <c r="M172" s="19"/>
      <c r="N172" s="19"/>
    </row>
    <row r="173" spans="1:16" ht="15.75" customHeight="1">
      <c r="G173" s="19"/>
      <c r="I173" s="19"/>
      <c r="K173" s="19"/>
      <c r="M173" s="19"/>
      <c r="N173" s="19"/>
    </row>
    <row r="174" spans="1:16" ht="15.75" customHeight="1">
      <c r="G174" s="19"/>
      <c r="I174" s="19"/>
      <c r="K174" s="19"/>
      <c r="M174" s="19"/>
      <c r="N174" s="19"/>
    </row>
    <row r="175" spans="1:16" ht="15.75" customHeight="1">
      <c r="G175" s="19"/>
      <c r="I175" s="19"/>
      <c r="K175" s="19"/>
      <c r="M175" s="19"/>
      <c r="N175" s="19"/>
    </row>
    <row r="176" spans="1:16" ht="15.75" customHeight="1">
      <c r="G176" s="19"/>
      <c r="I176" s="19"/>
      <c r="K176" s="19"/>
      <c r="M176" s="19"/>
      <c r="N176" s="19"/>
    </row>
    <row r="177" spans="7:14" ht="15.75" customHeight="1">
      <c r="G177" s="19"/>
      <c r="I177" s="19"/>
      <c r="K177" s="19"/>
      <c r="M177" s="19"/>
      <c r="N177" s="19"/>
    </row>
    <row r="178" spans="7:14" ht="15.75" customHeight="1">
      <c r="G178" s="19"/>
      <c r="I178" s="19"/>
      <c r="K178" s="19"/>
      <c r="M178" s="19"/>
      <c r="N178" s="19"/>
    </row>
    <row r="179" spans="7:14" ht="15.75" customHeight="1">
      <c r="G179" s="19"/>
      <c r="I179" s="19"/>
      <c r="K179" s="19"/>
      <c r="M179" s="19"/>
      <c r="N179" s="19"/>
    </row>
    <row r="180" spans="7:14" ht="15.75" customHeight="1">
      <c r="G180" s="19"/>
      <c r="I180" s="19"/>
      <c r="K180" s="19"/>
      <c r="M180" s="19"/>
      <c r="N180" s="19"/>
    </row>
    <row r="181" spans="7:14" ht="15.75" customHeight="1">
      <c r="G181" s="19"/>
      <c r="I181" s="19"/>
      <c r="K181" s="19"/>
      <c r="M181" s="19"/>
      <c r="N181" s="19"/>
    </row>
    <row r="182" spans="7:14" ht="15.75" customHeight="1">
      <c r="G182" s="19"/>
      <c r="I182" s="19"/>
      <c r="K182" s="19"/>
      <c r="M182" s="19"/>
      <c r="N182" s="19"/>
    </row>
    <row r="183" spans="7:14" ht="15.75" customHeight="1">
      <c r="G183" s="19"/>
      <c r="I183" s="19"/>
      <c r="K183" s="19"/>
      <c r="M183" s="19"/>
      <c r="N183" s="19"/>
    </row>
    <row r="184" spans="7:14" ht="15.75" customHeight="1">
      <c r="G184" s="19"/>
      <c r="I184" s="19"/>
      <c r="K184" s="19"/>
      <c r="M184" s="19"/>
      <c r="N184" s="19"/>
    </row>
    <row r="185" spans="7:14" ht="15.75" customHeight="1">
      <c r="G185" s="19"/>
      <c r="I185" s="19"/>
      <c r="K185" s="19"/>
      <c r="M185" s="19"/>
      <c r="N185" s="19"/>
    </row>
    <row r="186" spans="7:14" ht="15.75" customHeight="1">
      <c r="G186" s="19"/>
      <c r="I186" s="19"/>
      <c r="K186" s="19"/>
      <c r="M186" s="19"/>
      <c r="N186" s="19"/>
    </row>
    <row r="187" spans="7:14" ht="15.75" customHeight="1">
      <c r="G187" s="19"/>
      <c r="I187" s="19"/>
      <c r="K187" s="19"/>
      <c r="M187" s="19"/>
      <c r="N187" s="19"/>
    </row>
    <row r="188" spans="7:14" ht="15.75" customHeight="1">
      <c r="G188" s="19"/>
      <c r="I188" s="19"/>
      <c r="K188" s="19"/>
      <c r="M188" s="19"/>
      <c r="N188" s="19"/>
    </row>
    <row r="189" spans="7:14" ht="15.75" customHeight="1">
      <c r="G189" s="19"/>
      <c r="I189" s="19"/>
      <c r="K189" s="19"/>
      <c r="M189" s="19"/>
      <c r="N189" s="19"/>
    </row>
    <row r="190" spans="7:14" ht="15.75" customHeight="1">
      <c r="G190" s="19"/>
      <c r="I190" s="19"/>
      <c r="K190" s="19"/>
      <c r="M190" s="19"/>
      <c r="N190" s="19"/>
    </row>
    <row r="191" spans="7:14" ht="15.75" customHeight="1">
      <c r="G191" s="19"/>
      <c r="I191" s="19"/>
      <c r="K191" s="19"/>
      <c r="M191" s="19"/>
      <c r="N191" s="19"/>
    </row>
    <row r="192" spans="7:14" ht="15.75" customHeight="1">
      <c r="G192" s="19"/>
      <c r="I192" s="19"/>
      <c r="K192" s="19"/>
      <c r="M192" s="19"/>
      <c r="N192" s="19"/>
    </row>
    <row r="193" spans="7:14" ht="15.75" customHeight="1">
      <c r="G193" s="19"/>
      <c r="I193" s="19"/>
      <c r="K193" s="19"/>
      <c r="M193" s="19"/>
      <c r="N193" s="19"/>
    </row>
    <row r="194" spans="7:14" ht="15.75" customHeight="1">
      <c r="G194" s="19"/>
      <c r="I194" s="19"/>
      <c r="K194" s="19"/>
      <c r="M194" s="19"/>
      <c r="N194" s="19"/>
    </row>
    <row r="195" spans="7:14" ht="15.75" customHeight="1">
      <c r="G195" s="19"/>
      <c r="I195" s="19"/>
      <c r="K195" s="19"/>
      <c r="M195" s="19"/>
      <c r="N195" s="19"/>
    </row>
    <row r="196" spans="7:14" ht="15.75" customHeight="1">
      <c r="G196" s="19"/>
      <c r="I196" s="19"/>
      <c r="K196" s="19"/>
      <c r="M196" s="19"/>
      <c r="N196" s="19"/>
    </row>
    <row r="197" spans="7:14" ht="15.75" customHeight="1">
      <c r="G197" s="19"/>
      <c r="I197" s="19"/>
      <c r="K197" s="19"/>
      <c r="M197" s="19"/>
      <c r="N197" s="19"/>
    </row>
    <row r="198" spans="7:14" ht="15.75" customHeight="1">
      <c r="G198" s="19"/>
      <c r="I198" s="19"/>
      <c r="K198" s="19"/>
      <c r="M198" s="19"/>
      <c r="N198" s="19"/>
    </row>
    <row r="199" spans="7:14" ht="15.75" customHeight="1">
      <c r="G199" s="19"/>
      <c r="I199" s="19"/>
      <c r="K199" s="19"/>
      <c r="M199" s="19"/>
      <c r="N199" s="19"/>
    </row>
    <row r="200" spans="7:14" ht="15.75" customHeight="1">
      <c r="G200" s="19"/>
      <c r="I200" s="19"/>
      <c r="K200" s="19"/>
      <c r="M200" s="19"/>
      <c r="N200" s="19"/>
    </row>
    <row r="201" spans="7:14" ht="15.75" customHeight="1">
      <c r="G201" s="19"/>
      <c r="I201" s="19"/>
      <c r="K201" s="19"/>
      <c r="M201" s="19"/>
      <c r="N201" s="19"/>
    </row>
    <row r="202" spans="7:14" ht="15.75" customHeight="1">
      <c r="G202" s="19"/>
      <c r="I202" s="19"/>
      <c r="K202" s="19"/>
      <c r="M202" s="19"/>
      <c r="N202" s="19"/>
    </row>
    <row r="203" spans="7:14" ht="15.75" customHeight="1">
      <c r="G203" s="19"/>
      <c r="I203" s="19"/>
      <c r="K203" s="19"/>
      <c r="M203" s="19"/>
      <c r="N203" s="19"/>
    </row>
    <row r="204" spans="7:14" ht="15.75" customHeight="1">
      <c r="G204" s="19"/>
      <c r="I204" s="19"/>
      <c r="K204" s="19"/>
      <c r="M204" s="19"/>
      <c r="N204" s="19"/>
    </row>
    <row r="205" spans="7:14" ht="15.75" customHeight="1">
      <c r="G205" s="19"/>
      <c r="I205" s="19"/>
      <c r="K205" s="19"/>
      <c r="M205" s="19"/>
      <c r="N205" s="19"/>
    </row>
    <row r="206" spans="7:14" ht="15.75" customHeight="1">
      <c r="G206" s="19"/>
      <c r="I206" s="19"/>
      <c r="K206" s="19"/>
      <c r="M206" s="19"/>
      <c r="N206" s="19"/>
    </row>
    <row r="207" spans="7:14" ht="15.75" customHeight="1">
      <c r="G207" s="19"/>
      <c r="I207" s="19"/>
      <c r="K207" s="19"/>
      <c r="M207" s="19"/>
      <c r="N207" s="19"/>
    </row>
    <row r="208" spans="7:14" ht="15.75" customHeight="1">
      <c r="G208" s="19"/>
      <c r="I208" s="19"/>
      <c r="K208" s="19"/>
      <c r="M208" s="19"/>
      <c r="N208" s="19"/>
    </row>
    <row r="209" spans="7:14" ht="15.75" customHeight="1">
      <c r="G209" s="19"/>
      <c r="I209" s="19"/>
      <c r="K209" s="19"/>
      <c r="M209" s="19"/>
      <c r="N209" s="19"/>
    </row>
    <row r="210" spans="7:14" ht="15.75" customHeight="1">
      <c r="G210" s="19"/>
      <c r="I210" s="19"/>
      <c r="K210" s="19"/>
      <c r="M210" s="19"/>
      <c r="N210" s="19"/>
    </row>
    <row r="211" spans="7:14" ht="15.75" customHeight="1">
      <c r="G211" s="19"/>
      <c r="I211" s="19"/>
      <c r="K211" s="19"/>
      <c r="M211" s="19"/>
      <c r="N211" s="19"/>
    </row>
    <row r="212" spans="7:14" ht="15.75" customHeight="1">
      <c r="G212" s="19"/>
      <c r="I212" s="19"/>
      <c r="K212" s="19"/>
      <c r="M212" s="19"/>
      <c r="N212" s="19"/>
    </row>
    <row r="213" spans="7:14" ht="15.75" customHeight="1">
      <c r="G213" s="19"/>
      <c r="I213" s="19"/>
      <c r="K213" s="19"/>
      <c r="M213" s="19"/>
      <c r="N213" s="19"/>
    </row>
    <row r="214" spans="7:14" ht="15.75" customHeight="1">
      <c r="G214" s="19"/>
      <c r="I214" s="19"/>
      <c r="K214" s="19"/>
      <c r="M214" s="19"/>
      <c r="N214" s="19"/>
    </row>
    <row r="215" spans="7:14" ht="15.75" customHeight="1">
      <c r="G215" s="19"/>
      <c r="I215" s="19"/>
      <c r="K215" s="19"/>
      <c r="M215" s="19"/>
      <c r="N215" s="19"/>
    </row>
    <row r="216" spans="7:14" ht="15.75" customHeight="1">
      <c r="G216" s="19"/>
      <c r="I216" s="19"/>
      <c r="K216" s="19"/>
      <c r="M216" s="19"/>
      <c r="N216" s="19"/>
    </row>
    <row r="217" spans="7:14" ht="15.75" customHeight="1">
      <c r="G217" s="19"/>
      <c r="I217" s="19"/>
      <c r="K217" s="19"/>
      <c r="M217" s="19"/>
      <c r="N217" s="19"/>
    </row>
    <row r="218" spans="7:14" ht="15.75" customHeight="1">
      <c r="G218" s="19"/>
      <c r="I218" s="19"/>
      <c r="K218" s="19"/>
      <c r="M218" s="19"/>
      <c r="N218" s="19"/>
    </row>
    <row r="219" spans="7:14" ht="15.75" customHeight="1">
      <c r="G219" s="19"/>
      <c r="I219" s="19"/>
      <c r="K219" s="19"/>
      <c r="M219" s="19"/>
      <c r="N219" s="19"/>
    </row>
    <row r="220" spans="7:14" ht="15.75" customHeight="1">
      <c r="G220" s="19"/>
      <c r="I220" s="19"/>
      <c r="K220" s="19"/>
      <c r="M220" s="19"/>
      <c r="N220" s="19"/>
    </row>
    <row r="221" spans="7:14" ht="15.75" customHeight="1">
      <c r="G221" s="19"/>
      <c r="I221" s="19"/>
      <c r="K221" s="19"/>
      <c r="M221" s="19"/>
      <c r="N221" s="19"/>
    </row>
    <row r="222" spans="7:14" ht="15.75" customHeight="1">
      <c r="G222" s="19"/>
      <c r="I222" s="19"/>
      <c r="K222" s="19"/>
      <c r="M222" s="19"/>
      <c r="N222" s="19"/>
    </row>
    <row r="223" spans="7:14" ht="15.75" customHeight="1">
      <c r="G223" s="19"/>
      <c r="I223" s="19"/>
      <c r="K223" s="19"/>
      <c r="M223" s="19"/>
      <c r="N223" s="19"/>
    </row>
    <row r="224" spans="7:14" ht="15.75" customHeight="1">
      <c r="G224" s="19"/>
      <c r="I224" s="19"/>
      <c r="K224" s="19"/>
      <c r="M224" s="19"/>
      <c r="N224" s="19"/>
    </row>
    <row r="225" spans="7:14" ht="15.75" customHeight="1">
      <c r="G225" s="19"/>
      <c r="I225" s="19"/>
      <c r="K225" s="19"/>
      <c r="M225" s="19"/>
      <c r="N225" s="19"/>
    </row>
    <row r="226" spans="7:14" ht="15.75" customHeight="1">
      <c r="G226" s="19"/>
      <c r="I226" s="19"/>
      <c r="K226" s="19"/>
      <c r="M226" s="19"/>
      <c r="N226" s="19"/>
    </row>
    <row r="227" spans="7:14" ht="15.75" customHeight="1">
      <c r="G227" s="19"/>
      <c r="I227" s="19"/>
      <c r="K227" s="19"/>
      <c r="M227" s="19"/>
      <c r="N227" s="19"/>
    </row>
    <row r="228" spans="7:14" ht="15.75" customHeight="1">
      <c r="G228" s="19"/>
      <c r="I228" s="19"/>
      <c r="K228" s="19"/>
      <c r="M228" s="19"/>
      <c r="N228" s="19"/>
    </row>
    <row r="229" spans="7:14" ht="15.75" customHeight="1">
      <c r="G229" s="19"/>
      <c r="I229" s="19"/>
      <c r="K229" s="19"/>
      <c r="M229" s="19"/>
      <c r="N229" s="19"/>
    </row>
    <row r="230" spans="7:14" ht="15.75" customHeight="1">
      <c r="G230" s="19"/>
      <c r="I230" s="19"/>
      <c r="K230" s="19"/>
      <c r="M230" s="19"/>
      <c r="N230" s="19"/>
    </row>
    <row r="231" spans="7:14" ht="15.75" customHeight="1">
      <c r="G231" s="19"/>
      <c r="I231" s="19"/>
      <c r="K231" s="19"/>
      <c r="M231" s="19"/>
      <c r="N231" s="19"/>
    </row>
    <row r="232" spans="7:14" ht="15.75" customHeight="1"/>
    <row r="233" spans="7:14" ht="15.75" customHeight="1"/>
    <row r="234" spans="7:14" ht="15.75" customHeight="1"/>
    <row r="235" spans="7:14" ht="15.75" customHeight="1"/>
    <row r="236" spans="7:14" ht="15.75" customHeight="1"/>
    <row r="237" spans="7:14" ht="15.75" customHeight="1"/>
    <row r="238" spans="7:14" ht="15.75" customHeight="1"/>
    <row r="239" spans="7:14" ht="15.75" customHeight="1"/>
    <row r="240" spans="7:14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2:W3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B案國中葷食</vt:lpstr>
      <vt:lpstr>B案國小葷食</vt:lpstr>
      <vt:lpstr>B案國中素食</vt:lpstr>
      <vt:lpstr>B案國小素食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張韶容</cp:lastModifiedBy>
  <dcterms:created xsi:type="dcterms:W3CDTF">2023-04-29T07:01:17Z</dcterms:created>
  <dcterms:modified xsi:type="dcterms:W3CDTF">2023-04-29T07:10:32Z</dcterms:modified>
</cp:coreProperties>
</file>