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Nas\學校共用\學校共用\113菜單區\11506\"/>
    </mc:Choice>
  </mc:AlternateContent>
  <xr:revisionPtr revIDLastSave="0" documentId="13_ncr:1_{51A4692E-347F-48B2-8C99-40334AB33B6D}" xr6:coauthVersionLast="47" xr6:coauthVersionMax="47" xr10:uidLastSave="{00000000-0000-0000-0000-000000000000}"/>
  <bookViews>
    <workbookView xWindow="-120" yWindow="-120" windowWidth="29040" windowHeight="15720" tabRatio="607" activeTab="3" xr2:uid="{00000000-000D-0000-FFFF-FFFF00000000}"/>
  </bookViews>
  <sheets>
    <sheet name="偏鄉國小(葷)" sheetId="1" r:id="rId1"/>
    <sheet name="偏鄉國小葷總表" sheetId="3" r:id="rId2"/>
    <sheet name="偏鄉國小(素)" sheetId="2" r:id="rId3"/>
    <sheet name="偏鄉國小素總表" sheetId="4" r:id="rId4"/>
    <sheet name="總表(開菜單參考用)" sheetId="5" state="hidden" r:id="rId5"/>
  </sheets>
  <definedNames>
    <definedName name="_xlnm.Print_Area" localSheetId="2">'偏鄉國小(素)'!$A$4:$W$95</definedName>
    <definedName name="_xlnm.Print_Area" localSheetId="0">'偏鄉國小(葷)'!$A$4:$W$95</definedName>
    <definedName name="_xlnm.Print_Area" localSheetId="1">偏鄉國小葷總表!$A$1:$N$24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45" i="2" l="1"/>
  <c r="Q25" i="4"/>
  <c r="AZ145" i="2"/>
  <c r="R25" i="4"/>
  <c r="AW138" i="2"/>
  <c r="O24" i="4"/>
  <c r="AW139" i="2"/>
  <c r="AX139" i="2"/>
  <c r="AY139" i="2"/>
  <c r="AZ139" i="2"/>
  <c r="BA139" i="2"/>
  <c r="BB139" i="2"/>
  <c r="BC139" i="2"/>
  <c r="AW140" i="2"/>
  <c r="AX140" i="2"/>
  <c r="AY140" i="2"/>
  <c r="AZ140" i="2"/>
  <c r="BA140" i="2"/>
  <c r="BB140" i="2"/>
  <c r="BC140" i="2"/>
  <c r="AW141" i="2"/>
  <c r="AX141" i="2"/>
  <c r="AY141" i="2"/>
  <c r="AZ141" i="2"/>
  <c r="BA141" i="2"/>
  <c r="BB141" i="2"/>
  <c r="BC141" i="2"/>
  <c r="AW142" i="2"/>
  <c r="AX142" i="2"/>
  <c r="AY142" i="2"/>
  <c r="AZ142" i="2"/>
  <c r="BA142" i="2"/>
  <c r="BB142" i="2"/>
  <c r="BC142" i="2"/>
  <c r="AW143" i="2"/>
  <c r="AX143" i="2"/>
  <c r="AY143" i="2"/>
  <c r="AZ143" i="2"/>
  <c r="BA143" i="2"/>
  <c r="BB143" i="2"/>
  <c r="BC143" i="2"/>
  <c r="AW144" i="2"/>
  <c r="AX144" i="2"/>
  <c r="AY144" i="2"/>
  <c r="AZ144" i="2"/>
  <c r="BA144" i="2"/>
  <c r="BB144" i="2"/>
  <c r="BC144" i="2"/>
  <c r="AW145" i="2"/>
  <c r="O25" i="4"/>
  <c r="AX145" i="2"/>
  <c r="P25" i="4"/>
  <c r="BA145" i="2"/>
  <c r="S25" i="4"/>
  <c r="BB145" i="2"/>
  <c r="T25" i="4"/>
  <c r="BC145" i="2"/>
  <c r="U25" i="4"/>
  <c r="AW146" i="2"/>
  <c r="AX146" i="2"/>
  <c r="AY146" i="2"/>
  <c r="AZ146" i="2"/>
  <c r="BA146" i="2"/>
  <c r="BB146" i="2"/>
  <c r="BC146" i="2"/>
  <c r="AW147" i="2"/>
  <c r="AX147" i="2"/>
  <c r="AY147" i="2"/>
  <c r="AZ147" i="2"/>
  <c r="BA147" i="2"/>
  <c r="BB147" i="2"/>
  <c r="BC147" i="2"/>
  <c r="AW148" i="2"/>
  <c r="AX148" i="2"/>
  <c r="AY148" i="2"/>
  <c r="AZ148" i="2"/>
  <c r="BA148" i="2"/>
  <c r="BB148" i="2"/>
  <c r="BC148" i="2"/>
  <c r="AW149" i="2"/>
  <c r="AX149" i="2"/>
  <c r="AY149" i="2"/>
  <c r="AZ149" i="2"/>
  <c r="BA149" i="2"/>
  <c r="BB149" i="2"/>
  <c r="BC149" i="2"/>
  <c r="AW150" i="2"/>
  <c r="AX150" i="2"/>
  <c r="AY150" i="2"/>
  <c r="AZ150" i="2"/>
  <c r="BA150" i="2"/>
  <c r="BB150" i="2"/>
  <c r="BC150" i="2"/>
  <c r="AW151" i="2"/>
  <c r="AX151" i="2"/>
  <c r="AY151" i="2"/>
  <c r="AZ151" i="2"/>
  <c r="BA151" i="2"/>
  <c r="BB151" i="2"/>
  <c r="BC151" i="2"/>
  <c r="AP139" i="1"/>
  <c r="AQ139" i="1"/>
  <c r="AR139" i="1"/>
  <c r="AS139" i="1"/>
  <c r="AT139" i="1"/>
  <c r="AU139" i="1"/>
  <c r="AV139" i="1"/>
  <c r="AP140" i="1"/>
  <c r="AQ140" i="1"/>
  <c r="AR140" i="1"/>
  <c r="AS140" i="1"/>
  <c r="AT140" i="1"/>
  <c r="AU140" i="1"/>
  <c r="AV140" i="1"/>
  <c r="AP141" i="1"/>
  <c r="AQ141" i="1"/>
  <c r="AR141" i="1"/>
  <c r="AS141" i="1"/>
  <c r="AT141" i="1"/>
  <c r="AU141" i="1"/>
  <c r="AV141" i="1"/>
  <c r="AP142" i="1"/>
  <c r="AQ142" i="1"/>
  <c r="AR142" i="1"/>
  <c r="AS142" i="1"/>
  <c r="AT142" i="1"/>
  <c r="AU142" i="1"/>
  <c r="AV142" i="1"/>
  <c r="AP143" i="1"/>
  <c r="AQ143" i="1"/>
  <c r="AR143" i="1"/>
  <c r="AS143" i="1"/>
  <c r="AT143" i="1"/>
  <c r="AU143" i="1"/>
  <c r="AV143" i="1"/>
  <c r="AP144" i="1"/>
  <c r="AQ144" i="1"/>
  <c r="AR144" i="1"/>
  <c r="AS144" i="1"/>
  <c r="AT144" i="1"/>
  <c r="AU144" i="1"/>
  <c r="AV144" i="1"/>
  <c r="AP145" i="1"/>
  <c r="AQ145" i="1"/>
  <c r="AR145" i="1"/>
  <c r="Q25" i="3"/>
  <c r="AS145" i="1"/>
  <c r="AT145" i="1"/>
  <c r="S25" i="3"/>
  <c r="AU145" i="1"/>
  <c r="T25" i="3"/>
  <c r="AV145" i="1"/>
  <c r="AP146" i="1"/>
  <c r="AQ146" i="1"/>
  <c r="AR146" i="1"/>
  <c r="AS146" i="1"/>
  <c r="AT146" i="1"/>
  <c r="AU146" i="1"/>
  <c r="AV146" i="1"/>
  <c r="AP147" i="1"/>
  <c r="AQ147" i="1"/>
  <c r="AR147" i="1"/>
  <c r="AS147" i="1"/>
  <c r="AT147" i="1"/>
  <c r="AU147" i="1"/>
  <c r="AV147" i="1"/>
  <c r="AP148" i="1"/>
  <c r="AQ148" i="1"/>
  <c r="AR148" i="1"/>
  <c r="AS148" i="1"/>
  <c r="AT148" i="1"/>
  <c r="AU148" i="1"/>
  <c r="AV148" i="1"/>
  <c r="AP149" i="1"/>
  <c r="AQ149" i="1"/>
  <c r="AR149" i="1"/>
  <c r="AS149" i="1"/>
  <c r="AT149" i="1"/>
  <c r="AU149" i="1"/>
  <c r="AV149" i="1"/>
  <c r="AP150" i="1"/>
  <c r="AQ150" i="1"/>
  <c r="AR150" i="1"/>
  <c r="AS150" i="1"/>
  <c r="AT150" i="1"/>
  <c r="AU150" i="1"/>
  <c r="AV150" i="1"/>
  <c r="P25" i="3"/>
  <c r="R25" i="3"/>
  <c r="U25" i="3"/>
  <c r="O25" i="3"/>
  <c r="Q151" i="2"/>
  <c r="N151" i="2"/>
  <c r="Q150" i="2"/>
  <c r="N150" i="2"/>
  <c r="Q149" i="2"/>
  <c r="N149" i="2"/>
  <c r="Q148" i="2"/>
  <c r="N148" i="2"/>
  <c r="Q147" i="2"/>
  <c r="N147" i="2"/>
  <c r="Q146" i="2"/>
  <c r="N146" i="2"/>
  <c r="Q145" i="2"/>
  <c r="N145" i="2"/>
  <c r="Q144" i="2"/>
  <c r="N144" i="2"/>
  <c r="Q143" i="2"/>
  <c r="N143" i="2"/>
  <c r="Q142" i="2"/>
  <c r="N142" i="2"/>
  <c r="Q141" i="2"/>
  <c r="N141" i="2"/>
  <c r="Q140" i="2"/>
  <c r="N140" i="2"/>
  <c r="Q139" i="2"/>
  <c r="N139" i="2"/>
  <c r="Q138" i="2"/>
  <c r="N138" i="2"/>
  <c r="Q151" i="1"/>
  <c r="N151" i="1"/>
  <c r="Q150" i="1"/>
  <c r="N150" i="1"/>
  <c r="Q149" i="1"/>
  <c r="N149" i="1"/>
  <c r="Q148" i="1"/>
  <c r="N148" i="1"/>
  <c r="Q147" i="1"/>
  <c r="N147" i="1"/>
  <c r="Q146" i="1"/>
  <c r="N146" i="1"/>
  <c r="Q145" i="1"/>
  <c r="N145" i="1"/>
  <c r="Q144" i="1"/>
  <c r="Q143" i="1"/>
  <c r="N143" i="1"/>
  <c r="Q142" i="1"/>
  <c r="N142" i="1"/>
  <c r="Q141" i="1"/>
  <c r="N141" i="1"/>
  <c r="Q140" i="1"/>
  <c r="N140" i="1"/>
  <c r="Q139" i="1"/>
  <c r="N139" i="1"/>
  <c r="Q138" i="1"/>
  <c r="N138" i="1"/>
  <c r="W151" i="2"/>
  <c r="T151" i="2"/>
  <c r="W150" i="2"/>
  <c r="T150" i="2"/>
  <c r="W149" i="2"/>
  <c r="T149" i="2"/>
  <c r="W148" i="2"/>
  <c r="T148" i="2"/>
  <c r="W147" i="2"/>
  <c r="T147" i="2"/>
  <c r="W146" i="2"/>
  <c r="T146" i="2"/>
  <c r="W145" i="2"/>
  <c r="T145" i="2"/>
  <c r="W144" i="2"/>
  <c r="T144" i="2"/>
  <c r="W143" i="2"/>
  <c r="T143" i="2"/>
  <c r="W142" i="2"/>
  <c r="T142" i="2"/>
  <c r="W141" i="2"/>
  <c r="T141" i="2"/>
  <c r="W140" i="2"/>
  <c r="T140" i="2"/>
  <c r="W139" i="2"/>
  <c r="T139" i="2"/>
  <c r="W138" i="2"/>
  <c r="T138" i="2"/>
  <c r="W137" i="2"/>
  <c r="T137" i="2"/>
  <c r="W136" i="2"/>
  <c r="T136" i="2"/>
  <c r="W135" i="2"/>
  <c r="T135" i="2"/>
  <c r="W134" i="2"/>
  <c r="T134" i="2"/>
  <c r="W133" i="2"/>
  <c r="T133" i="2"/>
  <c r="W132" i="2"/>
  <c r="T132" i="2"/>
  <c r="W131" i="2"/>
  <c r="T131" i="2"/>
  <c r="W130" i="2"/>
  <c r="T130" i="2"/>
  <c r="W129" i="2"/>
  <c r="T129" i="2"/>
  <c r="W128" i="2"/>
  <c r="T128" i="2"/>
  <c r="W127" i="2"/>
  <c r="T127" i="2"/>
  <c r="W126" i="2"/>
  <c r="T126" i="2"/>
  <c r="W125" i="2"/>
  <c r="T125" i="2"/>
  <c r="W124" i="2"/>
  <c r="T124" i="2"/>
  <c r="W123" i="2"/>
  <c r="T123" i="2"/>
  <c r="W122" i="2"/>
  <c r="T122" i="2"/>
  <c r="W121" i="2"/>
  <c r="T121" i="2"/>
  <c r="W120" i="2"/>
  <c r="T120" i="2"/>
  <c r="W119" i="2"/>
  <c r="T119" i="2"/>
  <c r="W118" i="2"/>
  <c r="T118" i="2"/>
  <c r="W117" i="2"/>
  <c r="T117" i="2"/>
  <c r="W116" i="2"/>
  <c r="T116" i="2"/>
  <c r="W115" i="2"/>
  <c r="T115" i="2"/>
  <c r="W114" i="2"/>
  <c r="T114" i="2"/>
  <c r="W113" i="2"/>
  <c r="T113" i="2"/>
  <c r="W112" i="2"/>
  <c r="T112" i="2"/>
  <c r="W111" i="2"/>
  <c r="T111" i="2"/>
  <c r="W110" i="2"/>
  <c r="T110" i="2"/>
  <c r="W109" i="2"/>
  <c r="T109" i="2"/>
  <c r="W108" i="2"/>
  <c r="T108" i="2"/>
  <c r="W107" i="2"/>
  <c r="T107" i="2"/>
  <c r="W106" i="2"/>
  <c r="T106" i="2"/>
  <c r="W105" i="2"/>
  <c r="T105" i="2"/>
  <c r="W104" i="2"/>
  <c r="T104" i="2"/>
  <c r="W103" i="2"/>
  <c r="T103" i="2"/>
  <c r="W102" i="2"/>
  <c r="T102" i="2"/>
  <c r="W101" i="2"/>
  <c r="T101" i="2"/>
  <c r="W100" i="2"/>
  <c r="T100" i="2"/>
  <c r="W99" i="2"/>
  <c r="T99" i="2"/>
  <c r="W98" i="2"/>
  <c r="T98" i="2"/>
  <c r="W97" i="2"/>
  <c r="T97" i="2"/>
  <c r="W96" i="2"/>
  <c r="T96" i="2"/>
  <c r="W95" i="2"/>
  <c r="T95" i="2"/>
  <c r="W94" i="2"/>
  <c r="T94" i="2"/>
  <c r="W93" i="2"/>
  <c r="T93" i="2"/>
  <c r="W92" i="2"/>
  <c r="T92" i="2"/>
  <c r="W91" i="2"/>
  <c r="T91" i="2"/>
  <c r="W90" i="2"/>
  <c r="T90" i="2"/>
  <c r="W89" i="2"/>
  <c r="T89" i="2"/>
  <c r="W88" i="2"/>
  <c r="T88" i="2"/>
  <c r="W87" i="2"/>
  <c r="T87" i="2"/>
  <c r="W86" i="2"/>
  <c r="T86" i="2"/>
  <c r="W85" i="2"/>
  <c r="T85" i="2"/>
  <c r="W84" i="2"/>
  <c r="T84" i="2"/>
  <c r="W83" i="2"/>
  <c r="T83" i="2"/>
  <c r="W82" i="2"/>
  <c r="T82" i="2"/>
  <c r="W81" i="2"/>
  <c r="T81" i="2"/>
  <c r="W80" i="2"/>
  <c r="T80" i="2"/>
  <c r="W79" i="2"/>
  <c r="T79" i="2"/>
  <c r="W78" i="2"/>
  <c r="T78" i="2"/>
  <c r="W77" i="2"/>
  <c r="T77" i="2"/>
  <c r="W76" i="2"/>
  <c r="T76" i="2"/>
  <c r="W75" i="2"/>
  <c r="T75" i="2"/>
  <c r="W74" i="2"/>
  <c r="T74" i="2"/>
  <c r="W73" i="2"/>
  <c r="T73" i="2"/>
  <c r="W72" i="2"/>
  <c r="T72" i="2"/>
  <c r="W71" i="2"/>
  <c r="T71" i="2"/>
  <c r="W70" i="2"/>
  <c r="T70" i="2"/>
  <c r="W69" i="2"/>
  <c r="T69" i="2"/>
  <c r="W68" i="2"/>
  <c r="T68" i="2"/>
  <c r="W67" i="2"/>
  <c r="T67" i="2"/>
  <c r="W66" i="2"/>
  <c r="T66" i="2"/>
  <c r="W65" i="2"/>
  <c r="T65" i="2"/>
  <c r="W64" i="2"/>
  <c r="T64" i="2"/>
  <c r="W63" i="2"/>
  <c r="T63" i="2"/>
  <c r="W62" i="2"/>
  <c r="T62" i="2"/>
  <c r="W61" i="2"/>
  <c r="T61" i="2"/>
  <c r="W60" i="2"/>
  <c r="T60" i="2"/>
  <c r="W59" i="2"/>
  <c r="T59" i="2"/>
  <c r="W58" i="2"/>
  <c r="T58" i="2"/>
  <c r="W57" i="2"/>
  <c r="T57" i="2"/>
  <c r="W56" i="2"/>
  <c r="T56" i="2"/>
  <c r="W55" i="2"/>
  <c r="T55" i="2"/>
  <c r="W54" i="2"/>
  <c r="T54" i="2"/>
  <c r="W53" i="2"/>
  <c r="T53" i="2"/>
  <c r="W52" i="2"/>
  <c r="T52" i="2"/>
  <c r="W51" i="2"/>
  <c r="T51" i="2"/>
  <c r="W50" i="2"/>
  <c r="T50" i="2"/>
  <c r="W49" i="2"/>
  <c r="T49" i="2"/>
  <c r="W48" i="2"/>
  <c r="T48" i="2"/>
  <c r="W47" i="2"/>
  <c r="T47" i="2"/>
  <c r="W46" i="2"/>
  <c r="T46" i="2"/>
  <c r="W45" i="2"/>
  <c r="T45" i="2"/>
  <c r="W44" i="2"/>
  <c r="T44" i="2"/>
  <c r="W43" i="2"/>
  <c r="T43" i="2"/>
  <c r="W42" i="2"/>
  <c r="T42" i="2"/>
  <c r="W41" i="2"/>
  <c r="T41" i="2"/>
  <c r="W40" i="2"/>
  <c r="T40" i="2"/>
  <c r="W39" i="2"/>
  <c r="T39" i="2"/>
  <c r="W38" i="2"/>
  <c r="T38" i="2"/>
  <c r="W37" i="2"/>
  <c r="T37" i="2"/>
  <c r="W36" i="2"/>
  <c r="T36" i="2"/>
  <c r="W35" i="2"/>
  <c r="T35" i="2"/>
  <c r="W34" i="2"/>
  <c r="T34" i="2"/>
  <c r="W33" i="2"/>
  <c r="T33" i="2"/>
  <c r="W32" i="2"/>
  <c r="T32" i="2"/>
  <c r="W31" i="2"/>
  <c r="T31" i="2"/>
  <c r="W30" i="2"/>
  <c r="T30" i="2"/>
  <c r="W29" i="2"/>
  <c r="T29" i="2"/>
  <c r="W28" i="2"/>
  <c r="T28" i="2"/>
  <c r="W27" i="2"/>
  <c r="T27" i="2"/>
  <c r="W26" i="2"/>
  <c r="T26" i="2"/>
  <c r="W25" i="2"/>
  <c r="T25" i="2"/>
  <c r="W24" i="2"/>
  <c r="T24" i="2"/>
  <c r="W23" i="2"/>
  <c r="T23" i="2"/>
  <c r="W22" i="2"/>
  <c r="T22" i="2"/>
  <c r="W21" i="2"/>
  <c r="T21" i="2"/>
  <c r="W20" i="2"/>
  <c r="T20" i="2"/>
  <c r="W19" i="2"/>
  <c r="T19" i="2"/>
  <c r="W18" i="2"/>
  <c r="T18" i="2"/>
  <c r="W17" i="2"/>
  <c r="T17" i="2"/>
  <c r="W16" i="2"/>
  <c r="T16" i="2"/>
  <c r="W15" i="2"/>
  <c r="T15" i="2"/>
  <c r="W14" i="2"/>
  <c r="T14" i="2"/>
  <c r="W13" i="2"/>
  <c r="T13" i="2"/>
  <c r="W12" i="2"/>
  <c r="T12" i="2"/>
  <c r="W11" i="2"/>
  <c r="T11" i="2"/>
  <c r="W10" i="2"/>
  <c r="T10" i="2"/>
  <c r="W9" i="2"/>
  <c r="T9" i="2"/>
  <c r="W8" i="2"/>
  <c r="T8" i="2"/>
  <c r="W7" i="2"/>
  <c r="T7" i="2"/>
  <c r="W6" i="2"/>
  <c r="T6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Q137" i="2"/>
  <c r="N137" i="2"/>
  <c r="K137" i="2"/>
  <c r="Q136" i="2"/>
  <c r="N136" i="2"/>
  <c r="K136" i="2"/>
  <c r="Q135" i="2"/>
  <c r="N135" i="2"/>
  <c r="K135" i="2"/>
  <c r="Q134" i="2"/>
  <c r="N134" i="2"/>
  <c r="K134" i="2"/>
  <c r="Q133" i="2"/>
  <c r="N133" i="2"/>
  <c r="K133" i="2"/>
  <c r="Q132" i="2"/>
  <c r="N132" i="2"/>
  <c r="K132" i="2"/>
  <c r="Q131" i="2"/>
  <c r="N131" i="2"/>
  <c r="K131" i="2"/>
  <c r="Q130" i="2"/>
  <c r="N130" i="2"/>
  <c r="K130" i="2"/>
  <c r="Q129" i="2"/>
  <c r="N129" i="2"/>
  <c r="K129" i="2"/>
  <c r="Q128" i="2"/>
  <c r="N128" i="2"/>
  <c r="K128" i="2"/>
  <c r="Q127" i="2"/>
  <c r="N127" i="2"/>
  <c r="K127" i="2"/>
  <c r="Q126" i="2"/>
  <c r="N126" i="2"/>
  <c r="K126" i="2"/>
  <c r="Q125" i="2"/>
  <c r="N125" i="2"/>
  <c r="K125" i="2"/>
  <c r="Q124" i="2"/>
  <c r="N124" i="2"/>
  <c r="K124" i="2"/>
  <c r="Q123" i="2"/>
  <c r="N123" i="2"/>
  <c r="K123" i="2"/>
  <c r="Q122" i="2"/>
  <c r="N122" i="2"/>
  <c r="K122" i="2"/>
  <c r="Q121" i="2"/>
  <c r="N121" i="2"/>
  <c r="K121" i="2"/>
  <c r="Q120" i="2"/>
  <c r="N120" i="2"/>
  <c r="K120" i="2"/>
  <c r="Q119" i="2"/>
  <c r="N119" i="2"/>
  <c r="K119" i="2"/>
  <c r="Q118" i="2"/>
  <c r="N118" i="2"/>
  <c r="K118" i="2"/>
  <c r="Q117" i="2"/>
  <c r="N117" i="2"/>
  <c r="K117" i="2"/>
  <c r="Q116" i="2"/>
  <c r="N116" i="2"/>
  <c r="K116" i="2"/>
  <c r="Q115" i="2"/>
  <c r="N115" i="2"/>
  <c r="K115" i="2"/>
  <c r="Q114" i="2"/>
  <c r="N114" i="2"/>
  <c r="K114" i="2"/>
  <c r="Q113" i="2"/>
  <c r="N113" i="2"/>
  <c r="K113" i="2"/>
  <c r="Q112" i="2"/>
  <c r="N112" i="2"/>
  <c r="K112" i="2"/>
  <c r="Q111" i="2"/>
  <c r="N111" i="2"/>
  <c r="K111" i="2"/>
  <c r="Q110" i="2"/>
  <c r="N110" i="2"/>
  <c r="K110" i="2"/>
  <c r="Q109" i="2"/>
  <c r="N109" i="2"/>
  <c r="K109" i="2"/>
  <c r="Q108" i="2"/>
  <c r="N108" i="2"/>
  <c r="K108" i="2"/>
  <c r="Q107" i="2"/>
  <c r="N107" i="2"/>
  <c r="K107" i="2"/>
  <c r="Q106" i="2"/>
  <c r="N106" i="2"/>
  <c r="K106" i="2"/>
  <c r="Q105" i="2"/>
  <c r="N105" i="2"/>
  <c r="K105" i="2"/>
  <c r="Q104" i="2"/>
  <c r="N104" i="2"/>
  <c r="K104" i="2"/>
  <c r="Q103" i="2"/>
  <c r="N103" i="2"/>
  <c r="K103" i="2"/>
  <c r="Q102" i="2"/>
  <c r="N102" i="2"/>
  <c r="K102" i="2"/>
  <c r="Q101" i="2"/>
  <c r="N101" i="2"/>
  <c r="K101" i="2"/>
  <c r="Q100" i="2"/>
  <c r="N100" i="2"/>
  <c r="K100" i="2"/>
  <c r="Q99" i="2"/>
  <c r="N99" i="2"/>
  <c r="K99" i="2"/>
  <c r="Q98" i="2"/>
  <c r="N98" i="2"/>
  <c r="K98" i="2"/>
  <c r="Q97" i="2"/>
  <c r="N97" i="2"/>
  <c r="K97" i="2"/>
  <c r="Q96" i="2"/>
  <c r="N96" i="2"/>
  <c r="K96" i="2"/>
  <c r="Q95" i="2"/>
  <c r="N95" i="2"/>
  <c r="K95" i="2"/>
  <c r="Q94" i="2"/>
  <c r="N94" i="2"/>
  <c r="K94" i="2"/>
  <c r="Q93" i="2"/>
  <c r="N93" i="2"/>
  <c r="K93" i="2"/>
  <c r="Q92" i="2"/>
  <c r="N92" i="2"/>
  <c r="K92" i="2"/>
  <c r="Q91" i="2"/>
  <c r="N91" i="2"/>
  <c r="K91" i="2"/>
  <c r="Q90" i="2"/>
  <c r="N90" i="2"/>
  <c r="K90" i="2"/>
  <c r="Q89" i="2"/>
  <c r="N89" i="2"/>
  <c r="K89" i="2"/>
  <c r="Q88" i="2"/>
  <c r="N88" i="2"/>
  <c r="K88" i="2"/>
  <c r="Q87" i="2"/>
  <c r="N87" i="2"/>
  <c r="K87" i="2"/>
  <c r="Q86" i="2"/>
  <c r="N86" i="2"/>
  <c r="K86" i="2"/>
  <c r="Q85" i="2"/>
  <c r="N85" i="2"/>
  <c r="K85" i="2"/>
  <c r="Q84" i="2"/>
  <c r="N84" i="2"/>
  <c r="K84" i="2"/>
  <c r="Q83" i="2"/>
  <c r="N83" i="2"/>
  <c r="K83" i="2"/>
  <c r="Q82" i="2"/>
  <c r="N82" i="2"/>
  <c r="K82" i="2"/>
  <c r="Q81" i="2"/>
  <c r="N81" i="2"/>
  <c r="K81" i="2"/>
  <c r="Q80" i="2"/>
  <c r="N80" i="2"/>
  <c r="K80" i="2"/>
  <c r="Q79" i="2"/>
  <c r="N79" i="2"/>
  <c r="K79" i="2"/>
  <c r="Q78" i="2"/>
  <c r="N78" i="2"/>
  <c r="K78" i="2"/>
  <c r="Q77" i="2"/>
  <c r="N77" i="2"/>
  <c r="K77" i="2"/>
  <c r="Q76" i="2"/>
  <c r="N76" i="2"/>
  <c r="K76" i="2"/>
  <c r="Q75" i="2"/>
  <c r="N75" i="2"/>
  <c r="K75" i="2"/>
  <c r="Q74" i="2"/>
  <c r="N74" i="2"/>
  <c r="K74" i="2"/>
  <c r="Q73" i="2"/>
  <c r="N73" i="2"/>
  <c r="K73" i="2"/>
  <c r="Q72" i="2"/>
  <c r="N72" i="2"/>
  <c r="K72" i="2"/>
  <c r="Q71" i="2"/>
  <c r="N71" i="2"/>
  <c r="K71" i="2"/>
  <c r="Q70" i="2"/>
  <c r="N70" i="2"/>
  <c r="K70" i="2"/>
  <c r="Q69" i="2"/>
  <c r="N69" i="2"/>
  <c r="K69" i="2"/>
  <c r="Q68" i="2"/>
  <c r="N68" i="2"/>
  <c r="K68" i="2"/>
  <c r="Q67" i="2"/>
  <c r="N67" i="2"/>
  <c r="K67" i="2"/>
  <c r="Q66" i="2"/>
  <c r="N66" i="2"/>
  <c r="K66" i="2"/>
  <c r="Q65" i="2"/>
  <c r="N65" i="2"/>
  <c r="K65" i="2"/>
  <c r="Q64" i="2"/>
  <c r="N64" i="2"/>
  <c r="K64" i="2"/>
  <c r="Q63" i="2"/>
  <c r="N63" i="2"/>
  <c r="K63" i="2"/>
  <c r="Q62" i="2"/>
  <c r="N62" i="2"/>
  <c r="K62" i="2"/>
  <c r="Q61" i="2"/>
  <c r="N61" i="2"/>
  <c r="K61" i="2"/>
  <c r="Q60" i="2"/>
  <c r="N60" i="2"/>
  <c r="K60" i="2"/>
  <c r="Q59" i="2"/>
  <c r="N59" i="2"/>
  <c r="K59" i="2"/>
  <c r="Q58" i="2"/>
  <c r="N58" i="2"/>
  <c r="K58" i="2"/>
  <c r="Q57" i="2"/>
  <c r="N57" i="2"/>
  <c r="K57" i="2"/>
  <c r="Q56" i="2"/>
  <c r="N56" i="2"/>
  <c r="K56" i="2"/>
  <c r="Q55" i="2"/>
  <c r="N55" i="2"/>
  <c r="K55" i="2"/>
  <c r="Q54" i="2"/>
  <c r="N54" i="2"/>
  <c r="K54" i="2"/>
  <c r="Q53" i="2"/>
  <c r="N53" i="2"/>
  <c r="K53" i="2"/>
  <c r="Q52" i="2"/>
  <c r="N52" i="2"/>
  <c r="K52" i="2"/>
  <c r="Q51" i="2"/>
  <c r="N51" i="2"/>
  <c r="K51" i="2"/>
  <c r="Q50" i="2"/>
  <c r="N50" i="2"/>
  <c r="K50" i="2"/>
  <c r="Q49" i="2"/>
  <c r="N49" i="2"/>
  <c r="K49" i="2"/>
  <c r="Q48" i="2"/>
  <c r="N48" i="2"/>
  <c r="K48" i="2"/>
  <c r="Q47" i="2"/>
  <c r="N47" i="2"/>
  <c r="K47" i="2"/>
  <c r="Q46" i="2"/>
  <c r="N46" i="2"/>
  <c r="K46" i="2"/>
  <c r="Q45" i="2"/>
  <c r="N45" i="2"/>
  <c r="K45" i="2"/>
  <c r="Q44" i="2"/>
  <c r="N44" i="2"/>
  <c r="K44" i="2"/>
  <c r="Q43" i="2"/>
  <c r="N43" i="2"/>
  <c r="K43" i="2"/>
  <c r="Q42" i="2"/>
  <c r="N42" i="2"/>
  <c r="K42" i="2"/>
  <c r="Q41" i="2"/>
  <c r="N41" i="2"/>
  <c r="K41" i="2"/>
  <c r="Q40" i="2"/>
  <c r="N40" i="2"/>
  <c r="K40" i="2"/>
  <c r="Q39" i="2"/>
  <c r="N39" i="2"/>
  <c r="K39" i="2"/>
  <c r="Q38" i="2"/>
  <c r="N38" i="2"/>
  <c r="K38" i="2"/>
  <c r="Q37" i="2"/>
  <c r="N37" i="2"/>
  <c r="K37" i="2"/>
  <c r="Q36" i="2"/>
  <c r="N36" i="2"/>
  <c r="K36" i="2"/>
  <c r="Q35" i="2"/>
  <c r="N35" i="2"/>
  <c r="K35" i="2"/>
  <c r="Q34" i="2"/>
  <c r="N34" i="2"/>
  <c r="K34" i="2"/>
  <c r="Q33" i="2"/>
  <c r="N33" i="2"/>
  <c r="K33" i="2"/>
  <c r="Q32" i="2"/>
  <c r="N32" i="2"/>
  <c r="K32" i="2"/>
  <c r="Q31" i="2"/>
  <c r="N31" i="2"/>
  <c r="K31" i="2"/>
  <c r="Q30" i="2"/>
  <c r="N30" i="2"/>
  <c r="K30" i="2"/>
  <c r="Q29" i="2"/>
  <c r="N29" i="2"/>
  <c r="K29" i="2"/>
  <c r="Q28" i="2"/>
  <c r="N28" i="2"/>
  <c r="K28" i="2"/>
  <c r="Q27" i="2"/>
  <c r="N27" i="2"/>
  <c r="K27" i="2"/>
  <c r="Q26" i="2"/>
  <c r="N26" i="2"/>
  <c r="K26" i="2"/>
  <c r="Q25" i="2"/>
  <c r="N25" i="2"/>
  <c r="K25" i="2"/>
  <c r="Q24" i="2"/>
  <c r="N24" i="2"/>
  <c r="K24" i="2"/>
  <c r="Q23" i="2"/>
  <c r="N23" i="2"/>
  <c r="K23" i="2"/>
  <c r="Q22" i="2"/>
  <c r="N22" i="2"/>
  <c r="K22" i="2"/>
  <c r="Q21" i="2"/>
  <c r="N21" i="2"/>
  <c r="K21" i="2"/>
  <c r="Q20" i="2"/>
  <c r="N20" i="2"/>
  <c r="K20" i="2"/>
  <c r="Q19" i="2"/>
  <c r="N19" i="2"/>
  <c r="K19" i="2"/>
  <c r="Q18" i="2"/>
  <c r="N18" i="2"/>
  <c r="K18" i="2"/>
  <c r="Q17" i="2"/>
  <c r="N17" i="2"/>
  <c r="K17" i="2"/>
  <c r="Q16" i="2"/>
  <c r="N16" i="2"/>
  <c r="K16" i="2"/>
  <c r="Q15" i="2"/>
  <c r="N15" i="2"/>
  <c r="K15" i="2"/>
  <c r="Q14" i="2"/>
  <c r="N14" i="2"/>
  <c r="K14" i="2"/>
  <c r="Q13" i="2"/>
  <c r="N13" i="2"/>
  <c r="K13" i="2"/>
  <c r="Q12" i="2"/>
  <c r="N12" i="2"/>
  <c r="K12" i="2"/>
  <c r="Q11" i="2"/>
  <c r="N11" i="2"/>
  <c r="K11" i="2"/>
  <c r="Q10" i="2"/>
  <c r="N10" i="2"/>
  <c r="K10" i="2"/>
  <c r="Q9" i="2"/>
  <c r="N9" i="2"/>
  <c r="K9" i="2"/>
  <c r="Q8" i="2"/>
  <c r="N8" i="2"/>
  <c r="K8" i="2"/>
  <c r="Q7" i="2"/>
  <c r="N7" i="2"/>
  <c r="K7" i="2"/>
  <c r="Q6" i="2"/>
  <c r="N6" i="2"/>
  <c r="K6" i="2"/>
  <c r="W151" i="1"/>
  <c r="T151" i="1"/>
  <c r="W150" i="1"/>
  <c r="T150" i="1"/>
  <c r="W149" i="1"/>
  <c r="T149" i="1"/>
  <c r="W148" i="1"/>
  <c r="T148" i="1"/>
  <c r="W147" i="1"/>
  <c r="T147" i="1"/>
  <c r="W146" i="1"/>
  <c r="T146" i="1"/>
  <c r="W145" i="1"/>
  <c r="T145" i="1"/>
  <c r="W144" i="1"/>
  <c r="T144" i="1"/>
  <c r="W143" i="1"/>
  <c r="T143" i="1"/>
  <c r="W142" i="1"/>
  <c r="T142" i="1"/>
  <c r="W141" i="1"/>
  <c r="T141" i="1"/>
  <c r="W140" i="1"/>
  <c r="T140" i="1"/>
  <c r="W139" i="1"/>
  <c r="T139" i="1"/>
  <c r="W138" i="1"/>
  <c r="T138" i="1"/>
  <c r="W137" i="1"/>
  <c r="T137" i="1"/>
  <c r="W136" i="1"/>
  <c r="T136" i="1"/>
  <c r="W135" i="1"/>
  <c r="T135" i="1"/>
  <c r="W134" i="1"/>
  <c r="T134" i="1"/>
  <c r="W133" i="1"/>
  <c r="T133" i="1"/>
  <c r="W132" i="1"/>
  <c r="T132" i="1"/>
  <c r="W131" i="1"/>
  <c r="T131" i="1"/>
  <c r="W130" i="1"/>
  <c r="T130" i="1"/>
  <c r="W129" i="1"/>
  <c r="T129" i="1"/>
  <c r="W128" i="1"/>
  <c r="T128" i="1"/>
  <c r="W127" i="1"/>
  <c r="T127" i="1"/>
  <c r="W126" i="1"/>
  <c r="T126" i="1"/>
  <c r="W125" i="1"/>
  <c r="T125" i="1"/>
  <c r="W124" i="1"/>
  <c r="T124" i="1"/>
  <c r="W123" i="1"/>
  <c r="T123" i="1"/>
  <c r="W122" i="1"/>
  <c r="T122" i="1"/>
  <c r="W121" i="1"/>
  <c r="T121" i="1"/>
  <c r="W120" i="1"/>
  <c r="T120" i="1"/>
  <c r="W119" i="1"/>
  <c r="T119" i="1"/>
  <c r="W118" i="1"/>
  <c r="T118" i="1"/>
  <c r="W117" i="1"/>
  <c r="T117" i="1"/>
  <c r="W116" i="1"/>
  <c r="T116" i="1"/>
  <c r="W115" i="1"/>
  <c r="T115" i="1"/>
  <c r="W114" i="1"/>
  <c r="T114" i="1"/>
  <c r="W113" i="1"/>
  <c r="T113" i="1"/>
  <c r="W112" i="1"/>
  <c r="T112" i="1"/>
  <c r="W111" i="1"/>
  <c r="T111" i="1"/>
  <c r="W110" i="1"/>
  <c r="T110" i="1"/>
  <c r="W109" i="1"/>
  <c r="T109" i="1"/>
  <c r="W108" i="1"/>
  <c r="T108" i="1"/>
  <c r="W107" i="1"/>
  <c r="T107" i="1"/>
  <c r="W106" i="1"/>
  <c r="T106" i="1"/>
  <c r="W105" i="1"/>
  <c r="T105" i="1"/>
  <c r="W104" i="1"/>
  <c r="T104" i="1"/>
  <c r="W103" i="1"/>
  <c r="T103" i="1"/>
  <c r="W102" i="1"/>
  <c r="T102" i="1"/>
  <c r="W101" i="1"/>
  <c r="T101" i="1"/>
  <c r="W100" i="1"/>
  <c r="T100" i="1"/>
  <c r="W99" i="1"/>
  <c r="T99" i="1"/>
  <c r="W98" i="1"/>
  <c r="T98" i="1"/>
  <c r="W97" i="1"/>
  <c r="T97" i="1"/>
  <c r="W96" i="1"/>
  <c r="T96" i="1"/>
  <c r="W95" i="1"/>
  <c r="T95" i="1"/>
  <c r="W94" i="1"/>
  <c r="T94" i="1"/>
  <c r="W93" i="1"/>
  <c r="T93" i="1"/>
  <c r="W92" i="1"/>
  <c r="T92" i="1"/>
  <c r="W91" i="1"/>
  <c r="T91" i="1"/>
  <c r="W90" i="1"/>
  <c r="T90" i="1"/>
  <c r="W89" i="1"/>
  <c r="T89" i="1"/>
  <c r="W88" i="1"/>
  <c r="T88" i="1"/>
  <c r="W87" i="1"/>
  <c r="T87" i="1"/>
  <c r="W86" i="1"/>
  <c r="T86" i="1"/>
  <c r="W85" i="1"/>
  <c r="T85" i="1"/>
  <c r="W84" i="1"/>
  <c r="T84" i="1"/>
  <c r="W83" i="1"/>
  <c r="T83" i="1"/>
  <c r="W82" i="1"/>
  <c r="T82" i="1"/>
  <c r="W81" i="1"/>
  <c r="T81" i="1"/>
  <c r="W80" i="1"/>
  <c r="T80" i="1"/>
  <c r="W79" i="1"/>
  <c r="T79" i="1"/>
  <c r="W78" i="1"/>
  <c r="T78" i="1"/>
  <c r="W77" i="1"/>
  <c r="T77" i="1"/>
  <c r="W76" i="1"/>
  <c r="T76" i="1"/>
  <c r="W75" i="1"/>
  <c r="T75" i="1"/>
  <c r="W74" i="1"/>
  <c r="T74" i="1"/>
  <c r="W73" i="1"/>
  <c r="T73" i="1"/>
  <c r="W72" i="1"/>
  <c r="T72" i="1"/>
  <c r="W71" i="1"/>
  <c r="T71" i="1"/>
  <c r="W70" i="1"/>
  <c r="T70" i="1"/>
  <c r="W69" i="1"/>
  <c r="T69" i="1"/>
  <c r="W68" i="1"/>
  <c r="T68" i="1"/>
  <c r="W67" i="1"/>
  <c r="T67" i="1"/>
  <c r="W66" i="1"/>
  <c r="T66" i="1"/>
  <c r="W65" i="1"/>
  <c r="T65" i="1"/>
  <c r="W64" i="1"/>
  <c r="T64" i="1"/>
  <c r="W63" i="1"/>
  <c r="T63" i="1"/>
  <c r="W62" i="1"/>
  <c r="T62" i="1"/>
  <c r="W61" i="1"/>
  <c r="T61" i="1"/>
  <c r="W60" i="1"/>
  <c r="T60" i="1"/>
  <c r="W59" i="1"/>
  <c r="T59" i="1"/>
  <c r="W58" i="1"/>
  <c r="T58" i="1"/>
  <c r="W57" i="1"/>
  <c r="T57" i="1"/>
  <c r="W56" i="1"/>
  <c r="T56" i="1"/>
  <c r="W55" i="1"/>
  <c r="T55" i="1"/>
  <c r="W54" i="1"/>
  <c r="T54" i="1"/>
  <c r="W53" i="1"/>
  <c r="T53" i="1"/>
  <c r="W52" i="1"/>
  <c r="T52" i="1"/>
  <c r="W51" i="1"/>
  <c r="T51" i="1"/>
  <c r="W50" i="1"/>
  <c r="T50" i="1"/>
  <c r="W49" i="1"/>
  <c r="T49" i="1"/>
  <c r="W48" i="1"/>
  <c r="T48" i="1"/>
  <c r="W47" i="1"/>
  <c r="T47" i="1"/>
  <c r="W46" i="1"/>
  <c r="T46" i="1"/>
  <c r="W45" i="1"/>
  <c r="T45" i="1"/>
  <c r="W44" i="1"/>
  <c r="T44" i="1"/>
  <c r="W43" i="1"/>
  <c r="T43" i="1"/>
  <c r="W42" i="1"/>
  <c r="T42" i="1"/>
  <c r="W41" i="1"/>
  <c r="T41" i="1"/>
  <c r="W40" i="1"/>
  <c r="T40" i="1"/>
  <c r="W39" i="1"/>
  <c r="T39" i="1"/>
  <c r="W38" i="1"/>
  <c r="T38" i="1"/>
  <c r="W37" i="1"/>
  <c r="T37" i="1"/>
  <c r="W36" i="1"/>
  <c r="T36" i="1"/>
  <c r="W35" i="1"/>
  <c r="T35" i="1"/>
  <c r="W34" i="1"/>
  <c r="T34" i="1"/>
  <c r="W33" i="1"/>
  <c r="T33" i="1"/>
  <c r="W32" i="1"/>
  <c r="T32" i="1"/>
  <c r="W31" i="1"/>
  <c r="T31" i="1"/>
  <c r="W30" i="1"/>
  <c r="T30" i="1"/>
  <c r="W29" i="1"/>
  <c r="T29" i="1"/>
  <c r="W28" i="1"/>
  <c r="T28" i="1"/>
  <c r="W27" i="1"/>
  <c r="T27" i="1"/>
  <c r="W26" i="1"/>
  <c r="T26" i="1"/>
  <c r="W25" i="1"/>
  <c r="T25" i="1"/>
  <c r="W24" i="1"/>
  <c r="T24" i="1"/>
  <c r="W23" i="1"/>
  <c r="T23" i="1"/>
  <c r="W22" i="1"/>
  <c r="T22" i="1"/>
  <c r="W21" i="1"/>
  <c r="T21" i="1"/>
  <c r="W20" i="1"/>
  <c r="T20" i="1"/>
  <c r="W19" i="1"/>
  <c r="T19" i="1"/>
  <c r="W18" i="1"/>
  <c r="T18" i="1"/>
  <c r="W17" i="1"/>
  <c r="T17" i="1"/>
  <c r="W16" i="1"/>
  <c r="T16" i="1"/>
  <c r="W15" i="1"/>
  <c r="T15" i="1"/>
  <c r="W14" i="1"/>
  <c r="T14" i="1"/>
  <c r="W13" i="1"/>
  <c r="T13" i="1"/>
  <c r="W12" i="1"/>
  <c r="T12" i="1"/>
  <c r="W11" i="1"/>
  <c r="T11" i="1"/>
  <c r="W10" i="1"/>
  <c r="T10" i="1"/>
  <c r="W9" i="1"/>
  <c r="T9" i="1"/>
  <c r="W8" i="1"/>
  <c r="T8" i="1"/>
  <c r="W7" i="1"/>
  <c r="T7" i="1"/>
  <c r="W6" i="1"/>
  <c r="T6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Q137" i="1"/>
  <c r="N137" i="1"/>
  <c r="K137" i="1"/>
  <c r="Q136" i="1"/>
  <c r="N136" i="1"/>
  <c r="K136" i="1"/>
  <c r="Q135" i="1"/>
  <c r="N135" i="1"/>
  <c r="K135" i="1"/>
  <c r="Q134" i="1"/>
  <c r="N134" i="1"/>
  <c r="K134" i="1"/>
  <c r="Q133" i="1"/>
  <c r="N133" i="1"/>
  <c r="K133" i="1"/>
  <c r="Q132" i="1"/>
  <c r="N132" i="1"/>
  <c r="K132" i="1"/>
  <c r="Q131" i="1"/>
  <c r="N131" i="1"/>
  <c r="K131" i="1"/>
  <c r="Q130" i="1"/>
  <c r="N130" i="1"/>
  <c r="K130" i="1"/>
  <c r="Q129" i="1"/>
  <c r="N129" i="1"/>
  <c r="K129" i="1"/>
  <c r="Q128" i="1"/>
  <c r="N128" i="1"/>
  <c r="K128" i="1"/>
  <c r="Q127" i="1"/>
  <c r="N127" i="1"/>
  <c r="K127" i="1"/>
  <c r="Q126" i="1"/>
  <c r="N126" i="1"/>
  <c r="K126" i="1"/>
  <c r="Q125" i="1"/>
  <c r="N125" i="1"/>
  <c r="K125" i="1"/>
  <c r="Q124" i="1"/>
  <c r="N124" i="1"/>
  <c r="K124" i="1"/>
  <c r="Q123" i="1"/>
  <c r="N123" i="1"/>
  <c r="K123" i="1"/>
  <c r="Q122" i="1"/>
  <c r="N122" i="1"/>
  <c r="K122" i="1"/>
  <c r="Q121" i="1"/>
  <c r="N121" i="1"/>
  <c r="K121" i="1"/>
  <c r="Q120" i="1"/>
  <c r="N120" i="1"/>
  <c r="K120" i="1"/>
  <c r="Q119" i="1"/>
  <c r="N119" i="1"/>
  <c r="K119" i="1"/>
  <c r="Q118" i="1"/>
  <c r="N118" i="1"/>
  <c r="K118" i="1"/>
  <c r="Q117" i="1"/>
  <c r="N117" i="1"/>
  <c r="K117" i="1"/>
  <c r="Q116" i="1"/>
  <c r="N116" i="1"/>
  <c r="K116" i="1"/>
  <c r="Q115" i="1"/>
  <c r="N115" i="1"/>
  <c r="K115" i="1"/>
  <c r="Q114" i="1"/>
  <c r="N114" i="1"/>
  <c r="K114" i="1"/>
  <c r="Q113" i="1"/>
  <c r="N113" i="1"/>
  <c r="K113" i="1"/>
  <c r="Q112" i="1"/>
  <c r="N112" i="1"/>
  <c r="K112" i="1"/>
  <c r="Q111" i="1"/>
  <c r="N111" i="1"/>
  <c r="K111" i="1"/>
  <c r="Q110" i="1"/>
  <c r="N110" i="1"/>
  <c r="K110" i="1"/>
  <c r="Q109" i="1"/>
  <c r="N109" i="1"/>
  <c r="K109" i="1"/>
  <c r="Q108" i="1"/>
  <c r="N108" i="1"/>
  <c r="K108" i="1"/>
  <c r="Q107" i="1"/>
  <c r="N107" i="1"/>
  <c r="K107" i="1"/>
  <c r="Q106" i="1"/>
  <c r="N106" i="1"/>
  <c r="K106" i="1"/>
  <c r="Q105" i="1"/>
  <c r="N105" i="1"/>
  <c r="K105" i="1"/>
  <c r="Q104" i="1"/>
  <c r="N104" i="1"/>
  <c r="K104" i="1"/>
  <c r="Q103" i="1"/>
  <c r="N103" i="1"/>
  <c r="K103" i="1"/>
  <c r="Q102" i="1"/>
  <c r="N102" i="1"/>
  <c r="K102" i="1"/>
  <c r="Q101" i="1"/>
  <c r="N101" i="1"/>
  <c r="K101" i="1"/>
  <c r="Q100" i="1"/>
  <c r="N100" i="1"/>
  <c r="K100" i="1"/>
  <c r="Q99" i="1"/>
  <c r="N99" i="1"/>
  <c r="K99" i="1"/>
  <c r="Q98" i="1"/>
  <c r="N98" i="1"/>
  <c r="K98" i="1"/>
  <c r="Q97" i="1"/>
  <c r="N97" i="1"/>
  <c r="K97" i="1"/>
  <c r="Q96" i="1"/>
  <c r="N96" i="1"/>
  <c r="K96" i="1"/>
  <c r="Q95" i="1"/>
  <c r="N95" i="1"/>
  <c r="K95" i="1"/>
  <c r="Q94" i="1"/>
  <c r="N94" i="1"/>
  <c r="K94" i="1"/>
  <c r="Q93" i="1"/>
  <c r="N93" i="1"/>
  <c r="K93" i="1"/>
  <c r="Q92" i="1"/>
  <c r="N92" i="1"/>
  <c r="K92" i="1"/>
  <c r="Q91" i="1"/>
  <c r="N91" i="1"/>
  <c r="K91" i="1"/>
  <c r="Q90" i="1"/>
  <c r="N90" i="1"/>
  <c r="K90" i="1"/>
  <c r="Q89" i="1"/>
  <c r="N89" i="1"/>
  <c r="K89" i="1"/>
  <c r="Q88" i="1"/>
  <c r="N88" i="1"/>
  <c r="K88" i="1"/>
  <c r="Q87" i="1"/>
  <c r="K87" i="1"/>
  <c r="Q86" i="1"/>
  <c r="N86" i="1"/>
  <c r="K86" i="1"/>
  <c r="Q85" i="1"/>
  <c r="N85" i="1"/>
  <c r="K85" i="1"/>
  <c r="Q84" i="1"/>
  <c r="N84" i="1"/>
  <c r="K84" i="1"/>
  <c r="Q83" i="1"/>
  <c r="N83" i="1"/>
  <c r="K83" i="1"/>
  <c r="Q82" i="1"/>
  <c r="N82" i="1"/>
  <c r="K82" i="1"/>
  <c r="Q81" i="1"/>
  <c r="N81" i="1"/>
  <c r="K81" i="1"/>
  <c r="Q80" i="1"/>
  <c r="N80" i="1"/>
  <c r="K80" i="1"/>
  <c r="Q79" i="1"/>
  <c r="N79" i="1"/>
  <c r="K79" i="1"/>
  <c r="Q78" i="1"/>
  <c r="N78" i="1"/>
  <c r="K78" i="1"/>
  <c r="Q77" i="1"/>
  <c r="N77" i="1"/>
  <c r="K77" i="1"/>
  <c r="Q76" i="1"/>
  <c r="N76" i="1"/>
  <c r="K76" i="1"/>
  <c r="Q75" i="1"/>
  <c r="N75" i="1"/>
  <c r="K75" i="1"/>
  <c r="Q74" i="1"/>
  <c r="N74" i="1"/>
  <c r="K74" i="1"/>
  <c r="Q73" i="1"/>
  <c r="N73" i="1"/>
  <c r="K73" i="1"/>
  <c r="Q72" i="1"/>
  <c r="N72" i="1"/>
  <c r="K72" i="1"/>
  <c r="Q71" i="1"/>
  <c r="N71" i="1"/>
  <c r="K71" i="1"/>
  <c r="Q70" i="1"/>
  <c r="N70" i="1"/>
  <c r="K70" i="1"/>
  <c r="Q69" i="1"/>
  <c r="N69" i="1"/>
  <c r="K69" i="1"/>
  <c r="Q68" i="1"/>
  <c r="N68" i="1"/>
  <c r="K68" i="1"/>
  <c r="Q67" i="1"/>
  <c r="N67" i="1"/>
  <c r="K67" i="1"/>
  <c r="Q66" i="1"/>
  <c r="N66" i="1"/>
  <c r="K66" i="1"/>
  <c r="Q65" i="1"/>
  <c r="N65" i="1"/>
  <c r="K65" i="1"/>
  <c r="Q64" i="1"/>
  <c r="N64" i="1"/>
  <c r="K64" i="1"/>
  <c r="Q63" i="1"/>
  <c r="N63" i="1"/>
  <c r="K63" i="1"/>
  <c r="Q62" i="1"/>
  <c r="N62" i="1"/>
  <c r="K62" i="1"/>
  <c r="Q61" i="1"/>
  <c r="N61" i="1"/>
  <c r="K61" i="1"/>
  <c r="Q60" i="1"/>
  <c r="N60" i="1"/>
  <c r="K60" i="1"/>
  <c r="Q59" i="1"/>
  <c r="N59" i="1"/>
  <c r="K59" i="1"/>
  <c r="Q58" i="1"/>
  <c r="N58" i="1"/>
  <c r="K58" i="1"/>
  <c r="Q57" i="1"/>
  <c r="N57" i="1"/>
  <c r="K57" i="1"/>
  <c r="Q56" i="1"/>
  <c r="N56" i="1"/>
  <c r="K56" i="1"/>
  <c r="Q55" i="1"/>
  <c r="N55" i="1"/>
  <c r="K55" i="1"/>
  <c r="Q54" i="1"/>
  <c r="N54" i="1"/>
  <c r="K54" i="1"/>
  <c r="Q53" i="1"/>
  <c r="N53" i="1"/>
  <c r="K53" i="1"/>
  <c r="Q52" i="1"/>
  <c r="N52" i="1"/>
  <c r="K52" i="1"/>
  <c r="Q51" i="1"/>
  <c r="N51" i="1"/>
  <c r="K51" i="1"/>
  <c r="Q50" i="1"/>
  <c r="N50" i="1"/>
  <c r="K50" i="1"/>
  <c r="Q49" i="1"/>
  <c r="N49" i="1"/>
  <c r="K49" i="1"/>
  <c r="Q48" i="1"/>
  <c r="N48" i="1"/>
  <c r="K48" i="1"/>
  <c r="Q47" i="1"/>
  <c r="N47" i="1"/>
  <c r="K47" i="1"/>
  <c r="Q46" i="1"/>
  <c r="N46" i="1"/>
  <c r="K46" i="1"/>
  <c r="Q45" i="1"/>
  <c r="N45" i="1"/>
  <c r="K45" i="1"/>
  <c r="Q44" i="1"/>
  <c r="N44" i="1"/>
  <c r="K44" i="1"/>
  <c r="Q43" i="1"/>
  <c r="N43" i="1"/>
  <c r="K43" i="1"/>
  <c r="Q42" i="1"/>
  <c r="N42" i="1"/>
  <c r="K42" i="1"/>
  <c r="Q41" i="1"/>
  <c r="N41" i="1"/>
  <c r="K41" i="1"/>
  <c r="Q40" i="1"/>
  <c r="N40" i="1"/>
  <c r="K40" i="1"/>
  <c r="Q39" i="1"/>
  <c r="N39" i="1"/>
  <c r="K39" i="1"/>
  <c r="Q38" i="1"/>
  <c r="N38" i="1"/>
  <c r="K38" i="1"/>
  <c r="Q37" i="1"/>
  <c r="N37" i="1"/>
  <c r="K37" i="1"/>
  <c r="Q36" i="1"/>
  <c r="N36" i="1"/>
  <c r="K36" i="1"/>
  <c r="Q35" i="1"/>
  <c r="N35" i="1"/>
  <c r="K35" i="1"/>
  <c r="Q34" i="1"/>
  <c r="N34" i="1"/>
  <c r="K34" i="1"/>
  <c r="Q33" i="1"/>
  <c r="N33" i="1"/>
  <c r="K33" i="1"/>
  <c r="Q32" i="1"/>
  <c r="N32" i="1"/>
  <c r="K32" i="1"/>
  <c r="Q31" i="1"/>
  <c r="N31" i="1"/>
  <c r="K31" i="1"/>
  <c r="Q30" i="1"/>
  <c r="N30" i="1"/>
  <c r="K30" i="1"/>
  <c r="Q29" i="1"/>
  <c r="N29" i="1"/>
  <c r="K29" i="1"/>
  <c r="Q28" i="1"/>
  <c r="N28" i="1"/>
  <c r="K28" i="1"/>
  <c r="Q27" i="1"/>
  <c r="N27" i="1"/>
  <c r="K27" i="1"/>
  <c r="Q26" i="1"/>
  <c r="N26" i="1"/>
  <c r="K26" i="1"/>
  <c r="Q25" i="1"/>
  <c r="N25" i="1"/>
  <c r="K25" i="1"/>
  <c r="Q24" i="1"/>
  <c r="N24" i="1"/>
  <c r="K24" i="1"/>
  <c r="Q23" i="1"/>
  <c r="N23" i="1"/>
  <c r="K23" i="1"/>
  <c r="Q22" i="1"/>
  <c r="N22" i="1"/>
  <c r="K22" i="1"/>
  <c r="Q21" i="1"/>
  <c r="N21" i="1"/>
  <c r="K21" i="1"/>
  <c r="Q20" i="1"/>
  <c r="N20" i="1"/>
  <c r="K20" i="1"/>
  <c r="Q19" i="1"/>
  <c r="N19" i="1"/>
  <c r="K19" i="1"/>
  <c r="Q18" i="1"/>
  <c r="N18" i="1"/>
  <c r="K18" i="1"/>
  <c r="Q17" i="1"/>
  <c r="N17" i="1"/>
  <c r="K17" i="1"/>
  <c r="Q16" i="1"/>
  <c r="N16" i="1"/>
  <c r="K16" i="1"/>
  <c r="Q15" i="1"/>
  <c r="N15" i="1"/>
  <c r="K15" i="1"/>
  <c r="Q14" i="1"/>
  <c r="N14" i="1"/>
  <c r="K14" i="1"/>
  <c r="Q13" i="1"/>
  <c r="N13" i="1"/>
  <c r="K13" i="1"/>
  <c r="Q12" i="1"/>
  <c r="N12" i="1"/>
  <c r="K12" i="1"/>
  <c r="Q11" i="1"/>
  <c r="N11" i="1"/>
  <c r="K11" i="1"/>
  <c r="Q10" i="1"/>
  <c r="N10" i="1"/>
  <c r="K10" i="1"/>
  <c r="Q9" i="1"/>
  <c r="N9" i="1"/>
  <c r="K9" i="1"/>
  <c r="Q8" i="1"/>
  <c r="N8" i="1"/>
  <c r="K8" i="1"/>
  <c r="Q7" i="1"/>
  <c r="N7" i="1"/>
  <c r="K7" i="1"/>
  <c r="Q6" i="1"/>
  <c r="N6" i="1"/>
  <c r="K6" i="1"/>
  <c r="AW117" i="2"/>
  <c r="O21" i="4"/>
  <c r="AX117" i="2"/>
  <c r="P21" i="4"/>
  <c r="AY117" i="2"/>
  <c r="Q21" i="4"/>
  <c r="AZ117" i="2"/>
  <c r="R21" i="4"/>
  <c r="BA117" i="2"/>
  <c r="S21" i="4"/>
  <c r="BB117" i="2"/>
  <c r="T21" i="4"/>
  <c r="BC117" i="2"/>
  <c r="U21" i="4"/>
  <c r="AW124" i="2"/>
  <c r="O22" i="4"/>
  <c r="AX124" i="2"/>
  <c r="P22" i="4"/>
  <c r="AY124" i="2"/>
  <c r="Q22" i="4"/>
  <c r="AZ124" i="2"/>
  <c r="R22" i="4"/>
  <c r="BA124" i="2"/>
  <c r="S22" i="4"/>
  <c r="BB124" i="2"/>
  <c r="T22" i="4"/>
  <c r="BC124" i="2"/>
  <c r="U22" i="4"/>
  <c r="AW131" i="2"/>
  <c r="O23" i="4"/>
  <c r="AX131" i="2"/>
  <c r="P23" i="4"/>
  <c r="AY131" i="2"/>
  <c r="Q23" i="4"/>
  <c r="AZ131" i="2"/>
  <c r="R23" i="4"/>
  <c r="BA131" i="2"/>
  <c r="S23" i="4"/>
  <c r="BB131" i="2"/>
  <c r="T23" i="4"/>
  <c r="BC131" i="2"/>
  <c r="U23" i="4"/>
  <c r="AX138" i="2"/>
  <c r="P24" i="4"/>
  <c r="AY138" i="2"/>
  <c r="Q24" i="4"/>
  <c r="AZ138" i="2"/>
  <c r="R24" i="4"/>
  <c r="BA138" i="2"/>
  <c r="S24" i="4"/>
  <c r="BB138" i="2"/>
  <c r="T24" i="4"/>
  <c r="BC138" i="2"/>
  <c r="U24" i="4"/>
  <c r="AP117" i="1"/>
  <c r="O21" i="3"/>
  <c r="AQ117" i="1"/>
  <c r="P21" i="3"/>
  <c r="AR117" i="1"/>
  <c r="Q21" i="3"/>
  <c r="AS117" i="1"/>
  <c r="R21" i="3"/>
  <c r="AT117" i="1"/>
  <c r="S21" i="3"/>
  <c r="AU117" i="1"/>
  <c r="T21" i="3"/>
  <c r="AV117" i="1"/>
  <c r="U21" i="3"/>
  <c r="AP124" i="1"/>
  <c r="O22" i="3"/>
  <c r="AQ124" i="1"/>
  <c r="P22" i="3"/>
  <c r="AR124" i="1"/>
  <c r="Q22" i="3"/>
  <c r="AS124" i="1"/>
  <c r="R22" i="3"/>
  <c r="AT124" i="1"/>
  <c r="S22" i="3"/>
  <c r="AU124" i="1"/>
  <c r="T22" i="3"/>
  <c r="AV124" i="1"/>
  <c r="U22" i="3"/>
  <c r="AP131" i="1"/>
  <c r="O23" i="3"/>
  <c r="AQ131" i="1"/>
  <c r="P23" i="3"/>
  <c r="AR131" i="1"/>
  <c r="Q23" i="3"/>
  <c r="AS131" i="1"/>
  <c r="R23" i="3"/>
  <c r="AT131" i="1"/>
  <c r="S23" i="3"/>
  <c r="AU131" i="1"/>
  <c r="T23" i="3"/>
  <c r="AV131" i="1"/>
  <c r="U23" i="3"/>
  <c r="AP138" i="1"/>
  <c r="O24" i="3"/>
  <c r="AQ138" i="1"/>
  <c r="P24" i="3"/>
  <c r="AR138" i="1"/>
  <c r="Q24" i="3"/>
  <c r="AS138" i="1"/>
  <c r="R24" i="3"/>
  <c r="AT138" i="1"/>
  <c r="S24" i="3"/>
  <c r="AU138" i="1"/>
  <c r="T24" i="3"/>
  <c r="AV138" i="1"/>
  <c r="U24" i="3"/>
  <c r="AW47" i="2"/>
  <c r="O11" i="4"/>
  <c r="AX47" i="2"/>
  <c r="P11" i="4"/>
  <c r="AW54" i="2"/>
  <c r="O12" i="4"/>
  <c r="AX54" i="2"/>
  <c r="P12" i="4"/>
  <c r="AW61" i="2"/>
  <c r="O13" i="4"/>
  <c r="AX61" i="2"/>
  <c r="P13" i="4"/>
  <c r="AW68" i="2"/>
  <c r="O14" i="4"/>
  <c r="AX68" i="2"/>
  <c r="P14" i="4"/>
  <c r="AW75" i="2"/>
  <c r="O15" i="4"/>
  <c r="AX75" i="2"/>
  <c r="P15" i="4"/>
  <c r="AW82" i="2"/>
  <c r="O16" i="4"/>
  <c r="AX82" i="2"/>
  <c r="P16" i="4"/>
  <c r="AW89" i="2"/>
  <c r="O17" i="4"/>
  <c r="AX89" i="2"/>
  <c r="P17" i="4"/>
  <c r="AW96" i="2"/>
  <c r="O18" i="4"/>
  <c r="AX96" i="2"/>
  <c r="P18" i="4"/>
  <c r="AW103" i="2"/>
  <c r="O19" i="4"/>
  <c r="AX103" i="2"/>
  <c r="P19" i="4"/>
  <c r="AW110" i="2"/>
  <c r="O20" i="4"/>
  <c r="AX110" i="2"/>
  <c r="P20" i="4"/>
  <c r="AW40" i="2"/>
  <c r="O10" i="4"/>
  <c r="AX40" i="2"/>
  <c r="P10" i="4"/>
  <c r="AW33" i="2"/>
  <c r="O9" i="4"/>
  <c r="AX33" i="2"/>
  <c r="P9" i="4"/>
  <c r="AW26" i="2"/>
  <c r="O8" i="4"/>
  <c r="AX26" i="2"/>
  <c r="P8" i="4"/>
  <c r="AW19" i="2"/>
  <c r="O7" i="4"/>
  <c r="AX19" i="2"/>
  <c r="P7" i="4"/>
  <c r="AW12" i="2"/>
  <c r="O6" i="4"/>
  <c r="AX12" i="2"/>
  <c r="P6" i="4"/>
  <c r="AW5" i="2"/>
  <c r="O5" i="4"/>
  <c r="AX5" i="2"/>
  <c r="P5" i="4"/>
  <c r="AZ12" i="2"/>
  <c r="R6" i="4"/>
  <c r="BA12" i="2"/>
  <c r="S6" i="4"/>
  <c r="BB12" i="2"/>
  <c r="T6" i="4"/>
  <c r="BC12" i="2"/>
  <c r="U6" i="4"/>
  <c r="AZ19" i="2"/>
  <c r="R7" i="4"/>
  <c r="BA19" i="2"/>
  <c r="S7" i="4"/>
  <c r="BB19" i="2"/>
  <c r="T7" i="4"/>
  <c r="BC19" i="2"/>
  <c r="U7" i="4"/>
  <c r="AZ26" i="2"/>
  <c r="R8" i="4"/>
  <c r="BA26" i="2"/>
  <c r="S8" i="4"/>
  <c r="BB26" i="2"/>
  <c r="T8" i="4"/>
  <c r="BC26" i="2"/>
  <c r="U8" i="4"/>
  <c r="AZ33" i="2"/>
  <c r="R9" i="4"/>
  <c r="BA33" i="2"/>
  <c r="S9" i="4"/>
  <c r="BB33" i="2"/>
  <c r="T9" i="4"/>
  <c r="BC33" i="2"/>
  <c r="U9" i="4"/>
  <c r="AZ40" i="2"/>
  <c r="R10" i="4"/>
  <c r="BA40" i="2"/>
  <c r="S10" i="4"/>
  <c r="BB40" i="2"/>
  <c r="T10" i="4"/>
  <c r="BC40" i="2"/>
  <c r="U10" i="4"/>
  <c r="AZ47" i="2"/>
  <c r="R11" i="4"/>
  <c r="BA47" i="2"/>
  <c r="S11" i="4"/>
  <c r="BB47" i="2"/>
  <c r="T11" i="4"/>
  <c r="BC47" i="2"/>
  <c r="U11" i="4"/>
  <c r="AZ54" i="2"/>
  <c r="R12" i="4"/>
  <c r="BA54" i="2"/>
  <c r="S12" i="4"/>
  <c r="BB54" i="2"/>
  <c r="T12" i="4"/>
  <c r="BC54" i="2"/>
  <c r="U12" i="4"/>
  <c r="AZ61" i="2"/>
  <c r="R13" i="4"/>
  <c r="BA61" i="2"/>
  <c r="S13" i="4"/>
  <c r="BB61" i="2"/>
  <c r="T13" i="4"/>
  <c r="BC61" i="2"/>
  <c r="U13" i="4"/>
  <c r="AZ68" i="2"/>
  <c r="R14" i="4"/>
  <c r="BA68" i="2"/>
  <c r="S14" i="4"/>
  <c r="BB68" i="2"/>
  <c r="T14" i="4"/>
  <c r="BC68" i="2"/>
  <c r="U14" i="4"/>
  <c r="AZ75" i="2"/>
  <c r="R15" i="4"/>
  <c r="BA75" i="2"/>
  <c r="S15" i="4"/>
  <c r="BB75" i="2"/>
  <c r="T15" i="4"/>
  <c r="BC75" i="2"/>
  <c r="U15" i="4"/>
  <c r="AZ82" i="2"/>
  <c r="R16" i="4"/>
  <c r="BA82" i="2"/>
  <c r="S16" i="4"/>
  <c r="BB82" i="2"/>
  <c r="T16" i="4"/>
  <c r="BC82" i="2"/>
  <c r="U16" i="4"/>
  <c r="AZ89" i="2"/>
  <c r="R17" i="4"/>
  <c r="BA89" i="2"/>
  <c r="S17" i="4"/>
  <c r="BB89" i="2"/>
  <c r="T17" i="4"/>
  <c r="BC89" i="2"/>
  <c r="U17" i="4"/>
  <c r="AZ96" i="2"/>
  <c r="R18" i="4"/>
  <c r="BA96" i="2"/>
  <c r="S18" i="4"/>
  <c r="BB96" i="2"/>
  <c r="T18" i="4"/>
  <c r="BC96" i="2"/>
  <c r="U18" i="4"/>
  <c r="AZ103" i="2"/>
  <c r="R19" i="4"/>
  <c r="BA103" i="2"/>
  <c r="S19" i="4"/>
  <c r="BB103" i="2"/>
  <c r="T19" i="4"/>
  <c r="BC103" i="2"/>
  <c r="U19" i="4"/>
  <c r="AZ110" i="2"/>
  <c r="R20" i="4"/>
  <c r="BA110" i="2"/>
  <c r="S20" i="4"/>
  <c r="BB110" i="2"/>
  <c r="T20" i="4"/>
  <c r="BC110" i="2"/>
  <c r="U20" i="4"/>
  <c r="AY12" i="2"/>
  <c r="Q6" i="4"/>
  <c r="AY19" i="2"/>
  <c r="Q7" i="4"/>
  <c r="AY26" i="2"/>
  <c r="Q8" i="4"/>
  <c r="AY33" i="2"/>
  <c r="Q9" i="4"/>
  <c r="AY40" i="2"/>
  <c r="Q10" i="4"/>
  <c r="AY47" i="2"/>
  <c r="Q11" i="4"/>
  <c r="AY54" i="2"/>
  <c r="Q12" i="4"/>
  <c r="AY61" i="2"/>
  <c r="Q13" i="4"/>
  <c r="AY68" i="2"/>
  <c r="Q14" i="4"/>
  <c r="AY75" i="2"/>
  <c r="Q15" i="4"/>
  <c r="AY82" i="2"/>
  <c r="Q16" i="4"/>
  <c r="AY89" i="2"/>
  <c r="Q17" i="4"/>
  <c r="AY96" i="2"/>
  <c r="Q18" i="4"/>
  <c r="AY103" i="2"/>
  <c r="Q19" i="4"/>
  <c r="AY110" i="2"/>
  <c r="Q20" i="4"/>
  <c r="BC5" i="2"/>
  <c r="U5" i="4"/>
  <c r="BB5" i="2"/>
  <c r="T5" i="4"/>
  <c r="BA5" i="2"/>
  <c r="S5" i="4"/>
  <c r="AZ5" i="2"/>
  <c r="R5" i="4"/>
  <c r="AY5" i="2"/>
  <c r="Q5" i="4"/>
  <c r="AP96" i="1"/>
  <c r="O18" i="3"/>
  <c r="AQ96" i="1"/>
  <c r="P18" i="3"/>
  <c r="AR96" i="1"/>
  <c r="Q18" i="3"/>
  <c r="AS96" i="1"/>
  <c r="R18" i="3"/>
  <c r="AT96" i="1"/>
  <c r="S18" i="3"/>
  <c r="AU96" i="1"/>
  <c r="T18" i="3"/>
  <c r="AV96" i="1"/>
  <c r="U18" i="3"/>
  <c r="AP103" i="1"/>
  <c r="O19" i="3"/>
  <c r="AQ103" i="1"/>
  <c r="P19" i="3"/>
  <c r="AR103" i="1"/>
  <c r="Q19" i="3"/>
  <c r="AS103" i="1"/>
  <c r="R19" i="3"/>
  <c r="AT103" i="1"/>
  <c r="S19" i="3"/>
  <c r="AU103" i="1"/>
  <c r="T19" i="3"/>
  <c r="AV103" i="1"/>
  <c r="U19" i="3"/>
  <c r="AP110" i="1"/>
  <c r="O20" i="3"/>
  <c r="AQ110" i="1"/>
  <c r="P20" i="3"/>
  <c r="AR110" i="1"/>
  <c r="Q20" i="3"/>
  <c r="AS110" i="1"/>
  <c r="R20" i="3"/>
  <c r="AT110" i="1"/>
  <c r="S20" i="3"/>
  <c r="AU110" i="1"/>
  <c r="T20" i="3"/>
  <c r="AV110" i="1"/>
  <c r="U20" i="3"/>
  <c r="AE54" i="1"/>
  <c r="AA12" i="2"/>
  <c r="AA19" i="2"/>
  <c r="AA26" i="2"/>
  <c r="AA33" i="2"/>
  <c r="AA40" i="2"/>
  <c r="AA47" i="2"/>
  <c r="AA54" i="2"/>
  <c r="AA61" i="2"/>
  <c r="AA68" i="2"/>
  <c r="AA75" i="2"/>
  <c r="AA82" i="2"/>
  <c r="AA89" i="2"/>
  <c r="AA5" i="2"/>
  <c r="AA12" i="1"/>
  <c r="AA19" i="1"/>
  <c r="AA26" i="1"/>
  <c r="AA33" i="1"/>
  <c r="AA40" i="1"/>
  <c r="AA47" i="1"/>
  <c r="AA54" i="1"/>
  <c r="AA61" i="1"/>
  <c r="AA68" i="1"/>
  <c r="AA75" i="1"/>
  <c r="AA82" i="1"/>
  <c r="AA89" i="1"/>
  <c r="AA5" i="1"/>
  <c r="AQ12" i="2"/>
  <c r="AT12" i="2"/>
  <c r="AU12" i="2"/>
  <c r="AT19" i="2"/>
  <c r="AU19" i="2"/>
  <c r="AT26" i="2"/>
  <c r="AU26" i="2"/>
  <c r="AT33" i="2"/>
  <c r="AU33" i="2"/>
  <c r="AT40" i="2"/>
  <c r="AU40" i="2"/>
  <c r="AT47" i="2"/>
  <c r="AU47" i="2"/>
  <c r="AT54" i="2"/>
  <c r="AU54" i="2"/>
  <c r="AT61" i="2"/>
  <c r="AU61" i="2"/>
  <c r="AT68" i="2"/>
  <c r="AU68" i="2"/>
  <c r="AT75" i="2"/>
  <c r="AU75" i="2"/>
  <c r="AT82" i="2"/>
  <c r="AU82" i="2"/>
  <c r="AT89" i="2"/>
  <c r="AU89" i="2"/>
  <c r="AU5" i="2"/>
  <c r="AT5" i="2"/>
  <c r="AR5" i="2"/>
  <c r="AP5" i="2"/>
  <c r="AO5" i="1"/>
  <c r="AO12" i="1"/>
  <c r="AO19" i="1"/>
  <c r="AO26" i="1"/>
  <c r="AO33" i="1"/>
  <c r="AO40" i="1"/>
  <c r="AO47" i="1"/>
  <c r="AO54" i="1"/>
  <c r="AO61" i="1"/>
  <c r="AO68" i="1"/>
  <c r="AO75" i="1"/>
  <c r="AO82" i="1"/>
  <c r="AO89" i="1"/>
  <c r="AT12" i="1"/>
  <c r="S6" i="3"/>
  <c r="AU12" i="1"/>
  <c r="T6" i="3"/>
  <c r="AT19" i="1"/>
  <c r="S7" i="3"/>
  <c r="AU19" i="1"/>
  <c r="T7" i="3"/>
  <c r="AT26" i="1"/>
  <c r="S8" i="3"/>
  <c r="AU26" i="1"/>
  <c r="T8" i="3"/>
  <c r="AT33" i="1"/>
  <c r="S9" i="3"/>
  <c r="AU33" i="1"/>
  <c r="T9" i="3"/>
  <c r="AT40" i="1"/>
  <c r="S10" i="3"/>
  <c r="AU40" i="1"/>
  <c r="T10" i="3"/>
  <c r="AT47" i="1"/>
  <c r="S11" i="3"/>
  <c r="AU47" i="1"/>
  <c r="T11" i="3"/>
  <c r="AT54" i="1"/>
  <c r="S12" i="3"/>
  <c r="AU54" i="1"/>
  <c r="T12" i="3"/>
  <c r="AT61" i="1"/>
  <c r="S13" i="3"/>
  <c r="AU61" i="1"/>
  <c r="T13" i="3"/>
  <c r="AT68" i="1"/>
  <c r="S14" i="3"/>
  <c r="AU68" i="1"/>
  <c r="T14" i="3"/>
  <c r="AT75" i="1"/>
  <c r="S15" i="3"/>
  <c r="AU75" i="1"/>
  <c r="T15" i="3"/>
  <c r="AT82" i="1"/>
  <c r="S16" i="3"/>
  <c r="AU82" i="1"/>
  <c r="T16" i="3"/>
  <c r="AT89" i="1"/>
  <c r="S17" i="3"/>
  <c r="AU89" i="1"/>
  <c r="T17" i="3"/>
  <c r="AT5" i="1"/>
  <c r="S5" i="3"/>
  <c r="AB12" i="2"/>
  <c r="AC12" i="2"/>
  <c r="AD12" i="2"/>
  <c r="AE12" i="2"/>
  <c r="AF12" i="2"/>
  <c r="AG12" i="2"/>
  <c r="AH12" i="2"/>
  <c r="AI12" i="2"/>
  <c r="AJ12" i="2"/>
  <c r="AK12" i="2"/>
  <c r="AL12" i="2"/>
  <c r="AM12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K5" i="2"/>
  <c r="AM5" i="2"/>
  <c r="AI5" i="2"/>
  <c r="AG5" i="2"/>
  <c r="AE5" i="2"/>
  <c r="AC5" i="2"/>
  <c r="AB19" i="1"/>
  <c r="AC19" i="1"/>
  <c r="AD19" i="1"/>
  <c r="AE19" i="1"/>
  <c r="AF19" i="1"/>
  <c r="AG19" i="1"/>
  <c r="AH19" i="1"/>
  <c r="AI19" i="1"/>
  <c r="AJ19" i="1"/>
  <c r="AK19" i="1"/>
  <c r="AL19" i="1"/>
  <c r="AM19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B54" i="1"/>
  <c r="AC54" i="1"/>
  <c r="AD54" i="1"/>
  <c r="AF54" i="1"/>
  <c r="AG54" i="1"/>
  <c r="AH54" i="1"/>
  <c r="AI54" i="1"/>
  <c r="AJ54" i="1"/>
  <c r="AK54" i="1"/>
  <c r="AL54" i="1"/>
  <c r="AM54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M5" i="1"/>
  <c r="AK5" i="1"/>
  <c r="AI5" i="1"/>
  <c r="AG5" i="1"/>
  <c r="AE5" i="1"/>
  <c r="AC5" i="1"/>
  <c r="AU5" i="1"/>
  <c r="T5" i="3"/>
  <c r="AQ26" i="2"/>
  <c r="AR89" i="2"/>
  <c r="AQ89" i="2"/>
  <c r="AR89" i="1"/>
  <c r="Q17" i="3"/>
  <c r="AO89" i="2"/>
  <c r="AN89" i="2"/>
  <c r="AP89" i="2"/>
  <c r="AO82" i="2"/>
  <c r="AN82" i="2"/>
  <c r="AQ82" i="2"/>
  <c r="AO75" i="2"/>
  <c r="AN75" i="2"/>
  <c r="AQ75" i="2"/>
  <c r="AP75" i="2"/>
  <c r="AO68" i="2"/>
  <c r="AN68" i="2"/>
  <c r="AQ68" i="2"/>
  <c r="AP68" i="2"/>
  <c r="AO61" i="2"/>
  <c r="AN61" i="2"/>
  <c r="AR61" i="2"/>
  <c r="AO54" i="2"/>
  <c r="AN54" i="2"/>
  <c r="AO47" i="2"/>
  <c r="AN47" i="2"/>
  <c r="AP47" i="2"/>
  <c r="AO40" i="2"/>
  <c r="AN40" i="2"/>
  <c r="AR40" i="2"/>
  <c r="AO33" i="2"/>
  <c r="AN33" i="2"/>
  <c r="AQ33" i="2"/>
  <c r="AR33" i="2"/>
  <c r="AP33" i="2"/>
  <c r="AO26" i="2"/>
  <c r="AN26" i="2"/>
  <c r="AP26" i="2"/>
  <c r="AO19" i="2"/>
  <c r="AN19" i="2"/>
  <c r="AQ19" i="2"/>
  <c r="AP19" i="2"/>
  <c r="AO12" i="2"/>
  <c r="AN12" i="2"/>
  <c r="AP12" i="2"/>
  <c r="AO5" i="2"/>
  <c r="AN5" i="2"/>
  <c r="AL5" i="2"/>
  <c r="AJ5" i="2"/>
  <c r="AH5" i="2"/>
  <c r="AF5" i="2"/>
  <c r="AD5" i="2"/>
  <c r="AB5" i="2"/>
  <c r="AQ5" i="2"/>
  <c r="AQ89" i="1"/>
  <c r="P17" i="3"/>
  <c r="AN89" i="1"/>
  <c r="AN82" i="1"/>
  <c r="AN75" i="1"/>
  <c r="AN68" i="1"/>
  <c r="AN61" i="1"/>
  <c r="AN54" i="1"/>
  <c r="AP54" i="1"/>
  <c r="O12" i="3"/>
  <c r="AN47" i="1"/>
  <c r="AP47" i="1"/>
  <c r="O11" i="3"/>
  <c r="AN40" i="1"/>
  <c r="AQ40" i="1"/>
  <c r="P10" i="3"/>
  <c r="AR40" i="1"/>
  <c r="Q10" i="3"/>
  <c r="AP40" i="1"/>
  <c r="O10" i="3"/>
  <c r="AN33" i="1"/>
  <c r="AQ33" i="1"/>
  <c r="P9" i="3"/>
  <c r="AR33" i="1"/>
  <c r="Q9" i="3"/>
  <c r="AP33" i="1"/>
  <c r="O9" i="3"/>
  <c r="AN26" i="1"/>
  <c r="AQ26" i="1"/>
  <c r="P8" i="3"/>
  <c r="AR26" i="1"/>
  <c r="Q8" i="3"/>
  <c r="AP26" i="1"/>
  <c r="O8" i="3"/>
  <c r="AN19" i="1"/>
  <c r="AN12" i="1"/>
  <c r="AN5" i="1"/>
  <c r="AL5" i="1"/>
  <c r="AJ5" i="1"/>
  <c r="AH5" i="1"/>
  <c r="AF5" i="1"/>
  <c r="AD5" i="1"/>
  <c r="AB5" i="1"/>
  <c r="AR75" i="2"/>
  <c r="AR12" i="2"/>
  <c r="AR26" i="2"/>
  <c r="AR19" i="2"/>
  <c r="AP82" i="2"/>
  <c r="AP54" i="2"/>
  <c r="AR68" i="2"/>
  <c r="AR82" i="2"/>
  <c r="AP61" i="2"/>
  <c r="AQ40" i="2"/>
  <c r="AP40" i="2"/>
  <c r="AR5" i="1"/>
  <c r="Q5" i="3"/>
  <c r="AP12" i="1"/>
  <c r="O6" i="3"/>
  <c r="AR12" i="1"/>
  <c r="Q6" i="3"/>
  <c r="AQ5" i="1"/>
  <c r="P5" i="3"/>
  <c r="AQ12" i="1"/>
  <c r="P6" i="3"/>
  <c r="AP19" i="1"/>
  <c r="O7" i="3"/>
  <c r="AQ19" i="1"/>
  <c r="P7" i="3"/>
  <c r="AR19" i="1"/>
  <c r="Q7" i="3"/>
  <c r="AQ47" i="1"/>
  <c r="P11" i="3"/>
  <c r="AR54" i="1"/>
  <c r="Q12" i="3"/>
  <c r="AQ61" i="1"/>
  <c r="P13" i="3"/>
  <c r="AP75" i="1"/>
  <c r="O15" i="3"/>
  <c r="AP89" i="1"/>
  <c r="O17" i="3"/>
  <c r="AR47" i="1"/>
  <c r="Q11" i="3"/>
  <c r="AQ54" i="1"/>
  <c r="P12" i="3"/>
  <c r="AQ68" i="1"/>
  <c r="P14" i="3"/>
  <c r="AQ82" i="1"/>
  <c r="P16" i="3"/>
  <c r="AQ61" i="2"/>
  <c r="AR75" i="1"/>
  <c r="Q15" i="3"/>
  <c r="AR47" i="2"/>
  <c r="AP82" i="1"/>
  <c r="O16" i="3"/>
  <c r="AQ75" i="1"/>
  <c r="P15" i="3"/>
  <c r="AS33" i="1"/>
  <c r="R9" i="3"/>
  <c r="AS26" i="1"/>
  <c r="R8" i="3"/>
  <c r="AP5" i="1"/>
  <c r="O5" i="3"/>
  <c r="AQ54" i="2"/>
  <c r="AQ47" i="2"/>
  <c r="AS33" i="2"/>
  <c r="AS82" i="2"/>
  <c r="AS5" i="2"/>
  <c r="AS12" i="2"/>
  <c r="AS89" i="2"/>
  <c r="AP61" i="1"/>
  <c r="O13" i="3"/>
  <c r="AS75" i="2"/>
  <c r="AS68" i="2"/>
  <c r="AS40" i="2"/>
  <c r="AR54" i="2"/>
  <c r="AS19" i="2"/>
  <c r="AS26" i="2"/>
  <c r="AV5" i="2"/>
  <c r="AS40" i="1"/>
  <c r="R10" i="3"/>
  <c r="AS5" i="1"/>
  <c r="R5" i="3"/>
  <c r="AS12" i="1"/>
  <c r="R6" i="3"/>
  <c r="AR82" i="1"/>
  <c r="Q16" i="3"/>
  <c r="AR61" i="1"/>
  <c r="Q13" i="3"/>
  <c r="AS19" i="1"/>
  <c r="R7" i="3"/>
  <c r="AP68" i="1"/>
  <c r="O14" i="3"/>
  <c r="AR68" i="1"/>
  <c r="Q14" i="3"/>
  <c r="AS47" i="1"/>
  <c r="R11" i="3"/>
  <c r="AS54" i="1"/>
  <c r="R12" i="3"/>
  <c r="AS61" i="2"/>
  <c r="AV33" i="2"/>
  <c r="AV26" i="1"/>
  <c r="U8" i="3"/>
  <c r="AS75" i="1"/>
  <c r="R15" i="3"/>
  <c r="AV33" i="1"/>
  <c r="U9" i="3"/>
  <c r="AV40" i="1"/>
  <c r="U10" i="3"/>
  <c r="AV54" i="1"/>
  <c r="U12" i="3"/>
  <c r="AV75" i="2"/>
  <c r="AV82" i="2"/>
  <c r="AV26" i="2"/>
  <c r="AV12" i="2"/>
  <c r="AV19" i="2"/>
  <c r="AV68" i="2"/>
  <c r="AV89" i="2"/>
  <c r="AV40" i="2"/>
  <c r="AS47" i="2"/>
  <c r="AS54" i="2"/>
  <c r="AV61" i="2"/>
  <c r="AV12" i="1"/>
  <c r="U6" i="3"/>
  <c r="AV47" i="1"/>
  <c r="U11" i="3"/>
  <c r="AV82" i="1"/>
  <c r="U16" i="3"/>
  <c r="AS82" i="1"/>
  <c r="R16" i="3"/>
  <c r="AV5" i="1"/>
  <c r="U5" i="3"/>
  <c r="AS89" i="1"/>
  <c r="R17" i="3"/>
  <c r="AS61" i="1"/>
  <c r="R13" i="3"/>
  <c r="AV19" i="1"/>
  <c r="U7" i="3"/>
  <c r="AS68" i="1"/>
  <c r="R14" i="3"/>
  <c r="AV68" i="1"/>
  <c r="U14" i="3"/>
  <c r="AV75" i="1"/>
  <c r="U15" i="3"/>
  <c r="AV47" i="2"/>
  <c r="AV61" i="1"/>
  <c r="U13" i="3"/>
  <c r="AV89" i="1"/>
  <c r="U17" i="3"/>
  <c r="AV54" i="2"/>
</calcChain>
</file>

<file path=xl/sharedStrings.xml><?xml version="1.0" encoding="utf-8"?>
<sst xmlns="http://schemas.openxmlformats.org/spreadsheetml/2006/main" count="1702" uniqueCount="674">
  <si>
    <t>菜單</t>
  </si>
  <si>
    <t>時蔬</t>
  </si>
  <si>
    <r>
      <rPr>
        <sz val="12"/>
        <color rgb="FF000000"/>
        <rFont val="標楷體"/>
        <family val="4"/>
        <charset val="136"/>
      </rPr>
      <t>穀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</si>
  <si>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油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</si>
  <si>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蔬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</si>
  <si>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乳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</si>
  <si>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果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</si>
  <si>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豆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</si>
  <si>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熱量</t>
    </r>
  </si>
  <si>
    <r>
      <rPr>
        <sz val="12"/>
        <color rgb="FF000000"/>
        <rFont val="標楷體"/>
        <family val="4"/>
        <charset val="136"/>
      </rPr>
      <t>主食</t>
    </r>
  </si>
  <si>
    <r>
      <rPr>
        <sz val="12"/>
        <color rgb="FF000000"/>
        <rFont val="標楷體"/>
        <family val="4"/>
        <charset val="136"/>
      </rPr>
      <t>重</t>
    </r>
    <r>
      <rPr>
        <sz val="12"/>
        <color rgb="FF000000"/>
        <rFont val="Times New Roman"/>
        <family val="1"/>
      </rPr>
      <t>/kg</t>
    </r>
  </si>
  <si>
    <r>
      <rPr>
        <sz val="12"/>
        <color rgb="FF000000"/>
        <rFont val="標楷體"/>
        <family val="4"/>
        <charset val="136"/>
      </rPr>
      <t>主菜</t>
    </r>
  </si>
  <si>
    <r>
      <rPr>
        <sz val="12"/>
        <color rgb="FF000000"/>
        <rFont val="標楷體"/>
        <family val="4"/>
        <charset val="136"/>
      </rPr>
      <t>副菜一</t>
    </r>
  </si>
  <si>
    <r>
      <rPr>
        <sz val="12"/>
        <color rgb="FF000000"/>
        <rFont val="標楷體"/>
        <family val="4"/>
        <charset val="136"/>
      </rPr>
      <t>蔬菜</t>
    </r>
  </si>
  <si>
    <r>
      <rPr>
        <sz val="12"/>
        <color rgb="FF000000"/>
        <rFont val="標楷體"/>
        <family val="4"/>
        <charset val="136"/>
      </rPr>
      <t>湯品</t>
    </r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</si>
  <si>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</si>
  <si>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</si>
  <si>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</si>
  <si>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</si>
  <si>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</si>
  <si>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</si>
  <si>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</si>
  <si>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</si>
  <si>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</si>
  <si>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</si>
  <si>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M1</t>
  </si>
  <si>
    <t>M2</t>
  </si>
  <si>
    <t>M3</t>
  </si>
  <si>
    <t>M4</t>
  </si>
  <si>
    <t>M5</t>
  </si>
  <si>
    <t>N1</t>
  </si>
  <si>
    <t>N3</t>
  </si>
  <si>
    <t>N2</t>
  </si>
  <si>
    <t>N4</t>
  </si>
  <si>
    <t>N5</t>
  </si>
  <si>
    <t>O1</t>
  </si>
  <si>
    <t>O2</t>
  </si>
  <si>
    <t>O3</t>
  </si>
  <si>
    <t>O4</t>
  </si>
  <si>
    <t>O5</t>
  </si>
  <si>
    <t>P1</t>
  </si>
  <si>
    <t>P2</t>
  </si>
  <si>
    <t>P3</t>
  </si>
  <si>
    <t>P4</t>
  </si>
  <si>
    <t>P5</t>
  </si>
  <si>
    <t>Q1</t>
  </si>
  <si>
    <t>Q2</t>
  </si>
  <si>
    <t>Q3</t>
  </si>
  <si>
    <t>Q4</t>
  </si>
  <si>
    <t>Q5</t>
  </si>
  <si>
    <t>R1</t>
  </si>
  <si>
    <t>R2</t>
  </si>
  <si>
    <t>R3</t>
  </si>
  <si>
    <t>R4</t>
  </si>
  <si>
    <t>R5</t>
  </si>
  <si>
    <t>S1</t>
  </si>
  <si>
    <t>S2</t>
  </si>
  <si>
    <t>S3</t>
  </si>
  <si>
    <t>S4</t>
  </si>
  <si>
    <t>S5</t>
  </si>
  <si>
    <t>T1</t>
  </si>
  <si>
    <t>T2</t>
  </si>
  <si>
    <t>T3</t>
  </si>
  <si>
    <t>T4</t>
  </si>
  <si>
    <t>T5</t>
  </si>
  <si>
    <t>公斤</t>
    <phoneticPr fontId="22" type="noConversion"/>
  </si>
  <si>
    <t>主食</t>
  </si>
  <si>
    <t>主菜</t>
  </si>
  <si>
    <t>副菜一</t>
  </si>
  <si>
    <t>副菜二</t>
  </si>
  <si>
    <t>蔬菜</t>
  </si>
  <si>
    <t>湯品</t>
  </si>
  <si>
    <t>主食明細</t>
  </si>
  <si>
    <t>主菜明細</t>
    <phoneticPr fontId="22" type="noConversion"/>
  </si>
  <si>
    <t>副菜一明細</t>
    <phoneticPr fontId="22" type="noConversion"/>
  </si>
  <si>
    <t>蔬菜明細</t>
    <phoneticPr fontId="22" type="noConversion"/>
  </si>
  <si>
    <t>湯品明細</t>
    <phoneticPr fontId="22" type="noConversion"/>
  </si>
  <si>
    <t>穀/份</t>
  </si>
  <si>
    <t>豆/份</t>
  </si>
  <si>
    <t>蔬/份</t>
  </si>
  <si>
    <t>油/份</t>
  </si>
  <si>
    <t>乳/份</t>
  </si>
  <si>
    <t>果/份</t>
  </si>
  <si>
    <t>熱量</t>
  </si>
  <si>
    <t>過敏警語:「本月產品含有蛋、芝麻、含麩之穀物、花生、大豆、魚類、亞硫酸鹽類及其相關製品，不適合其過敏體質者食用」</t>
  </si>
  <si>
    <t>說明：</t>
  </si>
  <si>
    <t>每周三、五蔬菜為有機蔬菜。</t>
  </si>
  <si>
    <t>本菜單豬骨會以雞骨取代。</t>
  </si>
  <si>
    <t>一</t>
    <phoneticPr fontId="22" type="noConversion"/>
  </si>
  <si>
    <t>二</t>
    <phoneticPr fontId="22" type="noConversion"/>
  </si>
  <si>
    <t>三</t>
    <phoneticPr fontId="22" type="noConversion"/>
  </si>
  <si>
    <t>四</t>
    <phoneticPr fontId="22" type="noConversion"/>
  </si>
  <si>
    <t>葷食</t>
  </si>
  <si>
    <t>日期</t>
    <phoneticPr fontId="22" type="noConversion"/>
  </si>
  <si>
    <t>循環</t>
  </si>
  <si>
    <t>附餐點心1</t>
  </si>
  <si>
    <t>附餐點心2</t>
  </si>
  <si>
    <t>五</t>
    <phoneticPr fontId="22" type="noConversion"/>
  </si>
  <si>
    <t>本公司使用國產豬肉</t>
    <phoneticPr fontId="22" type="noConversion"/>
  </si>
  <si>
    <t>香又香</t>
    <phoneticPr fontId="22" type="noConversion"/>
  </si>
  <si>
    <t>素食</t>
    <phoneticPr fontId="22" type="noConversion"/>
  </si>
  <si>
    <t>過敏警語:「本月產品含有甲殼類、蛋、芝麻、含麩之穀物、花生、大豆、魚類、亞硫酸鹽類及其相關製品，不適合其過敏體質者食用」</t>
    <phoneticPr fontId="22" type="noConversion"/>
  </si>
  <si>
    <t>國小</t>
  </si>
  <si>
    <t xml:space="preserve"> 食材明細（食材重量以100人份計量，營養分析以個人計量，其中肉雞包含23 %骨頭之採購量，每周供應特餐一次，當日得混搭供應）</t>
  </si>
  <si>
    <t>國中菜單為1主食4菜1湯1~2附餐點心。為符合契約規範，每周供應2次本縣有機蔬菜及附餐點心2-本縣有機豆奶</t>
    <phoneticPr fontId="22" type="noConversion"/>
  </si>
  <si>
    <t>重/kg</t>
  </si>
  <si>
    <t>點心</t>
  </si>
  <si>
    <r>
      <t xml:space="preserve"> </t>
    </r>
    <r>
      <rPr>
        <sz val="12"/>
        <color theme="1"/>
        <rFont val="標楷體"/>
        <family val="4"/>
        <charset val="136"/>
      </rPr>
      <t>食材明細（食材重量以</t>
    </r>
    <r>
      <rPr>
        <sz val="12"/>
        <color theme="1"/>
        <rFont val="Times New Roman"/>
        <family val="1"/>
      </rPr>
      <t>100</t>
    </r>
    <r>
      <rPr>
        <sz val="12"/>
        <color theme="1"/>
        <rFont val="標楷體"/>
        <family val="4"/>
        <charset val="136"/>
      </rPr>
      <t>人份計量，營養分析以個人計量，每周供應特餐一次，當日得混搭供應）</t>
    </r>
  </si>
  <si>
    <r>
      <rPr>
        <sz val="12"/>
        <color theme="1"/>
        <rFont val="標楷體"/>
        <family val="4"/>
        <charset val="136"/>
      </rPr>
      <t>國中菜單為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主食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菜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湯</t>
    </r>
    <r>
      <rPr>
        <sz val="12"/>
        <color theme="1"/>
        <rFont val="Times New Roman"/>
        <family val="1"/>
      </rPr>
      <t>1~2</t>
    </r>
    <r>
      <rPr>
        <sz val="12"/>
        <color theme="1"/>
        <rFont val="標楷體"/>
        <family val="4"/>
        <charset val="136"/>
      </rPr>
      <t>附餐點心。為符合契約規範，每周供應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次本縣有機蔬菜及附餐點心</t>
    </r>
    <r>
      <rPr>
        <sz val="12"/>
        <color theme="1"/>
        <rFont val="Times New Roman"/>
        <family val="1"/>
      </rPr>
      <t>2-</t>
    </r>
    <r>
      <rPr>
        <sz val="12"/>
        <color theme="1"/>
        <rFont val="標楷體"/>
        <family val="4"/>
        <charset val="136"/>
      </rPr>
      <t>本縣有機豆奶</t>
    </r>
  </si>
  <si>
    <t>米</t>
  </si>
  <si>
    <t>豬後腿肉</t>
  </si>
  <si>
    <t>大蒜</t>
  </si>
  <si>
    <t>雞蛋</t>
  </si>
  <si>
    <t>乾木耳</t>
  </si>
  <si>
    <t>薑</t>
  </si>
  <si>
    <t>白蘿蔔</t>
  </si>
  <si>
    <t>時蔬湯</t>
  </si>
  <si>
    <r>
      <rPr>
        <sz val="12"/>
        <color theme="1"/>
        <rFont val="標楷體"/>
        <family val="4"/>
        <charset val="136"/>
      </rPr>
      <t>有機豆奶</t>
    </r>
  </si>
  <si>
    <t>紅砂糖</t>
  </si>
  <si>
    <t>芹菜</t>
  </si>
  <si>
    <t>白米飯</t>
  </si>
  <si>
    <t>洋蔥</t>
  </si>
  <si>
    <t>糙米飯</t>
  </si>
  <si>
    <t>南瓜</t>
  </si>
  <si>
    <t>每日附餐點心1預計提供：水果、果汁、保久乳、豆漿、堅果等品項輪流供應。</t>
  </si>
  <si>
    <t>偏鄉</t>
    <phoneticPr fontId="22" type="noConversion"/>
  </si>
  <si>
    <t>國小營養成分</t>
    <phoneticPr fontId="22" type="noConversion"/>
  </si>
  <si>
    <t>國小</t>
    <phoneticPr fontId="22" type="noConversion"/>
  </si>
  <si>
    <t>本菜單供應學校為豐濱國小、新社國小、港口國小、靜浦國小。</t>
  </si>
  <si>
    <t>咖哩粉</t>
  </si>
  <si>
    <t>有機豆奶</t>
  </si>
  <si>
    <t>114學年</t>
    <phoneticPr fontId="22" type="noConversion"/>
  </si>
  <si>
    <t>豆干</t>
  </si>
  <si>
    <t xml:space="preserve">114學年 </t>
    <phoneticPr fontId="22" type="noConversion"/>
  </si>
  <si>
    <t>馬鈴薯</t>
  </si>
  <si>
    <t>麵腸</t>
  </si>
  <si>
    <t>豆包</t>
  </si>
  <si>
    <t>紅蘿蔔</t>
  </si>
  <si>
    <t>時瓜湯</t>
  </si>
  <si>
    <t>紫菜蛋花湯</t>
  </si>
  <si>
    <t>金針菇</t>
  </si>
  <si>
    <t>素肉</t>
  </si>
  <si>
    <t>紫菜</t>
  </si>
  <si>
    <t>香滷肉排</t>
  </si>
  <si>
    <t>紫米飯</t>
  </si>
  <si>
    <t>綠豆</t>
  </si>
  <si>
    <t>肉羹湯</t>
  </si>
  <si>
    <t>味噌湯</t>
  </si>
  <si>
    <t>仙草甜湯</t>
  </si>
  <si>
    <t>麵輪</t>
  </si>
  <si>
    <r>
      <rPr>
        <sz val="12"/>
        <color theme="1"/>
        <rFont val="標楷體"/>
        <family val="4"/>
        <charset val="136"/>
      </rPr>
      <t>乾裙帶菜</t>
    </r>
  </si>
  <si>
    <t>螞蟻上樹</t>
  </si>
  <si>
    <t>香雞排</t>
  </si>
  <si>
    <r>
      <rPr>
        <sz val="12"/>
        <color rgb="FF000000"/>
        <rFont val="標楷體"/>
        <family val="4"/>
        <charset val="136"/>
      </rPr>
      <t>時蔬</t>
    </r>
  </si>
  <si>
    <r>
      <rPr>
        <sz val="12"/>
        <color rgb="FF000000"/>
        <rFont val="標楷體"/>
        <family val="4"/>
        <charset val="136"/>
      </rPr>
      <t>薑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</si>
  <si>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</si>
  <si>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rgb="FF000000"/>
        <rFont val="標楷體"/>
        <family val="4"/>
        <charset val="136"/>
      </rPr>
      <t>素羊肉</t>
    </r>
  </si>
  <si>
    <r>
      <rPr>
        <sz val="12"/>
        <color rgb="FF000000"/>
        <rFont val="標楷體"/>
        <family val="4"/>
        <charset val="136"/>
      </rPr>
      <t>雞蛋</t>
    </r>
  </si>
  <si>
    <t xml:space="preserve">米     </t>
  </si>
  <si>
    <t xml:space="preserve">時蔬 大蒜    </t>
  </si>
  <si>
    <t xml:space="preserve">米 糙米    </t>
  </si>
  <si>
    <t xml:space="preserve">蔬菜 薑    </t>
  </si>
  <si>
    <t xml:space="preserve">時瓜 薑 素羊肉   </t>
  </si>
  <si>
    <t>下學期</t>
    <phoneticPr fontId="22" type="noConversion"/>
  </si>
  <si>
    <t>紅仁炒蛋</t>
  </si>
  <si>
    <t>冷凍菜豆(莢)</t>
  </si>
  <si>
    <t>燕麥飯</t>
  </si>
  <si>
    <t>排骨肉丁</t>
    <phoneticPr fontId="22" type="noConversion"/>
  </si>
  <si>
    <t>奶粉</t>
    <phoneticPr fontId="22" type="noConversion"/>
  </si>
  <si>
    <t>素肉絲</t>
  </si>
  <si>
    <r>
      <rPr>
        <sz val="12"/>
        <color theme="1"/>
        <rFont val="標楷體"/>
        <family val="4"/>
        <charset val="136"/>
      </rPr>
      <t>豆干</t>
    </r>
  </si>
  <si>
    <t xml:space="preserve">米 燕麥    </t>
  </si>
  <si>
    <t xml:space="preserve">三節翅 滷包    </t>
  </si>
  <si>
    <t xml:space="preserve">油麵     </t>
  </si>
  <si>
    <t xml:space="preserve">大蒜 大蒜  時蔬  </t>
  </si>
  <si>
    <t xml:space="preserve">時蔬 大蒜  時蔬  </t>
  </si>
  <si>
    <t>醬燒油腐</t>
  </si>
  <si>
    <t xml:space="preserve">四角油豆腐 滷包    </t>
  </si>
  <si>
    <r>
      <rPr>
        <sz val="12"/>
        <color theme="1"/>
        <rFont val="標楷體"/>
        <family val="4"/>
        <charset val="136"/>
      </rPr>
      <t>肉雞</t>
    </r>
  </si>
  <si>
    <r>
      <rPr>
        <sz val="12"/>
        <color theme="1"/>
        <rFont val="標楷體"/>
        <family val="4"/>
        <charset val="136"/>
      </rPr>
      <t>冬粉</t>
    </r>
  </si>
  <si>
    <r>
      <rPr>
        <sz val="12"/>
        <color theme="1"/>
        <rFont val="標楷體"/>
        <family val="4"/>
        <charset val="136"/>
      </rPr>
      <t>洋蔥</t>
    </r>
  </si>
  <si>
    <r>
      <rPr>
        <sz val="12"/>
        <color theme="1"/>
        <rFont val="標楷體"/>
        <family val="4"/>
        <charset val="136"/>
      </rPr>
      <t>時蔬</t>
    </r>
  </si>
  <si>
    <r>
      <rPr>
        <sz val="12"/>
        <color theme="1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</si>
  <si>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</si>
  <si>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糙米飯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</si>
  <si>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</si>
  <si>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糙米</t>
    </r>
  </si>
  <si>
    <r>
      <rPr>
        <sz val="12"/>
        <color theme="1"/>
        <rFont val="標楷體"/>
        <family val="4"/>
        <charset val="136"/>
      </rPr>
      <t>乾香菇</t>
    </r>
  </si>
  <si>
    <r>
      <rPr>
        <sz val="12"/>
        <color theme="1"/>
        <rFont val="標楷體"/>
        <family val="4"/>
        <charset val="136"/>
      </rPr>
      <t>豬後腿肉</t>
    </r>
  </si>
  <si>
    <r>
      <rPr>
        <sz val="12"/>
        <color theme="1"/>
        <rFont val="標楷體"/>
        <family val="4"/>
        <charset val="136"/>
      </rPr>
      <t>結球白菜</t>
    </r>
  </si>
  <si>
    <r>
      <rPr>
        <sz val="12"/>
        <color theme="1"/>
        <rFont val="標楷體"/>
        <family val="4"/>
        <charset val="136"/>
      </rPr>
      <t>白米飯</t>
    </r>
  </si>
  <si>
    <t>客家小炒</t>
  </si>
  <si>
    <r>
      <rPr>
        <sz val="12"/>
        <color theme="1"/>
        <rFont val="標楷體"/>
        <family val="4"/>
        <charset val="136"/>
      </rPr>
      <t>三節翅</t>
    </r>
  </si>
  <si>
    <r>
      <rPr>
        <sz val="12"/>
        <color theme="1"/>
        <rFont val="標楷體"/>
        <family val="4"/>
        <charset val="136"/>
      </rPr>
      <t>滷包</t>
    </r>
  </si>
  <si>
    <r>
      <rPr>
        <sz val="12"/>
        <color theme="1"/>
        <rFont val="標楷體"/>
        <family val="4"/>
        <charset val="136"/>
      </rPr>
      <t>芹菜</t>
    </r>
  </si>
  <si>
    <r>
      <rPr>
        <sz val="12"/>
        <color theme="1"/>
        <rFont val="標楷體"/>
        <family val="4"/>
        <charset val="136"/>
      </rPr>
      <t>西式特餐</t>
    </r>
  </si>
  <si>
    <r>
      <rPr>
        <sz val="12"/>
        <color theme="1"/>
        <rFont val="標楷體"/>
        <family val="4"/>
        <charset val="136"/>
      </rPr>
      <t>冷凍花椰菜</t>
    </r>
  </si>
  <si>
    <r>
      <rPr>
        <sz val="12"/>
        <color theme="1"/>
        <rFont val="標楷體"/>
        <family val="4"/>
        <charset val="136"/>
      </rPr>
      <t>馬鈴薯</t>
    </r>
  </si>
  <si>
    <r>
      <rPr>
        <sz val="12"/>
        <color theme="1"/>
        <rFont val="標楷體"/>
        <family val="4"/>
        <charset val="136"/>
      </rPr>
      <t>大番茄</t>
    </r>
  </si>
  <si>
    <r>
      <rPr>
        <sz val="12"/>
        <color theme="1"/>
        <rFont val="標楷體"/>
        <family val="4"/>
        <charset val="136"/>
      </rPr>
      <t>豆包</t>
    </r>
  </si>
  <si>
    <r>
      <rPr>
        <sz val="12"/>
        <color theme="1"/>
        <rFont val="標楷體"/>
        <family val="4"/>
        <charset val="136"/>
      </rPr>
      <t>紫米飯</t>
    </r>
  </si>
  <si>
    <t>壽喜燒肉</t>
  </si>
  <si>
    <r>
      <rPr>
        <sz val="12"/>
        <color theme="1"/>
        <rFont val="標楷體"/>
        <family val="4"/>
        <charset val="136"/>
      </rPr>
      <t>雞蛋</t>
    </r>
  </si>
  <si>
    <r>
      <rPr>
        <sz val="12"/>
        <color theme="1"/>
        <rFont val="標楷體"/>
        <family val="4"/>
        <charset val="136"/>
      </rPr>
      <t>醃漬花胡瓜</t>
    </r>
  </si>
  <si>
    <r>
      <rPr>
        <sz val="12"/>
        <color theme="1"/>
        <rFont val="標楷體"/>
        <family val="4"/>
        <charset val="136"/>
      </rPr>
      <t>南瓜</t>
    </r>
  </si>
  <si>
    <r>
      <rPr>
        <sz val="12"/>
        <color theme="1"/>
        <rFont val="標楷體"/>
        <family val="4"/>
        <charset val="136"/>
      </rPr>
      <t>紅蔥頭</t>
    </r>
  </si>
  <si>
    <r>
      <rPr>
        <sz val="12"/>
        <color theme="1"/>
        <rFont val="標楷體"/>
        <family val="4"/>
        <charset val="136"/>
      </rPr>
      <t>培根</t>
    </r>
  </si>
  <si>
    <r>
      <rPr>
        <sz val="12"/>
        <color theme="1"/>
        <rFont val="標楷體"/>
        <family val="4"/>
        <charset val="136"/>
      </rPr>
      <t>綠豆芽</t>
    </r>
  </si>
  <si>
    <r>
      <rPr>
        <sz val="12"/>
        <color theme="1"/>
        <rFont val="標楷體"/>
        <family val="4"/>
        <charset val="136"/>
      </rPr>
      <t>韮菜</t>
    </r>
  </si>
  <si>
    <r>
      <rPr>
        <sz val="12"/>
        <color theme="1"/>
        <rFont val="標楷體"/>
        <family val="4"/>
        <charset val="136"/>
      </rPr>
      <t>燕麥飯</t>
    </r>
  </si>
  <si>
    <r>
      <rPr>
        <sz val="12"/>
        <color theme="1"/>
        <rFont val="標楷體"/>
        <family val="4"/>
        <charset val="136"/>
      </rPr>
      <t>燕麥</t>
    </r>
  </si>
  <si>
    <r>
      <rPr>
        <sz val="12"/>
        <color rgb="FF000000"/>
        <rFont val="標楷體"/>
        <family val="4"/>
        <charset val="136"/>
      </rPr>
      <t>香滷肉排</t>
    </r>
  </si>
  <si>
    <r>
      <rPr>
        <sz val="12"/>
        <color rgb="FF000000"/>
        <rFont val="標楷體"/>
        <family val="4"/>
        <charset val="136"/>
      </rPr>
      <t>肉排</t>
    </r>
  </si>
  <si>
    <r>
      <rPr>
        <sz val="12"/>
        <color rgb="FF000000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</si>
  <si>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螞蟻上樹</t>
    </r>
  </si>
  <si>
    <r>
      <rPr>
        <sz val="12"/>
        <color theme="1"/>
        <rFont val="標楷體"/>
        <family val="4"/>
        <charset val="136"/>
      </rPr>
      <t>咖哩粉</t>
    </r>
  </si>
  <si>
    <r>
      <rPr>
        <sz val="12"/>
        <color theme="1"/>
        <rFont val="標楷體"/>
        <family val="4"/>
        <charset val="136"/>
      </rPr>
      <t>大骨</t>
    </r>
  </si>
  <si>
    <r>
      <rPr>
        <sz val="12"/>
        <color theme="1"/>
        <rFont val="標楷體"/>
        <family val="4"/>
        <charset val="136"/>
      </rPr>
      <t>白蘿蔔</t>
    </r>
  </si>
  <si>
    <t>西谷米</t>
  </si>
  <si>
    <r>
      <rPr>
        <sz val="12"/>
        <color theme="1"/>
        <rFont val="標楷體"/>
        <family val="4"/>
        <charset val="136"/>
      </rPr>
      <t>時瓜</t>
    </r>
  </si>
  <si>
    <r>
      <rPr>
        <sz val="12"/>
        <color theme="1"/>
        <rFont val="標楷體"/>
        <family val="4"/>
        <charset val="136"/>
      </rPr>
      <t>玉米濃湯調理包</t>
    </r>
  </si>
  <si>
    <r>
      <rPr>
        <sz val="12"/>
        <color theme="1"/>
        <rFont val="標楷體"/>
        <family val="4"/>
        <charset val="136"/>
      </rPr>
      <t>紅蘿蔔</t>
    </r>
  </si>
  <si>
    <r>
      <rPr>
        <sz val="12"/>
        <color theme="1"/>
        <rFont val="標楷體"/>
        <family val="4"/>
        <charset val="136"/>
      </rPr>
      <t>紅砂糖</t>
    </r>
  </si>
  <si>
    <r>
      <rPr>
        <sz val="12"/>
        <color theme="1"/>
        <rFont val="標楷體"/>
        <family val="4"/>
        <charset val="136"/>
      </rPr>
      <t>脆筍</t>
    </r>
  </si>
  <si>
    <r>
      <rPr>
        <sz val="12"/>
        <color theme="1"/>
        <rFont val="標楷體"/>
        <family val="4"/>
        <charset val="136"/>
      </rPr>
      <t>仙草甜湯</t>
    </r>
  </si>
  <si>
    <r>
      <rPr>
        <sz val="12"/>
        <color theme="1"/>
        <rFont val="標楷體"/>
        <family val="4"/>
        <charset val="136"/>
      </rPr>
      <t>仙草凍</t>
    </r>
  </si>
  <si>
    <r>
      <rPr>
        <sz val="12"/>
        <color theme="1"/>
        <rFont val="標楷體"/>
        <family val="4"/>
        <charset val="136"/>
      </rPr>
      <t>金針菇</t>
    </r>
  </si>
  <si>
    <r>
      <rPr>
        <sz val="12"/>
        <color rgb="FF000000"/>
        <rFont val="標楷體"/>
        <family val="4"/>
        <charset val="136"/>
      </rPr>
      <t>芹菜</t>
    </r>
  </si>
  <si>
    <r>
      <rPr>
        <sz val="12"/>
        <color rgb="FF000000"/>
        <rFont val="標楷體"/>
        <family val="4"/>
        <charset val="136"/>
      </rPr>
      <t>乾木耳</t>
    </r>
  </si>
  <si>
    <r>
      <rPr>
        <sz val="12"/>
        <color rgb="FF000000"/>
        <rFont val="標楷體"/>
        <family val="4"/>
        <charset val="136"/>
      </rPr>
      <t>乾香菇</t>
    </r>
  </si>
  <si>
    <r>
      <rPr>
        <sz val="12"/>
        <color theme="1"/>
        <rFont val="標楷體"/>
        <family val="4"/>
        <charset val="136"/>
      </rPr>
      <t>芹香豆干</t>
    </r>
  </si>
  <si>
    <t>豆包花椰</t>
  </si>
  <si>
    <r>
      <rPr>
        <sz val="12"/>
        <color rgb="FF000000"/>
        <rFont val="標楷體"/>
        <family val="4"/>
        <charset val="136"/>
      </rPr>
      <t>馬鈴薯</t>
    </r>
  </si>
  <si>
    <t>素肉片</t>
  </si>
  <si>
    <r>
      <rPr>
        <sz val="12"/>
        <color rgb="FF000000"/>
        <rFont val="標楷體"/>
        <family val="4"/>
        <charset val="136"/>
      </rPr>
      <t>綠豆芽</t>
    </r>
  </si>
  <si>
    <r>
      <rPr>
        <sz val="12"/>
        <color rgb="FF000000"/>
        <rFont val="標楷體"/>
        <family val="4"/>
        <charset val="136"/>
      </rPr>
      <t>甘藍</t>
    </r>
  </si>
  <si>
    <r>
      <rPr>
        <sz val="12"/>
        <color theme="1"/>
        <rFont val="標楷體"/>
        <family val="4"/>
        <charset val="136"/>
      </rPr>
      <t>時蔬湯</t>
    </r>
  </si>
  <si>
    <r>
      <rPr>
        <sz val="12"/>
        <color rgb="FF000000"/>
        <rFont val="標楷體"/>
        <family val="4"/>
        <charset val="136"/>
      </rPr>
      <t>紅蘿蔔</t>
    </r>
  </si>
  <si>
    <r>
      <rPr>
        <sz val="12"/>
        <color rgb="FF000000"/>
        <rFont val="標楷體"/>
        <family val="4"/>
        <charset val="136"/>
      </rPr>
      <t>金針菇</t>
    </r>
  </si>
  <si>
    <t>香菇絞肉</t>
  </si>
  <si>
    <t>蛋香季豆</t>
  </si>
  <si>
    <t xml:space="preserve">魚排     </t>
  </si>
  <si>
    <t xml:space="preserve">豆干 芹菜 紅蘿蔔 大蒜 豬後腿肉 </t>
  </si>
  <si>
    <t>西式特餐</t>
  </si>
  <si>
    <t>麻油蔬菜魚丁</t>
  </si>
  <si>
    <t xml:space="preserve">香酥雞排     </t>
  </si>
  <si>
    <t>蛋香白菜</t>
  </si>
  <si>
    <t xml:space="preserve">肉排 大蒜    </t>
  </si>
  <si>
    <t>螞蟻上樹 豬後腿肉 冬粉 時蔬 乾木耳 大蒜</t>
  </si>
  <si>
    <t>針菇時蔬湯</t>
  </si>
  <si>
    <t>羅宋湯</t>
  </si>
  <si>
    <t>香菇絞若</t>
  </si>
  <si>
    <t>芹香豆干</t>
  </si>
  <si>
    <t xml:space="preserve">豆干 芹菜 薑 紅蘿蔔  </t>
  </si>
  <si>
    <t>香滷素排</t>
  </si>
  <si>
    <t xml:space="preserve">素排 薑    </t>
  </si>
  <si>
    <t>三絲羹湯</t>
  </si>
  <si>
    <t xml:space="preserve">雞蛋 脆筍 時蔬 乾木耳  </t>
  </si>
  <si>
    <t xml:space="preserve">仙草凍 紅砂糖    </t>
  </si>
  <si>
    <r>
      <rPr>
        <sz val="12"/>
        <color theme="1"/>
        <rFont val="標楷體"/>
        <family val="4"/>
        <charset val="136"/>
      </rPr>
      <t>鹹豬肉片</t>
    </r>
  </si>
  <si>
    <r>
      <rPr>
        <sz val="12"/>
        <rFont val="標楷體"/>
        <family val="4"/>
        <charset val="136"/>
      </rPr>
      <t>肉絲花椰</t>
    </r>
  </si>
  <si>
    <r>
      <rPr>
        <sz val="12"/>
        <rFont val="標楷體"/>
        <family val="4"/>
        <charset val="136"/>
      </rPr>
      <t>豬後腿肉</t>
    </r>
  </si>
  <si>
    <r>
      <rPr>
        <sz val="12"/>
        <rFont val="標楷體"/>
        <family val="4"/>
        <charset val="136"/>
      </rPr>
      <t>冷凍花椰菜</t>
    </r>
  </si>
  <si>
    <r>
      <rPr>
        <sz val="12"/>
        <rFont val="標楷體"/>
        <family val="4"/>
        <charset val="136"/>
      </rPr>
      <t>洋蔥</t>
    </r>
  </si>
  <si>
    <r>
      <rPr>
        <sz val="12"/>
        <rFont val="標楷體"/>
        <family val="4"/>
        <charset val="136"/>
      </rPr>
      <t>大蒜</t>
    </r>
  </si>
  <si>
    <r>
      <rPr>
        <sz val="12"/>
        <rFont val="標楷體"/>
        <family val="4"/>
        <charset val="136"/>
      </rPr>
      <t>胡蘿蔔</t>
    </r>
  </si>
  <si>
    <r>
      <rPr>
        <sz val="12"/>
        <rFont val="標楷體"/>
        <family val="4"/>
        <charset val="136"/>
      </rPr>
      <t>青蔥</t>
    </r>
  </si>
  <si>
    <r>
      <rPr>
        <sz val="12"/>
        <color theme="1"/>
        <rFont val="標楷體"/>
        <family val="4"/>
        <charset val="136"/>
      </rPr>
      <t>三杯雞</t>
    </r>
  </si>
  <si>
    <r>
      <rPr>
        <sz val="12"/>
        <color theme="1"/>
        <rFont val="標楷體"/>
        <family val="4"/>
        <charset val="136"/>
      </rPr>
      <t>菇拌海帶</t>
    </r>
  </si>
  <si>
    <r>
      <rPr>
        <sz val="12"/>
        <color theme="1"/>
        <rFont val="標楷體"/>
        <family val="4"/>
        <charset val="136"/>
      </rPr>
      <t>胡蘿蔔</t>
    </r>
  </si>
  <si>
    <r>
      <rPr>
        <sz val="12"/>
        <color theme="1"/>
        <rFont val="標楷體"/>
        <family val="4"/>
        <charset val="136"/>
      </rPr>
      <t>九層塔</t>
    </r>
  </si>
  <si>
    <r>
      <rPr>
        <sz val="12"/>
        <color theme="1"/>
        <rFont val="標楷體"/>
        <family val="4"/>
        <charset val="136"/>
      </rPr>
      <t>拌麵特餐</t>
    </r>
  </si>
  <si>
    <r>
      <rPr>
        <sz val="12"/>
        <rFont val="標楷體"/>
        <family val="4"/>
        <charset val="136"/>
      </rPr>
      <t>金黃魚排</t>
    </r>
  </si>
  <si>
    <r>
      <rPr>
        <sz val="12"/>
        <rFont val="標楷體"/>
        <family val="4"/>
        <charset val="136"/>
      </rPr>
      <t>拌麵配料</t>
    </r>
  </si>
  <si>
    <r>
      <rPr>
        <sz val="12"/>
        <color theme="1"/>
        <rFont val="標楷體"/>
        <family val="4"/>
        <charset val="136"/>
      </rPr>
      <t>油麵</t>
    </r>
  </si>
  <si>
    <r>
      <rPr>
        <sz val="12"/>
        <rFont val="標楷體"/>
        <family val="4"/>
        <charset val="136"/>
      </rPr>
      <t>魚排</t>
    </r>
  </si>
  <si>
    <r>
      <rPr>
        <sz val="12"/>
        <rFont val="標楷體"/>
        <family val="4"/>
        <charset val="136"/>
      </rPr>
      <t>甘藍</t>
    </r>
  </si>
  <si>
    <r>
      <rPr>
        <sz val="12"/>
        <rFont val="標楷體"/>
        <family val="4"/>
        <charset val="136"/>
      </rPr>
      <t>紅蔥頭</t>
    </r>
  </si>
  <si>
    <r>
      <rPr>
        <sz val="12"/>
        <rFont val="標楷體"/>
        <family val="4"/>
        <charset val="136"/>
      </rPr>
      <t>香菇絞肉</t>
    </r>
  </si>
  <si>
    <r>
      <rPr>
        <sz val="12"/>
        <rFont val="標楷體"/>
        <family val="4"/>
        <charset val="136"/>
      </rPr>
      <t>客家小炒</t>
    </r>
  </si>
  <si>
    <r>
      <rPr>
        <sz val="12"/>
        <rFont val="標楷體"/>
        <family val="4"/>
        <charset val="136"/>
      </rPr>
      <t>豆干</t>
    </r>
  </si>
  <si>
    <r>
      <rPr>
        <sz val="12"/>
        <rFont val="標楷體"/>
        <family val="4"/>
        <charset val="136"/>
      </rPr>
      <t>冬瓜</t>
    </r>
  </si>
  <si>
    <r>
      <rPr>
        <sz val="12"/>
        <rFont val="標楷體"/>
        <family val="4"/>
        <charset val="136"/>
      </rPr>
      <t>芹菜</t>
    </r>
  </si>
  <si>
    <r>
      <rPr>
        <sz val="12"/>
        <rFont val="標楷體"/>
        <family val="4"/>
        <charset val="136"/>
      </rPr>
      <t>乾香菇</t>
    </r>
  </si>
  <si>
    <r>
      <rPr>
        <sz val="12"/>
        <rFont val="標楷體"/>
        <family val="4"/>
        <charset val="136"/>
      </rPr>
      <t>紅蘿蔔</t>
    </r>
  </si>
  <si>
    <r>
      <rPr>
        <sz val="12"/>
        <color theme="1"/>
        <rFont val="標楷體"/>
        <family val="4"/>
        <charset val="136"/>
      </rPr>
      <t>芝麻飯</t>
    </r>
  </si>
  <si>
    <r>
      <rPr>
        <sz val="12"/>
        <rFont val="標楷體"/>
        <family val="4"/>
        <charset val="136"/>
      </rPr>
      <t>洋芋燒肉</t>
    </r>
  </si>
  <si>
    <r>
      <rPr>
        <sz val="12"/>
        <rFont val="標楷體"/>
        <family val="4"/>
        <charset val="136"/>
      </rPr>
      <t>紅燒獅子頭</t>
    </r>
  </si>
  <si>
    <r>
      <rPr>
        <sz val="12"/>
        <rFont val="標楷體"/>
        <family val="4"/>
        <charset val="136"/>
      </rPr>
      <t>獅子頭</t>
    </r>
  </si>
  <si>
    <r>
      <rPr>
        <sz val="12"/>
        <color theme="1"/>
        <rFont val="標楷體"/>
        <family val="4"/>
        <charset val="136"/>
      </rPr>
      <t>芝麻</t>
    </r>
  </si>
  <si>
    <r>
      <rPr>
        <sz val="12"/>
        <rFont val="標楷體"/>
        <family val="4"/>
        <charset val="136"/>
      </rPr>
      <t>大白菜</t>
    </r>
  </si>
  <si>
    <r>
      <rPr>
        <sz val="12"/>
        <rFont val="標楷體"/>
        <family val="4"/>
        <charset val="136"/>
      </rPr>
      <t>馬鈴薯</t>
    </r>
  </si>
  <si>
    <r>
      <rPr>
        <sz val="12"/>
        <rFont val="標楷體"/>
        <family val="4"/>
        <charset val="136"/>
      </rPr>
      <t>筍干豬腳</t>
    </r>
  </si>
  <si>
    <r>
      <rPr>
        <sz val="12"/>
        <rFont val="標楷體"/>
        <family val="4"/>
        <charset val="136"/>
      </rPr>
      <t>蛋香季豆</t>
    </r>
  </si>
  <si>
    <r>
      <rPr>
        <sz val="12"/>
        <rFont val="標楷體"/>
        <family val="4"/>
        <charset val="136"/>
      </rPr>
      <t>雞蛋</t>
    </r>
  </si>
  <si>
    <r>
      <rPr>
        <sz val="12"/>
        <rFont val="標楷體"/>
        <family val="4"/>
        <charset val="136"/>
      </rPr>
      <t>豬後腳</t>
    </r>
  </si>
  <si>
    <r>
      <rPr>
        <sz val="12"/>
        <rFont val="標楷體"/>
        <family val="4"/>
        <charset val="136"/>
      </rPr>
      <t>冷凍菜豆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莢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</si>
  <si>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麻竹筍干</t>
    </r>
  </si>
  <si>
    <r>
      <rPr>
        <sz val="12"/>
        <rFont val="標楷體"/>
        <family val="4"/>
        <charset val="136"/>
      </rPr>
      <t>麥克雞塊</t>
    </r>
  </si>
  <si>
    <r>
      <rPr>
        <sz val="12"/>
        <color theme="1"/>
        <rFont val="標楷體"/>
        <family val="4"/>
        <charset val="136"/>
      </rPr>
      <t>番茄炒蛋</t>
    </r>
  </si>
  <si>
    <r>
      <rPr>
        <sz val="12"/>
        <rFont val="標楷體"/>
        <family val="4"/>
        <charset val="136"/>
      </rPr>
      <t>雞塊</t>
    </r>
  </si>
  <si>
    <r>
      <rPr>
        <sz val="12"/>
        <color theme="1"/>
        <rFont val="標楷體"/>
        <family val="4"/>
        <charset val="136"/>
      </rPr>
      <t>西西里肉醬</t>
    </r>
  </si>
  <si>
    <r>
      <rPr>
        <sz val="12"/>
        <color theme="1"/>
        <rFont val="標楷體"/>
        <family val="4"/>
        <charset val="136"/>
      </rPr>
      <t>堅果花椰</t>
    </r>
  </si>
  <si>
    <r>
      <rPr>
        <sz val="12"/>
        <color theme="1"/>
        <rFont val="標楷體"/>
        <family val="4"/>
        <charset val="136"/>
      </rPr>
      <t>通心粉</t>
    </r>
  </si>
  <si>
    <r>
      <rPr>
        <sz val="12"/>
        <color theme="1"/>
        <rFont val="標楷體"/>
        <family val="4"/>
        <charset val="136"/>
      </rPr>
      <t>蕃茄醬</t>
    </r>
  </si>
  <si>
    <r>
      <rPr>
        <sz val="12"/>
        <color theme="1"/>
        <rFont val="標楷體"/>
        <family val="4"/>
        <charset val="136"/>
      </rPr>
      <t>義大利香料</t>
    </r>
  </si>
  <si>
    <r>
      <rPr>
        <sz val="12"/>
        <color theme="1"/>
        <rFont val="標楷體"/>
        <family val="4"/>
        <charset val="136"/>
      </rPr>
      <t>堅果</t>
    </r>
  </si>
  <si>
    <r>
      <rPr>
        <sz val="12"/>
        <color theme="1"/>
        <rFont val="標楷體"/>
        <family val="4"/>
        <charset val="136"/>
      </rPr>
      <t>瓜仔雞</t>
    </r>
  </si>
  <si>
    <t>肉絲豆芽</t>
    <phoneticPr fontId="35" type="noConversion"/>
  </si>
  <si>
    <r>
      <rPr>
        <sz val="12"/>
        <color theme="1"/>
        <rFont val="標楷體"/>
        <family val="4"/>
        <charset val="136"/>
      </rPr>
      <t>打拋豬</t>
    </r>
  </si>
  <si>
    <r>
      <rPr>
        <sz val="12"/>
        <color theme="1"/>
        <rFont val="標楷體"/>
        <family val="4"/>
        <charset val="136"/>
      </rPr>
      <t>起司泡菜玉米蛋</t>
    </r>
  </si>
  <si>
    <r>
      <rPr>
        <sz val="12"/>
        <color theme="1"/>
        <rFont val="標楷體"/>
        <family val="4"/>
        <charset val="136"/>
      </rPr>
      <t>刈薯</t>
    </r>
  </si>
  <si>
    <r>
      <rPr>
        <sz val="12"/>
        <color theme="1"/>
        <rFont val="標楷體"/>
        <family val="4"/>
        <charset val="136"/>
      </rPr>
      <t>玉米粒</t>
    </r>
  </si>
  <si>
    <r>
      <rPr>
        <sz val="12"/>
        <color theme="1"/>
        <rFont val="標楷體"/>
        <family val="4"/>
        <charset val="136"/>
      </rPr>
      <t>泡菜</t>
    </r>
  </si>
  <si>
    <r>
      <rPr>
        <sz val="12"/>
        <color theme="1"/>
        <rFont val="標楷體"/>
        <family val="4"/>
        <charset val="136"/>
      </rPr>
      <t>乳酪絲</t>
    </r>
    <phoneticPr fontId="35" type="noConversion"/>
  </si>
  <si>
    <r>
      <rPr>
        <sz val="12"/>
        <color theme="1"/>
        <rFont val="標楷體"/>
        <family val="4"/>
      </rPr>
      <t>麻油蔬菜魚丁</t>
    </r>
  </si>
  <si>
    <r>
      <rPr>
        <sz val="12"/>
        <color theme="1"/>
        <rFont val="標楷體"/>
        <family val="4"/>
        <charset val="136"/>
      </rPr>
      <t>蛋香紅仁</t>
    </r>
  </si>
  <si>
    <r>
      <rPr>
        <sz val="12"/>
        <color theme="1"/>
        <rFont val="標楷體"/>
        <family val="4"/>
      </rPr>
      <t>魚丁</t>
    </r>
  </si>
  <si>
    <r>
      <rPr>
        <sz val="12"/>
        <color theme="1"/>
        <rFont val="標楷體"/>
        <family val="4"/>
      </rPr>
      <t>甘藍</t>
    </r>
  </si>
  <si>
    <r>
      <rPr>
        <sz val="12"/>
        <color theme="1"/>
        <rFont val="標楷體"/>
        <family val="4"/>
      </rPr>
      <t>枸杞</t>
    </r>
  </si>
  <si>
    <r>
      <rPr>
        <sz val="12"/>
        <color theme="1"/>
        <rFont val="標楷體"/>
        <family val="4"/>
      </rPr>
      <t>薑</t>
    </r>
  </si>
  <si>
    <t>杏鮑菇</t>
    <phoneticPr fontId="22" type="noConversion"/>
  </si>
  <si>
    <r>
      <rPr>
        <sz val="12"/>
        <color theme="1"/>
        <rFont val="標楷體"/>
        <family val="4"/>
        <charset val="136"/>
      </rPr>
      <t>香雞排</t>
    </r>
  </si>
  <si>
    <t>蝦皮佛手瓜</t>
  </si>
  <si>
    <r>
      <rPr>
        <sz val="12"/>
        <color theme="1"/>
        <rFont val="標楷體"/>
        <family val="4"/>
        <charset val="136"/>
      </rPr>
      <t>香酥雞排</t>
    </r>
  </si>
  <si>
    <t>蝦皮</t>
  </si>
  <si>
    <t>佛手瓜</t>
  </si>
  <si>
    <r>
      <rPr>
        <sz val="12"/>
        <color theme="1"/>
        <rFont val="標楷體"/>
        <family val="4"/>
      </rPr>
      <t>胡蘿蔔</t>
    </r>
  </si>
  <si>
    <r>
      <rPr>
        <sz val="12"/>
        <color theme="1"/>
        <rFont val="標楷體"/>
        <family val="4"/>
      </rPr>
      <t>大蒜</t>
    </r>
  </si>
  <si>
    <t>干貝</t>
    <phoneticPr fontId="22" type="noConversion"/>
  </si>
  <si>
    <r>
      <rPr>
        <sz val="12"/>
        <color theme="1"/>
        <rFont val="標楷體"/>
        <family val="4"/>
        <charset val="136"/>
      </rPr>
      <t>油飯特餐</t>
    </r>
  </si>
  <si>
    <r>
      <rPr>
        <sz val="12"/>
        <color theme="1"/>
        <rFont val="標楷體"/>
        <family val="4"/>
        <charset val="136"/>
      </rPr>
      <t>香滷雞翅</t>
    </r>
  </si>
  <si>
    <r>
      <rPr>
        <sz val="12"/>
        <color theme="1"/>
        <rFont val="標楷體"/>
        <family val="4"/>
        <charset val="136"/>
      </rPr>
      <t>油飯配料</t>
    </r>
  </si>
  <si>
    <r>
      <rPr>
        <sz val="12"/>
        <color theme="1"/>
        <rFont val="標楷體"/>
        <family val="4"/>
        <charset val="136"/>
      </rPr>
      <t>糯米</t>
    </r>
  </si>
  <si>
    <r>
      <rPr>
        <sz val="12"/>
        <color theme="1"/>
        <rFont val="標楷體"/>
        <family val="4"/>
        <charset val="136"/>
      </rPr>
      <t>蕎麥</t>
    </r>
  </si>
  <si>
    <r>
      <rPr>
        <sz val="12"/>
        <color theme="1"/>
        <rFont val="標楷體"/>
        <family val="4"/>
        <charset val="136"/>
      </rPr>
      <t>紅燒蒼蠅頭</t>
    </r>
  </si>
  <si>
    <r>
      <rPr>
        <sz val="12"/>
        <color theme="1"/>
        <rFont val="標楷體"/>
        <family val="4"/>
        <charset val="136"/>
      </rPr>
      <t>時蔬蛋香</t>
    </r>
  </si>
  <si>
    <r>
      <rPr>
        <sz val="12"/>
        <color theme="1"/>
        <rFont val="標楷體"/>
        <family val="4"/>
        <charset val="136"/>
      </rPr>
      <t>冷凍菜豆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莢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</si>
  <si>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豆豉</t>
    </r>
  </si>
  <si>
    <r>
      <rPr>
        <sz val="12"/>
        <color theme="1"/>
        <rFont val="標楷體"/>
        <family val="4"/>
        <charset val="136"/>
      </rPr>
      <t>蘿蔔燒肉</t>
    </r>
  </si>
  <si>
    <r>
      <rPr>
        <sz val="12"/>
        <rFont val="標楷體"/>
        <family val="4"/>
        <charset val="136"/>
      </rPr>
      <t>豆包花椰</t>
    </r>
  </si>
  <si>
    <r>
      <rPr>
        <sz val="12"/>
        <rFont val="標楷體"/>
        <family val="4"/>
        <charset val="136"/>
      </rPr>
      <t>豆包</t>
    </r>
  </si>
  <si>
    <r>
      <rPr>
        <sz val="12"/>
        <color theme="1"/>
        <rFont val="標楷體"/>
        <family val="4"/>
        <charset val="136"/>
      </rPr>
      <t>瓜仔蒸肉</t>
    </r>
  </si>
  <si>
    <r>
      <rPr>
        <sz val="12"/>
        <rFont val="標楷體"/>
        <family val="4"/>
        <charset val="136"/>
      </rPr>
      <t>紅仁炒蛋</t>
    </r>
  </si>
  <si>
    <r>
      <rPr>
        <sz val="12"/>
        <color theme="1"/>
        <rFont val="標楷體"/>
        <family val="4"/>
        <charset val="136"/>
      </rPr>
      <t>碎瓜</t>
    </r>
  </si>
  <si>
    <r>
      <rPr>
        <sz val="12"/>
        <color theme="1"/>
        <rFont val="標楷體"/>
        <family val="4"/>
        <charset val="136"/>
      </rPr>
      <t>咖哩特餐</t>
    </r>
  </si>
  <si>
    <r>
      <rPr>
        <sz val="12"/>
        <color theme="1"/>
        <rFont val="標楷體"/>
        <family val="4"/>
        <charset val="136"/>
      </rPr>
      <t>香酥魚條</t>
    </r>
  </si>
  <si>
    <r>
      <rPr>
        <sz val="12"/>
        <color theme="1"/>
        <rFont val="標楷體"/>
        <family val="4"/>
        <charset val="136"/>
      </rPr>
      <t>拌麵咖哩醬</t>
    </r>
  </si>
  <si>
    <r>
      <rPr>
        <sz val="12"/>
        <color theme="1"/>
        <rFont val="標楷體"/>
        <family val="4"/>
        <charset val="136"/>
      </rPr>
      <t>烏龍麵</t>
    </r>
  </si>
  <si>
    <r>
      <rPr>
        <sz val="12"/>
        <color theme="1"/>
        <rFont val="標楷體"/>
        <family val="4"/>
        <charset val="136"/>
      </rPr>
      <t>魚條</t>
    </r>
  </si>
  <si>
    <r>
      <rPr>
        <sz val="12"/>
        <color theme="1"/>
        <rFont val="標楷體"/>
        <family val="4"/>
        <charset val="136"/>
      </rPr>
      <t>胡椒鹽</t>
    </r>
  </si>
  <si>
    <r>
      <rPr>
        <sz val="12"/>
        <color theme="1"/>
        <rFont val="標楷體"/>
        <family val="4"/>
        <charset val="136"/>
      </rPr>
      <t>堅果蔥燒雞</t>
    </r>
  </si>
  <si>
    <r>
      <rPr>
        <sz val="12"/>
        <color theme="1"/>
        <rFont val="標楷體"/>
        <family val="4"/>
        <charset val="136"/>
      </rPr>
      <t>腰果</t>
    </r>
  </si>
  <si>
    <r>
      <rPr>
        <sz val="12"/>
        <color theme="1"/>
        <rFont val="標楷體"/>
        <family val="4"/>
        <charset val="136"/>
      </rPr>
      <t>壽喜燒肉</t>
    </r>
  </si>
  <si>
    <r>
      <rPr>
        <sz val="12"/>
        <color theme="1"/>
        <rFont val="標楷體"/>
        <family val="4"/>
        <charset val="136"/>
      </rPr>
      <t>培根起司馬鈴薯</t>
    </r>
  </si>
  <si>
    <r>
      <rPr>
        <sz val="12"/>
        <color theme="1"/>
        <rFont val="標楷體"/>
        <family val="4"/>
        <charset val="136"/>
      </rPr>
      <t>乳酪絲</t>
    </r>
  </si>
  <si>
    <r>
      <rPr>
        <sz val="12"/>
        <color theme="1"/>
        <rFont val="標楷體"/>
        <family val="4"/>
        <charset val="136"/>
      </rPr>
      <t>豆干魷魚</t>
    </r>
  </si>
  <si>
    <r>
      <rPr>
        <sz val="12"/>
        <color theme="1"/>
        <rFont val="標楷體"/>
        <family val="4"/>
        <charset val="136"/>
      </rPr>
      <t>魷魚圈</t>
    </r>
  </si>
  <si>
    <r>
      <rPr>
        <sz val="12"/>
        <rFont val="標楷體"/>
        <family val="4"/>
        <charset val="136"/>
      </rPr>
      <t>粉蒸肉</t>
    </r>
  </si>
  <si>
    <r>
      <rPr>
        <sz val="12"/>
        <color theme="1"/>
        <rFont val="標楷體"/>
        <family val="4"/>
        <charset val="136"/>
      </rPr>
      <t>開陽白菜</t>
    </r>
  </si>
  <si>
    <r>
      <rPr>
        <sz val="12"/>
        <rFont val="標楷體"/>
        <family val="4"/>
        <charset val="136"/>
      </rPr>
      <t>粉蒸粉</t>
    </r>
  </si>
  <si>
    <r>
      <rPr>
        <sz val="12"/>
        <color theme="1"/>
        <rFont val="標楷體"/>
        <family val="4"/>
        <charset val="136"/>
      </rPr>
      <t>蝦皮</t>
    </r>
  </si>
  <si>
    <r>
      <rPr>
        <sz val="12"/>
        <color theme="1"/>
        <rFont val="標楷體"/>
        <family val="4"/>
        <charset val="136"/>
      </rPr>
      <t>金針湯</t>
    </r>
  </si>
  <si>
    <r>
      <rPr>
        <sz val="12"/>
        <rFont val="標楷體"/>
        <family val="4"/>
        <charset val="136"/>
      </rPr>
      <t>金針菜乾</t>
    </r>
  </si>
  <si>
    <r>
      <rPr>
        <sz val="12"/>
        <rFont val="標楷體"/>
        <family val="4"/>
        <charset val="136"/>
      </rPr>
      <t>榨菜</t>
    </r>
  </si>
  <si>
    <r>
      <rPr>
        <sz val="12"/>
        <rFont val="標楷體"/>
        <family val="4"/>
        <charset val="136"/>
      </rPr>
      <t>薑</t>
    </r>
  </si>
  <si>
    <r>
      <rPr>
        <sz val="12"/>
        <rFont val="標楷體"/>
        <family val="4"/>
        <charset val="136"/>
      </rPr>
      <t>大骨</t>
    </r>
  </si>
  <si>
    <r>
      <rPr>
        <sz val="12"/>
        <rFont val="標楷體"/>
        <family val="4"/>
        <charset val="136"/>
      </rPr>
      <t>肉羹湯</t>
    </r>
  </si>
  <si>
    <r>
      <rPr>
        <sz val="12"/>
        <rFont val="標楷體"/>
        <family val="4"/>
        <charset val="136"/>
      </rPr>
      <t>脆筍</t>
    </r>
  </si>
  <si>
    <r>
      <rPr>
        <sz val="12"/>
        <rFont val="標楷體"/>
        <family val="4"/>
        <charset val="136"/>
      </rPr>
      <t>時蔬</t>
    </r>
  </si>
  <si>
    <r>
      <rPr>
        <sz val="12"/>
        <rFont val="標楷體"/>
        <family val="4"/>
        <charset val="136"/>
      </rPr>
      <t>肉羹</t>
    </r>
  </si>
  <si>
    <r>
      <rPr>
        <sz val="12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</si>
  <si>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綠豆湯</t>
    </r>
  </si>
  <si>
    <r>
      <rPr>
        <sz val="12"/>
        <color theme="1"/>
        <rFont val="標楷體"/>
        <family val="4"/>
        <charset val="136"/>
      </rPr>
      <t>綠豆</t>
    </r>
  </si>
  <si>
    <r>
      <rPr>
        <sz val="12"/>
        <color theme="1"/>
        <rFont val="標楷體"/>
        <family val="4"/>
        <charset val="136"/>
      </rPr>
      <t>二砂糖</t>
    </r>
  </si>
  <si>
    <t>時瓜</t>
  </si>
  <si>
    <r>
      <rPr>
        <sz val="12"/>
        <rFont val="標楷體"/>
        <family val="4"/>
      </rPr>
      <t>胡蘿蔔</t>
    </r>
  </si>
  <si>
    <r>
      <rPr>
        <sz val="12"/>
        <rFont val="標楷體"/>
        <family val="4"/>
      </rPr>
      <t>薑</t>
    </r>
  </si>
  <si>
    <t>吻魚莧菜湯</t>
  </si>
  <si>
    <t>莧菜</t>
  </si>
  <si>
    <t>豆腐</t>
  </si>
  <si>
    <t>吻仔魚</t>
  </si>
  <si>
    <r>
      <rPr>
        <sz val="12"/>
        <color theme="1"/>
        <rFont val="標楷體"/>
        <family val="4"/>
        <charset val="136"/>
      </rPr>
      <t>南瓜濃湯</t>
    </r>
  </si>
  <si>
    <r>
      <rPr>
        <sz val="12"/>
        <rFont val="標楷體"/>
        <family val="4"/>
        <charset val="136"/>
      </rPr>
      <t>芋頭西米露</t>
    </r>
  </si>
  <si>
    <r>
      <rPr>
        <sz val="12"/>
        <rFont val="標楷體"/>
        <family val="4"/>
        <charset val="136"/>
      </rPr>
      <t>芋頭</t>
    </r>
  </si>
  <si>
    <r>
      <rPr>
        <sz val="12"/>
        <rFont val="標楷體"/>
        <family val="4"/>
        <charset val="136"/>
      </rPr>
      <t>西谷米</t>
    </r>
  </si>
  <si>
    <r>
      <rPr>
        <sz val="12"/>
        <rFont val="標楷體"/>
        <family val="4"/>
        <charset val="136"/>
      </rPr>
      <t>紅砂糖</t>
    </r>
  </si>
  <si>
    <r>
      <rPr>
        <sz val="12"/>
        <rFont val="標楷體"/>
        <family val="4"/>
        <charset val="136"/>
      </rPr>
      <t>芹香蘿蔔湯</t>
    </r>
  </si>
  <si>
    <r>
      <rPr>
        <sz val="12"/>
        <rFont val="標楷體"/>
        <family val="4"/>
        <charset val="136"/>
      </rPr>
      <t>白蘿蔔</t>
    </r>
  </si>
  <si>
    <r>
      <rPr>
        <sz val="12"/>
        <rFont val="標楷體"/>
        <family val="4"/>
        <charset val="136"/>
      </rPr>
      <t>魚干味噌湯</t>
    </r>
  </si>
  <si>
    <r>
      <rPr>
        <sz val="12"/>
        <rFont val="標楷體"/>
        <family val="4"/>
        <charset val="136"/>
      </rPr>
      <t>味噌</t>
    </r>
  </si>
  <si>
    <r>
      <rPr>
        <sz val="12"/>
        <rFont val="標楷體"/>
        <family val="4"/>
        <charset val="136"/>
      </rPr>
      <t>柴魚片</t>
    </r>
  </si>
  <si>
    <r>
      <rPr>
        <sz val="12"/>
        <rFont val="標楷體"/>
        <family val="4"/>
        <charset val="136"/>
      </rPr>
      <t>小魚乾</t>
    </r>
  </si>
  <si>
    <r>
      <rPr>
        <sz val="12"/>
        <rFont val="標楷體"/>
        <family val="4"/>
        <charset val="136"/>
      </rPr>
      <t>紫菜蛋花湯</t>
    </r>
  </si>
  <si>
    <r>
      <rPr>
        <sz val="12"/>
        <rFont val="標楷體"/>
        <family val="4"/>
        <charset val="136"/>
      </rPr>
      <t>紫菜</t>
    </r>
  </si>
  <si>
    <r>
      <rPr>
        <sz val="12"/>
        <rFont val="標楷體"/>
        <family val="4"/>
        <charset val="136"/>
      </rPr>
      <t>貢丸湯</t>
    </r>
  </si>
  <si>
    <r>
      <rPr>
        <sz val="12"/>
        <rFont val="標楷體"/>
        <family val="4"/>
        <charset val="136"/>
      </rPr>
      <t>貢丸</t>
    </r>
  </si>
  <si>
    <r>
      <rPr>
        <sz val="12"/>
        <color theme="1"/>
        <rFont val="標楷體"/>
        <family val="4"/>
      </rPr>
      <t>地瓜圓甜湯</t>
    </r>
  </si>
  <si>
    <r>
      <rPr>
        <sz val="12"/>
        <color theme="1"/>
        <rFont val="標楷體"/>
        <family val="4"/>
      </rPr>
      <t>地瓜圓</t>
    </r>
  </si>
  <si>
    <r>
      <rPr>
        <sz val="12"/>
        <color theme="1"/>
        <rFont val="標楷體"/>
        <family val="4"/>
      </rPr>
      <t>紅砂糖</t>
    </r>
  </si>
  <si>
    <r>
      <rPr>
        <sz val="12"/>
        <color theme="1"/>
        <rFont val="標楷體"/>
        <family val="4"/>
      </rPr>
      <t>冬瓜大骨湯</t>
    </r>
  </si>
  <si>
    <r>
      <rPr>
        <sz val="12"/>
        <color theme="1"/>
        <rFont val="標楷體"/>
        <family val="4"/>
      </rPr>
      <t>冬瓜</t>
    </r>
  </si>
  <si>
    <r>
      <rPr>
        <sz val="12"/>
        <rFont val="標楷體"/>
        <family val="4"/>
      </rPr>
      <t>金針菜乾</t>
    </r>
  </si>
  <si>
    <t>柴魚片</t>
  </si>
  <si>
    <t>味噌</t>
  </si>
  <si>
    <t>海帶芽</t>
  </si>
  <si>
    <t>大骨</t>
  </si>
  <si>
    <t>小魚乾</t>
    <phoneticPr fontId="22" type="noConversion"/>
  </si>
  <si>
    <r>
      <rPr>
        <sz val="12"/>
        <color theme="1"/>
        <rFont val="標楷體"/>
        <family val="4"/>
        <charset val="136"/>
      </rPr>
      <t>羅宋湯</t>
    </r>
  </si>
  <si>
    <r>
      <rPr>
        <sz val="12"/>
        <color theme="1"/>
        <rFont val="標楷體"/>
        <family val="4"/>
        <charset val="136"/>
      </rPr>
      <t>番茄</t>
    </r>
  </si>
  <si>
    <r>
      <rPr>
        <sz val="12"/>
        <color theme="1"/>
        <rFont val="標楷體"/>
        <family val="4"/>
        <charset val="136"/>
      </rPr>
      <t>針菇海芽湯</t>
    </r>
  </si>
  <si>
    <r>
      <rPr>
        <sz val="12"/>
        <color theme="1"/>
        <rFont val="標楷體"/>
        <family val="4"/>
        <charset val="136"/>
      </rPr>
      <t>海帶芽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乾</t>
    </r>
    <r>
      <rPr>
        <sz val="12"/>
        <color theme="1"/>
        <rFont val="Times New Roman"/>
        <family val="1"/>
      </rPr>
      <t>)</t>
    </r>
  </si>
  <si>
    <t>珍珠奶茶</t>
    <phoneticPr fontId="22" type="noConversion"/>
  </si>
  <si>
    <t>粉圓</t>
  </si>
  <si>
    <t>紅茶包</t>
  </si>
  <si>
    <t>鹹豬肉片</t>
  </si>
  <si>
    <t xml:space="preserve">豬後腿肉 洋蔥 胡蘿蔔 青蔥 大蒜 </t>
  </si>
  <si>
    <t>肉絲花椰</t>
  </si>
  <si>
    <t xml:space="preserve">冷凍花椰菜 大蒜 豬後腿肉   </t>
  </si>
  <si>
    <t>三杯雞</t>
  </si>
  <si>
    <t xml:space="preserve">肉雞 洋蔥 胡蘿蔔 九層塔 大蒜 </t>
  </si>
  <si>
    <t>菇拌海帶</t>
  </si>
  <si>
    <t xml:space="preserve">乾裙帶菜 金針菇 大蒜   </t>
  </si>
  <si>
    <t>拌麵特餐</t>
  </si>
  <si>
    <t>金黃魚排</t>
  </si>
  <si>
    <t>拌麵配料</t>
  </si>
  <si>
    <t xml:space="preserve">甘藍 胡蘿蔔 大蒜 豬後腿肉 紅蔥頭 </t>
  </si>
  <si>
    <t xml:space="preserve">豬後腿肉 冬瓜 乾香菇 大蒜  </t>
  </si>
  <si>
    <t>芝麻飯</t>
  </si>
  <si>
    <t xml:space="preserve">米 芝麻    </t>
  </si>
  <si>
    <t>洋芋燒肉</t>
  </si>
  <si>
    <t xml:space="preserve">豬後腿肉 胡蘿蔔 馬鈴薯 大蒜  </t>
  </si>
  <si>
    <t>紅燒獅子頭</t>
  </si>
  <si>
    <t xml:space="preserve">獅子頭 大白菜 大蒜   </t>
  </si>
  <si>
    <t>筍干豬腳</t>
  </si>
  <si>
    <t xml:space="preserve">豬後腿肉 豬後腳 麻竹筍干 胡蘿蔔 大蒜 </t>
  </si>
  <si>
    <t xml:space="preserve">雞蛋 冷凍菜豆(莢) 胡蘿蔔 大蒜  </t>
  </si>
  <si>
    <t>麥克雞塊</t>
  </si>
  <si>
    <t xml:space="preserve">雞塊     </t>
  </si>
  <si>
    <t>番茄炒蛋</t>
  </si>
  <si>
    <t xml:space="preserve">大番茄 雞蛋 大蒜 洋蔥  </t>
  </si>
  <si>
    <t xml:space="preserve">通心粉     </t>
  </si>
  <si>
    <t>西西里肉醬</t>
  </si>
  <si>
    <t xml:space="preserve">馬鈴薯 馬鈴薯 洋蔥 蘿蔔燒肉 義大利香料 </t>
  </si>
  <si>
    <t>堅果花椰</t>
  </si>
  <si>
    <t xml:space="preserve">胡蘿蔔 胡蘿蔔 豆包 豆包花椰 堅果 </t>
  </si>
  <si>
    <t>瓜仔雞</t>
  </si>
  <si>
    <t xml:space="preserve">肉雞 醃漬花胡瓜 胡蘿蔔 大蒜  </t>
  </si>
  <si>
    <t>肉絲豆芽</t>
  </si>
  <si>
    <t xml:space="preserve">豬後腿肉 綠豆芽 韮菜 乾木耳 大蒜 </t>
  </si>
  <si>
    <t xml:space="preserve">米 紫米飯    </t>
  </si>
  <si>
    <t>打拋豬</t>
  </si>
  <si>
    <t xml:space="preserve">豬後腿肉 刈薯 九層塔 大蒜  </t>
  </si>
  <si>
    <t>起司泡菜玉米蛋</t>
  </si>
  <si>
    <t xml:space="preserve">雞蛋 玉米粒 泡菜 乳酪絲  </t>
  </si>
  <si>
    <t>魚丁 甘藍 枸杞 薑 杏鮑菇 豬後腿肉</t>
  </si>
  <si>
    <t>蛋香紅仁</t>
  </si>
  <si>
    <t xml:space="preserve">雞蛋 胡蘿蔔 大蒜   </t>
  </si>
  <si>
    <t xml:space="preserve">蝦皮 佛手瓜 胡蘿蔔 大蒜 干貝 </t>
  </si>
  <si>
    <t>油飯特餐</t>
  </si>
  <si>
    <t xml:space="preserve">米 糯米 蕎麥   </t>
  </si>
  <si>
    <t>香滷雞翅</t>
  </si>
  <si>
    <t>油飯配料</t>
  </si>
  <si>
    <t xml:space="preserve">豬後腿肉 乾香菇 紅蔥頭 大蒜 脆筍 </t>
  </si>
  <si>
    <t>紅燒蒼蠅頭</t>
  </si>
  <si>
    <t xml:space="preserve">豬後腿肉 豆干 冷凍菜豆(莢) 豆豉  </t>
  </si>
  <si>
    <t>時蔬蛋香</t>
  </si>
  <si>
    <t xml:space="preserve">雞蛋 時蔬 大蒜   </t>
  </si>
  <si>
    <t>蘿蔔燒肉</t>
  </si>
  <si>
    <t xml:space="preserve">白蘿蔔 豬後腿肉 紅蘿蔔 豬後腿肉  </t>
  </si>
  <si>
    <t xml:space="preserve">冷凍花椰菜 豆包 胡蘿蔔 雞蛋  </t>
  </si>
  <si>
    <t>瓜仔蒸肉</t>
  </si>
  <si>
    <t xml:space="preserve">豬後腿肉 碎瓜 時瓜   </t>
  </si>
  <si>
    <t xml:space="preserve">紅仁炒蛋 雞蛋 紅蘿蔔 大蒜  </t>
  </si>
  <si>
    <t>咖哩特餐</t>
  </si>
  <si>
    <t xml:space="preserve">烏龍麵     </t>
  </si>
  <si>
    <t>香酥魚條</t>
  </si>
  <si>
    <t xml:space="preserve">魚條 胡椒鹽    </t>
  </si>
  <si>
    <t>拌麵咖哩醬</t>
  </si>
  <si>
    <t xml:space="preserve">豬後腿肉 馬鈴薯 胡蘿蔔 咖哩粉 洋蔥 </t>
  </si>
  <si>
    <t>堅果蔥燒雞</t>
  </si>
  <si>
    <t xml:space="preserve">肉雞 時蔬 腰果 大蒜  </t>
  </si>
  <si>
    <t xml:space="preserve">豬後腿肉 時蔬 大蒜   </t>
  </si>
  <si>
    <t>培根起司馬鈴薯</t>
  </si>
  <si>
    <t xml:space="preserve">培根起司馬鈴薯 培根 馬鈴薯 乳酪絲  </t>
  </si>
  <si>
    <t>豆干魷魚</t>
  </si>
  <si>
    <t xml:space="preserve">豆干 芹菜 胡蘿蔔 大蒜 魷魚圈 </t>
  </si>
  <si>
    <t>粉蒸肉</t>
  </si>
  <si>
    <t xml:space="preserve">豬後腿肉 馬鈴薯 粉蒸粉 胡蘿蔔 大蒜 </t>
  </si>
  <si>
    <t>開陽白菜</t>
  </si>
  <si>
    <t xml:space="preserve">結球白菜 胡蘿蔔 大蒜 蝦皮  </t>
  </si>
  <si>
    <t>金針湯</t>
  </si>
  <si>
    <t xml:space="preserve">金針菜乾 榨菜 薑 大骨  </t>
  </si>
  <si>
    <t xml:space="preserve">時蔬 薑 大骨   </t>
  </si>
  <si>
    <t>雞蛋 脆筍 時蔬 肉羹 乾木耳 紅蘿蔔</t>
  </si>
  <si>
    <t>綠豆湯</t>
  </si>
  <si>
    <t xml:space="preserve">綠豆 二砂糖    </t>
  </si>
  <si>
    <t xml:space="preserve">時瓜 薑 大骨   </t>
  </si>
  <si>
    <t xml:space="preserve">莧菜 豆腐 吻仔魚   </t>
  </si>
  <si>
    <t>南瓜濃湯</t>
  </si>
  <si>
    <t xml:space="preserve">南瓜 紅蘿蔔 雞蛋   </t>
  </si>
  <si>
    <t>芋頭西米露</t>
  </si>
  <si>
    <t xml:space="preserve">芋頭 西谷米 紅砂糖   </t>
  </si>
  <si>
    <t>芹香蘿蔔湯</t>
  </si>
  <si>
    <t xml:space="preserve">白蘿蔔 紅蘿蔔 芹菜 大骨  </t>
  </si>
  <si>
    <t>魚干味噌湯</t>
  </si>
  <si>
    <t xml:space="preserve">時蔬 味噌 薑 柴魚片 小魚乾 </t>
  </si>
  <si>
    <t xml:space="preserve">紫菜 雞蛋 薑 大骨  </t>
  </si>
  <si>
    <t>貢丸湯</t>
  </si>
  <si>
    <t xml:space="preserve">芹菜 貢丸 白蘿蔔   </t>
  </si>
  <si>
    <t>地瓜圓甜湯</t>
  </si>
  <si>
    <t xml:space="preserve">地瓜圓 紅砂糖 奶粉   </t>
  </si>
  <si>
    <t>冬瓜大骨湯</t>
  </si>
  <si>
    <t xml:space="preserve">冬瓜 排骨肉丁 薑 金針菜乾  </t>
  </si>
  <si>
    <t xml:space="preserve">金針菜乾 時蔬 薑 排骨肉丁  </t>
  </si>
  <si>
    <t>洋蔥 柴魚片 味噌 海帶芽 大骨 小魚乾</t>
  </si>
  <si>
    <t xml:space="preserve">番茄 芹菜 白蘿蔔 大骨  </t>
  </si>
  <si>
    <t>針菇海芽湯</t>
  </si>
  <si>
    <t xml:space="preserve">海帶芽(乾) 金針菇 薑   </t>
  </si>
  <si>
    <t>珍珠奶茶</t>
  </si>
  <si>
    <t xml:space="preserve">粉圓 紅砂糖 紅茶包 奶粉  </t>
  </si>
  <si>
    <t>芹香素排</t>
  </si>
  <si>
    <t>若絲花椰</t>
  </si>
  <si>
    <t>素排</t>
  </si>
  <si>
    <t>冷凍花椰菜</t>
  </si>
  <si>
    <r>
      <rPr>
        <sz val="12"/>
        <color rgb="FF000000"/>
        <rFont val="標楷體"/>
        <family val="4"/>
        <charset val="136"/>
      </rPr>
      <t>胡蘿蔔</t>
    </r>
  </si>
  <si>
    <t>三杯麵腸</t>
  </si>
  <si>
    <r>
      <rPr>
        <sz val="12"/>
        <color rgb="FF000000"/>
        <rFont val="標楷體"/>
        <family val="4"/>
        <charset val="136"/>
      </rPr>
      <t>菇拌海帶</t>
    </r>
  </si>
  <si>
    <r>
      <rPr>
        <sz val="12"/>
        <color rgb="FF000000"/>
        <rFont val="標楷體"/>
        <family val="4"/>
        <charset val="136"/>
      </rPr>
      <t>乾裙帶菜</t>
    </r>
  </si>
  <si>
    <t>糙米</t>
  </si>
  <si>
    <r>
      <rPr>
        <sz val="12"/>
        <color rgb="FF000000"/>
        <rFont val="標楷體"/>
        <family val="4"/>
        <charset val="136"/>
      </rPr>
      <t>九層塔</t>
    </r>
  </si>
  <si>
    <t>杏鮑菇</t>
  </si>
  <si>
    <t>酥炸豆包</t>
  </si>
  <si>
    <r>
      <rPr>
        <sz val="12"/>
        <color rgb="FF000000"/>
        <rFont val="標楷體"/>
        <family val="4"/>
        <charset val="136"/>
      </rPr>
      <t>拌麵配料</t>
    </r>
  </si>
  <si>
    <t>麵條</t>
  </si>
  <si>
    <r>
      <rPr>
        <sz val="12"/>
        <color rgb="FF000000"/>
        <rFont val="標楷體"/>
        <family val="4"/>
        <charset val="136"/>
      </rPr>
      <t>素絞肉</t>
    </r>
  </si>
  <si>
    <r>
      <rPr>
        <sz val="12"/>
        <color rgb="FF000000"/>
        <rFont val="標楷體"/>
        <family val="4"/>
        <charset val="136"/>
      </rPr>
      <t>冬瓜</t>
    </r>
  </si>
  <si>
    <t>馬仁百頁</t>
  </si>
  <si>
    <t>紅燒豆腸</t>
  </si>
  <si>
    <t>百頁</t>
  </si>
  <si>
    <t>素豆腸</t>
  </si>
  <si>
    <t>芝麻</t>
  </si>
  <si>
    <t>大白菜</t>
  </si>
  <si>
    <t>筍干麵輪</t>
  </si>
  <si>
    <t>麻竹筍干</t>
  </si>
  <si>
    <t>胡蘿蔔</t>
  </si>
  <si>
    <t>四角油豆腐</t>
  </si>
  <si>
    <t>大番茄</t>
  </si>
  <si>
    <t>滷包</t>
  </si>
  <si>
    <t>蛋</t>
  </si>
  <si>
    <t>西西里若醬</t>
  </si>
  <si>
    <t>通心粉</t>
  </si>
  <si>
    <r>
      <rPr>
        <sz val="12"/>
        <color rgb="FF000000"/>
        <rFont val="標楷體"/>
        <family val="4"/>
        <charset val="136"/>
      </rPr>
      <t>蕃茄醬</t>
    </r>
  </si>
  <si>
    <t>奶油(固態)</t>
  </si>
  <si>
    <r>
      <rPr>
        <sz val="12"/>
        <color rgb="FF000000"/>
        <rFont val="標楷體"/>
        <family val="4"/>
        <charset val="136"/>
      </rPr>
      <t>義大利香料</t>
    </r>
  </si>
  <si>
    <t>毛豆</t>
  </si>
  <si>
    <t>堅果</t>
  </si>
  <si>
    <t>花瓜麵腸</t>
    <phoneticPr fontId="35" type="noConversion"/>
  </si>
  <si>
    <t>豆包豆芽</t>
  </si>
  <si>
    <t>麵腸</t>
    <phoneticPr fontId="35" type="noConversion"/>
  </si>
  <si>
    <t>花瓜</t>
  </si>
  <si>
    <t>打拋干丁</t>
  </si>
  <si>
    <t>刈薯</t>
  </si>
  <si>
    <t>玉米粒</t>
  </si>
  <si>
    <t>九層塔</t>
  </si>
  <si>
    <t>泡菜</t>
  </si>
  <si>
    <t>素絞肉</t>
  </si>
  <si>
    <t>起司絲</t>
  </si>
  <si>
    <t>麻油凍腐</t>
  </si>
  <si>
    <r>
      <rPr>
        <sz val="12"/>
        <color rgb="FF000000"/>
        <rFont val="標楷體"/>
        <family val="4"/>
        <charset val="136"/>
      </rPr>
      <t>蛋香紅仁</t>
    </r>
  </si>
  <si>
    <t>凍豆腐</t>
  </si>
  <si>
    <t>鮮菇</t>
  </si>
  <si>
    <t>枸杞</t>
  </si>
  <si>
    <t>紅燒油腐</t>
  </si>
  <si>
    <t>若絲佛手瓜</t>
  </si>
  <si>
    <t>煎滷蒸炒蛋</t>
  </si>
  <si>
    <t>素香鬆</t>
  </si>
  <si>
    <t>糯米</t>
  </si>
  <si>
    <t>乾香菇</t>
  </si>
  <si>
    <t>蕎麥</t>
  </si>
  <si>
    <t>脆筍</t>
  </si>
  <si>
    <r>
      <rPr>
        <sz val="12"/>
        <color rgb="FF000000"/>
        <rFont val="標楷體"/>
        <family val="4"/>
        <charset val="136"/>
      </rPr>
      <t>時蔬蛋香</t>
    </r>
  </si>
  <si>
    <t>豆豉</t>
  </si>
  <si>
    <t>蘿蔔豆腐</t>
  </si>
  <si>
    <t>碎瓜豆干</t>
  </si>
  <si>
    <t>豆干丁</t>
  </si>
  <si>
    <t>碎瓜</t>
  </si>
  <si>
    <t>美味豆包</t>
  </si>
  <si>
    <t>烏龍麵</t>
  </si>
  <si>
    <t>堅果麵腸</t>
  </si>
  <si>
    <t>冬粉</t>
  </si>
  <si>
    <r>
      <rPr>
        <sz val="12"/>
        <color rgb="FF000000"/>
        <rFont val="標楷體"/>
        <family val="4"/>
        <charset val="136"/>
      </rPr>
      <t>腰果</t>
    </r>
  </si>
  <si>
    <t>壽喜若片</t>
  </si>
  <si>
    <t>起司馬鈴薯</t>
  </si>
  <si>
    <t>燕麥</t>
  </si>
  <si>
    <t>油菜</t>
  </si>
  <si>
    <t>乳酪絲</t>
  </si>
  <si>
    <t>結球白菜</t>
  </si>
  <si>
    <t>粉蒸粉</t>
  </si>
  <si>
    <t>蒜碎</t>
  </si>
  <si>
    <r>
      <rPr>
        <sz val="12"/>
        <color rgb="FF000000"/>
        <rFont val="標楷體"/>
        <family val="4"/>
        <charset val="136"/>
      </rPr>
      <t>金針湯</t>
    </r>
  </si>
  <si>
    <r>
      <rPr>
        <sz val="12"/>
        <color rgb="FF000000"/>
        <rFont val="標楷體"/>
        <family val="4"/>
        <charset val="136"/>
      </rPr>
      <t>金針菜乾</t>
    </r>
  </si>
  <si>
    <r>
      <rPr>
        <sz val="12"/>
        <color rgb="FF000000"/>
        <rFont val="標楷體"/>
        <family val="4"/>
        <charset val="136"/>
      </rPr>
      <t>榨菜</t>
    </r>
  </si>
  <si>
    <t>二砂糖</t>
  </si>
  <si>
    <t>素羊肉</t>
  </si>
  <si>
    <t>莧菜豆腐湯</t>
    <phoneticPr fontId="35" type="noConversion"/>
  </si>
  <si>
    <t>芋頭</t>
  </si>
  <si>
    <t>素丸湯</t>
  </si>
  <si>
    <t>貢丸</t>
  </si>
  <si>
    <t>地瓜圓</t>
  </si>
  <si>
    <r>
      <rPr>
        <sz val="12"/>
        <color rgb="FF000000"/>
        <rFont val="標楷體"/>
        <family val="4"/>
        <charset val="136"/>
      </rPr>
      <t>冬瓜湯</t>
    </r>
  </si>
  <si>
    <t>金針菜乾</t>
  </si>
  <si>
    <t>仙草凍</t>
  </si>
  <si>
    <t>番茄</t>
  </si>
  <si>
    <t>海帶芽(乾)</t>
  </si>
  <si>
    <t xml:space="preserve">素排 芹菜 胡蘿蔔 薑  </t>
  </si>
  <si>
    <t xml:space="preserve">冷凍花椰菜 薑 素肉絲   </t>
  </si>
  <si>
    <t xml:space="preserve">麵腸 胡蘿蔔 九層塔 薑 杏鮑菇 </t>
  </si>
  <si>
    <t xml:space="preserve">乾裙帶菜 金針菇 薑   </t>
  </si>
  <si>
    <t xml:space="preserve">麵條     </t>
  </si>
  <si>
    <t xml:space="preserve">豆包     </t>
  </si>
  <si>
    <t xml:space="preserve">素絞肉 甘藍 胡蘿蔔 薑  </t>
  </si>
  <si>
    <t xml:space="preserve">豆干 冬瓜 乾香菇 薑  </t>
  </si>
  <si>
    <t xml:space="preserve">百頁 馬鈴薯 紅蘿蔔   </t>
  </si>
  <si>
    <t xml:space="preserve">素豆腸 大白菜 薑   </t>
  </si>
  <si>
    <t xml:space="preserve">麵輪 麻竹筍干 胡蘿蔔 薑  </t>
  </si>
  <si>
    <t xml:space="preserve">  蛋香季豆 雞蛋 冷凍菜豆(莢) 胡蘿蔔</t>
  </si>
  <si>
    <t xml:space="preserve">大番茄 蛋 薑   </t>
  </si>
  <si>
    <t>素肉 馬鈴薯 芹菜 蕃茄醬 義大利香料 毛豆</t>
  </si>
  <si>
    <t>冷凍花椰菜 豆包 胡蘿蔔 奶油(固態) 薑 堅果</t>
  </si>
  <si>
    <t>花瓜麵腸</t>
  </si>
  <si>
    <t xml:space="preserve">麵腸 花瓜 胡蘿蔔   </t>
  </si>
  <si>
    <t xml:space="preserve">豆包 綠豆芽 乾木耳 薑  </t>
  </si>
  <si>
    <t xml:space="preserve">豆干 刈薯 九層塔 素絞肉  </t>
  </si>
  <si>
    <t xml:space="preserve">雞蛋 玉米粒 泡菜 起司絲  </t>
  </si>
  <si>
    <t xml:space="preserve">凍豆腐 鮮菇 枸杞 素肉  </t>
  </si>
  <si>
    <t xml:space="preserve">雞蛋 胡蘿蔔 薑   </t>
  </si>
  <si>
    <t xml:space="preserve">四角油豆腐 胡蘿蔔    </t>
  </si>
  <si>
    <t xml:space="preserve">素肉絲 佛手瓜 胡蘿蔔 大蒜  </t>
  </si>
  <si>
    <t xml:space="preserve">雞蛋     </t>
  </si>
  <si>
    <t xml:space="preserve">素香鬆 乾香菇 薑 脆筍 豆干 </t>
  </si>
  <si>
    <t xml:space="preserve">豆干 冷凍菜豆(莢) 豆豉   </t>
  </si>
  <si>
    <t xml:space="preserve">雞蛋 時蔬 薑   </t>
  </si>
  <si>
    <t xml:space="preserve">白蘿蔔 豆腐 紅蘿蔔 大蒜  </t>
  </si>
  <si>
    <t xml:space="preserve">冷凍花椰菜 豆包 胡蘿蔔 薑  </t>
  </si>
  <si>
    <t xml:space="preserve">豆干丁 碎瓜 時瓜   </t>
  </si>
  <si>
    <t xml:space="preserve">雞蛋 紅蘿蔔 大蒜   </t>
  </si>
  <si>
    <t xml:space="preserve">毛豆 馬鈴薯 胡蘿蔔 咖哩粉  </t>
  </si>
  <si>
    <t xml:space="preserve">麵腸 時蔬 腰果 薑  </t>
  </si>
  <si>
    <t xml:space="preserve">素絞肉 冬粉 時蔬 乾木耳 薑 </t>
  </si>
  <si>
    <t xml:space="preserve">素肉片 油菜 胡蘿蔔 薑  </t>
  </si>
  <si>
    <t xml:space="preserve">馬鈴薯 乳酪絲    </t>
  </si>
  <si>
    <t xml:space="preserve">豆干 芹菜 薑 胡蘿蔔  </t>
  </si>
  <si>
    <t xml:space="preserve">百頁 馬鈴薯 紅蘿蔔 粉蒸粉  </t>
  </si>
  <si>
    <t xml:space="preserve">結球白菜 胡蘿蔔 雞蛋 蒜碎  </t>
  </si>
  <si>
    <t xml:space="preserve">金針菜乾 榨菜 薑 素羊肉  </t>
  </si>
  <si>
    <t xml:space="preserve">時蔬 薑 素羊肉   </t>
  </si>
  <si>
    <t>莧菜豆腐湯</t>
  </si>
  <si>
    <t xml:space="preserve">莧菜 豆腐 枸杞   </t>
  </si>
  <si>
    <t xml:space="preserve">白蘿蔔 紅蘿蔔 芹菜 素羊肉  </t>
  </si>
  <si>
    <t xml:space="preserve">時蔬 味噌 薑   </t>
  </si>
  <si>
    <t xml:space="preserve">紫菜 雞蛋 薑   </t>
  </si>
  <si>
    <t xml:space="preserve">地瓜圓 紅砂糖    </t>
  </si>
  <si>
    <t>冬瓜湯</t>
  </si>
  <si>
    <t xml:space="preserve">冬瓜 薑 素羊肉   </t>
  </si>
  <si>
    <t xml:space="preserve">金針菜乾 時蔬 薑 素羊肉  </t>
  </si>
  <si>
    <t xml:space="preserve">味噌 海帶芽    </t>
  </si>
  <si>
    <t xml:space="preserve">番茄 芹菜 白蘿蔔 素羊肉  </t>
  </si>
  <si>
    <t>每周提供兩次以上高鈣菜色(黃底標示)，每道菜提供&gt;110 mg 鈣質</t>
    <phoneticPr fontId="22" type="noConversion"/>
  </si>
  <si>
    <r>
      <rPr>
        <sz val="12"/>
        <rFont val="Microsoft JhengHei"/>
        <family val="4"/>
      </rPr>
      <t>冬</t>
    </r>
    <r>
      <rPr>
        <sz val="12"/>
        <rFont val="標楷體"/>
        <family val="4"/>
        <charset val="136"/>
      </rPr>
      <t>瓜湯</t>
    </r>
    <phoneticPr fontId="22" type="noConversion"/>
  </si>
  <si>
    <t>冬瓜</t>
    <phoneticPr fontId="22" type="noConversion"/>
  </si>
  <si>
    <t>冬瓜湯</t>
    <phoneticPr fontId="22" type="noConversion"/>
  </si>
  <si>
    <t xml:space="preserve">冬瓜 排骨肉丁 胡蘿蔔 薑  </t>
    <phoneticPr fontId="22" type="noConversion"/>
  </si>
  <si>
    <t xml:space="preserve">冬瓜 薑 素羊肉   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</si>
</sst>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m/d"/>
    <numFmt numFmtId="179" formatCode="m/d;@"/>
  </numFmts>
  <fonts count="4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theme="1"/>
      <name val="DFKai-SB"/>
      <family val="4"/>
      <charset val="136"/>
    </font>
    <font>
      <sz val="12"/>
      <color theme="1"/>
      <name val="Calibri"/>
      <family val="2"/>
    </font>
    <font>
      <sz val="20"/>
      <color theme="1"/>
      <name val="Times New Roman"/>
      <family val="1"/>
    </font>
    <font>
      <sz val="20"/>
      <color rgb="FF1F1F1F"/>
      <name val="Times New Roman"/>
      <family val="1"/>
    </font>
    <font>
      <sz val="20"/>
      <color theme="1"/>
      <name val="DFKai-SB"/>
      <family val="4"/>
      <charset val="136"/>
    </font>
    <font>
      <sz val="12"/>
      <color rgb="FF000000"/>
      <name val="PMingLiu"/>
      <family val="1"/>
      <charset val="136"/>
    </font>
    <font>
      <sz val="12"/>
      <color rgb="FFFF0000"/>
      <name val="PMingLiu"/>
      <family val="1"/>
      <charset val="136"/>
    </font>
    <font>
      <sz val="11"/>
      <color rgb="FFFF0000"/>
      <name val="Inconsolata"/>
    </font>
    <font>
      <sz val="11"/>
      <color theme="1"/>
      <name val="Inconsolata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1"/>
      <color rgb="FF000000"/>
      <name val="PMingLiu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1F1F1F"/>
      <name val="標楷體"/>
      <family val="4"/>
      <charset val="136"/>
    </font>
    <font>
      <sz val="12"/>
      <name val="標楷體"/>
      <family val="4"/>
      <charset val="136"/>
    </font>
    <font>
      <sz val="9"/>
      <name val="Calibri"/>
      <family val="3"/>
      <charset val="136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細明體"/>
      <family val="4"/>
      <charset val="136"/>
    </font>
    <font>
      <sz val="12"/>
      <color rgb="FF000000"/>
      <name val="DFKai-SB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Calibri"/>
      <family val="2"/>
      <scheme val="minor"/>
    </font>
    <font>
      <sz val="12"/>
      <name val="DFKai-SB"/>
      <family val="4"/>
      <charset val="136"/>
    </font>
    <font>
      <sz val="10"/>
      <color theme="1"/>
      <name val="DFKai-SB"/>
      <family val="4"/>
      <charset val="136"/>
    </font>
    <font>
      <sz val="7"/>
      <color theme="1"/>
      <name val="DFKai-SB"/>
      <family val="4"/>
      <charset val="136"/>
    </font>
    <font>
      <sz val="10"/>
      <color rgb="FF111827"/>
      <name val="Aptos"/>
      <family val="2"/>
    </font>
    <font>
      <sz val="9"/>
      <name val="細明體"/>
      <family val="3"/>
      <charset val="136"/>
    </font>
    <font>
      <sz val="12"/>
      <color theme="1"/>
      <name val="標楷體"/>
      <family val="4"/>
    </font>
    <font>
      <sz val="12"/>
      <name val="標楷體"/>
      <family val="4"/>
    </font>
    <font>
      <sz val="12"/>
      <name val="Microsoft JhengHei"/>
      <family val="4"/>
    </font>
    <font>
      <sz val="12"/>
      <name val="Times New Roman"/>
      <family val="4"/>
    </font>
    <font>
      <sz val="12"/>
      <name val="Microsoft JhengHei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4" fillId="0" borderId="4"/>
    <xf numFmtId="0" fontId="24" fillId="0" borderId="4"/>
    <xf numFmtId="0" fontId="24" fillId="0" borderId="4"/>
    <xf numFmtId="0" fontId="24" fillId="0" borderId="4"/>
    <xf numFmtId="0" fontId="24" fillId="0" borderId="4"/>
    <xf numFmtId="0" fontId="30" fillId="0" borderId="4"/>
    <xf numFmtId="0" fontId="30" fillId="0" borderId="4"/>
    <xf numFmtId="0" fontId="24" fillId="0" borderId="4"/>
    <xf numFmtId="0" fontId="24" fillId="0" borderId="4"/>
    <xf numFmtId="0" fontId="24" fillId="0" borderId="4"/>
  </cellStyleXfs>
  <cellXfs count="33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6" fillId="0" borderId="0" xfId="0" applyFont="1" applyAlignment="1">
      <alignment vertical="center"/>
    </xf>
    <xf numFmtId="0" fontId="17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7" fillId="0" borderId="4" xfId="1" applyFont="1"/>
    <xf numFmtId="0" fontId="17" fillId="0" borderId="4" xfId="2" applyFont="1"/>
    <xf numFmtId="0" fontId="17" fillId="0" borderId="21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17" fillId="0" borderId="21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21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17" fillId="0" borderId="4" xfId="2" applyFont="1" applyAlignment="1">
      <alignment horizontal="center"/>
    </xf>
    <xf numFmtId="0" fontId="27" fillId="0" borderId="4" xfId="2" applyFont="1" applyAlignment="1">
      <alignment horizontal="center"/>
    </xf>
    <xf numFmtId="0" fontId="16" fillId="0" borderId="0" xfId="0" applyFont="1" applyAlignment="1">
      <alignment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22" xfId="0" applyFont="1" applyBorder="1" applyAlignment="1">
      <alignment horizontal="center" vertical="center" shrinkToFit="1"/>
    </xf>
    <xf numFmtId="0" fontId="29" fillId="0" borderId="22" xfId="0" applyFont="1" applyBorder="1" applyAlignment="1">
      <alignment horizontal="center" vertical="center" shrinkToFit="1"/>
    </xf>
    <xf numFmtId="0" fontId="17" fillId="5" borderId="14" xfId="0" applyFont="1" applyFill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 shrinkToFit="1"/>
    </xf>
    <xf numFmtId="176" fontId="17" fillId="0" borderId="0" xfId="0" applyNumberFormat="1" applyFont="1" applyAlignment="1">
      <alignment vertical="center"/>
    </xf>
    <xf numFmtId="0" fontId="1" fillId="2" borderId="4" xfId="0" applyFont="1" applyFill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23" fillId="0" borderId="24" xfId="0" applyFont="1" applyBorder="1" applyAlignment="1">
      <alignment vertical="center" shrinkToFit="1"/>
    </xf>
    <xf numFmtId="0" fontId="23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26" fillId="2" borderId="36" xfId="0" applyFont="1" applyFill="1" applyBorder="1" applyAlignment="1">
      <alignment horizontal="center" vertical="center" shrinkToFit="1"/>
    </xf>
    <xf numFmtId="0" fontId="21" fillId="0" borderId="3" xfId="0" applyFont="1" applyBorder="1" applyAlignment="1">
      <alignment vertical="center"/>
    </xf>
    <xf numFmtId="0" fontId="17" fillId="0" borderId="14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/>
    </xf>
    <xf numFmtId="176" fontId="17" fillId="0" borderId="14" xfId="0" applyNumberFormat="1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/>
    </xf>
    <xf numFmtId="0" fontId="21" fillId="0" borderId="3" xfId="0" applyFont="1" applyBorder="1" applyAlignment="1">
      <alignment vertical="center" shrinkToFit="1"/>
    </xf>
    <xf numFmtId="0" fontId="17" fillId="0" borderId="2" xfId="0" applyFont="1" applyBorder="1" applyAlignment="1">
      <alignment horizontal="left" vertical="center"/>
    </xf>
    <xf numFmtId="176" fontId="3" fillId="0" borderId="33" xfId="0" applyNumberFormat="1" applyFont="1" applyBorder="1" applyAlignment="1">
      <alignment horizontal="center" vertical="center" shrinkToFit="1"/>
    </xf>
    <xf numFmtId="0" fontId="17" fillId="0" borderId="41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25" fillId="0" borderId="41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vertical="center"/>
    </xf>
    <xf numFmtId="176" fontId="18" fillId="0" borderId="39" xfId="0" applyNumberFormat="1" applyFont="1" applyBorder="1" applyAlignment="1">
      <alignment horizontal="center" vertical="center" shrinkToFit="1"/>
    </xf>
    <xf numFmtId="176" fontId="18" fillId="0" borderId="44" xfId="0" applyNumberFormat="1" applyFont="1" applyBorder="1" applyAlignment="1">
      <alignment horizontal="center" vertical="center" shrinkToFit="1"/>
    </xf>
    <xf numFmtId="176" fontId="18" fillId="0" borderId="40" xfId="0" applyNumberFormat="1" applyFont="1" applyBorder="1" applyAlignment="1">
      <alignment horizontal="center" vertical="center" shrinkToFit="1"/>
    </xf>
    <xf numFmtId="176" fontId="18" fillId="0" borderId="41" xfId="0" applyNumberFormat="1" applyFont="1" applyBorder="1" applyAlignment="1">
      <alignment horizontal="center" vertical="center" shrinkToFit="1"/>
    </xf>
    <xf numFmtId="176" fontId="18" fillId="0" borderId="42" xfId="0" applyNumberFormat="1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17" fillId="0" borderId="4" xfId="3" applyFont="1" applyAlignment="1">
      <alignment vertical="center"/>
    </xf>
    <xf numFmtId="0" fontId="20" fillId="3" borderId="30" xfId="10" applyFont="1" applyFill="1" applyBorder="1" applyAlignment="1">
      <alignment vertical="center"/>
    </xf>
    <xf numFmtId="0" fontId="21" fillId="0" borderId="23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shrinkToFit="1"/>
    </xf>
    <xf numFmtId="0" fontId="24" fillId="0" borderId="4" xfId="9"/>
    <xf numFmtId="0" fontId="4" fillId="5" borderId="1" xfId="0" applyFont="1" applyFill="1" applyBorder="1" applyAlignment="1">
      <alignment horizontal="center" vertical="center"/>
    </xf>
    <xf numFmtId="176" fontId="16" fillId="0" borderId="21" xfId="0" applyNumberFormat="1" applyFont="1" applyBorder="1" applyAlignment="1">
      <alignment vertical="center" shrinkToFit="1"/>
    </xf>
    <xf numFmtId="0" fontId="26" fillId="0" borderId="21" xfId="3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1" fillId="0" borderId="21" xfId="0" applyFont="1" applyBorder="1" applyAlignment="1">
      <alignment vertical="center" shrinkToFit="1"/>
    </xf>
    <xf numFmtId="0" fontId="1" fillId="0" borderId="23" xfId="3" applyFont="1" applyBorder="1" applyAlignment="1">
      <alignment horizontal="center" vertical="center" shrinkToFit="1"/>
    </xf>
    <xf numFmtId="0" fontId="23" fillId="0" borderId="23" xfId="0" applyFont="1" applyBorder="1" applyAlignment="1">
      <alignment vertical="center" shrinkToFit="1"/>
    </xf>
    <xf numFmtId="176" fontId="1" fillId="0" borderId="23" xfId="0" applyNumberFormat="1" applyFont="1" applyBorder="1" applyAlignment="1">
      <alignment vertical="center" shrinkToFit="1"/>
    </xf>
    <xf numFmtId="176" fontId="16" fillId="0" borderId="23" xfId="0" applyNumberFormat="1" applyFont="1" applyBorder="1" applyAlignment="1">
      <alignment vertical="center" shrinkToFit="1"/>
    </xf>
    <xf numFmtId="176" fontId="16" fillId="0" borderId="24" xfId="0" applyNumberFormat="1" applyFont="1" applyBorder="1" applyAlignment="1">
      <alignment vertical="center" shrinkToFit="1"/>
    </xf>
    <xf numFmtId="176" fontId="16" fillId="0" borderId="26" xfId="0" applyNumberFormat="1" applyFont="1" applyBorder="1" applyAlignment="1">
      <alignment vertical="center" shrinkToFit="1"/>
    </xf>
    <xf numFmtId="0" fontId="3" fillId="0" borderId="27" xfId="0" applyFont="1" applyBorder="1" applyAlignment="1">
      <alignment horizontal="center" vertical="center" shrinkToFit="1"/>
    </xf>
    <xf numFmtId="0" fontId="1" fillId="0" borderId="27" xfId="0" applyFont="1" applyBorder="1" applyAlignment="1">
      <alignment vertical="center" shrinkToFit="1"/>
    </xf>
    <xf numFmtId="176" fontId="16" fillId="0" borderId="27" xfId="0" applyNumberFormat="1" applyFont="1" applyBorder="1" applyAlignment="1">
      <alignment vertical="center" shrinkToFit="1"/>
    </xf>
    <xf numFmtId="176" fontId="16" fillId="0" borderId="28" xfId="0" applyNumberFormat="1" applyFont="1" applyBorder="1" applyAlignment="1">
      <alignment vertical="center" shrinkToFit="1"/>
    </xf>
    <xf numFmtId="176" fontId="3" fillId="0" borderId="50" xfId="0" applyNumberFormat="1" applyFont="1" applyBorder="1" applyAlignment="1">
      <alignment horizontal="center" vertical="center" shrinkToFit="1"/>
    </xf>
    <xf numFmtId="176" fontId="1" fillId="0" borderId="46" xfId="0" applyNumberFormat="1" applyFont="1" applyBorder="1" applyAlignment="1">
      <alignment vertical="center" shrinkToFit="1"/>
    </xf>
    <xf numFmtId="0" fontId="1" fillId="0" borderId="47" xfId="0" applyFont="1" applyBorder="1" applyAlignment="1">
      <alignment vertical="center" shrinkToFit="1"/>
    </xf>
    <xf numFmtId="0" fontId="1" fillId="0" borderId="48" xfId="0" applyFont="1" applyBorder="1" applyAlignment="1">
      <alignment vertical="center" shrinkToFit="1"/>
    </xf>
    <xf numFmtId="176" fontId="16" fillId="0" borderId="32" xfId="0" applyNumberFormat="1" applyFont="1" applyBorder="1" applyAlignment="1">
      <alignment vertical="center" shrinkToFit="1"/>
    </xf>
    <xf numFmtId="176" fontId="16" fillId="0" borderId="25" xfId="0" applyNumberFormat="1" applyFont="1" applyBorder="1" applyAlignment="1">
      <alignment vertical="center" shrinkToFit="1"/>
    </xf>
    <xf numFmtId="176" fontId="16" fillId="0" borderId="38" xfId="0" applyNumberFormat="1" applyFont="1" applyBorder="1" applyAlignment="1">
      <alignment vertical="center" shrinkToFit="1"/>
    </xf>
    <xf numFmtId="0" fontId="4" fillId="0" borderId="5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shrinkToFit="1"/>
    </xf>
    <xf numFmtId="0" fontId="31" fillId="0" borderId="53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shrinkToFit="1"/>
    </xf>
    <xf numFmtId="179" fontId="4" fillId="0" borderId="32" xfId="0" applyNumberFormat="1" applyFont="1" applyBorder="1" applyAlignment="1">
      <alignment horizontal="center" vertical="center" wrapText="1"/>
    </xf>
    <xf numFmtId="179" fontId="4" fillId="0" borderId="25" xfId="0" applyNumberFormat="1" applyFont="1" applyBorder="1" applyAlignment="1">
      <alignment horizontal="center" vertical="center" wrapText="1"/>
    </xf>
    <xf numFmtId="178" fontId="23" fillId="0" borderId="32" xfId="0" applyNumberFormat="1" applyFont="1" applyBorder="1" applyAlignment="1">
      <alignment horizontal="center" vertical="center" wrapText="1"/>
    </xf>
    <xf numFmtId="178" fontId="23" fillId="0" borderId="25" xfId="0" applyNumberFormat="1" applyFont="1" applyBorder="1" applyAlignment="1">
      <alignment horizontal="center" vertical="center" wrapText="1"/>
    </xf>
    <xf numFmtId="178" fontId="23" fillId="0" borderId="54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18" fillId="0" borderId="41" xfId="0" applyFont="1" applyBorder="1" applyAlignment="1">
      <alignment horizontal="center" vertical="center" shrinkToFit="1"/>
    </xf>
    <xf numFmtId="0" fontId="29" fillId="0" borderId="41" xfId="0" applyFont="1" applyBorder="1" applyAlignment="1">
      <alignment horizontal="center" vertical="center" shrinkToFit="1"/>
    </xf>
    <xf numFmtId="176" fontId="3" fillId="6" borderId="33" xfId="0" applyNumberFormat="1" applyFont="1" applyFill="1" applyBorder="1" applyAlignment="1">
      <alignment horizontal="center" vertical="center" shrinkToFit="1"/>
    </xf>
    <xf numFmtId="176" fontId="1" fillId="6" borderId="0" xfId="0" applyNumberFormat="1" applyFont="1" applyFill="1" applyAlignment="1">
      <alignment horizontal="center" vertical="center"/>
    </xf>
    <xf numFmtId="176" fontId="1" fillId="6" borderId="0" xfId="0" applyNumberFormat="1" applyFont="1" applyFill="1" applyAlignment="1">
      <alignment vertical="center"/>
    </xf>
    <xf numFmtId="176" fontId="3" fillId="7" borderId="33" xfId="0" applyNumberFormat="1" applyFont="1" applyFill="1" applyBorder="1" applyAlignment="1">
      <alignment horizontal="center" vertical="center" shrinkToFit="1"/>
    </xf>
    <xf numFmtId="176" fontId="1" fillId="7" borderId="0" xfId="0" applyNumberFormat="1" applyFont="1" applyFill="1" applyAlignment="1">
      <alignment horizontal="center" vertical="center"/>
    </xf>
    <xf numFmtId="176" fontId="1" fillId="7" borderId="0" xfId="0" applyNumberFormat="1" applyFont="1" applyFill="1" applyAlignment="1">
      <alignment vertical="center"/>
    </xf>
    <xf numFmtId="177" fontId="1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1" fillId="7" borderId="0" xfId="0" applyNumberFormat="1" applyFont="1" applyFill="1" applyAlignment="1">
      <alignment horizontal="center" vertical="center"/>
    </xf>
    <xf numFmtId="177" fontId="24" fillId="7" borderId="0" xfId="0" applyNumberFormat="1" applyFont="1" applyFill="1" applyAlignment="1">
      <alignment vertical="center"/>
    </xf>
    <xf numFmtId="179" fontId="4" fillId="0" borderId="54" xfId="0" applyNumberFormat="1" applyFont="1" applyBorder="1" applyAlignment="1">
      <alignment horizontal="center" vertical="center" wrapText="1"/>
    </xf>
    <xf numFmtId="177" fontId="18" fillId="0" borderId="41" xfId="0" applyNumberFormat="1" applyFont="1" applyBorder="1" applyAlignment="1">
      <alignment horizontal="center" vertical="center" shrinkToFit="1"/>
    </xf>
    <xf numFmtId="177" fontId="18" fillId="6" borderId="41" xfId="0" applyNumberFormat="1" applyFont="1" applyFill="1" applyBorder="1" applyAlignment="1">
      <alignment horizontal="center" vertical="center" shrinkToFit="1"/>
    </xf>
    <xf numFmtId="177" fontId="18" fillId="7" borderId="41" xfId="0" applyNumberFormat="1" applyFont="1" applyFill="1" applyBorder="1" applyAlignment="1">
      <alignment horizontal="center" vertical="center" shrinkToFit="1"/>
    </xf>
    <xf numFmtId="0" fontId="18" fillId="8" borderId="45" xfId="0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shrinkToFit="1"/>
    </xf>
    <xf numFmtId="0" fontId="17" fillId="0" borderId="21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26" fillId="0" borderId="55" xfId="0" applyFont="1" applyBorder="1" applyAlignment="1">
      <alignment horizontal="center" vertical="center" shrinkToFit="1"/>
    </xf>
    <xf numFmtId="0" fontId="26" fillId="0" borderId="59" xfId="0" applyFont="1" applyBorder="1" applyAlignment="1">
      <alignment horizontal="center" vertical="center" shrinkToFit="1"/>
    </xf>
    <xf numFmtId="178" fontId="23" fillId="0" borderId="38" xfId="0" applyNumberFormat="1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18" fillId="8" borderId="60" xfId="0" applyFont="1" applyFill="1" applyBorder="1" applyAlignment="1">
      <alignment horizontal="center" vertical="center"/>
    </xf>
    <xf numFmtId="0" fontId="18" fillId="8" borderId="61" xfId="0" applyFont="1" applyFill="1" applyBorder="1" applyAlignment="1">
      <alignment horizontal="center" vertical="center"/>
    </xf>
    <xf numFmtId="0" fontId="18" fillId="8" borderId="62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26" fillId="0" borderId="27" xfId="3" applyFont="1" applyBorder="1" applyAlignment="1">
      <alignment horizontal="center" vertical="center" shrinkToFit="1"/>
    </xf>
    <xf numFmtId="179" fontId="4" fillId="0" borderId="38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178" fontId="3" fillId="0" borderId="32" xfId="0" applyNumberFormat="1" applyFont="1" applyBorder="1" applyAlignment="1">
      <alignment horizontal="center" vertical="center" wrapText="1"/>
    </xf>
    <xf numFmtId="0" fontId="33" fillId="0" borderId="53" xfId="0" applyFont="1" applyBorder="1" applyAlignment="1">
      <alignment horizontal="center" vertical="center" wrapText="1"/>
    </xf>
    <xf numFmtId="0" fontId="18" fillId="9" borderId="61" xfId="0" applyFont="1" applyFill="1" applyBorder="1" applyAlignment="1">
      <alignment horizontal="center" vertical="center"/>
    </xf>
    <xf numFmtId="0" fontId="18" fillId="10" borderId="61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/>
    </xf>
    <xf numFmtId="0" fontId="34" fillId="0" borderId="37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4" fillId="9" borderId="33" xfId="0" applyFont="1" applyFill="1" applyBorder="1" applyAlignment="1">
      <alignment horizontal="center" vertical="center" wrapText="1"/>
    </xf>
    <xf numFmtId="0" fontId="34" fillId="10" borderId="33" xfId="0" applyFont="1" applyFill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1" fillId="11" borderId="69" xfId="0" applyFont="1" applyFill="1" applyBorder="1" applyAlignment="1">
      <alignment horizontal="center" vertical="center"/>
    </xf>
    <xf numFmtId="0" fontId="1" fillId="11" borderId="70" xfId="0" applyFont="1" applyFill="1" applyBorder="1" applyAlignment="1">
      <alignment horizontal="center" vertical="center"/>
    </xf>
    <xf numFmtId="0" fontId="1" fillId="11" borderId="71" xfId="0" applyFont="1" applyFill="1" applyBorder="1" applyAlignment="1">
      <alignment horizontal="center" vertical="center"/>
    </xf>
    <xf numFmtId="0" fontId="17" fillId="11" borderId="23" xfId="0" applyFont="1" applyFill="1" applyBorder="1" applyAlignment="1">
      <alignment horizontal="center" vertical="center"/>
    </xf>
    <xf numFmtId="0" fontId="17" fillId="11" borderId="25" xfId="0" applyFont="1" applyFill="1" applyBorder="1" applyAlignment="1">
      <alignment horizontal="center" vertical="center"/>
    </xf>
    <xf numFmtId="0" fontId="17" fillId="11" borderId="21" xfId="0" applyFont="1" applyFill="1" applyBorder="1" applyAlignment="1">
      <alignment horizontal="center" vertical="center"/>
    </xf>
    <xf numFmtId="0" fontId="18" fillId="11" borderId="21" xfId="0" applyFont="1" applyFill="1" applyBorder="1" applyAlignment="1">
      <alignment horizontal="center" vertical="center"/>
    </xf>
    <xf numFmtId="0" fontId="17" fillId="11" borderId="38" xfId="0" applyFont="1" applyFill="1" applyBorder="1" applyAlignment="1">
      <alignment horizontal="center" vertical="center"/>
    </xf>
    <xf numFmtId="0" fontId="17" fillId="11" borderId="27" xfId="0" applyFont="1" applyFill="1" applyBorder="1" applyAlignment="1">
      <alignment horizontal="center" vertical="center"/>
    </xf>
    <xf numFmtId="0" fontId="17" fillId="11" borderId="53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7" fillId="11" borderId="21" xfId="0" applyFont="1" applyFill="1" applyBorder="1" applyAlignment="1">
      <alignment vertical="center"/>
    </xf>
    <xf numFmtId="0" fontId="17" fillId="11" borderId="27" xfId="0" applyFont="1" applyFill="1" applyBorder="1" applyAlignment="1">
      <alignment vertical="center"/>
    </xf>
    <xf numFmtId="0" fontId="3" fillId="11" borderId="53" xfId="0" applyFont="1" applyFill="1" applyBorder="1" applyAlignment="1">
      <alignment horizontal="center" vertical="center"/>
    </xf>
    <xf numFmtId="0" fontId="1" fillId="11" borderId="39" xfId="0" applyFont="1" applyFill="1" applyBorder="1" applyAlignment="1">
      <alignment horizontal="center" vertical="center"/>
    </xf>
    <xf numFmtId="0" fontId="1" fillId="11" borderId="67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4" fillId="12" borderId="21" xfId="0" applyFont="1" applyFill="1" applyBorder="1" applyAlignment="1">
      <alignment horizontal="center" vertical="center" wrapText="1"/>
    </xf>
    <xf numFmtId="0" fontId="31" fillId="12" borderId="53" xfId="0" applyFont="1" applyFill="1" applyBorder="1" applyAlignment="1">
      <alignment horizontal="center" vertical="center" wrapText="1"/>
    </xf>
    <xf numFmtId="0" fontId="4" fillId="12" borderId="53" xfId="0" applyFont="1" applyFill="1" applyBorder="1" applyAlignment="1">
      <alignment horizontal="center" vertical="center" wrapText="1"/>
    </xf>
    <xf numFmtId="0" fontId="31" fillId="12" borderId="23" xfId="0" applyFont="1" applyFill="1" applyBorder="1" applyAlignment="1">
      <alignment horizontal="center" vertical="center" wrapText="1"/>
    </xf>
    <xf numFmtId="0" fontId="31" fillId="12" borderId="2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17" fillId="0" borderId="3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 shrinkToFit="1"/>
    </xf>
    <xf numFmtId="0" fontId="26" fillId="0" borderId="57" xfId="0" applyFont="1" applyBorder="1" applyAlignment="1">
      <alignment horizontal="center" vertical="center" shrinkToFit="1"/>
    </xf>
    <xf numFmtId="0" fontId="18" fillId="11" borderId="23" xfId="0" applyFont="1" applyFill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0" fontId="21" fillId="11" borderId="23" xfId="0" applyFont="1" applyFill="1" applyBorder="1" applyAlignment="1">
      <alignment horizontal="center" vertical="center"/>
    </xf>
    <xf numFmtId="0" fontId="17" fillId="11" borderId="32" xfId="0" applyFont="1" applyFill="1" applyBorder="1" applyAlignment="1">
      <alignment horizontal="center" vertical="center"/>
    </xf>
    <xf numFmtId="0" fontId="17" fillId="11" borderId="2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shrinkToFit="1"/>
    </xf>
    <xf numFmtId="0" fontId="23" fillId="0" borderId="30" xfId="0" applyFont="1" applyBorder="1" applyAlignment="1">
      <alignment vertical="center"/>
    </xf>
    <xf numFmtId="0" fontId="23" fillId="0" borderId="31" xfId="0" applyFont="1" applyBorder="1" applyAlignment="1">
      <alignment vertical="center"/>
    </xf>
    <xf numFmtId="176" fontId="17" fillId="0" borderId="14" xfId="0" applyNumberFormat="1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0" fontId="17" fillId="0" borderId="4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shrinkToFit="1"/>
    </xf>
    <xf numFmtId="0" fontId="17" fillId="0" borderId="39" xfId="0" applyFont="1" applyBorder="1" applyAlignment="1">
      <alignment horizontal="center" vertical="center" shrinkToFit="1"/>
    </xf>
    <xf numFmtId="0" fontId="39" fillId="0" borderId="2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</cellXfs>
  <cellStyles count="11">
    <cellStyle name="一般" xfId="0" builtinId="0"/>
    <cellStyle name="一般 10" xfId="5" xr:uid="{B124CAD8-1328-49EF-A54B-A13129E6E998}"/>
    <cellStyle name="一般 2" xfId="3" xr:uid="{5D7FDE7B-FCDA-4859-8378-E72D51B2CB9C}"/>
    <cellStyle name="一般 3" xfId="6" xr:uid="{20986BCE-302B-41CD-A8B7-5CB61C400B4C}"/>
    <cellStyle name="一般 3 2" xfId="8" xr:uid="{047D0AD5-B5E8-4490-8D8A-257A081D649A}"/>
    <cellStyle name="一般 4" xfId="2" xr:uid="{F4986237-A7F0-4DBD-B2A4-F34B91475A40}"/>
    <cellStyle name="一般 5" xfId="7" xr:uid="{B7723276-DBE1-49F6-86D8-744DE510070A}"/>
    <cellStyle name="一般 5 2" xfId="9" xr:uid="{5ED30FEA-B6D1-4F0C-85CB-9DEF7220DC1E}"/>
    <cellStyle name="一般 6" xfId="10" xr:uid="{68FB7AB6-73E8-4907-8F3E-B9D80F8E04EA}"/>
    <cellStyle name="一般 7" xfId="1" xr:uid="{F5F162D2-BA16-480F-A960-21A1DED0D59B}"/>
    <cellStyle name="一般 8" xfId="4" xr:uid="{32BC3F8D-6D06-4932-B081-D83A571A9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01"/>
  <sheetViews>
    <sheetView topLeftCell="A13" zoomScale="90" zoomScaleNormal="90" zoomScaleSheetLayoutView="85" workbookViewId="0">
      <pane xSplit="1" topLeftCell="B1" activePane="topRight" state="frozen"/>
      <selection pane="topRight" activeCell="U35" sqref="U35"/>
    </sheetView>
  </sheetViews>
  <sheetFormatPr defaultColWidth="11.25" defaultRowHeight="15" customHeight="1"/>
  <cols>
    <col min="1" max="1" width="4.125" customWidth="1"/>
    <col min="2" max="3" width="5.625" style="76" customWidth="1"/>
    <col min="4" max="4" width="5.625" style="179" customWidth="1"/>
    <col min="5" max="6" width="5.625" style="76" customWidth="1"/>
    <col min="7" max="7" width="5.625" style="181" customWidth="1"/>
    <col min="8" max="8" width="8.625" style="76" customWidth="1"/>
    <col min="9" max="9" width="8.25" customWidth="1"/>
    <col min="10" max="11" width="2.75" customWidth="1"/>
    <col min="12" max="12" width="8.25" customWidth="1"/>
    <col min="13" max="13" width="2.75" style="48" customWidth="1"/>
    <col min="14" max="14" width="2.75" customWidth="1"/>
    <col min="15" max="15" width="8.25" customWidth="1"/>
    <col min="16" max="17" width="2.75" customWidth="1"/>
    <col min="18" max="18" width="8.25" customWidth="1"/>
    <col min="19" max="20" width="2.75" customWidth="1"/>
    <col min="21" max="21" width="8.25" customWidth="1"/>
    <col min="22" max="22" width="2.75" style="48" customWidth="1"/>
    <col min="23" max="23" width="2.75" customWidth="1"/>
    <col min="24" max="25" width="8.25" customWidth="1"/>
    <col min="26" max="26" width="8.25" hidden="1" customWidth="1"/>
    <col min="27" max="27" width="3.375" hidden="1" customWidth="1"/>
    <col min="28" max="41" width="6.75" hidden="1" customWidth="1"/>
    <col min="42" max="47" width="5.375" hidden="1" customWidth="1"/>
    <col min="48" max="48" width="6.5" hidden="1" customWidth="1"/>
    <col min="49" max="51" width="11.25" customWidth="1"/>
  </cols>
  <sheetData>
    <row r="1" spans="1:48" s="57" customFormat="1" ht="17.25" thickBot="1">
      <c r="A1" s="303" t="s">
        <v>133</v>
      </c>
      <c r="B1" s="304"/>
      <c r="C1" s="304"/>
      <c r="D1" s="304"/>
      <c r="E1" s="304"/>
      <c r="F1" s="304"/>
      <c r="G1" s="304"/>
      <c r="H1" s="304"/>
      <c r="I1" s="105" t="s">
        <v>99</v>
      </c>
      <c r="J1" s="105"/>
      <c r="K1" s="105"/>
      <c r="L1" s="105" t="s">
        <v>163</v>
      </c>
      <c r="M1" s="105"/>
      <c r="N1" s="105"/>
      <c r="O1" s="106" t="s">
        <v>127</v>
      </c>
      <c r="P1" s="106"/>
      <c r="Q1" s="106"/>
      <c r="R1" s="103" t="s">
        <v>125</v>
      </c>
      <c r="S1" s="103"/>
      <c r="T1" s="103"/>
      <c r="U1" s="103" t="s">
        <v>92</v>
      </c>
      <c r="V1" s="103"/>
      <c r="W1" s="103"/>
      <c r="X1" s="104" t="s">
        <v>0</v>
      </c>
      <c r="Y1" s="104"/>
      <c r="Z1" s="92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8" ht="16.5">
      <c r="A2" s="108" t="s">
        <v>103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7"/>
      <c r="N2" s="102"/>
      <c r="O2" s="102"/>
      <c r="P2" s="102"/>
      <c r="Q2" s="102"/>
      <c r="R2" s="102"/>
      <c r="S2" s="102"/>
      <c r="T2" s="102"/>
      <c r="U2" s="102"/>
      <c r="V2" s="107"/>
      <c r="W2" s="102"/>
      <c r="X2" s="102"/>
      <c r="Y2" s="102"/>
      <c r="Z2" s="54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7"/>
      <c r="AR2" s="57"/>
      <c r="AS2" s="57"/>
      <c r="AT2" s="57"/>
      <c r="AU2" s="57"/>
      <c r="AV2" s="57"/>
    </row>
    <row r="3" spans="1:48" ht="17.25" thickBot="1">
      <c r="A3" s="305" t="s">
        <v>104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54"/>
      <c r="AA3" s="73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7"/>
      <c r="AQ3" s="57"/>
      <c r="AR3" s="57"/>
      <c r="AS3" s="57"/>
      <c r="AT3" s="57"/>
      <c r="AU3" s="57"/>
      <c r="AV3" s="57"/>
    </row>
    <row r="4" spans="1:48" s="48" customFormat="1" ht="38.25" customHeight="1" thickBot="1">
      <c r="A4" s="101" t="s">
        <v>94</v>
      </c>
      <c r="B4" s="183" t="s">
        <v>77</v>
      </c>
      <c r="C4" s="183" t="s">
        <v>80</v>
      </c>
      <c r="D4" s="184" t="s">
        <v>79</v>
      </c>
      <c r="E4" s="183" t="s">
        <v>81</v>
      </c>
      <c r="F4" s="183" t="s">
        <v>82</v>
      </c>
      <c r="G4" s="185" t="s">
        <v>78</v>
      </c>
      <c r="H4" s="183" t="s">
        <v>83</v>
      </c>
      <c r="I4" s="81" t="s">
        <v>66</v>
      </c>
      <c r="J4" s="81" t="s">
        <v>105</v>
      </c>
      <c r="K4" s="82" t="s">
        <v>65</v>
      </c>
      <c r="L4" s="81" t="s">
        <v>67</v>
      </c>
      <c r="M4" s="81" t="s">
        <v>105</v>
      </c>
      <c r="N4" s="82" t="s">
        <v>65</v>
      </c>
      <c r="O4" s="81" t="s">
        <v>68</v>
      </c>
      <c r="P4" s="81" t="s">
        <v>105</v>
      </c>
      <c r="Q4" s="82" t="s">
        <v>65</v>
      </c>
      <c r="R4" s="170" t="s">
        <v>70</v>
      </c>
      <c r="S4" s="170" t="s">
        <v>105</v>
      </c>
      <c r="T4" s="171" t="s">
        <v>65</v>
      </c>
      <c r="U4" s="170" t="s">
        <v>71</v>
      </c>
      <c r="V4" s="170" t="s">
        <v>105</v>
      </c>
      <c r="W4" s="171" t="s">
        <v>65</v>
      </c>
      <c r="X4" s="110" t="s">
        <v>95</v>
      </c>
      <c r="Y4" s="74" t="s">
        <v>96</v>
      </c>
      <c r="Z4" s="93"/>
      <c r="AA4" s="83"/>
      <c r="AB4" s="83" t="s">
        <v>66</v>
      </c>
      <c r="AC4" s="83"/>
      <c r="AD4" s="83" t="s">
        <v>67</v>
      </c>
      <c r="AE4" s="83"/>
      <c r="AF4" s="83" t="s">
        <v>68</v>
      </c>
      <c r="AG4" s="83"/>
      <c r="AH4" s="83" t="s">
        <v>69</v>
      </c>
      <c r="AI4" s="83"/>
      <c r="AJ4" s="83" t="s">
        <v>70</v>
      </c>
      <c r="AK4" s="83"/>
      <c r="AL4" s="83" t="s">
        <v>71</v>
      </c>
      <c r="AM4" s="83"/>
      <c r="AN4" s="83"/>
      <c r="AO4" s="80"/>
      <c r="AP4" s="84" t="s">
        <v>77</v>
      </c>
      <c r="AQ4" s="84" t="s">
        <v>78</v>
      </c>
      <c r="AR4" s="84" t="s">
        <v>79</v>
      </c>
      <c r="AS4" s="84" t="s">
        <v>80</v>
      </c>
      <c r="AT4" s="84" t="s">
        <v>81</v>
      </c>
      <c r="AU4" s="84" t="s">
        <v>82</v>
      </c>
      <c r="AV4" s="84" t="s">
        <v>83</v>
      </c>
    </row>
    <row r="5" spans="1:48" ht="16.5">
      <c r="A5" s="248" t="s">
        <v>40</v>
      </c>
      <c r="B5" s="223">
        <v>5.8</v>
      </c>
      <c r="C5" s="224">
        <v>2</v>
      </c>
      <c r="D5" s="225">
        <v>2.1</v>
      </c>
      <c r="E5" s="224">
        <v>0</v>
      </c>
      <c r="F5" s="224">
        <v>0</v>
      </c>
      <c r="G5" s="226">
        <v>2</v>
      </c>
      <c r="H5" s="227">
        <v>695.7</v>
      </c>
      <c r="I5" s="307" t="s">
        <v>190</v>
      </c>
      <c r="J5" s="301"/>
      <c r="K5" s="122"/>
      <c r="L5" s="301" t="s">
        <v>259</v>
      </c>
      <c r="M5" s="301"/>
      <c r="N5" s="122"/>
      <c r="O5" s="302" t="s">
        <v>260</v>
      </c>
      <c r="P5" s="302"/>
      <c r="Q5" s="122"/>
      <c r="R5" s="188" t="s">
        <v>1</v>
      </c>
      <c r="S5" s="188"/>
      <c r="T5" s="122"/>
      <c r="U5" s="301" t="s">
        <v>362</v>
      </c>
      <c r="V5" s="301"/>
      <c r="W5" s="122"/>
      <c r="X5" s="50" t="s">
        <v>106</v>
      </c>
      <c r="Y5" s="240"/>
      <c r="Z5" s="202"/>
      <c r="AA5" s="94" t="str">
        <f>A5</f>
        <v>P1</v>
      </c>
      <c r="AB5" s="56" t="str">
        <f>I5</f>
        <v>白米飯</v>
      </c>
      <c r="AC5" s="56" t="str">
        <f>I6&amp;" "&amp;I7&amp;" "&amp;I8&amp;" "&amp;I9&amp;" "&amp;I10&amp;" "&amp;I11</f>
        <v xml:space="preserve">米     </v>
      </c>
      <c r="AD5" s="56" t="str">
        <f>L5</f>
        <v>鹹豬肉片</v>
      </c>
      <c r="AE5" s="56" t="str">
        <f>L6&amp;" "&amp;L7&amp;" "&amp;L8&amp;" "&amp;L9&amp;" "&amp;L10&amp;" "&amp;L11</f>
        <v xml:space="preserve">豬後腿肉 洋蔥 胡蘿蔔 青蔥 大蒜 </v>
      </c>
      <c r="AF5" s="56" t="str">
        <f>O5</f>
        <v>肉絲花椰</v>
      </c>
      <c r="AG5" s="56" t="str">
        <f>O6&amp;" "&amp;O7&amp;" "&amp;O8&amp;" "&amp;O9&amp;" "&amp;O10&amp;" "&amp;O11</f>
        <v xml:space="preserve">冷凍花椰菜 大蒜 豬後腿肉   </v>
      </c>
      <c r="AH5" s="56" t="e">
        <f>#REF!</f>
        <v>#REF!</v>
      </c>
      <c r="AI5" s="56" t="e">
        <f>#REF!&amp;" "&amp;#REF!&amp;" "&amp;#REF!&amp;" "&amp;#REF!&amp;" "&amp;#REF!&amp;" "&amp;#REF!</f>
        <v>#REF!</v>
      </c>
      <c r="AJ5" s="56" t="str">
        <f>R5</f>
        <v>時蔬</v>
      </c>
      <c r="AK5" s="56" t="str">
        <f>R6&amp;" "&amp;R7&amp;" "&amp;R8&amp;" "&amp;R9&amp;" "&amp;R10&amp;" "&amp;R11</f>
        <v xml:space="preserve">時蔬 大蒜    </v>
      </c>
      <c r="AL5" s="56" t="str">
        <f>U5</f>
        <v>金針湯</v>
      </c>
      <c r="AM5" s="56" t="str">
        <f>U6&amp;" "&amp;U7&amp;" "&amp;U8&amp;" "&amp;U9&amp;" "&amp;U10&amp;" "&amp;U11</f>
        <v xml:space="preserve">金針菜乾 榨菜 薑 大骨  </v>
      </c>
      <c r="AN5" s="56" t="str">
        <f>X5</f>
        <v>點心</v>
      </c>
      <c r="AO5" s="56">
        <f>Y5</f>
        <v>0</v>
      </c>
      <c r="AP5" s="85">
        <f>B5</f>
        <v>5.8</v>
      </c>
      <c r="AQ5" s="85">
        <f>G5</f>
        <v>2</v>
      </c>
      <c r="AR5" s="85">
        <f>D5</f>
        <v>2.1</v>
      </c>
      <c r="AS5" s="85">
        <f>C5</f>
        <v>2</v>
      </c>
      <c r="AT5" s="85">
        <f>E5</f>
        <v>0</v>
      </c>
      <c r="AU5" s="85">
        <f>F5</f>
        <v>0</v>
      </c>
      <c r="AV5" s="85">
        <f>H5</f>
        <v>695.7</v>
      </c>
    </row>
    <row r="6" spans="1:48" ht="16.5">
      <c r="A6" s="249"/>
      <c r="B6" s="186"/>
      <c r="C6" s="201"/>
      <c r="D6" s="221"/>
      <c r="E6" s="201"/>
      <c r="F6" s="201"/>
      <c r="G6" s="222"/>
      <c r="H6" s="198"/>
      <c r="I6" s="241" t="s">
        <v>185</v>
      </c>
      <c r="J6" s="242">
        <v>10</v>
      </c>
      <c r="K6" s="133" t="str">
        <f>IF(J6,"公斤","")</f>
        <v>公斤</v>
      </c>
      <c r="L6" s="243" t="s">
        <v>261</v>
      </c>
      <c r="M6" s="243">
        <v>6</v>
      </c>
      <c r="N6" s="133" t="str">
        <f>IF(M6,"公斤","")</f>
        <v>公斤</v>
      </c>
      <c r="O6" s="243" t="s">
        <v>262</v>
      </c>
      <c r="P6" s="243">
        <v>6.5</v>
      </c>
      <c r="Q6" s="133" t="str">
        <f>IF(P6,"公斤","")</f>
        <v>公斤</v>
      </c>
      <c r="R6" s="65" t="s">
        <v>1</v>
      </c>
      <c r="S6" s="65">
        <v>7</v>
      </c>
      <c r="T6" s="133" t="str">
        <f>IF(S6,"公斤","")</f>
        <v>公斤</v>
      </c>
      <c r="U6" s="243" t="s">
        <v>363</v>
      </c>
      <c r="V6" s="243">
        <v>0.5</v>
      </c>
      <c r="W6" s="133" t="str">
        <f>IF(V6,"公斤","")</f>
        <v>公斤</v>
      </c>
      <c r="X6" s="62"/>
      <c r="Y6" s="242"/>
      <c r="Z6" s="203"/>
      <c r="AA6" s="9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57"/>
      <c r="AQ6" s="57"/>
      <c r="AR6" s="57"/>
      <c r="AS6" s="57"/>
      <c r="AT6" s="57"/>
      <c r="AU6" s="57"/>
      <c r="AV6" s="57"/>
    </row>
    <row r="7" spans="1:48" ht="16.5">
      <c r="A7" s="249"/>
      <c r="B7" s="186"/>
      <c r="C7" s="201"/>
      <c r="D7" s="221"/>
      <c r="E7" s="201"/>
      <c r="F7" s="201"/>
      <c r="G7" s="222"/>
      <c r="H7" s="198"/>
      <c r="I7" s="241"/>
      <c r="J7" s="242"/>
      <c r="K7" s="133" t="str">
        <f t="shared" ref="K7:K70" si="0">IF(J7,"公斤","")</f>
        <v/>
      </c>
      <c r="L7" s="243" t="s">
        <v>263</v>
      </c>
      <c r="M7" s="243">
        <v>3</v>
      </c>
      <c r="N7" s="133" t="str">
        <f t="shared" ref="N7:N70" si="1">IF(M7,"公斤","")</f>
        <v>公斤</v>
      </c>
      <c r="O7" s="243" t="s">
        <v>264</v>
      </c>
      <c r="P7" s="243">
        <v>0.05</v>
      </c>
      <c r="Q7" s="133" t="str">
        <f t="shared" ref="Q7:Q70" si="2">IF(P7,"公斤","")</f>
        <v>公斤</v>
      </c>
      <c r="R7" s="65" t="s">
        <v>111</v>
      </c>
      <c r="S7" s="167">
        <v>0.05</v>
      </c>
      <c r="T7" s="133" t="str">
        <f t="shared" ref="T7:T70" si="3">IF(S7,"公斤","")</f>
        <v>公斤</v>
      </c>
      <c r="U7" s="243" t="s">
        <v>364</v>
      </c>
      <c r="V7" s="243">
        <v>1</v>
      </c>
      <c r="W7" s="133" t="str">
        <f t="shared" ref="W7:W70" si="4">IF(V7,"公斤","")</f>
        <v>公斤</v>
      </c>
      <c r="X7" s="189"/>
      <c r="Y7" s="242"/>
      <c r="Z7" s="203"/>
      <c r="AA7" s="9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57"/>
      <c r="AQ7" s="57"/>
      <c r="AR7" s="57"/>
      <c r="AS7" s="57"/>
      <c r="AT7" s="57"/>
      <c r="AU7" s="57"/>
      <c r="AV7" s="57"/>
    </row>
    <row r="8" spans="1:48" ht="16.5">
      <c r="A8" s="249"/>
      <c r="B8" s="186"/>
      <c r="C8" s="201"/>
      <c r="D8" s="221"/>
      <c r="E8" s="201"/>
      <c r="F8" s="201"/>
      <c r="G8" s="222"/>
      <c r="H8" s="198"/>
      <c r="I8" s="241"/>
      <c r="J8" s="242"/>
      <c r="K8" s="133" t="str">
        <f t="shared" si="0"/>
        <v/>
      </c>
      <c r="L8" s="243" t="s">
        <v>265</v>
      </c>
      <c r="M8" s="243">
        <v>0.5</v>
      </c>
      <c r="N8" s="133" t="str">
        <f t="shared" si="1"/>
        <v>公斤</v>
      </c>
      <c r="O8" s="243" t="s">
        <v>261</v>
      </c>
      <c r="P8" s="243">
        <v>0.6</v>
      </c>
      <c r="Q8" s="133" t="str">
        <f t="shared" si="2"/>
        <v>公斤</v>
      </c>
      <c r="R8" s="65"/>
      <c r="S8" s="65"/>
      <c r="T8" s="133" t="str">
        <f t="shared" si="3"/>
        <v/>
      </c>
      <c r="U8" s="243" t="s">
        <v>365</v>
      </c>
      <c r="V8" s="243">
        <v>0.05</v>
      </c>
      <c r="W8" s="133" t="str">
        <f t="shared" si="4"/>
        <v>公斤</v>
      </c>
      <c r="X8" s="189"/>
      <c r="Y8" s="242"/>
      <c r="Z8" s="203"/>
      <c r="AA8" s="9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57"/>
      <c r="AQ8" s="57"/>
      <c r="AR8" s="57"/>
      <c r="AS8" s="57"/>
      <c r="AT8" s="57"/>
      <c r="AU8" s="57"/>
      <c r="AV8" s="57"/>
    </row>
    <row r="9" spans="1:48" ht="16.5">
      <c r="A9" s="249"/>
      <c r="B9" s="186"/>
      <c r="C9" s="201"/>
      <c r="D9" s="221"/>
      <c r="E9" s="201"/>
      <c r="F9" s="201"/>
      <c r="G9" s="222"/>
      <c r="H9" s="198"/>
      <c r="I9" s="241"/>
      <c r="J9" s="242"/>
      <c r="K9" s="133" t="str">
        <f t="shared" si="0"/>
        <v/>
      </c>
      <c r="L9" s="243" t="s">
        <v>266</v>
      </c>
      <c r="M9" s="243">
        <v>0.5</v>
      </c>
      <c r="N9" s="133" t="str">
        <f t="shared" si="1"/>
        <v>公斤</v>
      </c>
      <c r="O9" s="244"/>
      <c r="P9" s="244"/>
      <c r="Q9" s="133" t="str">
        <f t="shared" si="2"/>
        <v/>
      </c>
      <c r="R9" s="65"/>
      <c r="S9" s="65"/>
      <c r="T9" s="133" t="str">
        <f t="shared" si="3"/>
        <v/>
      </c>
      <c r="U9" s="243" t="s">
        <v>366</v>
      </c>
      <c r="V9" s="243">
        <v>1</v>
      </c>
      <c r="W9" s="133" t="str">
        <f t="shared" si="4"/>
        <v>公斤</v>
      </c>
      <c r="X9" s="189"/>
      <c r="Y9" s="242"/>
      <c r="Z9" s="203"/>
      <c r="AA9" s="9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57"/>
      <c r="AQ9" s="57"/>
      <c r="AR9" s="57"/>
      <c r="AS9" s="57"/>
      <c r="AT9" s="57"/>
      <c r="AU9" s="57"/>
      <c r="AV9" s="57"/>
    </row>
    <row r="10" spans="1:48" ht="16.5">
      <c r="A10" s="249"/>
      <c r="B10" s="228"/>
      <c r="C10" s="218"/>
      <c r="D10" s="219"/>
      <c r="E10" s="218"/>
      <c r="F10" s="218"/>
      <c r="G10" s="220"/>
      <c r="H10" s="229"/>
      <c r="I10" s="241"/>
      <c r="J10" s="242"/>
      <c r="K10" s="133" t="str">
        <f t="shared" si="0"/>
        <v/>
      </c>
      <c r="L10" s="243" t="s">
        <v>264</v>
      </c>
      <c r="M10" s="243">
        <v>0.05</v>
      </c>
      <c r="N10" s="133" t="str">
        <f t="shared" si="1"/>
        <v>公斤</v>
      </c>
      <c r="O10" s="244"/>
      <c r="P10" s="244"/>
      <c r="Q10" s="133" t="str">
        <f t="shared" si="2"/>
        <v/>
      </c>
      <c r="R10" s="65"/>
      <c r="S10" s="65"/>
      <c r="T10" s="133" t="str">
        <f t="shared" si="3"/>
        <v/>
      </c>
      <c r="U10" s="243"/>
      <c r="V10" s="243"/>
      <c r="W10" s="133" t="str">
        <f t="shared" si="4"/>
        <v/>
      </c>
      <c r="X10" s="189"/>
      <c r="Y10" s="242"/>
      <c r="Z10" s="203"/>
      <c r="AA10" s="9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57"/>
      <c r="AQ10" s="57"/>
      <c r="AR10" s="57"/>
      <c r="AS10" s="57"/>
      <c r="AT10" s="57"/>
      <c r="AU10" s="57"/>
      <c r="AV10" s="57"/>
    </row>
    <row r="11" spans="1:48" ht="17.25" thickBot="1">
      <c r="A11" s="250"/>
      <c r="B11" s="187"/>
      <c r="C11" s="199"/>
      <c r="D11" s="216"/>
      <c r="E11" s="199"/>
      <c r="F11" s="199"/>
      <c r="G11" s="217"/>
      <c r="H11" s="200"/>
      <c r="I11" s="245"/>
      <c r="J11" s="246"/>
      <c r="K11" s="205" t="str">
        <f t="shared" si="0"/>
        <v/>
      </c>
      <c r="L11" s="247"/>
      <c r="M11" s="247"/>
      <c r="N11" s="205" t="str">
        <f t="shared" si="1"/>
        <v/>
      </c>
      <c r="O11" s="247"/>
      <c r="P11" s="247"/>
      <c r="Q11" s="205" t="str">
        <f t="shared" si="2"/>
        <v/>
      </c>
      <c r="R11" s="168"/>
      <c r="S11" s="168"/>
      <c r="T11" s="205" t="str">
        <f t="shared" si="3"/>
        <v/>
      </c>
      <c r="U11" s="247"/>
      <c r="V11" s="247"/>
      <c r="W11" s="205" t="str">
        <f t="shared" si="4"/>
        <v/>
      </c>
      <c r="X11" s="190"/>
      <c r="Y11" s="246"/>
      <c r="Z11" s="204"/>
      <c r="AA11" s="91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57"/>
      <c r="AQ11" s="57"/>
      <c r="AR11" s="57"/>
      <c r="AS11" s="57"/>
      <c r="AT11" s="57"/>
      <c r="AU11" s="57"/>
      <c r="AV11" s="57"/>
    </row>
    <row r="12" spans="1:48" ht="16.5">
      <c r="A12" s="248" t="s">
        <v>41</v>
      </c>
      <c r="B12" s="223">
        <v>5</v>
      </c>
      <c r="C12" s="224">
        <v>2.2000000000000002</v>
      </c>
      <c r="D12" s="225">
        <v>2.1</v>
      </c>
      <c r="E12" s="224">
        <v>0</v>
      </c>
      <c r="F12" s="224">
        <v>0</v>
      </c>
      <c r="G12" s="226">
        <v>2.4</v>
      </c>
      <c r="H12" s="227">
        <v>683.8</v>
      </c>
      <c r="I12" s="307" t="s">
        <v>184</v>
      </c>
      <c r="J12" s="301"/>
      <c r="K12" s="122" t="str">
        <f t="shared" si="0"/>
        <v/>
      </c>
      <c r="L12" s="301" t="s">
        <v>267</v>
      </c>
      <c r="M12" s="301"/>
      <c r="N12" s="122" t="str">
        <f t="shared" si="1"/>
        <v/>
      </c>
      <c r="O12" s="302" t="s">
        <v>268</v>
      </c>
      <c r="P12" s="302"/>
      <c r="Q12" s="122" t="str">
        <f t="shared" si="2"/>
        <v/>
      </c>
      <c r="R12" s="188" t="s">
        <v>1</v>
      </c>
      <c r="S12" s="188"/>
      <c r="T12" s="122" t="str">
        <f t="shared" si="3"/>
        <v/>
      </c>
      <c r="U12" s="301" t="s">
        <v>236</v>
      </c>
      <c r="V12" s="301"/>
      <c r="W12" s="122" t="str">
        <f t="shared" si="4"/>
        <v/>
      </c>
      <c r="X12" s="50" t="s">
        <v>106</v>
      </c>
      <c r="Y12" s="240"/>
      <c r="Z12" s="202"/>
      <c r="AA12" s="94" t="str">
        <f>A12</f>
        <v>P2</v>
      </c>
      <c r="AB12" s="56" t="str">
        <f>I12</f>
        <v>糙米飯</v>
      </c>
      <c r="AC12" s="56" t="str">
        <f>I13&amp;" "&amp;I14&amp;" "&amp;I15&amp;" "&amp;I16&amp;" "&amp;I17&amp;" "&amp;I18</f>
        <v xml:space="preserve">米 糙米    </v>
      </c>
      <c r="AD12" s="56" t="str">
        <f>L12</f>
        <v>三杯雞</v>
      </c>
      <c r="AE12" s="56" t="str">
        <f>L13&amp;" "&amp;L14&amp;" "&amp;L15&amp;" "&amp;L16&amp;" "&amp;L17&amp;" "&amp;L18</f>
        <v xml:space="preserve">肉雞 洋蔥 胡蘿蔔 九層塔 大蒜 </v>
      </c>
      <c r="AF12" s="56" t="str">
        <f>O12</f>
        <v>菇拌海帶</v>
      </c>
      <c r="AG12" s="56" t="str">
        <f>O13&amp;" "&amp;O14&amp;" "&amp;O15&amp;" "&amp;O16&amp;" "&amp;O17&amp;" "&amp;O18</f>
        <v xml:space="preserve">乾裙帶菜 金針菇 大蒜   </v>
      </c>
      <c r="AH12" s="56" t="e">
        <f>#REF!</f>
        <v>#REF!</v>
      </c>
      <c r="AI12" s="56" t="e">
        <f>#REF!&amp;" "&amp;#REF!&amp;" "&amp;#REF!&amp;" "&amp;#REF!&amp;" "&amp;#REF!&amp;" "&amp;#REF!</f>
        <v>#REF!</v>
      </c>
      <c r="AJ12" s="56" t="str">
        <f>R12</f>
        <v>時蔬</v>
      </c>
      <c r="AK12" s="56" t="str">
        <f>R13&amp;" "&amp;R14&amp;" "&amp;R15&amp;" "&amp;R16&amp;" "&amp;R17&amp;" "&amp;R18</f>
        <v xml:space="preserve">時蔬 大蒜    </v>
      </c>
      <c r="AL12" s="56" t="str">
        <f>U12</f>
        <v>時蔬湯</v>
      </c>
      <c r="AM12" s="56" t="str">
        <f>U13&amp;" "&amp;U14&amp;" "&amp;U15&amp;" "&amp;U16&amp;" "&amp;U17&amp;" "&amp;U18</f>
        <v xml:space="preserve">時蔬 薑 大骨   </v>
      </c>
      <c r="AN12" s="80" t="str">
        <f>X12</f>
        <v>點心</v>
      </c>
      <c r="AO12" s="80">
        <f>Y12</f>
        <v>0</v>
      </c>
      <c r="AP12" s="85">
        <f>B12</f>
        <v>5</v>
      </c>
      <c r="AQ12" s="85">
        <f>G12</f>
        <v>2.4</v>
      </c>
      <c r="AR12" s="85">
        <f>D12</f>
        <v>2.1</v>
      </c>
      <c r="AS12" s="85">
        <f>C12</f>
        <v>2.2000000000000002</v>
      </c>
      <c r="AT12" s="85">
        <f>E12</f>
        <v>0</v>
      </c>
      <c r="AU12" s="85">
        <f>F12</f>
        <v>0</v>
      </c>
      <c r="AV12" s="85">
        <f>H12</f>
        <v>683.8</v>
      </c>
    </row>
    <row r="13" spans="1:48" ht="16.5">
      <c r="A13" s="249"/>
      <c r="B13" s="186"/>
      <c r="C13" s="201"/>
      <c r="D13" s="221"/>
      <c r="E13" s="201"/>
      <c r="F13" s="201"/>
      <c r="G13" s="222"/>
      <c r="H13" s="198"/>
      <c r="I13" s="241" t="s">
        <v>185</v>
      </c>
      <c r="J13" s="242">
        <v>7</v>
      </c>
      <c r="K13" s="133" t="str">
        <f t="shared" si="0"/>
        <v>公斤</v>
      </c>
      <c r="L13" s="243" t="s">
        <v>178</v>
      </c>
      <c r="M13" s="243">
        <v>9</v>
      </c>
      <c r="N13" s="133" t="str">
        <f t="shared" si="1"/>
        <v>公斤</v>
      </c>
      <c r="O13" s="243" t="s">
        <v>150</v>
      </c>
      <c r="P13" s="243">
        <v>0.7</v>
      </c>
      <c r="Q13" s="133" t="str">
        <f t="shared" si="2"/>
        <v>公斤</v>
      </c>
      <c r="R13" s="65" t="s">
        <v>1</v>
      </c>
      <c r="S13" s="65">
        <v>7</v>
      </c>
      <c r="T13" s="133" t="str">
        <f t="shared" si="3"/>
        <v>公斤</v>
      </c>
      <c r="U13" s="243" t="s">
        <v>181</v>
      </c>
      <c r="V13" s="243">
        <v>3</v>
      </c>
      <c r="W13" s="133" t="str">
        <f t="shared" si="4"/>
        <v>公斤</v>
      </c>
      <c r="X13" s="62"/>
      <c r="Y13" s="242"/>
      <c r="Z13" s="203"/>
      <c r="AA13" s="9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57"/>
      <c r="AQ13" s="57"/>
      <c r="AR13" s="57"/>
      <c r="AS13" s="57"/>
      <c r="AT13" s="57"/>
      <c r="AU13" s="57"/>
      <c r="AV13" s="57"/>
    </row>
    <row r="14" spans="1:48" ht="16.5">
      <c r="A14" s="249"/>
      <c r="B14" s="186"/>
      <c r="C14" s="201"/>
      <c r="D14" s="221"/>
      <c r="E14" s="201"/>
      <c r="F14" s="201"/>
      <c r="G14" s="222"/>
      <c r="H14" s="198"/>
      <c r="I14" s="241" t="s">
        <v>186</v>
      </c>
      <c r="J14" s="242">
        <v>3</v>
      </c>
      <c r="K14" s="133" t="str">
        <f t="shared" si="0"/>
        <v>公斤</v>
      </c>
      <c r="L14" s="243" t="s">
        <v>180</v>
      </c>
      <c r="M14" s="243">
        <v>3</v>
      </c>
      <c r="N14" s="133" t="str">
        <f t="shared" si="1"/>
        <v>公斤</v>
      </c>
      <c r="O14" s="243" t="s">
        <v>226</v>
      </c>
      <c r="P14" s="243">
        <v>1</v>
      </c>
      <c r="Q14" s="133" t="str">
        <f t="shared" si="2"/>
        <v>公斤</v>
      </c>
      <c r="R14" s="65" t="s">
        <v>111</v>
      </c>
      <c r="S14" s="167">
        <v>0.05</v>
      </c>
      <c r="T14" s="133" t="str">
        <f t="shared" si="3"/>
        <v>公斤</v>
      </c>
      <c r="U14" s="243" t="s">
        <v>155</v>
      </c>
      <c r="V14" s="243">
        <v>0.05</v>
      </c>
      <c r="W14" s="133" t="str">
        <f t="shared" si="4"/>
        <v>公斤</v>
      </c>
      <c r="X14" s="189"/>
      <c r="Y14" s="242"/>
      <c r="Z14" s="203"/>
      <c r="AA14" s="9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57"/>
      <c r="AQ14" s="57"/>
      <c r="AR14" s="57"/>
      <c r="AS14" s="57"/>
      <c r="AT14" s="57"/>
      <c r="AU14" s="57"/>
      <c r="AV14" s="57"/>
    </row>
    <row r="15" spans="1:48" ht="16.5">
      <c r="A15" s="249"/>
      <c r="B15" s="186"/>
      <c r="C15" s="201"/>
      <c r="D15" s="221"/>
      <c r="E15" s="201"/>
      <c r="F15" s="201"/>
      <c r="G15" s="222"/>
      <c r="H15" s="198"/>
      <c r="I15" s="241"/>
      <c r="J15" s="242"/>
      <c r="K15" s="133" t="str">
        <f t="shared" si="0"/>
        <v/>
      </c>
      <c r="L15" s="243" t="s">
        <v>269</v>
      </c>
      <c r="M15" s="243">
        <v>0.5</v>
      </c>
      <c r="N15" s="133" t="str">
        <f t="shared" si="1"/>
        <v>公斤</v>
      </c>
      <c r="O15" s="243" t="s">
        <v>183</v>
      </c>
      <c r="P15" s="243">
        <v>0.05</v>
      </c>
      <c r="Q15" s="133" t="str">
        <f t="shared" si="2"/>
        <v>公斤</v>
      </c>
      <c r="R15" s="65"/>
      <c r="S15" s="65"/>
      <c r="T15" s="133" t="str">
        <f t="shared" si="3"/>
        <v/>
      </c>
      <c r="U15" s="243" t="s">
        <v>216</v>
      </c>
      <c r="V15" s="243">
        <v>1</v>
      </c>
      <c r="W15" s="133" t="str">
        <f t="shared" si="4"/>
        <v>公斤</v>
      </c>
      <c r="X15" s="189"/>
      <c r="Y15" s="242"/>
      <c r="Z15" s="203"/>
      <c r="AA15" s="9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57"/>
      <c r="AQ15" s="57"/>
      <c r="AR15" s="57"/>
      <c r="AS15" s="57"/>
      <c r="AT15" s="57"/>
      <c r="AU15" s="57"/>
      <c r="AV15" s="57"/>
    </row>
    <row r="16" spans="1:48" ht="16.5">
      <c r="A16" s="249"/>
      <c r="B16" s="186"/>
      <c r="C16" s="201"/>
      <c r="D16" s="221"/>
      <c r="E16" s="201"/>
      <c r="F16" s="201"/>
      <c r="G16" s="222"/>
      <c r="H16" s="198"/>
      <c r="I16" s="241"/>
      <c r="J16" s="242"/>
      <c r="K16" s="133" t="str">
        <f t="shared" si="0"/>
        <v/>
      </c>
      <c r="L16" s="243" t="s">
        <v>270</v>
      </c>
      <c r="M16" s="243">
        <v>0.1</v>
      </c>
      <c r="N16" s="133" t="str">
        <f t="shared" si="1"/>
        <v>公斤</v>
      </c>
      <c r="O16" s="244"/>
      <c r="P16" s="244"/>
      <c r="Q16" s="133" t="str">
        <f t="shared" si="2"/>
        <v/>
      </c>
      <c r="R16" s="65"/>
      <c r="S16" s="65"/>
      <c r="T16" s="133" t="str">
        <f t="shared" si="3"/>
        <v/>
      </c>
      <c r="U16" s="243"/>
      <c r="V16" s="243"/>
      <c r="W16" s="133" t="str">
        <f t="shared" si="4"/>
        <v/>
      </c>
      <c r="X16" s="189"/>
      <c r="Y16" s="242"/>
      <c r="Z16" s="203"/>
      <c r="AA16" s="9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57"/>
      <c r="AQ16" s="57"/>
      <c r="AR16" s="57"/>
      <c r="AS16" s="57"/>
      <c r="AT16" s="57"/>
      <c r="AU16" s="57"/>
      <c r="AV16" s="57"/>
    </row>
    <row r="17" spans="1:48" ht="16.5">
      <c r="A17" s="249"/>
      <c r="B17" s="228"/>
      <c r="C17" s="218"/>
      <c r="D17" s="219"/>
      <c r="E17" s="218"/>
      <c r="F17" s="218"/>
      <c r="G17" s="220"/>
      <c r="H17" s="229"/>
      <c r="I17" s="241"/>
      <c r="J17" s="242"/>
      <c r="K17" s="133" t="str">
        <f t="shared" si="0"/>
        <v/>
      </c>
      <c r="L17" s="243" t="s">
        <v>183</v>
      </c>
      <c r="M17" s="243">
        <v>0.05</v>
      </c>
      <c r="N17" s="133" t="str">
        <f t="shared" si="1"/>
        <v>公斤</v>
      </c>
      <c r="O17" s="244"/>
      <c r="P17" s="244"/>
      <c r="Q17" s="133" t="str">
        <f t="shared" si="2"/>
        <v/>
      </c>
      <c r="R17" s="65"/>
      <c r="S17" s="65"/>
      <c r="T17" s="133" t="str">
        <f t="shared" si="3"/>
        <v/>
      </c>
      <c r="U17" s="243"/>
      <c r="V17" s="243"/>
      <c r="W17" s="133" t="str">
        <f t="shared" si="4"/>
        <v/>
      </c>
      <c r="X17" s="189"/>
      <c r="Y17" s="242"/>
      <c r="Z17" s="203"/>
      <c r="AA17" s="9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57"/>
      <c r="AQ17" s="57"/>
      <c r="AR17" s="57"/>
      <c r="AS17" s="57"/>
      <c r="AT17" s="57"/>
      <c r="AU17" s="57"/>
      <c r="AV17" s="57"/>
    </row>
    <row r="18" spans="1:48" ht="17.25" thickBot="1">
      <c r="A18" s="250"/>
      <c r="B18" s="187"/>
      <c r="C18" s="199"/>
      <c r="D18" s="216"/>
      <c r="E18" s="199"/>
      <c r="F18" s="199"/>
      <c r="G18" s="217"/>
      <c r="H18" s="200"/>
      <c r="I18" s="245"/>
      <c r="J18" s="246"/>
      <c r="K18" s="205" t="str">
        <f t="shared" si="0"/>
        <v/>
      </c>
      <c r="L18" s="247"/>
      <c r="M18" s="247"/>
      <c r="N18" s="205" t="str">
        <f t="shared" si="1"/>
        <v/>
      </c>
      <c r="O18" s="247"/>
      <c r="P18" s="247"/>
      <c r="Q18" s="205" t="str">
        <f t="shared" si="2"/>
        <v/>
      </c>
      <c r="R18" s="168"/>
      <c r="S18" s="168"/>
      <c r="T18" s="205" t="str">
        <f t="shared" si="3"/>
        <v/>
      </c>
      <c r="U18" s="247"/>
      <c r="V18" s="247"/>
      <c r="W18" s="205" t="str">
        <f t="shared" si="4"/>
        <v/>
      </c>
      <c r="X18" s="190"/>
      <c r="Y18" s="246"/>
      <c r="Z18" s="204"/>
      <c r="AA18" s="91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57"/>
      <c r="AQ18" s="57"/>
      <c r="AR18" s="57"/>
      <c r="AS18" s="57"/>
      <c r="AT18" s="57"/>
      <c r="AU18" s="57"/>
      <c r="AV18" s="57"/>
    </row>
    <row r="19" spans="1:48" ht="16.5">
      <c r="A19" s="248" t="s">
        <v>42</v>
      </c>
      <c r="B19" s="223">
        <v>5</v>
      </c>
      <c r="C19" s="224">
        <v>2</v>
      </c>
      <c r="D19" s="225">
        <v>1.6</v>
      </c>
      <c r="E19" s="224">
        <v>0</v>
      </c>
      <c r="F19" s="224">
        <v>0</v>
      </c>
      <c r="G19" s="226">
        <v>2.5</v>
      </c>
      <c r="H19" s="227">
        <v>670</v>
      </c>
      <c r="I19" s="307" t="s">
        <v>271</v>
      </c>
      <c r="J19" s="301"/>
      <c r="K19" s="122" t="str">
        <f t="shared" si="0"/>
        <v/>
      </c>
      <c r="L19" s="301" t="s">
        <v>272</v>
      </c>
      <c r="M19" s="301"/>
      <c r="N19" s="122" t="str">
        <f t="shared" si="1"/>
        <v/>
      </c>
      <c r="O19" s="302" t="s">
        <v>273</v>
      </c>
      <c r="P19" s="302"/>
      <c r="Q19" s="122" t="str">
        <f t="shared" si="2"/>
        <v/>
      </c>
      <c r="R19" s="188" t="s">
        <v>1</v>
      </c>
      <c r="S19" s="188"/>
      <c r="T19" s="122" t="str">
        <f t="shared" si="3"/>
        <v/>
      </c>
      <c r="U19" s="301" t="s">
        <v>367</v>
      </c>
      <c r="V19" s="301"/>
      <c r="W19" s="122" t="str">
        <f t="shared" si="4"/>
        <v/>
      </c>
      <c r="X19" s="50" t="s">
        <v>106</v>
      </c>
      <c r="Y19" s="240"/>
      <c r="Z19" s="202"/>
      <c r="AA19" s="94" t="str">
        <f>A19</f>
        <v>P3</v>
      </c>
      <c r="AB19" s="56" t="str">
        <f>I19</f>
        <v>拌麵特餐</v>
      </c>
      <c r="AC19" s="56" t="str">
        <f>I20&amp;" "&amp;I21&amp;" "&amp;I22&amp;" "&amp;I23&amp;" "&amp;I24&amp;" "&amp;I25</f>
        <v xml:space="preserve">油麵     </v>
      </c>
      <c r="AD19" s="56" t="str">
        <f>L19</f>
        <v>金黃魚排</v>
      </c>
      <c r="AE19" s="56" t="str">
        <f>L20&amp;" "&amp;L21&amp;" "&amp;L22&amp;" "&amp;L23&amp;" "&amp;L24&amp;" "&amp;L25</f>
        <v xml:space="preserve">魚排     </v>
      </c>
      <c r="AF19" s="56" t="str">
        <f>O19</f>
        <v>拌麵配料</v>
      </c>
      <c r="AG19" s="56" t="str">
        <f>O20&amp;" "&amp;O21&amp;" "&amp;O22&amp;" "&amp;O23&amp;" "&amp;O24&amp;" "&amp;O25</f>
        <v xml:space="preserve">甘藍 胡蘿蔔 大蒜 豬後腿肉 紅蔥頭 </v>
      </c>
      <c r="AH19" s="56" t="e">
        <f>#REF!</f>
        <v>#REF!</v>
      </c>
      <c r="AI19" s="56" t="e">
        <f>#REF!&amp;" "&amp;#REF!&amp;" "&amp;#REF!&amp;" "&amp;#REF!&amp;" "&amp;#REF!&amp;" "&amp;#REF!</f>
        <v>#REF!</v>
      </c>
      <c r="AJ19" s="56" t="str">
        <f>R19</f>
        <v>時蔬</v>
      </c>
      <c r="AK19" s="56" t="str">
        <f>R20&amp;" "&amp;R21&amp;" "&amp;R22&amp;" "&amp;R23&amp;" "&amp;R24&amp;" "&amp;R25</f>
        <v xml:space="preserve">時蔬 大蒜    </v>
      </c>
      <c r="AL19" s="56" t="str">
        <f>U19</f>
        <v>肉羹湯</v>
      </c>
      <c r="AM19" s="56" t="str">
        <f>U20&amp;" "&amp;U21&amp;" "&amp;U22&amp;" "&amp;U23&amp;" "&amp;U24&amp;" "&amp;U25</f>
        <v>雞蛋 脆筍 時蔬 肉羹 乾木耳 紅蘿蔔</v>
      </c>
      <c r="AN19" s="80" t="str">
        <f>X19</f>
        <v>點心</v>
      </c>
      <c r="AO19" s="80">
        <f>Y19</f>
        <v>0</v>
      </c>
      <c r="AP19" s="85">
        <f>B19</f>
        <v>5</v>
      </c>
      <c r="AQ19" s="85">
        <f>G19</f>
        <v>2.5</v>
      </c>
      <c r="AR19" s="85">
        <f>D19</f>
        <v>1.6</v>
      </c>
      <c r="AS19" s="85">
        <f>C19</f>
        <v>2</v>
      </c>
      <c r="AT19" s="85">
        <f>E19</f>
        <v>0</v>
      </c>
      <c r="AU19" s="85">
        <f>F19</f>
        <v>0</v>
      </c>
      <c r="AV19" s="85">
        <f>H19</f>
        <v>670</v>
      </c>
    </row>
    <row r="20" spans="1:48" ht="16.5">
      <c r="A20" s="249"/>
      <c r="B20" s="186"/>
      <c r="C20" s="201"/>
      <c r="D20" s="221"/>
      <c r="E20" s="201"/>
      <c r="F20" s="201"/>
      <c r="G20" s="222"/>
      <c r="H20" s="198"/>
      <c r="I20" s="241" t="s">
        <v>274</v>
      </c>
      <c r="J20" s="242">
        <v>15</v>
      </c>
      <c r="K20" s="133" t="str">
        <f t="shared" si="0"/>
        <v>公斤</v>
      </c>
      <c r="L20" s="243" t="s">
        <v>275</v>
      </c>
      <c r="M20" s="243">
        <v>6.5</v>
      </c>
      <c r="N20" s="133" t="str">
        <f t="shared" si="1"/>
        <v>公斤</v>
      </c>
      <c r="O20" s="243" t="s">
        <v>276</v>
      </c>
      <c r="P20" s="243">
        <v>4</v>
      </c>
      <c r="Q20" s="133" t="str">
        <f t="shared" si="2"/>
        <v>公斤</v>
      </c>
      <c r="R20" s="65" t="s">
        <v>1</v>
      </c>
      <c r="S20" s="65">
        <v>7</v>
      </c>
      <c r="T20" s="133" t="str">
        <f t="shared" si="3"/>
        <v>公斤</v>
      </c>
      <c r="U20" s="243" t="s">
        <v>294</v>
      </c>
      <c r="V20" s="243">
        <v>0.6</v>
      </c>
      <c r="W20" s="133" t="str">
        <f t="shared" si="4"/>
        <v>公斤</v>
      </c>
      <c r="X20" s="62"/>
      <c r="Y20" s="242"/>
      <c r="Z20" s="203"/>
      <c r="AA20" s="9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57"/>
      <c r="AQ20" s="57"/>
      <c r="AR20" s="57"/>
      <c r="AS20" s="57"/>
      <c r="AT20" s="57"/>
      <c r="AU20" s="57"/>
      <c r="AV20" s="57"/>
    </row>
    <row r="21" spans="1:48" ht="16.5">
      <c r="A21" s="249"/>
      <c r="B21" s="186"/>
      <c r="C21" s="201"/>
      <c r="D21" s="221"/>
      <c r="E21" s="201"/>
      <c r="F21" s="201"/>
      <c r="G21" s="222"/>
      <c r="H21" s="198"/>
      <c r="I21" s="241"/>
      <c r="J21" s="242"/>
      <c r="K21" s="133" t="str">
        <f t="shared" si="0"/>
        <v/>
      </c>
      <c r="L21" s="243"/>
      <c r="M21" s="243"/>
      <c r="N21" s="133" t="str">
        <f t="shared" si="1"/>
        <v/>
      </c>
      <c r="O21" s="243" t="s">
        <v>265</v>
      </c>
      <c r="P21" s="243">
        <v>0.5</v>
      </c>
      <c r="Q21" s="133" t="str">
        <f t="shared" si="2"/>
        <v>公斤</v>
      </c>
      <c r="R21" s="65" t="s">
        <v>111</v>
      </c>
      <c r="S21" s="167">
        <v>0.05</v>
      </c>
      <c r="T21" s="133" t="str">
        <f t="shared" si="3"/>
        <v>公斤</v>
      </c>
      <c r="U21" s="243" t="s">
        <v>368</v>
      </c>
      <c r="V21" s="243">
        <v>2</v>
      </c>
      <c r="W21" s="133" t="str">
        <f t="shared" si="4"/>
        <v>公斤</v>
      </c>
      <c r="X21" s="189"/>
      <c r="Y21" s="242"/>
      <c r="Z21" s="203"/>
      <c r="AA21" s="9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57"/>
      <c r="AQ21" s="57"/>
      <c r="AR21" s="57"/>
      <c r="AS21" s="57"/>
      <c r="AT21" s="57"/>
      <c r="AU21" s="57"/>
      <c r="AV21" s="57"/>
    </row>
    <row r="22" spans="1:48" ht="16.5">
      <c r="A22" s="249"/>
      <c r="B22" s="186"/>
      <c r="C22" s="201"/>
      <c r="D22" s="221"/>
      <c r="E22" s="201"/>
      <c r="F22" s="201"/>
      <c r="G22" s="222"/>
      <c r="H22" s="198"/>
      <c r="I22" s="241"/>
      <c r="J22" s="242"/>
      <c r="K22" s="133" t="str">
        <f t="shared" si="0"/>
        <v/>
      </c>
      <c r="L22" s="243"/>
      <c r="M22" s="243"/>
      <c r="N22" s="133" t="str">
        <f t="shared" si="1"/>
        <v/>
      </c>
      <c r="O22" s="243" t="s">
        <v>264</v>
      </c>
      <c r="P22" s="243">
        <v>0.05</v>
      </c>
      <c r="Q22" s="133" t="str">
        <f t="shared" si="2"/>
        <v>公斤</v>
      </c>
      <c r="R22" s="65"/>
      <c r="S22" s="65"/>
      <c r="T22" s="133" t="str">
        <f t="shared" si="3"/>
        <v/>
      </c>
      <c r="U22" s="243" t="s">
        <v>369</v>
      </c>
      <c r="V22" s="243">
        <v>1.5</v>
      </c>
      <c r="W22" s="133" t="str">
        <f t="shared" si="4"/>
        <v>公斤</v>
      </c>
      <c r="X22" s="189"/>
      <c r="Y22" s="242"/>
      <c r="Z22" s="203"/>
      <c r="AA22" s="9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57"/>
      <c r="AQ22" s="57"/>
      <c r="AR22" s="57"/>
      <c r="AS22" s="57"/>
      <c r="AT22" s="57"/>
      <c r="AU22" s="57"/>
      <c r="AV22" s="57"/>
    </row>
    <row r="23" spans="1:48" ht="16.5">
      <c r="A23" s="249"/>
      <c r="B23" s="186"/>
      <c r="C23" s="201"/>
      <c r="D23" s="221"/>
      <c r="E23" s="201"/>
      <c r="F23" s="201"/>
      <c r="G23" s="222"/>
      <c r="H23" s="198"/>
      <c r="I23" s="241"/>
      <c r="J23" s="242"/>
      <c r="K23" s="133" t="str">
        <f t="shared" si="0"/>
        <v/>
      </c>
      <c r="L23" s="243"/>
      <c r="M23" s="243"/>
      <c r="N23" s="133" t="str">
        <f t="shared" si="1"/>
        <v/>
      </c>
      <c r="O23" s="244" t="s">
        <v>261</v>
      </c>
      <c r="P23" s="244">
        <v>1</v>
      </c>
      <c r="Q23" s="133" t="str">
        <f t="shared" si="2"/>
        <v>公斤</v>
      </c>
      <c r="R23" s="65"/>
      <c r="S23" s="65"/>
      <c r="T23" s="133" t="str">
        <f t="shared" si="3"/>
        <v/>
      </c>
      <c r="U23" s="243" t="s">
        <v>370</v>
      </c>
      <c r="V23" s="243">
        <v>1.5</v>
      </c>
      <c r="W23" s="133" t="str">
        <f t="shared" si="4"/>
        <v>公斤</v>
      </c>
      <c r="X23" s="189"/>
      <c r="Y23" s="242"/>
      <c r="Z23" s="203"/>
      <c r="AA23" s="9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57"/>
      <c r="AQ23" s="57"/>
      <c r="AR23" s="57"/>
      <c r="AS23" s="57"/>
      <c r="AT23" s="57"/>
      <c r="AU23" s="57"/>
      <c r="AV23" s="57"/>
    </row>
    <row r="24" spans="1:48" ht="16.5">
      <c r="A24" s="249"/>
      <c r="B24" s="228"/>
      <c r="C24" s="218"/>
      <c r="D24" s="219"/>
      <c r="E24" s="218"/>
      <c r="F24" s="218"/>
      <c r="G24" s="220"/>
      <c r="H24" s="229"/>
      <c r="I24" s="241"/>
      <c r="J24" s="242"/>
      <c r="K24" s="133" t="str">
        <f t="shared" si="0"/>
        <v/>
      </c>
      <c r="L24" s="243"/>
      <c r="M24" s="243"/>
      <c r="N24" s="133" t="str">
        <f t="shared" si="1"/>
        <v/>
      </c>
      <c r="O24" s="244" t="s">
        <v>277</v>
      </c>
      <c r="P24" s="244"/>
      <c r="Q24" s="133" t="str">
        <f t="shared" si="2"/>
        <v/>
      </c>
      <c r="R24" s="65"/>
      <c r="S24" s="65"/>
      <c r="T24" s="133" t="str">
        <f t="shared" si="3"/>
        <v/>
      </c>
      <c r="U24" s="243" t="s">
        <v>371</v>
      </c>
      <c r="V24" s="243">
        <v>0.01</v>
      </c>
      <c r="W24" s="133" t="str">
        <f t="shared" si="4"/>
        <v>公斤</v>
      </c>
      <c r="X24" s="189"/>
      <c r="Y24" s="242"/>
      <c r="Z24" s="203"/>
      <c r="AA24" s="9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57"/>
      <c r="AQ24" s="57"/>
      <c r="AR24" s="57"/>
      <c r="AS24" s="57"/>
      <c r="AT24" s="57"/>
      <c r="AU24" s="57"/>
      <c r="AV24" s="57"/>
    </row>
    <row r="25" spans="1:48" ht="17.25" thickBot="1">
      <c r="A25" s="250"/>
      <c r="B25" s="187"/>
      <c r="C25" s="199"/>
      <c r="D25" s="216"/>
      <c r="E25" s="199"/>
      <c r="F25" s="199"/>
      <c r="G25" s="217"/>
      <c r="H25" s="200"/>
      <c r="I25" s="245"/>
      <c r="J25" s="246"/>
      <c r="K25" s="205" t="str">
        <f t="shared" si="0"/>
        <v/>
      </c>
      <c r="L25" s="247"/>
      <c r="M25" s="247"/>
      <c r="N25" s="205" t="str">
        <f t="shared" si="1"/>
        <v/>
      </c>
      <c r="O25" s="247"/>
      <c r="P25" s="247"/>
      <c r="Q25" s="205" t="str">
        <f t="shared" si="2"/>
        <v/>
      </c>
      <c r="R25" s="168"/>
      <c r="S25" s="168"/>
      <c r="T25" s="205" t="str">
        <f t="shared" si="3"/>
        <v/>
      </c>
      <c r="U25" s="247" t="s">
        <v>284</v>
      </c>
      <c r="V25" s="247">
        <v>0.5</v>
      </c>
      <c r="W25" s="205" t="str">
        <f t="shared" si="4"/>
        <v>公斤</v>
      </c>
      <c r="X25" s="190"/>
      <c r="Y25" s="246"/>
      <c r="Z25" s="204"/>
      <c r="AA25" s="91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57"/>
      <c r="AQ25" s="57"/>
      <c r="AR25" s="57"/>
      <c r="AS25" s="57"/>
      <c r="AT25" s="57"/>
      <c r="AU25" s="57"/>
      <c r="AV25" s="57"/>
    </row>
    <row r="26" spans="1:48" ht="16.5">
      <c r="A26" s="248" t="s">
        <v>43</v>
      </c>
      <c r="B26" s="223">
        <v>5.9</v>
      </c>
      <c r="C26" s="224">
        <v>2.5</v>
      </c>
      <c r="D26" s="225">
        <v>1.4</v>
      </c>
      <c r="E26" s="224">
        <v>0</v>
      </c>
      <c r="F26" s="224">
        <v>0</v>
      </c>
      <c r="G26" s="226">
        <v>3</v>
      </c>
      <c r="H26" s="227">
        <v>783.7</v>
      </c>
      <c r="I26" s="307" t="s">
        <v>184</v>
      </c>
      <c r="J26" s="301"/>
      <c r="K26" s="122" t="str">
        <f t="shared" si="0"/>
        <v/>
      </c>
      <c r="L26" s="301" t="s">
        <v>278</v>
      </c>
      <c r="M26" s="301"/>
      <c r="N26" s="122" t="str">
        <f t="shared" si="1"/>
        <v/>
      </c>
      <c r="O26" s="302" t="s">
        <v>279</v>
      </c>
      <c r="P26" s="302"/>
      <c r="Q26" s="122" t="str">
        <f t="shared" si="2"/>
        <v/>
      </c>
      <c r="R26" s="188" t="s">
        <v>1</v>
      </c>
      <c r="S26" s="188"/>
      <c r="T26" s="122" t="str">
        <f t="shared" si="3"/>
        <v/>
      </c>
      <c r="U26" s="301" t="s">
        <v>372</v>
      </c>
      <c r="V26" s="301"/>
      <c r="W26" s="122" t="str">
        <f t="shared" si="4"/>
        <v/>
      </c>
      <c r="X26" s="50" t="s">
        <v>106</v>
      </c>
      <c r="Y26" s="240"/>
      <c r="Z26" s="202"/>
      <c r="AA26" s="94" t="str">
        <f>A26</f>
        <v>P4</v>
      </c>
      <c r="AB26" s="56" t="str">
        <f>I26</f>
        <v>糙米飯</v>
      </c>
      <c r="AC26" s="56" t="str">
        <f>I27&amp;" "&amp;I28&amp;" "&amp;I29&amp;" "&amp;I30&amp;" "&amp;I31&amp;" "&amp;I32</f>
        <v xml:space="preserve">米 糙米    </v>
      </c>
      <c r="AD26" s="56" t="str">
        <f>L26</f>
        <v>香菇絞肉</v>
      </c>
      <c r="AE26" s="56" t="str">
        <f>L27&amp;" "&amp;L28&amp;" "&amp;L29&amp;" "&amp;L30&amp;" "&amp;L31&amp;" "&amp;L32</f>
        <v xml:space="preserve">豬後腿肉 冬瓜 乾香菇 大蒜  </v>
      </c>
      <c r="AF26" s="56" t="str">
        <f>O26</f>
        <v>客家小炒</v>
      </c>
      <c r="AG26" s="56" t="str">
        <f>O27&amp;" "&amp;O28&amp;" "&amp;O29&amp;" "&amp;O30&amp;" "&amp;O31&amp;" "&amp;O32</f>
        <v xml:space="preserve">豆干 芹菜 紅蘿蔔 大蒜 豬後腿肉 </v>
      </c>
      <c r="AH26" s="56" t="e">
        <f>#REF!</f>
        <v>#REF!</v>
      </c>
      <c r="AI26" s="56" t="e">
        <f>#REF!&amp;" "&amp;#REF!&amp;" "&amp;#REF!&amp;" "&amp;#REF!&amp;" "&amp;#REF!&amp;" "&amp;#REF!</f>
        <v>#REF!</v>
      </c>
      <c r="AJ26" s="56" t="str">
        <f>R26</f>
        <v>時蔬</v>
      </c>
      <c r="AK26" s="56" t="str">
        <f>R27&amp;" "&amp;R28&amp;" "&amp;R29&amp;" "&amp;R30&amp;" "&amp;R31&amp;" "&amp;R32</f>
        <v xml:space="preserve">時蔬 大蒜    </v>
      </c>
      <c r="AL26" s="56" t="str">
        <f>U26</f>
        <v>綠豆湯</v>
      </c>
      <c r="AM26" s="56" t="str">
        <f>U27&amp;" "&amp;U28&amp;" "&amp;U29&amp;" "&amp;U30&amp;" "&amp;U31&amp;" "&amp;U32</f>
        <v xml:space="preserve">綠豆 二砂糖    </v>
      </c>
      <c r="AN26" s="80" t="str">
        <f>X26</f>
        <v>點心</v>
      </c>
      <c r="AO26" s="80">
        <f>Y26</f>
        <v>0</v>
      </c>
      <c r="AP26" s="85">
        <f>B26</f>
        <v>5.9</v>
      </c>
      <c r="AQ26" s="85">
        <f>G26</f>
        <v>3</v>
      </c>
      <c r="AR26" s="85">
        <f>D26</f>
        <v>1.4</v>
      </c>
      <c r="AS26" s="85">
        <f>C26</f>
        <v>2.5</v>
      </c>
      <c r="AT26" s="85">
        <f>E26</f>
        <v>0</v>
      </c>
      <c r="AU26" s="85">
        <f>F26</f>
        <v>0</v>
      </c>
      <c r="AV26" s="85">
        <f>H26</f>
        <v>783.7</v>
      </c>
    </row>
    <row r="27" spans="1:48" ht="16.5">
      <c r="A27" s="249"/>
      <c r="B27" s="186"/>
      <c r="C27" s="201"/>
      <c r="D27" s="221"/>
      <c r="E27" s="201"/>
      <c r="F27" s="201"/>
      <c r="G27" s="222"/>
      <c r="H27" s="198"/>
      <c r="I27" s="241" t="s">
        <v>185</v>
      </c>
      <c r="J27" s="242">
        <v>7</v>
      </c>
      <c r="K27" s="133" t="str">
        <f t="shared" si="0"/>
        <v>公斤</v>
      </c>
      <c r="L27" s="243" t="s">
        <v>261</v>
      </c>
      <c r="M27" s="243">
        <v>5.5</v>
      </c>
      <c r="N27" s="133" t="str">
        <f t="shared" si="1"/>
        <v>公斤</v>
      </c>
      <c r="O27" s="243" t="s">
        <v>280</v>
      </c>
      <c r="P27" s="243">
        <v>4</v>
      </c>
      <c r="Q27" s="133" t="str">
        <f t="shared" si="2"/>
        <v>公斤</v>
      </c>
      <c r="R27" s="65" t="s">
        <v>1</v>
      </c>
      <c r="S27" s="65">
        <v>7</v>
      </c>
      <c r="T27" s="133" t="str">
        <f t="shared" si="3"/>
        <v>公斤</v>
      </c>
      <c r="U27" s="243" t="s">
        <v>373</v>
      </c>
      <c r="V27" s="243">
        <v>1.5</v>
      </c>
      <c r="W27" s="133" t="str">
        <f t="shared" si="4"/>
        <v>公斤</v>
      </c>
      <c r="X27" s="62"/>
      <c r="Y27" s="242"/>
      <c r="Z27" s="203"/>
      <c r="AA27" s="9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57"/>
      <c r="AQ27" s="57"/>
      <c r="AR27" s="57"/>
      <c r="AS27" s="57"/>
      <c r="AT27" s="57"/>
      <c r="AU27" s="57"/>
      <c r="AV27" s="57"/>
    </row>
    <row r="28" spans="1:48" ht="16.5">
      <c r="A28" s="249"/>
      <c r="B28" s="186"/>
      <c r="C28" s="201"/>
      <c r="D28" s="221"/>
      <c r="E28" s="201"/>
      <c r="F28" s="201"/>
      <c r="G28" s="222"/>
      <c r="H28" s="198"/>
      <c r="I28" s="241" t="s">
        <v>186</v>
      </c>
      <c r="J28" s="242">
        <v>3</v>
      </c>
      <c r="K28" s="133" t="str">
        <f t="shared" si="0"/>
        <v>公斤</v>
      </c>
      <c r="L28" s="243" t="s">
        <v>281</v>
      </c>
      <c r="M28" s="243">
        <v>4</v>
      </c>
      <c r="N28" s="133" t="str">
        <f t="shared" si="1"/>
        <v>公斤</v>
      </c>
      <c r="O28" s="243" t="s">
        <v>282</v>
      </c>
      <c r="P28" s="243">
        <v>1.5</v>
      </c>
      <c r="Q28" s="133" t="str">
        <f t="shared" si="2"/>
        <v>公斤</v>
      </c>
      <c r="R28" s="65" t="s">
        <v>111</v>
      </c>
      <c r="S28" s="167">
        <v>0.05</v>
      </c>
      <c r="T28" s="133" t="str">
        <f t="shared" si="3"/>
        <v>公斤</v>
      </c>
      <c r="U28" s="243" t="s">
        <v>374</v>
      </c>
      <c r="V28" s="243">
        <v>1</v>
      </c>
      <c r="W28" s="133" t="str">
        <f t="shared" si="4"/>
        <v>公斤</v>
      </c>
      <c r="X28" s="189"/>
      <c r="Y28" s="242"/>
      <c r="Z28" s="203"/>
      <c r="AA28" s="9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57"/>
      <c r="AQ28" s="57"/>
      <c r="AR28" s="57"/>
      <c r="AS28" s="57"/>
      <c r="AT28" s="57"/>
      <c r="AU28" s="57"/>
      <c r="AV28" s="57"/>
    </row>
    <row r="29" spans="1:48" ht="16.5">
      <c r="A29" s="249"/>
      <c r="B29" s="186"/>
      <c r="C29" s="201"/>
      <c r="D29" s="221"/>
      <c r="E29" s="201"/>
      <c r="F29" s="201"/>
      <c r="G29" s="222"/>
      <c r="H29" s="198"/>
      <c r="I29" s="241"/>
      <c r="J29" s="242"/>
      <c r="K29" s="133" t="str">
        <f t="shared" si="0"/>
        <v/>
      </c>
      <c r="L29" s="243" t="s">
        <v>283</v>
      </c>
      <c r="M29" s="243">
        <v>0.05</v>
      </c>
      <c r="N29" s="133" t="str">
        <f t="shared" si="1"/>
        <v>公斤</v>
      </c>
      <c r="O29" s="243" t="s">
        <v>284</v>
      </c>
      <c r="P29" s="243">
        <v>1</v>
      </c>
      <c r="Q29" s="133" t="str">
        <f t="shared" si="2"/>
        <v>公斤</v>
      </c>
      <c r="R29" s="65"/>
      <c r="S29" s="65"/>
      <c r="T29" s="133" t="str">
        <f t="shared" si="3"/>
        <v/>
      </c>
      <c r="U29" s="243"/>
      <c r="V29" s="243"/>
      <c r="W29" s="133" t="str">
        <f t="shared" si="4"/>
        <v/>
      </c>
      <c r="X29" s="189"/>
      <c r="Y29" s="242"/>
      <c r="Z29" s="203"/>
      <c r="AA29" s="9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57"/>
      <c r="AQ29" s="57"/>
      <c r="AR29" s="57"/>
      <c r="AS29" s="57"/>
      <c r="AT29" s="57"/>
      <c r="AU29" s="57"/>
      <c r="AV29" s="57"/>
    </row>
    <row r="30" spans="1:48" ht="16.5">
      <c r="A30" s="249"/>
      <c r="B30" s="186"/>
      <c r="C30" s="201"/>
      <c r="D30" s="221"/>
      <c r="E30" s="201"/>
      <c r="F30" s="201"/>
      <c r="G30" s="222"/>
      <c r="H30" s="198"/>
      <c r="I30" s="241"/>
      <c r="J30" s="242"/>
      <c r="K30" s="133" t="str">
        <f t="shared" si="0"/>
        <v/>
      </c>
      <c r="L30" s="243" t="s">
        <v>264</v>
      </c>
      <c r="M30" s="243">
        <v>0.05</v>
      </c>
      <c r="N30" s="133" t="str">
        <f t="shared" si="1"/>
        <v>公斤</v>
      </c>
      <c r="O30" s="244" t="s">
        <v>264</v>
      </c>
      <c r="P30" s="244">
        <v>0.05</v>
      </c>
      <c r="Q30" s="133" t="str">
        <f t="shared" si="2"/>
        <v>公斤</v>
      </c>
      <c r="R30" s="65"/>
      <c r="S30" s="65"/>
      <c r="T30" s="133" t="str">
        <f t="shared" si="3"/>
        <v/>
      </c>
      <c r="U30" s="243"/>
      <c r="V30" s="243"/>
      <c r="W30" s="133" t="str">
        <f t="shared" si="4"/>
        <v/>
      </c>
      <c r="X30" s="189"/>
      <c r="Y30" s="242"/>
      <c r="Z30" s="203"/>
      <c r="AA30" s="9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57"/>
      <c r="AQ30" s="57"/>
      <c r="AR30" s="57"/>
      <c r="AS30" s="57"/>
      <c r="AT30" s="57"/>
      <c r="AU30" s="57"/>
      <c r="AV30" s="57"/>
    </row>
    <row r="31" spans="1:48" ht="16.5">
      <c r="A31" s="249"/>
      <c r="B31" s="228"/>
      <c r="C31" s="218"/>
      <c r="D31" s="219"/>
      <c r="E31" s="218"/>
      <c r="F31" s="218"/>
      <c r="G31" s="220"/>
      <c r="H31" s="229"/>
      <c r="I31" s="241"/>
      <c r="J31" s="242"/>
      <c r="K31" s="133" t="str">
        <f t="shared" si="0"/>
        <v/>
      </c>
      <c r="L31" s="243"/>
      <c r="M31" s="243"/>
      <c r="N31" s="133" t="str">
        <f t="shared" si="1"/>
        <v/>
      </c>
      <c r="O31" s="244" t="s">
        <v>261</v>
      </c>
      <c r="P31" s="244">
        <v>1</v>
      </c>
      <c r="Q31" s="133" t="str">
        <f t="shared" si="2"/>
        <v>公斤</v>
      </c>
      <c r="R31" s="65"/>
      <c r="S31" s="65"/>
      <c r="T31" s="133" t="str">
        <f t="shared" si="3"/>
        <v/>
      </c>
      <c r="U31" s="243"/>
      <c r="V31" s="243"/>
      <c r="W31" s="133" t="str">
        <f t="shared" si="4"/>
        <v/>
      </c>
      <c r="X31" s="189"/>
      <c r="Y31" s="242"/>
      <c r="Z31" s="203"/>
      <c r="AA31" s="9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57"/>
      <c r="AQ31" s="57"/>
      <c r="AR31" s="57"/>
      <c r="AS31" s="57"/>
      <c r="AT31" s="57"/>
      <c r="AU31" s="57"/>
      <c r="AV31" s="57"/>
    </row>
    <row r="32" spans="1:48" ht="17.25" thickBot="1">
      <c r="A32" s="250"/>
      <c r="B32" s="187"/>
      <c r="C32" s="199"/>
      <c r="D32" s="216"/>
      <c r="E32" s="199"/>
      <c r="F32" s="199"/>
      <c r="G32" s="217"/>
      <c r="H32" s="200"/>
      <c r="I32" s="245"/>
      <c r="J32" s="246"/>
      <c r="K32" s="205" t="str">
        <f t="shared" si="0"/>
        <v/>
      </c>
      <c r="L32" s="247"/>
      <c r="M32" s="247"/>
      <c r="N32" s="205" t="str">
        <f t="shared" si="1"/>
        <v/>
      </c>
      <c r="O32" s="247"/>
      <c r="P32" s="247"/>
      <c r="Q32" s="205" t="str">
        <f t="shared" si="2"/>
        <v/>
      </c>
      <c r="R32" s="168"/>
      <c r="S32" s="168"/>
      <c r="T32" s="205" t="str">
        <f t="shared" si="3"/>
        <v/>
      </c>
      <c r="U32" s="247"/>
      <c r="V32" s="247"/>
      <c r="W32" s="205" t="str">
        <f t="shared" si="4"/>
        <v/>
      </c>
      <c r="X32" s="190"/>
      <c r="Y32" s="246"/>
      <c r="Z32" s="204"/>
      <c r="AA32" s="91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57"/>
      <c r="AQ32" s="57"/>
      <c r="AR32" s="57"/>
      <c r="AS32" s="57"/>
      <c r="AT32" s="57"/>
      <c r="AU32" s="57"/>
      <c r="AV32" s="57"/>
    </row>
    <row r="33" spans="1:48" ht="16.5">
      <c r="A33" s="248" t="s">
        <v>44</v>
      </c>
      <c r="B33" s="223">
        <v>5.7</v>
      </c>
      <c r="C33" s="224">
        <v>2.2999999999999998</v>
      </c>
      <c r="D33" s="225">
        <v>1.6</v>
      </c>
      <c r="E33" s="224">
        <v>0</v>
      </c>
      <c r="F33" s="224">
        <v>0</v>
      </c>
      <c r="G33" s="226">
        <v>3.1</v>
      </c>
      <c r="H33" s="227">
        <v>773.5</v>
      </c>
      <c r="I33" s="307" t="s">
        <v>285</v>
      </c>
      <c r="J33" s="301"/>
      <c r="K33" s="122" t="str">
        <f t="shared" si="0"/>
        <v/>
      </c>
      <c r="L33" s="301" t="s">
        <v>286</v>
      </c>
      <c r="M33" s="301"/>
      <c r="N33" s="122" t="str">
        <f t="shared" si="1"/>
        <v/>
      </c>
      <c r="O33" s="302" t="s">
        <v>287</v>
      </c>
      <c r="P33" s="302"/>
      <c r="Q33" s="122" t="str">
        <f t="shared" si="2"/>
        <v/>
      </c>
      <c r="R33" s="188" t="s">
        <v>1</v>
      </c>
      <c r="S33" s="188"/>
      <c r="T33" s="122" t="str">
        <f t="shared" si="3"/>
        <v/>
      </c>
      <c r="U33" s="332" t="s">
        <v>669</v>
      </c>
      <c r="V33" s="301"/>
      <c r="W33" s="122" t="str">
        <f t="shared" si="4"/>
        <v/>
      </c>
      <c r="X33" s="50" t="s">
        <v>106</v>
      </c>
      <c r="Y33" s="240"/>
      <c r="Z33" s="202"/>
      <c r="AA33" s="94" t="str">
        <f>A33</f>
        <v>P5</v>
      </c>
      <c r="AB33" s="56" t="str">
        <f>I33</f>
        <v>芝麻飯</v>
      </c>
      <c r="AC33" s="56" t="str">
        <f>I34&amp;" "&amp;I35&amp;" "&amp;I36&amp;" "&amp;I37&amp;" "&amp;I38&amp;" "&amp;I39</f>
        <v xml:space="preserve">米 芝麻    </v>
      </c>
      <c r="AD33" s="56" t="str">
        <f>L33</f>
        <v>洋芋燒肉</v>
      </c>
      <c r="AE33" s="56" t="str">
        <f>L34&amp;" "&amp;L35&amp;" "&amp;L36&amp;" "&amp;L37&amp;" "&amp;L38&amp;" "&amp;L39</f>
        <v xml:space="preserve">豬後腿肉 胡蘿蔔 馬鈴薯 大蒜  </v>
      </c>
      <c r="AF33" s="56" t="str">
        <f>O33</f>
        <v>紅燒獅子頭</v>
      </c>
      <c r="AG33" s="56" t="str">
        <f>O34&amp;" "&amp;O35&amp;" "&amp;O36&amp;" "&amp;O37&amp;" "&amp;O38&amp;" "&amp;O39</f>
        <v xml:space="preserve">獅子頭 大白菜 大蒜   </v>
      </c>
      <c r="AH33" s="56" t="e">
        <f>#REF!</f>
        <v>#REF!</v>
      </c>
      <c r="AI33" s="56" t="e">
        <f>#REF!&amp;" "&amp;#REF!&amp;" "&amp;#REF!&amp;" "&amp;#REF!&amp;" "&amp;#REF!&amp;" "&amp;#REF!</f>
        <v>#REF!</v>
      </c>
      <c r="AJ33" s="56" t="str">
        <f>R33</f>
        <v>時蔬</v>
      </c>
      <c r="AK33" s="56" t="str">
        <f>R34&amp;" "&amp;R35&amp;" "&amp;R36&amp;" "&amp;R37&amp;" "&amp;R38&amp;" "&amp;R39</f>
        <v xml:space="preserve">時蔬 大蒜    </v>
      </c>
      <c r="AL33" s="56" t="str">
        <f>U33</f>
        <v>冬瓜湯</v>
      </c>
      <c r="AM33" s="56" t="str">
        <f>U34&amp;" "&amp;U35&amp;" "&amp;U36&amp;" "&amp;U37&amp;" "&amp;U38&amp;" "&amp;U39</f>
        <v xml:space="preserve">冬瓜 薑 大骨   </v>
      </c>
      <c r="AN33" s="80" t="str">
        <f>X33</f>
        <v>點心</v>
      </c>
      <c r="AO33" s="80">
        <f>Y33</f>
        <v>0</v>
      </c>
      <c r="AP33" s="85">
        <f>B33</f>
        <v>5.7</v>
      </c>
      <c r="AQ33" s="85">
        <f>G33</f>
        <v>3.1</v>
      </c>
      <c r="AR33" s="85">
        <f>D33</f>
        <v>1.6</v>
      </c>
      <c r="AS33" s="85">
        <f>C33</f>
        <v>2.2999999999999998</v>
      </c>
      <c r="AT33" s="85">
        <f>E33</f>
        <v>0</v>
      </c>
      <c r="AU33" s="85">
        <f>F33</f>
        <v>0</v>
      </c>
      <c r="AV33" s="85">
        <f>H33</f>
        <v>773.5</v>
      </c>
    </row>
    <row r="34" spans="1:48" ht="16.5">
      <c r="A34" s="249"/>
      <c r="B34" s="186"/>
      <c r="C34" s="201"/>
      <c r="D34" s="221"/>
      <c r="E34" s="201"/>
      <c r="F34" s="201"/>
      <c r="G34" s="222"/>
      <c r="H34" s="198"/>
      <c r="I34" s="241" t="s">
        <v>185</v>
      </c>
      <c r="J34" s="242">
        <v>10</v>
      </c>
      <c r="K34" s="133" t="str">
        <f t="shared" si="0"/>
        <v>公斤</v>
      </c>
      <c r="L34" s="243" t="s">
        <v>261</v>
      </c>
      <c r="M34" s="243">
        <v>7</v>
      </c>
      <c r="N34" s="133" t="str">
        <f t="shared" si="1"/>
        <v>公斤</v>
      </c>
      <c r="O34" s="243" t="s">
        <v>288</v>
      </c>
      <c r="P34" s="243">
        <v>4</v>
      </c>
      <c r="Q34" s="133" t="str">
        <f t="shared" si="2"/>
        <v>公斤</v>
      </c>
      <c r="R34" s="65" t="s">
        <v>1</v>
      </c>
      <c r="S34" s="65">
        <v>7</v>
      </c>
      <c r="T34" s="133" t="str">
        <f t="shared" si="3"/>
        <v>公斤</v>
      </c>
      <c r="U34" s="333" t="s">
        <v>670</v>
      </c>
      <c r="V34" s="243">
        <v>4</v>
      </c>
      <c r="W34" s="133" t="str">
        <f t="shared" si="4"/>
        <v>公斤</v>
      </c>
      <c r="X34" s="62"/>
      <c r="Y34" s="242"/>
      <c r="Z34" s="203"/>
      <c r="AA34" s="9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57"/>
      <c r="AQ34" s="57"/>
      <c r="AR34" s="57"/>
      <c r="AS34" s="57"/>
      <c r="AT34" s="57"/>
      <c r="AU34" s="57"/>
      <c r="AV34" s="57"/>
    </row>
    <row r="35" spans="1:48" ht="16.5">
      <c r="A35" s="249"/>
      <c r="B35" s="186"/>
      <c r="C35" s="201"/>
      <c r="D35" s="221"/>
      <c r="E35" s="201"/>
      <c r="F35" s="201"/>
      <c r="G35" s="222"/>
      <c r="H35" s="198"/>
      <c r="I35" s="241" t="s">
        <v>289</v>
      </c>
      <c r="J35" s="242">
        <v>0.4</v>
      </c>
      <c r="K35" s="133" t="str">
        <f t="shared" si="0"/>
        <v>公斤</v>
      </c>
      <c r="L35" s="243" t="s">
        <v>265</v>
      </c>
      <c r="M35" s="243">
        <v>1</v>
      </c>
      <c r="N35" s="133" t="str">
        <f t="shared" si="1"/>
        <v>公斤</v>
      </c>
      <c r="O35" s="243" t="s">
        <v>290</v>
      </c>
      <c r="P35" s="243">
        <v>3.5</v>
      </c>
      <c r="Q35" s="133" t="str">
        <f t="shared" si="2"/>
        <v>公斤</v>
      </c>
      <c r="R35" s="65" t="s">
        <v>111</v>
      </c>
      <c r="S35" s="167">
        <v>0.05</v>
      </c>
      <c r="T35" s="133" t="str">
        <f t="shared" si="3"/>
        <v>公斤</v>
      </c>
      <c r="U35" s="243" t="s">
        <v>365</v>
      </c>
      <c r="V35" s="243">
        <v>0.05</v>
      </c>
      <c r="W35" s="133" t="str">
        <f t="shared" si="4"/>
        <v>公斤</v>
      </c>
      <c r="X35" s="189"/>
      <c r="Y35" s="242"/>
      <c r="Z35" s="203"/>
      <c r="AA35" s="9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57"/>
      <c r="AQ35" s="57"/>
      <c r="AR35" s="57"/>
      <c r="AS35" s="57"/>
      <c r="AT35" s="57"/>
      <c r="AU35" s="57"/>
      <c r="AV35" s="57"/>
    </row>
    <row r="36" spans="1:48" ht="16.5">
      <c r="A36" s="249"/>
      <c r="B36" s="186"/>
      <c r="C36" s="201"/>
      <c r="D36" s="221"/>
      <c r="E36" s="201"/>
      <c r="F36" s="201"/>
      <c r="G36" s="222"/>
      <c r="H36" s="198"/>
      <c r="I36" s="241"/>
      <c r="J36" s="242"/>
      <c r="K36" s="133" t="str">
        <f t="shared" si="0"/>
        <v/>
      </c>
      <c r="L36" s="243" t="s">
        <v>291</v>
      </c>
      <c r="M36" s="243">
        <v>3</v>
      </c>
      <c r="N36" s="133" t="str">
        <f t="shared" si="1"/>
        <v>公斤</v>
      </c>
      <c r="O36" s="243" t="s">
        <v>264</v>
      </c>
      <c r="P36" s="243">
        <v>0.05</v>
      </c>
      <c r="Q36" s="133" t="str">
        <f t="shared" si="2"/>
        <v>公斤</v>
      </c>
      <c r="R36" s="65"/>
      <c r="S36" s="65"/>
      <c r="T36" s="133" t="str">
        <f t="shared" si="3"/>
        <v/>
      </c>
      <c r="U36" s="243" t="s">
        <v>366</v>
      </c>
      <c r="V36" s="243">
        <v>1</v>
      </c>
      <c r="W36" s="133" t="str">
        <f t="shared" si="4"/>
        <v>公斤</v>
      </c>
      <c r="X36" s="189"/>
      <c r="Y36" s="242"/>
      <c r="Z36" s="203"/>
      <c r="AA36" s="9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57"/>
      <c r="AQ36" s="57"/>
      <c r="AR36" s="57"/>
      <c r="AS36" s="57"/>
      <c r="AT36" s="57"/>
      <c r="AU36" s="57"/>
      <c r="AV36" s="57"/>
    </row>
    <row r="37" spans="1:48" ht="16.5">
      <c r="A37" s="249"/>
      <c r="B37" s="186"/>
      <c r="C37" s="201"/>
      <c r="D37" s="221"/>
      <c r="E37" s="201"/>
      <c r="F37" s="201"/>
      <c r="G37" s="222"/>
      <c r="H37" s="198"/>
      <c r="I37" s="241"/>
      <c r="J37" s="242"/>
      <c r="K37" s="133" t="str">
        <f t="shared" si="0"/>
        <v/>
      </c>
      <c r="L37" s="243" t="s">
        <v>264</v>
      </c>
      <c r="M37" s="243">
        <v>0.05</v>
      </c>
      <c r="N37" s="133" t="str">
        <f t="shared" si="1"/>
        <v>公斤</v>
      </c>
      <c r="O37" s="244"/>
      <c r="P37" s="244"/>
      <c r="Q37" s="133" t="str">
        <f t="shared" si="2"/>
        <v/>
      </c>
      <c r="R37" s="65"/>
      <c r="S37" s="65"/>
      <c r="T37" s="133" t="str">
        <f t="shared" si="3"/>
        <v/>
      </c>
      <c r="U37" s="243"/>
      <c r="V37" s="243"/>
      <c r="W37" s="133" t="str">
        <f t="shared" si="4"/>
        <v/>
      </c>
      <c r="X37" s="189"/>
      <c r="Y37" s="242"/>
      <c r="Z37" s="203"/>
      <c r="AA37" s="9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57"/>
      <c r="AQ37" s="57"/>
      <c r="AR37" s="57"/>
      <c r="AS37" s="57"/>
      <c r="AT37" s="57"/>
      <c r="AU37" s="57"/>
      <c r="AV37" s="57"/>
    </row>
    <row r="38" spans="1:48" ht="16.5">
      <c r="A38" s="249"/>
      <c r="B38" s="228"/>
      <c r="C38" s="218"/>
      <c r="D38" s="219"/>
      <c r="E38" s="218"/>
      <c r="F38" s="218"/>
      <c r="G38" s="220"/>
      <c r="H38" s="229"/>
      <c r="I38" s="241"/>
      <c r="J38" s="242"/>
      <c r="K38" s="133" t="str">
        <f t="shared" si="0"/>
        <v/>
      </c>
      <c r="L38" s="243"/>
      <c r="M38" s="243"/>
      <c r="N38" s="133" t="str">
        <f t="shared" si="1"/>
        <v/>
      </c>
      <c r="O38" s="244"/>
      <c r="P38" s="244"/>
      <c r="Q38" s="133" t="str">
        <f t="shared" si="2"/>
        <v/>
      </c>
      <c r="R38" s="65"/>
      <c r="S38" s="65"/>
      <c r="T38" s="133" t="str">
        <f t="shared" si="3"/>
        <v/>
      </c>
      <c r="U38" s="243"/>
      <c r="V38" s="243"/>
      <c r="W38" s="133" t="str">
        <f t="shared" si="4"/>
        <v/>
      </c>
      <c r="X38" s="189"/>
      <c r="Y38" s="242"/>
      <c r="Z38" s="203"/>
      <c r="AA38" s="9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57"/>
      <c r="AQ38" s="57"/>
      <c r="AR38" s="57"/>
      <c r="AS38" s="57"/>
      <c r="AT38" s="57"/>
      <c r="AU38" s="57"/>
      <c r="AV38" s="57"/>
    </row>
    <row r="39" spans="1:48" ht="17.25" thickBot="1">
      <c r="A39" s="250"/>
      <c r="B39" s="187"/>
      <c r="C39" s="199"/>
      <c r="D39" s="216"/>
      <c r="E39" s="199"/>
      <c r="F39" s="199"/>
      <c r="G39" s="217"/>
      <c r="H39" s="200"/>
      <c r="I39" s="245"/>
      <c r="J39" s="246"/>
      <c r="K39" s="205" t="str">
        <f t="shared" si="0"/>
        <v/>
      </c>
      <c r="L39" s="247"/>
      <c r="M39" s="247"/>
      <c r="N39" s="205" t="str">
        <f t="shared" si="1"/>
        <v/>
      </c>
      <c r="O39" s="247"/>
      <c r="P39" s="247"/>
      <c r="Q39" s="205" t="str">
        <f t="shared" si="2"/>
        <v/>
      </c>
      <c r="R39" s="168"/>
      <c r="S39" s="168"/>
      <c r="T39" s="205" t="str">
        <f t="shared" si="3"/>
        <v/>
      </c>
      <c r="U39" s="247"/>
      <c r="V39" s="247"/>
      <c r="W39" s="205" t="str">
        <f t="shared" si="4"/>
        <v/>
      </c>
      <c r="X39" s="190"/>
      <c r="Y39" s="246"/>
      <c r="Z39" s="204"/>
      <c r="AA39" s="91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57"/>
      <c r="AQ39" s="57"/>
      <c r="AR39" s="57"/>
      <c r="AS39" s="57"/>
      <c r="AT39" s="57"/>
      <c r="AU39" s="57"/>
      <c r="AV39" s="57"/>
    </row>
    <row r="40" spans="1:48" ht="16.5">
      <c r="A40" s="248" t="s">
        <v>45</v>
      </c>
      <c r="B40" s="223">
        <v>5</v>
      </c>
      <c r="C40" s="224">
        <v>2.6</v>
      </c>
      <c r="D40" s="225">
        <v>2</v>
      </c>
      <c r="E40" s="224">
        <v>0</v>
      </c>
      <c r="F40" s="224">
        <v>0</v>
      </c>
      <c r="G40" s="226">
        <v>2.5</v>
      </c>
      <c r="H40" s="227">
        <v>700.2</v>
      </c>
      <c r="I40" s="307" t="s">
        <v>190</v>
      </c>
      <c r="J40" s="301"/>
      <c r="K40" s="122" t="str">
        <f t="shared" si="0"/>
        <v/>
      </c>
      <c r="L40" s="301" t="s">
        <v>292</v>
      </c>
      <c r="M40" s="301"/>
      <c r="N40" s="122" t="str">
        <f t="shared" si="1"/>
        <v/>
      </c>
      <c r="O40" s="302" t="s">
        <v>293</v>
      </c>
      <c r="P40" s="302"/>
      <c r="Q40" s="122" t="str">
        <f t="shared" si="2"/>
        <v/>
      </c>
      <c r="R40" s="188" t="s">
        <v>1</v>
      </c>
      <c r="S40" s="188"/>
      <c r="T40" s="122" t="str">
        <f t="shared" si="3"/>
        <v/>
      </c>
      <c r="U40" s="301" t="s">
        <v>138</v>
      </c>
      <c r="V40" s="301"/>
      <c r="W40" s="122" t="str">
        <f t="shared" si="4"/>
        <v/>
      </c>
      <c r="X40" s="50" t="s">
        <v>106</v>
      </c>
      <c r="Y40" s="240"/>
      <c r="Z40" s="202" t="s">
        <v>117</v>
      </c>
      <c r="AA40" s="94" t="str">
        <f>A40</f>
        <v>Q1</v>
      </c>
      <c r="AB40" s="56" t="str">
        <f>I40</f>
        <v>白米飯</v>
      </c>
      <c r="AC40" s="56" t="str">
        <f>I41&amp;" "&amp;I42&amp;" "&amp;I43&amp;" "&amp;I44&amp;" "&amp;I45&amp;" "&amp;I46</f>
        <v xml:space="preserve">米     </v>
      </c>
      <c r="AD40" s="56" t="str">
        <f>L40</f>
        <v>筍干豬腳</v>
      </c>
      <c r="AE40" s="56" t="str">
        <f>L41&amp;" "&amp;L42&amp;" "&amp;L43&amp;" "&amp;L44&amp;" "&amp;L45&amp;" "&amp;L46</f>
        <v xml:space="preserve">豬後腿肉 豬後腳 麻竹筍干 胡蘿蔔 大蒜 </v>
      </c>
      <c r="AF40" s="56" t="str">
        <f>O40</f>
        <v>蛋香季豆</v>
      </c>
      <c r="AG40" s="56" t="str">
        <f>O41&amp;" "&amp;O42&amp;" "&amp;O43&amp;" "&amp;O44&amp;" "&amp;O45&amp;" "&amp;O46</f>
        <v xml:space="preserve">雞蛋 冷凍菜豆(莢) 胡蘿蔔 大蒜  </v>
      </c>
      <c r="AH40" s="56" t="e">
        <f>#REF!</f>
        <v>#REF!</v>
      </c>
      <c r="AI40" s="56" t="e">
        <f>#REF!&amp;" "&amp;#REF!&amp;" "&amp;#REF!&amp;" "&amp;#REF!&amp;" "&amp;#REF!&amp;" "&amp;#REF!</f>
        <v>#REF!</v>
      </c>
      <c r="AJ40" s="56" t="str">
        <f>R40</f>
        <v>時蔬</v>
      </c>
      <c r="AK40" s="56" t="str">
        <f>R41&amp;" "&amp;R42&amp;" "&amp;R43&amp;" "&amp;R44&amp;" "&amp;R45&amp;" "&amp;R46</f>
        <v xml:space="preserve">時蔬 大蒜    </v>
      </c>
      <c r="AL40" s="56" t="str">
        <f>U40</f>
        <v>時瓜湯</v>
      </c>
      <c r="AM40" s="56" t="str">
        <f>U41&amp;" "&amp;U42&amp;" "&amp;U43&amp;" "&amp;U44&amp;" "&amp;U45&amp;" "&amp;U46</f>
        <v xml:space="preserve">時瓜 排骨肉丁 胡蘿蔔 薑  </v>
      </c>
      <c r="AN40" s="80" t="str">
        <f>X40</f>
        <v>點心</v>
      </c>
      <c r="AO40" s="80">
        <f>Y40</f>
        <v>0</v>
      </c>
      <c r="AP40" s="85">
        <f>B40</f>
        <v>5</v>
      </c>
      <c r="AQ40" s="85">
        <f>G40</f>
        <v>2.5</v>
      </c>
      <c r="AR40" s="85">
        <f>D40</f>
        <v>2</v>
      </c>
      <c r="AS40" s="85">
        <f>C40</f>
        <v>2.6</v>
      </c>
      <c r="AT40" s="85">
        <f>E40</f>
        <v>0</v>
      </c>
      <c r="AU40" s="85">
        <f>F40</f>
        <v>0</v>
      </c>
      <c r="AV40" s="85">
        <f>H40</f>
        <v>700.2</v>
      </c>
    </row>
    <row r="41" spans="1:48" ht="16.5">
      <c r="A41" s="249"/>
      <c r="B41" s="186"/>
      <c r="C41" s="201"/>
      <c r="D41" s="221"/>
      <c r="E41" s="201"/>
      <c r="F41" s="201"/>
      <c r="G41" s="222"/>
      <c r="H41" s="198"/>
      <c r="I41" s="241" t="s">
        <v>185</v>
      </c>
      <c r="J41" s="242">
        <v>10</v>
      </c>
      <c r="K41" s="133" t="str">
        <f t="shared" si="0"/>
        <v>公斤</v>
      </c>
      <c r="L41" s="243" t="s">
        <v>261</v>
      </c>
      <c r="M41" s="243">
        <v>4</v>
      </c>
      <c r="N41" s="133" t="str">
        <f t="shared" si="1"/>
        <v>公斤</v>
      </c>
      <c r="O41" s="243" t="s">
        <v>294</v>
      </c>
      <c r="P41" s="243">
        <v>0.6</v>
      </c>
      <c r="Q41" s="133" t="str">
        <f t="shared" si="2"/>
        <v>公斤</v>
      </c>
      <c r="R41" s="65" t="s">
        <v>1</v>
      </c>
      <c r="S41" s="65">
        <v>7</v>
      </c>
      <c r="T41" s="133" t="str">
        <f t="shared" si="3"/>
        <v>公斤</v>
      </c>
      <c r="U41" s="243" t="s">
        <v>375</v>
      </c>
      <c r="V41" s="243">
        <v>3.5</v>
      </c>
      <c r="W41" s="133" t="str">
        <f t="shared" si="4"/>
        <v>公斤</v>
      </c>
      <c r="X41" s="62"/>
      <c r="Y41" s="242"/>
      <c r="Z41" s="203" t="s">
        <v>117</v>
      </c>
      <c r="AA41" s="9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57"/>
      <c r="AQ41" s="57"/>
      <c r="AR41" s="57"/>
      <c r="AS41" s="57"/>
      <c r="AT41" s="57"/>
      <c r="AU41" s="57"/>
      <c r="AV41" s="57"/>
    </row>
    <row r="42" spans="1:48" ht="16.5">
      <c r="A42" s="249"/>
      <c r="B42" s="186"/>
      <c r="C42" s="201"/>
      <c r="D42" s="221"/>
      <c r="E42" s="201"/>
      <c r="F42" s="201"/>
      <c r="G42" s="222"/>
      <c r="H42" s="198"/>
      <c r="I42" s="241"/>
      <c r="J42" s="242"/>
      <c r="K42" s="133" t="str">
        <f t="shared" si="0"/>
        <v/>
      </c>
      <c r="L42" s="243" t="s">
        <v>295</v>
      </c>
      <c r="M42" s="243">
        <v>3</v>
      </c>
      <c r="N42" s="133" t="str">
        <f t="shared" si="1"/>
        <v>公斤</v>
      </c>
      <c r="O42" s="243" t="s">
        <v>296</v>
      </c>
      <c r="P42" s="243">
        <v>5</v>
      </c>
      <c r="Q42" s="133" t="str">
        <f t="shared" si="2"/>
        <v>公斤</v>
      </c>
      <c r="R42" s="65" t="s">
        <v>111</v>
      </c>
      <c r="S42" s="167">
        <v>0.05</v>
      </c>
      <c r="T42" s="133" t="str">
        <f t="shared" si="3"/>
        <v>公斤</v>
      </c>
      <c r="U42" s="243" t="s">
        <v>167</v>
      </c>
      <c r="V42" s="243">
        <v>1.5</v>
      </c>
      <c r="W42" s="133" t="str">
        <f t="shared" si="4"/>
        <v>公斤</v>
      </c>
      <c r="X42" s="189"/>
      <c r="Y42" s="242"/>
      <c r="Z42" s="203"/>
      <c r="AA42" s="9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57"/>
      <c r="AQ42" s="57"/>
      <c r="AR42" s="57"/>
      <c r="AS42" s="57"/>
      <c r="AT42" s="57"/>
      <c r="AU42" s="57"/>
      <c r="AV42" s="57"/>
    </row>
    <row r="43" spans="1:48" ht="16.5">
      <c r="A43" s="249"/>
      <c r="B43" s="186"/>
      <c r="C43" s="201"/>
      <c r="D43" s="221"/>
      <c r="E43" s="201"/>
      <c r="F43" s="201"/>
      <c r="G43" s="222"/>
      <c r="H43" s="198"/>
      <c r="I43" s="241"/>
      <c r="J43" s="242"/>
      <c r="K43" s="133" t="str">
        <f t="shared" si="0"/>
        <v/>
      </c>
      <c r="L43" s="243" t="s">
        <v>297</v>
      </c>
      <c r="M43" s="243">
        <v>3.5</v>
      </c>
      <c r="N43" s="133" t="str">
        <f t="shared" si="1"/>
        <v>公斤</v>
      </c>
      <c r="O43" s="243" t="s">
        <v>265</v>
      </c>
      <c r="P43" s="243">
        <v>0.5</v>
      </c>
      <c r="Q43" s="133" t="str">
        <f t="shared" si="2"/>
        <v>公斤</v>
      </c>
      <c r="R43" s="65"/>
      <c r="S43" s="65"/>
      <c r="T43" s="133" t="str">
        <f t="shared" si="3"/>
        <v/>
      </c>
      <c r="U43" s="243" t="s">
        <v>376</v>
      </c>
      <c r="V43" s="243">
        <v>0.5</v>
      </c>
      <c r="W43" s="133" t="str">
        <f t="shared" si="4"/>
        <v>公斤</v>
      </c>
      <c r="X43" s="189"/>
      <c r="Y43" s="242"/>
      <c r="Z43" s="203"/>
      <c r="AA43" s="9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57"/>
      <c r="AQ43" s="57"/>
      <c r="AR43" s="57"/>
      <c r="AS43" s="57"/>
      <c r="AT43" s="57"/>
      <c r="AU43" s="57"/>
      <c r="AV43" s="57"/>
    </row>
    <row r="44" spans="1:48" ht="16.5">
      <c r="A44" s="249"/>
      <c r="B44" s="186"/>
      <c r="C44" s="201"/>
      <c r="D44" s="221"/>
      <c r="E44" s="201"/>
      <c r="F44" s="201"/>
      <c r="G44" s="222"/>
      <c r="H44" s="198"/>
      <c r="I44" s="241"/>
      <c r="J44" s="242"/>
      <c r="K44" s="133" t="str">
        <f t="shared" si="0"/>
        <v/>
      </c>
      <c r="L44" s="243" t="s">
        <v>265</v>
      </c>
      <c r="M44" s="243">
        <v>0.5</v>
      </c>
      <c r="N44" s="133" t="str">
        <f t="shared" si="1"/>
        <v>公斤</v>
      </c>
      <c r="O44" s="244" t="s">
        <v>264</v>
      </c>
      <c r="P44" s="244">
        <v>0.05</v>
      </c>
      <c r="Q44" s="133" t="str">
        <f t="shared" si="2"/>
        <v>公斤</v>
      </c>
      <c r="R44" s="65"/>
      <c r="S44" s="65"/>
      <c r="T44" s="133" t="str">
        <f t="shared" si="3"/>
        <v/>
      </c>
      <c r="U44" s="243" t="s">
        <v>377</v>
      </c>
      <c r="V44" s="243">
        <v>0.05</v>
      </c>
      <c r="W44" s="133" t="str">
        <f t="shared" si="4"/>
        <v>公斤</v>
      </c>
      <c r="X44" s="189"/>
      <c r="Y44" s="242"/>
      <c r="Z44" s="203"/>
      <c r="AA44" s="9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57"/>
      <c r="AQ44" s="57"/>
      <c r="AR44" s="57"/>
      <c r="AS44" s="57"/>
      <c r="AT44" s="57"/>
      <c r="AU44" s="57"/>
      <c r="AV44" s="57"/>
    </row>
    <row r="45" spans="1:48" ht="16.5">
      <c r="A45" s="249"/>
      <c r="B45" s="228"/>
      <c r="C45" s="218"/>
      <c r="D45" s="219"/>
      <c r="E45" s="218"/>
      <c r="F45" s="218"/>
      <c r="G45" s="220"/>
      <c r="H45" s="229"/>
      <c r="I45" s="241"/>
      <c r="J45" s="242"/>
      <c r="K45" s="133" t="str">
        <f t="shared" si="0"/>
        <v/>
      </c>
      <c r="L45" s="243" t="s">
        <v>264</v>
      </c>
      <c r="M45" s="243">
        <v>0.05</v>
      </c>
      <c r="N45" s="133" t="str">
        <f t="shared" si="1"/>
        <v>公斤</v>
      </c>
      <c r="O45" s="244"/>
      <c r="P45" s="244"/>
      <c r="Q45" s="133" t="str">
        <f t="shared" si="2"/>
        <v/>
      </c>
      <c r="R45" s="65"/>
      <c r="S45" s="65"/>
      <c r="T45" s="133" t="str">
        <f t="shared" si="3"/>
        <v/>
      </c>
      <c r="U45" s="243"/>
      <c r="V45" s="243"/>
      <c r="W45" s="133" t="str">
        <f t="shared" si="4"/>
        <v/>
      </c>
      <c r="X45" s="189"/>
      <c r="Y45" s="242"/>
      <c r="Z45" s="203"/>
      <c r="AA45" s="9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57"/>
      <c r="AQ45" s="57"/>
      <c r="AR45" s="57"/>
      <c r="AS45" s="57"/>
      <c r="AT45" s="57"/>
      <c r="AU45" s="57"/>
      <c r="AV45" s="57"/>
    </row>
    <row r="46" spans="1:48" ht="17.25" thickBot="1">
      <c r="A46" s="250"/>
      <c r="B46" s="187"/>
      <c r="C46" s="199"/>
      <c r="D46" s="216"/>
      <c r="E46" s="199"/>
      <c r="F46" s="199"/>
      <c r="G46" s="217"/>
      <c r="H46" s="200"/>
      <c r="I46" s="245"/>
      <c r="J46" s="246"/>
      <c r="K46" s="205" t="str">
        <f t="shared" si="0"/>
        <v/>
      </c>
      <c r="L46" s="247"/>
      <c r="M46" s="247"/>
      <c r="N46" s="205" t="str">
        <f t="shared" si="1"/>
        <v/>
      </c>
      <c r="O46" s="247"/>
      <c r="P46" s="247"/>
      <c r="Q46" s="205" t="str">
        <f t="shared" si="2"/>
        <v/>
      </c>
      <c r="R46" s="168"/>
      <c r="S46" s="168"/>
      <c r="T46" s="205" t="str">
        <f t="shared" si="3"/>
        <v/>
      </c>
      <c r="U46" s="247"/>
      <c r="V46" s="247"/>
      <c r="W46" s="205" t="str">
        <f t="shared" si="4"/>
        <v/>
      </c>
      <c r="X46" s="190"/>
      <c r="Y46" s="246"/>
      <c r="Z46" s="204"/>
      <c r="AA46" s="91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57"/>
      <c r="AQ46" s="57"/>
      <c r="AR46" s="57"/>
      <c r="AS46" s="57"/>
      <c r="AT46" s="57"/>
      <c r="AU46" s="57"/>
      <c r="AV46" s="57"/>
    </row>
    <row r="47" spans="1:48" ht="16.5">
      <c r="A47" s="248" t="s">
        <v>46</v>
      </c>
      <c r="B47" s="223">
        <v>5</v>
      </c>
      <c r="C47" s="224">
        <v>2.2000000000000002</v>
      </c>
      <c r="D47" s="225">
        <v>1.7</v>
      </c>
      <c r="E47" s="224">
        <v>0</v>
      </c>
      <c r="F47" s="224">
        <v>0</v>
      </c>
      <c r="G47" s="226">
        <v>2.8</v>
      </c>
      <c r="H47" s="227">
        <v>699.4</v>
      </c>
      <c r="I47" s="307" t="s">
        <v>184</v>
      </c>
      <c r="J47" s="301"/>
      <c r="K47" s="122" t="str">
        <f t="shared" si="0"/>
        <v/>
      </c>
      <c r="L47" s="301" t="s">
        <v>298</v>
      </c>
      <c r="M47" s="301"/>
      <c r="N47" s="122" t="str">
        <f t="shared" si="1"/>
        <v/>
      </c>
      <c r="O47" s="302" t="s">
        <v>299</v>
      </c>
      <c r="P47" s="302"/>
      <c r="Q47" s="122" t="str">
        <f t="shared" si="2"/>
        <v/>
      </c>
      <c r="R47" s="188" t="s">
        <v>1</v>
      </c>
      <c r="S47" s="188"/>
      <c r="T47" s="122" t="str">
        <f t="shared" si="3"/>
        <v/>
      </c>
      <c r="U47" s="301" t="s">
        <v>378</v>
      </c>
      <c r="V47" s="301"/>
      <c r="W47" s="122" t="str">
        <f t="shared" si="4"/>
        <v/>
      </c>
      <c r="X47" s="50" t="s">
        <v>106</v>
      </c>
      <c r="Y47" s="240"/>
      <c r="Z47" s="202"/>
      <c r="AA47" s="94" t="str">
        <f>A47</f>
        <v>Q2</v>
      </c>
      <c r="AB47" s="56" t="str">
        <f>I47</f>
        <v>糙米飯</v>
      </c>
      <c r="AC47" s="56" t="str">
        <f>I48&amp;" "&amp;I49&amp;" "&amp;I50&amp;" "&amp;I51&amp;" "&amp;I52&amp;" "&amp;I53</f>
        <v xml:space="preserve">米 糙米    </v>
      </c>
      <c r="AD47" s="56" t="str">
        <f>L47</f>
        <v>麥克雞塊</v>
      </c>
      <c r="AE47" s="56" t="str">
        <f>L48&amp;" "&amp;L49&amp;" "&amp;L50&amp;" "&amp;L51&amp;" "&amp;L52&amp;" "&amp;L53</f>
        <v xml:space="preserve">雞塊     </v>
      </c>
      <c r="AF47" s="56" t="str">
        <f>O47</f>
        <v>番茄炒蛋</v>
      </c>
      <c r="AG47" s="56" t="str">
        <f>O48&amp;" "&amp;O49&amp;" "&amp;O50&amp;" "&amp;O51&amp;" "&amp;O52&amp;" "&amp;O53</f>
        <v xml:space="preserve">大番茄 雞蛋 大蒜 洋蔥  </v>
      </c>
      <c r="AH47" s="56" t="e">
        <f>#REF!</f>
        <v>#REF!</v>
      </c>
      <c r="AI47" s="56" t="e">
        <f>#REF!&amp;" "&amp;#REF!&amp;" "&amp;#REF!&amp;" "&amp;#REF!&amp;" "&amp;#REF!&amp;" "&amp;#REF!</f>
        <v>#REF!</v>
      </c>
      <c r="AJ47" s="56" t="str">
        <f>R47</f>
        <v>時蔬</v>
      </c>
      <c r="AK47" s="56" t="str">
        <f>R48&amp;" "&amp;R49&amp;" "&amp;R50&amp;" "&amp;R51&amp;" "&amp;R52&amp;" "&amp;R53</f>
        <v xml:space="preserve">時蔬 大蒜    </v>
      </c>
      <c r="AL47" s="56" t="str">
        <f>U47</f>
        <v>吻魚莧菜湯</v>
      </c>
      <c r="AM47" s="56" t="str">
        <f>U48&amp;" "&amp;U49&amp;" "&amp;U50&amp;" "&amp;U51&amp;" "&amp;U52&amp;" "&amp;U53</f>
        <v xml:space="preserve">莧菜 豆腐 吻仔魚   </v>
      </c>
      <c r="AN47" s="80" t="str">
        <f>X47</f>
        <v>點心</v>
      </c>
      <c r="AO47" s="80">
        <f>Y47</f>
        <v>0</v>
      </c>
      <c r="AP47" s="85">
        <f>B47</f>
        <v>5</v>
      </c>
      <c r="AQ47" s="85">
        <f>G47</f>
        <v>2.8</v>
      </c>
      <c r="AR47" s="85">
        <f>D47</f>
        <v>1.7</v>
      </c>
      <c r="AS47" s="85">
        <f>C47</f>
        <v>2.2000000000000002</v>
      </c>
      <c r="AT47" s="85">
        <f>E47</f>
        <v>0</v>
      </c>
      <c r="AU47" s="85">
        <f>F47</f>
        <v>0</v>
      </c>
      <c r="AV47" s="85">
        <f>H47</f>
        <v>699.4</v>
      </c>
    </row>
    <row r="48" spans="1:48" ht="16.5">
      <c r="A48" s="249"/>
      <c r="B48" s="186"/>
      <c r="C48" s="201"/>
      <c r="D48" s="221"/>
      <c r="E48" s="201"/>
      <c r="F48" s="201"/>
      <c r="G48" s="222"/>
      <c r="H48" s="198"/>
      <c r="I48" s="241" t="s">
        <v>185</v>
      </c>
      <c r="J48" s="242">
        <v>7</v>
      </c>
      <c r="K48" s="133" t="str">
        <f t="shared" si="0"/>
        <v>公斤</v>
      </c>
      <c r="L48" s="243" t="s">
        <v>300</v>
      </c>
      <c r="M48" s="243">
        <v>7</v>
      </c>
      <c r="N48" s="133" t="str">
        <f t="shared" si="1"/>
        <v>公斤</v>
      </c>
      <c r="O48" s="243" t="s">
        <v>198</v>
      </c>
      <c r="P48" s="243">
        <v>5</v>
      </c>
      <c r="Q48" s="133" t="str">
        <f t="shared" si="2"/>
        <v>公斤</v>
      </c>
      <c r="R48" s="65" t="s">
        <v>1</v>
      </c>
      <c r="S48" s="65">
        <v>7</v>
      </c>
      <c r="T48" s="133" t="str">
        <f t="shared" si="3"/>
        <v>公斤</v>
      </c>
      <c r="U48" s="243" t="s">
        <v>379</v>
      </c>
      <c r="V48" s="243">
        <v>2</v>
      </c>
      <c r="W48" s="133" t="str">
        <f t="shared" si="4"/>
        <v>公斤</v>
      </c>
      <c r="X48" s="62"/>
      <c r="Y48" s="242"/>
      <c r="Z48" s="203"/>
      <c r="AA48" s="9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57"/>
      <c r="AQ48" s="57"/>
      <c r="AR48" s="57"/>
      <c r="AS48" s="57"/>
      <c r="AT48" s="57"/>
      <c r="AU48" s="57"/>
      <c r="AV48" s="57"/>
    </row>
    <row r="49" spans="1:48" ht="16.5">
      <c r="A49" s="249"/>
      <c r="B49" s="186"/>
      <c r="C49" s="201"/>
      <c r="D49" s="221"/>
      <c r="E49" s="201"/>
      <c r="F49" s="201"/>
      <c r="G49" s="222"/>
      <c r="H49" s="198"/>
      <c r="I49" s="241" t="s">
        <v>186</v>
      </c>
      <c r="J49" s="242">
        <v>3</v>
      </c>
      <c r="K49" s="133" t="str">
        <f t="shared" si="0"/>
        <v>公斤</v>
      </c>
      <c r="L49" s="243"/>
      <c r="M49" s="243"/>
      <c r="N49" s="133" t="str">
        <f t="shared" si="1"/>
        <v/>
      </c>
      <c r="O49" s="243" t="s">
        <v>202</v>
      </c>
      <c r="P49" s="243">
        <v>4</v>
      </c>
      <c r="Q49" s="133" t="str">
        <f t="shared" si="2"/>
        <v>公斤</v>
      </c>
      <c r="R49" s="65" t="s">
        <v>111</v>
      </c>
      <c r="S49" s="167">
        <v>0.05</v>
      </c>
      <c r="T49" s="133" t="str">
        <f t="shared" si="3"/>
        <v>公斤</v>
      </c>
      <c r="U49" s="243" t="s">
        <v>380</v>
      </c>
      <c r="V49" s="243">
        <v>2</v>
      </c>
      <c r="W49" s="133" t="str">
        <f t="shared" si="4"/>
        <v>公斤</v>
      </c>
      <c r="X49" s="189"/>
      <c r="Y49" s="242"/>
      <c r="Z49" s="203"/>
      <c r="AA49" s="9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57"/>
      <c r="AQ49" s="57"/>
      <c r="AR49" s="57"/>
      <c r="AS49" s="57"/>
      <c r="AT49" s="57"/>
      <c r="AU49" s="57"/>
      <c r="AV49" s="57"/>
    </row>
    <row r="50" spans="1:48" ht="16.5">
      <c r="A50" s="249"/>
      <c r="B50" s="186"/>
      <c r="C50" s="201"/>
      <c r="D50" s="221"/>
      <c r="E50" s="201"/>
      <c r="F50" s="201"/>
      <c r="G50" s="222"/>
      <c r="H50" s="198"/>
      <c r="I50" s="241"/>
      <c r="J50" s="242"/>
      <c r="K50" s="133" t="str">
        <f t="shared" si="0"/>
        <v/>
      </c>
      <c r="L50" s="243"/>
      <c r="M50" s="243"/>
      <c r="N50" s="133" t="str">
        <f t="shared" si="1"/>
        <v/>
      </c>
      <c r="O50" s="243" t="s">
        <v>183</v>
      </c>
      <c r="P50" s="243">
        <v>0.05</v>
      </c>
      <c r="Q50" s="133" t="str">
        <f t="shared" si="2"/>
        <v>公斤</v>
      </c>
      <c r="R50" s="65"/>
      <c r="S50" s="65"/>
      <c r="T50" s="133" t="str">
        <f t="shared" si="3"/>
        <v/>
      </c>
      <c r="U50" s="243" t="s">
        <v>381</v>
      </c>
      <c r="V50" s="243">
        <v>0.05</v>
      </c>
      <c r="W50" s="133" t="str">
        <f t="shared" si="4"/>
        <v>公斤</v>
      </c>
      <c r="X50" s="189"/>
      <c r="Y50" s="242"/>
      <c r="Z50" s="203"/>
      <c r="AA50" s="9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57"/>
      <c r="AQ50" s="57"/>
      <c r="AR50" s="57"/>
      <c r="AS50" s="57"/>
      <c r="AT50" s="57"/>
      <c r="AU50" s="57"/>
      <c r="AV50" s="57"/>
    </row>
    <row r="51" spans="1:48" ht="16.5">
      <c r="A51" s="249"/>
      <c r="B51" s="186"/>
      <c r="C51" s="201"/>
      <c r="D51" s="221"/>
      <c r="E51" s="201"/>
      <c r="F51" s="201"/>
      <c r="G51" s="222"/>
      <c r="H51" s="198"/>
      <c r="I51" s="241"/>
      <c r="J51" s="242"/>
      <c r="K51" s="133" t="str">
        <f t="shared" si="0"/>
        <v/>
      </c>
      <c r="L51" s="243"/>
      <c r="M51" s="243"/>
      <c r="N51" s="133" t="str">
        <f t="shared" si="1"/>
        <v/>
      </c>
      <c r="O51" s="244" t="s">
        <v>180</v>
      </c>
      <c r="P51" s="244">
        <v>2.5</v>
      </c>
      <c r="Q51" s="133" t="str">
        <f t="shared" si="2"/>
        <v>公斤</v>
      </c>
      <c r="R51" s="65"/>
      <c r="S51" s="65"/>
      <c r="T51" s="133" t="str">
        <f t="shared" si="3"/>
        <v/>
      </c>
      <c r="U51" s="243"/>
      <c r="V51" s="243"/>
      <c r="W51" s="133" t="str">
        <f t="shared" si="4"/>
        <v/>
      </c>
      <c r="X51" s="189"/>
      <c r="Y51" s="242"/>
      <c r="Z51" s="203"/>
      <c r="AA51" s="9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57"/>
      <c r="AQ51" s="57"/>
      <c r="AR51" s="57"/>
      <c r="AS51" s="57"/>
      <c r="AT51" s="57"/>
      <c r="AU51" s="57"/>
      <c r="AV51" s="57"/>
    </row>
    <row r="52" spans="1:48" ht="16.5">
      <c r="A52" s="249"/>
      <c r="B52" s="228"/>
      <c r="C52" s="218"/>
      <c r="D52" s="219"/>
      <c r="E52" s="218"/>
      <c r="F52" s="218"/>
      <c r="G52" s="220"/>
      <c r="H52" s="229"/>
      <c r="I52" s="241"/>
      <c r="J52" s="242"/>
      <c r="K52" s="133" t="str">
        <f t="shared" si="0"/>
        <v/>
      </c>
      <c r="L52" s="243"/>
      <c r="M52" s="243"/>
      <c r="N52" s="133" t="str">
        <f t="shared" si="1"/>
        <v/>
      </c>
      <c r="O52" s="244"/>
      <c r="P52" s="244"/>
      <c r="Q52" s="133" t="str">
        <f t="shared" si="2"/>
        <v/>
      </c>
      <c r="R52" s="65"/>
      <c r="S52" s="65"/>
      <c r="T52" s="133" t="str">
        <f t="shared" si="3"/>
        <v/>
      </c>
      <c r="U52" s="243"/>
      <c r="V52" s="243"/>
      <c r="W52" s="133" t="str">
        <f t="shared" si="4"/>
        <v/>
      </c>
      <c r="X52" s="189"/>
      <c r="Y52" s="242"/>
      <c r="Z52" s="203"/>
      <c r="AA52" s="9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57"/>
      <c r="AQ52" s="57"/>
      <c r="AR52" s="57"/>
      <c r="AS52" s="57"/>
      <c r="AT52" s="57"/>
      <c r="AU52" s="57"/>
      <c r="AV52" s="57"/>
    </row>
    <row r="53" spans="1:48" ht="17.25" thickBot="1">
      <c r="A53" s="250"/>
      <c r="B53" s="187"/>
      <c r="C53" s="199"/>
      <c r="D53" s="216"/>
      <c r="E53" s="199"/>
      <c r="F53" s="199"/>
      <c r="G53" s="217"/>
      <c r="H53" s="200"/>
      <c r="I53" s="245"/>
      <c r="J53" s="246"/>
      <c r="K53" s="205" t="str">
        <f t="shared" si="0"/>
        <v/>
      </c>
      <c r="L53" s="247"/>
      <c r="M53" s="247"/>
      <c r="N53" s="205" t="str">
        <f t="shared" si="1"/>
        <v/>
      </c>
      <c r="O53" s="247"/>
      <c r="P53" s="247"/>
      <c r="Q53" s="205" t="str">
        <f t="shared" si="2"/>
        <v/>
      </c>
      <c r="R53" s="168"/>
      <c r="S53" s="168"/>
      <c r="T53" s="205" t="str">
        <f t="shared" si="3"/>
        <v/>
      </c>
      <c r="U53" s="247"/>
      <c r="V53" s="247"/>
      <c r="W53" s="205" t="str">
        <f t="shared" si="4"/>
        <v/>
      </c>
      <c r="X53" s="190"/>
      <c r="Y53" s="246"/>
      <c r="Z53" s="204"/>
      <c r="AA53" s="91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57"/>
      <c r="AQ53" s="57"/>
      <c r="AR53" s="57"/>
      <c r="AS53" s="57"/>
      <c r="AT53" s="57"/>
      <c r="AU53" s="57"/>
      <c r="AV53" s="57"/>
    </row>
    <row r="54" spans="1:48" ht="16.5">
      <c r="A54" s="248" t="s">
        <v>47</v>
      </c>
      <c r="B54" s="223">
        <v>4.0999999999999996</v>
      </c>
      <c r="C54" s="224">
        <v>2.1</v>
      </c>
      <c r="D54" s="225">
        <v>2</v>
      </c>
      <c r="E54" s="224">
        <v>0</v>
      </c>
      <c r="F54" s="224">
        <v>0</v>
      </c>
      <c r="G54" s="226">
        <v>2.2000000000000002</v>
      </c>
      <c r="H54" s="227">
        <v>588.20000000000005</v>
      </c>
      <c r="I54" s="307" t="s">
        <v>195</v>
      </c>
      <c r="J54" s="301"/>
      <c r="K54" s="122" t="str">
        <f t="shared" si="0"/>
        <v/>
      </c>
      <c r="L54" s="301" t="s">
        <v>301</v>
      </c>
      <c r="M54" s="301"/>
      <c r="N54" s="122" t="str">
        <f t="shared" si="1"/>
        <v/>
      </c>
      <c r="O54" s="302" t="s">
        <v>302</v>
      </c>
      <c r="P54" s="302"/>
      <c r="Q54" s="122" t="str">
        <f t="shared" si="2"/>
        <v/>
      </c>
      <c r="R54" s="188" t="s">
        <v>1</v>
      </c>
      <c r="S54" s="188"/>
      <c r="T54" s="122" t="str">
        <f t="shared" si="3"/>
        <v/>
      </c>
      <c r="U54" s="301" t="s">
        <v>382</v>
      </c>
      <c r="V54" s="301"/>
      <c r="W54" s="122" t="str">
        <f t="shared" si="4"/>
        <v/>
      </c>
      <c r="X54" s="50" t="s">
        <v>106</v>
      </c>
      <c r="Y54" s="240"/>
      <c r="Z54" s="202"/>
      <c r="AA54" s="94" t="str">
        <f>A54</f>
        <v>Q3</v>
      </c>
      <c r="AB54" s="56" t="str">
        <f>I54</f>
        <v>西式特餐</v>
      </c>
      <c r="AC54" s="56" t="str">
        <f>I55&amp;" "&amp;I56&amp;" "&amp;I57&amp;" "&amp;I58&amp;" "&amp;I59&amp;" "&amp;I60</f>
        <v xml:space="preserve">通心粉     </v>
      </c>
      <c r="AD54" s="56" t="str">
        <f>L54</f>
        <v>西西里肉醬</v>
      </c>
      <c r="AE54" s="56" t="str">
        <f>L55&amp;" "&amp;L56&amp;" "&amp;L57&amp;" "&amp;L60&amp;" "&amp;L58&amp;" "&amp;L59</f>
        <v>豬後腿肉 馬鈴薯 洋蔥  蕃茄醬 義大利香料</v>
      </c>
      <c r="AF54" s="56" t="str">
        <f>O54</f>
        <v>堅果花椰</v>
      </c>
      <c r="AG54" s="56" t="str">
        <f>O55&amp;" "&amp;O56&amp;" "&amp;O57&amp;" "&amp;O58&amp;" "&amp;O59&amp;" "&amp;O60</f>
        <v xml:space="preserve">冷凍花椰菜 胡蘿蔔 豆包 大蒜 堅果 </v>
      </c>
      <c r="AH54" s="56" t="e">
        <f>#REF!</f>
        <v>#REF!</v>
      </c>
      <c r="AI54" s="56" t="e">
        <f>#REF!&amp;" "&amp;#REF!&amp;" "&amp;#REF!&amp;" "&amp;#REF!&amp;" "&amp;#REF!&amp;" "&amp;#REF!</f>
        <v>#REF!</v>
      </c>
      <c r="AJ54" s="56" t="str">
        <f>R54</f>
        <v>時蔬</v>
      </c>
      <c r="AK54" s="56" t="str">
        <f>R55&amp;" "&amp;R56&amp;" "&amp;R57&amp;" "&amp;R58&amp;" "&amp;R59&amp;" "&amp;R60</f>
        <v xml:space="preserve">時蔬 大蒜    </v>
      </c>
      <c r="AL54" s="56" t="str">
        <f>U54</f>
        <v>南瓜濃湯</v>
      </c>
      <c r="AM54" s="56" t="str">
        <f>U55&amp;" "&amp;U56&amp;" "&amp;U57&amp;" "&amp;U58&amp;" "&amp;U59&amp;" "&amp;U60</f>
        <v xml:space="preserve">南瓜 紅蘿蔔 雞蛋 玉米濃湯調理包  </v>
      </c>
      <c r="AN54" s="80" t="str">
        <f>X54</f>
        <v>點心</v>
      </c>
      <c r="AO54" s="80">
        <f>Y54</f>
        <v>0</v>
      </c>
      <c r="AP54" s="85">
        <f>B54</f>
        <v>4.0999999999999996</v>
      </c>
      <c r="AQ54" s="85">
        <f>G54</f>
        <v>2.2000000000000002</v>
      </c>
      <c r="AR54" s="85">
        <f>D54</f>
        <v>2</v>
      </c>
      <c r="AS54" s="85">
        <f>C54</f>
        <v>2.1</v>
      </c>
      <c r="AT54" s="85">
        <f>E54</f>
        <v>0</v>
      </c>
      <c r="AU54" s="85">
        <f>F54</f>
        <v>0</v>
      </c>
      <c r="AV54" s="85">
        <f>H54</f>
        <v>588.20000000000005</v>
      </c>
    </row>
    <row r="55" spans="1:48" ht="16.5">
      <c r="A55" s="249"/>
      <c r="B55" s="186"/>
      <c r="C55" s="201"/>
      <c r="D55" s="221"/>
      <c r="E55" s="201"/>
      <c r="F55" s="201"/>
      <c r="G55" s="222"/>
      <c r="H55" s="198"/>
      <c r="I55" s="241" t="s">
        <v>303</v>
      </c>
      <c r="J55" s="242">
        <v>7</v>
      </c>
      <c r="K55" s="133" t="str">
        <f t="shared" si="0"/>
        <v>公斤</v>
      </c>
      <c r="L55" s="243" t="s">
        <v>188</v>
      </c>
      <c r="M55" s="243">
        <v>6</v>
      </c>
      <c r="N55" s="133" t="str">
        <f t="shared" si="1"/>
        <v>公斤</v>
      </c>
      <c r="O55" s="243" t="s">
        <v>196</v>
      </c>
      <c r="P55" s="243">
        <v>6.5</v>
      </c>
      <c r="Q55" s="133" t="str">
        <f t="shared" si="2"/>
        <v>公斤</v>
      </c>
      <c r="R55" s="65" t="s">
        <v>1</v>
      </c>
      <c r="S55" s="65">
        <v>7</v>
      </c>
      <c r="T55" s="133" t="str">
        <f t="shared" si="3"/>
        <v>公斤</v>
      </c>
      <c r="U55" s="243" t="s">
        <v>204</v>
      </c>
      <c r="V55" s="243">
        <v>3</v>
      </c>
      <c r="W55" s="133" t="str">
        <f t="shared" si="4"/>
        <v>公斤</v>
      </c>
      <c r="X55" s="62"/>
      <c r="Y55" s="242"/>
      <c r="Z55" s="203"/>
      <c r="AA55" s="9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57"/>
      <c r="AQ55" s="57"/>
      <c r="AR55" s="57"/>
      <c r="AS55" s="57"/>
      <c r="AT55" s="57"/>
      <c r="AU55" s="57"/>
      <c r="AV55" s="57"/>
    </row>
    <row r="56" spans="1:48" ht="16.5">
      <c r="A56" s="249"/>
      <c r="B56" s="186"/>
      <c r="C56" s="201"/>
      <c r="D56" s="221"/>
      <c r="E56" s="201"/>
      <c r="F56" s="201"/>
      <c r="G56" s="222"/>
      <c r="H56" s="198"/>
      <c r="I56" s="241"/>
      <c r="J56" s="242"/>
      <c r="K56" s="133" t="str">
        <f t="shared" si="0"/>
        <v/>
      </c>
      <c r="L56" s="243" t="s">
        <v>197</v>
      </c>
      <c r="M56" s="243">
        <v>2</v>
      </c>
      <c r="N56" s="133" t="str">
        <f t="shared" si="1"/>
        <v>公斤</v>
      </c>
      <c r="O56" s="243" t="s">
        <v>269</v>
      </c>
      <c r="P56" s="243">
        <v>1</v>
      </c>
      <c r="Q56" s="133" t="str">
        <f t="shared" si="2"/>
        <v>公斤</v>
      </c>
      <c r="R56" s="65" t="s">
        <v>111</v>
      </c>
      <c r="S56" s="167">
        <v>0.05</v>
      </c>
      <c r="T56" s="133" t="str">
        <f t="shared" si="3"/>
        <v>公斤</v>
      </c>
      <c r="U56" s="243" t="s">
        <v>221</v>
      </c>
      <c r="V56" s="243">
        <v>2</v>
      </c>
      <c r="W56" s="133" t="str">
        <f t="shared" si="4"/>
        <v>公斤</v>
      </c>
      <c r="X56" s="189"/>
      <c r="Y56" s="242"/>
      <c r="Z56" s="203"/>
      <c r="AA56" s="9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57"/>
      <c r="AQ56" s="57"/>
      <c r="AR56" s="57"/>
      <c r="AS56" s="57"/>
      <c r="AT56" s="57"/>
      <c r="AU56" s="57"/>
      <c r="AV56" s="57"/>
    </row>
    <row r="57" spans="1:48" ht="16.5">
      <c r="A57" s="249"/>
      <c r="B57" s="186"/>
      <c r="C57" s="201"/>
      <c r="D57" s="221"/>
      <c r="E57" s="201"/>
      <c r="F57" s="201"/>
      <c r="G57" s="222"/>
      <c r="H57" s="198"/>
      <c r="I57" s="241"/>
      <c r="J57" s="242"/>
      <c r="K57" s="133" t="str">
        <f t="shared" si="0"/>
        <v/>
      </c>
      <c r="L57" s="243" t="s">
        <v>180</v>
      </c>
      <c r="M57" s="243">
        <v>3</v>
      </c>
      <c r="N57" s="133" t="str">
        <f t="shared" si="1"/>
        <v>公斤</v>
      </c>
      <c r="O57" s="243" t="s">
        <v>199</v>
      </c>
      <c r="P57" s="243">
        <v>1</v>
      </c>
      <c r="Q57" s="133" t="str">
        <f t="shared" si="2"/>
        <v>公斤</v>
      </c>
      <c r="R57" s="65"/>
      <c r="S57" s="65"/>
      <c r="T57" s="133" t="str">
        <f t="shared" si="3"/>
        <v/>
      </c>
      <c r="U57" s="243" t="s">
        <v>202</v>
      </c>
      <c r="V57" s="243">
        <v>0.6</v>
      </c>
      <c r="W57" s="133" t="str">
        <f t="shared" si="4"/>
        <v>公斤</v>
      </c>
      <c r="X57" s="189"/>
      <c r="Y57" s="242"/>
      <c r="Z57" s="203"/>
      <c r="AA57" s="9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57"/>
      <c r="AQ57" s="57"/>
      <c r="AR57" s="57"/>
      <c r="AS57" s="57"/>
      <c r="AT57" s="57"/>
      <c r="AU57" s="57"/>
      <c r="AV57" s="57"/>
    </row>
    <row r="58" spans="1:48" ht="16.5">
      <c r="A58" s="249"/>
      <c r="B58" s="186"/>
      <c r="C58" s="201"/>
      <c r="D58" s="221"/>
      <c r="E58" s="201"/>
      <c r="F58" s="201"/>
      <c r="G58" s="222"/>
      <c r="H58" s="198"/>
      <c r="I58" s="241"/>
      <c r="J58" s="242"/>
      <c r="K58" s="133" t="str">
        <f t="shared" si="0"/>
        <v/>
      </c>
      <c r="L58" s="243" t="s">
        <v>304</v>
      </c>
      <c r="M58" s="243"/>
      <c r="N58" s="133" t="str">
        <f t="shared" si="1"/>
        <v/>
      </c>
      <c r="O58" s="244" t="s">
        <v>183</v>
      </c>
      <c r="P58" s="244">
        <v>0.05</v>
      </c>
      <c r="Q58" s="133" t="str">
        <f t="shared" si="2"/>
        <v>公斤</v>
      </c>
      <c r="R58" s="65"/>
      <c r="S58" s="65"/>
      <c r="T58" s="133" t="str">
        <f t="shared" si="3"/>
        <v/>
      </c>
      <c r="U58" s="243" t="s">
        <v>220</v>
      </c>
      <c r="V58" s="243">
        <v>1</v>
      </c>
      <c r="W58" s="133" t="str">
        <f t="shared" si="4"/>
        <v>公斤</v>
      </c>
      <c r="X58" s="189"/>
      <c r="Y58" s="242"/>
      <c r="Z58" s="203"/>
      <c r="AA58" s="9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57"/>
      <c r="AQ58" s="57"/>
      <c r="AR58" s="57"/>
      <c r="AS58" s="57"/>
      <c r="AT58" s="57"/>
      <c r="AU58" s="57"/>
      <c r="AV58" s="57"/>
    </row>
    <row r="59" spans="1:48" ht="16.5">
      <c r="A59" s="249"/>
      <c r="B59" s="228"/>
      <c r="C59" s="218"/>
      <c r="D59" s="219"/>
      <c r="E59" s="218"/>
      <c r="F59" s="218"/>
      <c r="G59" s="220"/>
      <c r="H59" s="229"/>
      <c r="I59" s="241"/>
      <c r="J59" s="242"/>
      <c r="K59" s="133" t="str">
        <f t="shared" si="0"/>
        <v/>
      </c>
      <c r="L59" s="243" t="s">
        <v>305</v>
      </c>
      <c r="M59" s="243"/>
      <c r="N59" s="133" t="str">
        <f t="shared" si="1"/>
        <v/>
      </c>
      <c r="O59" s="244" t="s">
        <v>306</v>
      </c>
      <c r="P59" s="244">
        <v>0.2</v>
      </c>
      <c r="Q59" s="133" t="str">
        <f t="shared" si="2"/>
        <v>公斤</v>
      </c>
      <c r="R59" s="65"/>
      <c r="S59" s="65"/>
      <c r="T59" s="133" t="str">
        <f t="shared" si="3"/>
        <v/>
      </c>
      <c r="U59" s="243"/>
      <c r="V59" s="243"/>
      <c r="W59" s="133" t="str">
        <f t="shared" si="4"/>
        <v/>
      </c>
      <c r="X59" s="189"/>
      <c r="Y59" s="242"/>
      <c r="Z59" s="203"/>
      <c r="AA59" s="9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57"/>
      <c r="AQ59" s="57"/>
      <c r="AR59" s="57"/>
      <c r="AS59" s="57"/>
      <c r="AT59" s="57"/>
      <c r="AU59" s="57"/>
      <c r="AV59" s="57"/>
    </row>
    <row r="60" spans="1:48" ht="17.25" thickBot="1">
      <c r="A60" s="250"/>
      <c r="B60" s="187"/>
      <c r="C60" s="199"/>
      <c r="D60" s="216"/>
      <c r="E60" s="199"/>
      <c r="F60" s="199"/>
      <c r="G60" s="217"/>
      <c r="H60" s="200"/>
      <c r="I60" s="245"/>
      <c r="J60" s="246"/>
      <c r="K60" s="205" t="str">
        <f t="shared" si="0"/>
        <v/>
      </c>
      <c r="L60" s="247"/>
      <c r="M60" s="247"/>
      <c r="N60" s="205" t="str">
        <f t="shared" si="1"/>
        <v/>
      </c>
      <c r="O60" s="247"/>
      <c r="P60" s="247"/>
      <c r="Q60" s="205" t="str">
        <f t="shared" si="2"/>
        <v/>
      </c>
      <c r="R60" s="168"/>
      <c r="S60" s="168"/>
      <c r="T60" s="205" t="str">
        <f t="shared" si="3"/>
        <v/>
      </c>
      <c r="U60" s="247"/>
      <c r="V60" s="247"/>
      <c r="W60" s="205" t="str">
        <f t="shared" si="4"/>
        <v/>
      </c>
      <c r="X60" s="190"/>
      <c r="Y60" s="246"/>
      <c r="Z60" s="204"/>
      <c r="AA60" s="91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57"/>
      <c r="AQ60" s="57"/>
      <c r="AR60" s="57"/>
      <c r="AS60" s="57"/>
      <c r="AT60" s="57"/>
      <c r="AU60" s="57"/>
      <c r="AV60" s="57"/>
    </row>
    <row r="61" spans="1:48" ht="16.5">
      <c r="A61" s="248" t="s">
        <v>48</v>
      </c>
      <c r="B61" s="223">
        <v>5.8</v>
      </c>
      <c r="C61" s="224">
        <v>2</v>
      </c>
      <c r="D61" s="225">
        <v>1.6</v>
      </c>
      <c r="E61" s="224">
        <v>0</v>
      </c>
      <c r="F61" s="224">
        <v>0</v>
      </c>
      <c r="G61" s="226">
        <v>2.5</v>
      </c>
      <c r="H61" s="227">
        <v>724.2</v>
      </c>
      <c r="I61" s="307" t="s">
        <v>184</v>
      </c>
      <c r="J61" s="301"/>
      <c r="K61" s="122" t="str">
        <f t="shared" si="0"/>
        <v/>
      </c>
      <c r="L61" s="301" t="s">
        <v>307</v>
      </c>
      <c r="M61" s="301"/>
      <c r="N61" s="122" t="str">
        <f t="shared" si="1"/>
        <v/>
      </c>
      <c r="O61" s="302" t="s">
        <v>308</v>
      </c>
      <c r="P61" s="302"/>
      <c r="Q61" s="122" t="str">
        <f t="shared" si="2"/>
        <v/>
      </c>
      <c r="R61" s="188" t="s">
        <v>1</v>
      </c>
      <c r="S61" s="188"/>
      <c r="T61" s="122" t="str">
        <f t="shared" si="3"/>
        <v/>
      </c>
      <c r="U61" s="301" t="s">
        <v>383</v>
      </c>
      <c r="V61" s="301"/>
      <c r="W61" s="122" t="str">
        <f t="shared" si="4"/>
        <v/>
      </c>
      <c r="X61" s="50" t="s">
        <v>106</v>
      </c>
      <c r="Y61" s="240"/>
      <c r="Z61" s="202"/>
      <c r="AA61" s="94" t="str">
        <f>A61</f>
        <v>Q4</v>
      </c>
      <c r="AB61" s="56" t="str">
        <f>I61</f>
        <v>糙米飯</v>
      </c>
      <c r="AC61" s="56" t="str">
        <f>I62&amp;" "&amp;I63&amp;" "&amp;I64&amp;" "&amp;I65&amp;" "&amp;I66&amp;" "&amp;I67</f>
        <v xml:space="preserve">米 糙米    </v>
      </c>
      <c r="AD61" s="56" t="str">
        <f>L61</f>
        <v>瓜仔雞</v>
      </c>
      <c r="AE61" s="56" t="str">
        <f>L62&amp;" "&amp;L63&amp;" "&amp;L64&amp;" "&amp;L65&amp;" "&amp;L66&amp;" "&amp;L67</f>
        <v xml:space="preserve">肉雞 醃漬花胡瓜 胡蘿蔔 大蒜  </v>
      </c>
      <c r="AF61" s="56" t="str">
        <f>O61</f>
        <v>肉絲豆芽</v>
      </c>
      <c r="AG61" s="56" t="str">
        <f>O62&amp;" "&amp;O63&amp;" "&amp;O64&amp;" "&amp;O65&amp;" "&amp;O66&amp;" "&amp;O67</f>
        <v xml:space="preserve">豬後腿肉 綠豆芽 韮菜 乾木耳 大蒜 </v>
      </c>
      <c r="AH61" s="56" t="e">
        <f>#REF!</f>
        <v>#REF!</v>
      </c>
      <c r="AI61" s="56" t="e">
        <f>#REF!&amp;" "&amp;#REF!&amp;" "&amp;#REF!&amp;" "&amp;#REF!&amp;" "&amp;#REF!&amp;" "&amp;#REF!</f>
        <v>#REF!</v>
      </c>
      <c r="AJ61" s="56" t="str">
        <f>R61</f>
        <v>時蔬</v>
      </c>
      <c r="AK61" s="56" t="str">
        <f>R62&amp;" "&amp;R63&amp;" "&amp;R64&amp;" "&amp;R65&amp;" "&amp;R66&amp;" "&amp;R67</f>
        <v xml:space="preserve">時蔬 大蒜    </v>
      </c>
      <c r="AL61" s="56" t="str">
        <f>U61</f>
        <v>芋頭西米露</v>
      </c>
      <c r="AM61" s="56" t="str">
        <f>U62&amp;" "&amp;U63&amp;" "&amp;U64&amp;" "&amp;U65&amp;" "&amp;U66&amp;" "&amp;U67</f>
        <v xml:space="preserve">芋頭 西谷米 紅砂糖   </v>
      </c>
      <c r="AN61" s="80" t="str">
        <f>X61</f>
        <v>點心</v>
      </c>
      <c r="AO61" s="80">
        <f>Y61</f>
        <v>0</v>
      </c>
      <c r="AP61" s="85">
        <f>B61</f>
        <v>5.8</v>
      </c>
      <c r="AQ61" s="85">
        <f>G61</f>
        <v>2.5</v>
      </c>
      <c r="AR61" s="85">
        <f>D61</f>
        <v>1.6</v>
      </c>
      <c r="AS61" s="85">
        <f>C61</f>
        <v>2</v>
      </c>
      <c r="AT61" s="85">
        <f>E61</f>
        <v>0</v>
      </c>
      <c r="AU61" s="85">
        <f>F61</f>
        <v>0</v>
      </c>
      <c r="AV61" s="85">
        <f>H61</f>
        <v>724.2</v>
      </c>
    </row>
    <row r="62" spans="1:48" ht="16.5">
      <c r="A62" s="249"/>
      <c r="B62" s="186"/>
      <c r="C62" s="201"/>
      <c r="D62" s="221"/>
      <c r="E62" s="201"/>
      <c r="F62" s="201"/>
      <c r="G62" s="222"/>
      <c r="H62" s="198"/>
      <c r="I62" s="241" t="s">
        <v>185</v>
      </c>
      <c r="J62" s="242">
        <v>7</v>
      </c>
      <c r="K62" s="133" t="str">
        <f t="shared" si="0"/>
        <v>公斤</v>
      </c>
      <c r="L62" s="243" t="s">
        <v>178</v>
      </c>
      <c r="M62" s="243">
        <v>9</v>
      </c>
      <c r="N62" s="133" t="str">
        <f t="shared" si="1"/>
        <v>公斤</v>
      </c>
      <c r="O62" s="243" t="s">
        <v>188</v>
      </c>
      <c r="P62" s="243">
        <v>0.6</v>
      </c>
      <c r="Q62" s="133" t="str">
        <f t="shared" si="2"/>
        <v>公斤</v>
      </c>
      <c r="R62" s="65" t="s">
        <v>1</v>
      </c>
      <c r="S62" s="65">
        <v>7</v>
      </c>
      <c r="T62" s="133" t="str">
        <f t="shared" si="3"/>
        <v>公斤</v>
      </c>
      <c r="U62" s="243" t="s">
        <v>384</v>
      </c>
      <c r="V62" s="243">
        <v>2</v>
      </c>
      <c r="W62" s="133" t="str">
        <f t="shared" si="4"/>
        <v>公斤</v>
      </c>
      <c r="X62" s="62"/>
      <c r="Y62" s="242"/>
      <c r="Z62" s="203"/>
      <c r="AA62" s="9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57"/>
      <c r="AQ62" s="57"/>
      <c r="AR62" s="57"/>
      <c r="AS62" s="57"/>
      <c r="AT62" s="57"/>
      <c r="AU62" s="57"/>
      <c r="AV62" s="57"/>
    </row>
    <row r="63" spans="1:48" ht="16.5">
      <c r="A63" s="249"/>
      <c r="B63" s="186"/>
      <c r="C63" s="201"/>
      <c r="D63" s="221"/>
      <c r="E63" s="201"/>
      <c r="F63" s="201"/>
      <c r="G63" s="222"/>
      <c r="H63" s="198"/>
      <c r="I63" s="241" t="s">
        <v>186</v>
      </c>
      <c r="J63" s="242">
        <v>3</v>
      </c>
      <c r="K63" s="133" t="str">
        <f t="shared" si="0"/>
        <v>公斤</v>
      </c>
      <c r="L63" s="243" t="s">
        <v>203</v>
      </c>
      <c r="M63" s="243">
        <v>2.5</v>
      </c>
      <c r="N63" s="133" t="str">
        <f t="shared" si="1"/>
        <v>公斤</v>
      </c>
      <c r="O63" s="243" t="s">
        <v>207</v>
      </c>
      <c r="P63" s="243">
        <v>5</v>
      </c>
      <c r="Q63" s="133" t="str">
        <f t="shared" si="2"/>
        <v>公斤</v>
      </c>
      <c r="R63" s="65" t="s">
        <v>111</v>
      </c>
      <c r="S63" s="167">
        <v>0.05</v>
      </c>
      <c r="T63" s="133" t="str">
        <f t="shared" si="3"/>
        <v>公斤</v>
      </c>
      <c r="U63" s="243" t="s">
        <v>385</v>
      </c>
      <c r="V63" s="243">
        <v>1.5</v>
      </c>
      <c r="W63" s="133" t="str">
        <f t="shared" si="4"/>
        <v>公斤</v>
      </c>
      <c r="X63" s="189"/>
      <c r="Y63" s="242"/>
      <c r="Z63" s="203"/>
      <c r="AA63" s="9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57"/>
      <c r="AQ63" s="57"/>
      <c r="AR63" s="57"/>
      <c r="AS63" s="57"/>
      <c r="AT63" s="57"/>
      <c r="AU63" s="57"/>
      <c r="AV63" s="57"/>
    </row>
    <row r="64" spans="1:48" ht="16.5">
      <c r="A64" s="249"/>
      <c r="B64" s="186"/>
      <c r="C64" s="201"/>
      <c r="D64" s="221"/>
      <c r="E64" s="201"/>
      <c r="F64" s="201"/>
      <c r="G64" s="222"/>
      <c r="H64" s="198"/>
      <c r="I64" s="241"/>
      <c r="J64" s="242"/>
      <c r="K64" s="133" t="str">
        <f t="shared" si="0"/>
        <v/>
      </c>
      <c r="L64" s="243" t="s">
        <v>269</v>
      </c>
      <c r="M64" s="243">
        <v>1</v>
      </c>
      <c r="N64" s="133" t="str">
        <f t="shared" si="1"/>
        <v>公斤</v>
      </c>
      <c r="O64" s="243" t="s">
        <v>208</v>
      </c>
      <c r="P64" s="243">
        <v>0.5</v>
      </c>
      <c r="Q64" s="133" t="str">
        <f t="shared" si="2"/>
        <v>公斤</v>
      </c>
      <c r="R64" s="65"/>
      <c r="S64" s="65"/>
      <c r="T64" s="133" t="str">
        <f t="shared" si="3"/>
        <v/>
      </c>
      <c r="U64" s="243" t="s">
        <v>386</v>
      </c>
      <c r="V64" s="243">
        <v>1</v>
      </c>
      <c r="W64" s="133" t="str">
        <f t="shared" si="4"/>
        <v>公斤</v>
      </c>
      <c r="X64" s="189"/>
      <c r="Y64" s="242"/>
      <c r="Z64" s="203"/>
      <c r="AA64" s="9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57"/>
      <c r="AQ64" s="57"/>
      <c r="AR64" s="57"/>
      <c r="AS64" s="57"/>
      <c r="AT64" s="57"/>
      <c r="AU64" s="57"/>
      <c r="AV64" s="57"/>
    </row>
    <row r="65" spans="1:48" ht="16.5">
      <c r="A65" s="249"/>
      <c r="B65" s="186"/>
      <c r="C65" s="201"/>
      <c r="D65" s="221"/>
      <c r="E65" s="201"/>
      <c r="F65" s="201"/>
      <c r="G65" s="222"/>
      <c r="H65" s="198"/>
      <c r="I65" s="241"/>
      <c r="J65" s="242"/>
      <c r="K65" s="133" t="str">
        <f t="shared" si="0"/>
        <v/>
      </c>
      <c r="L65" s="243" t="s">
        <v>183</v>
      </c>
      <c r="M65" s="243">
        <v>0.05</v>
      </c>
      <c r="N65" s="133" t="str">
        <f t="shared" si="1"/>
        <v>公斤</v>
      </c>
      <c r="O65" s="244" t="s">
        <v>182</v>
      </c>
      <c r="P65" s="244">
        <v>0.01</v>
      </c>
      <c r="Q65" s="133" t="str">
        <f t="shared" si="2"/>
        <v>公斤</v>
      </c>
      <c r="R65" s="65"/>
      <c r="S65" s="65"/>
      <c r="T65" s="133" t="str">
        <f t="shared" si="3"/>
        <v/>
      </c>
      <c r="U65" s="243"/>
      <c r="V65" s="243"/>
      <c r="W65" s="133" t="str">
        <f t="shared" si="4"/>
        <v/>
      </c>
      <c r="X65" s="189"/>
      <c r="Y65" s="242"/>
      <c r="Z65" s="203"/>
      <c r="AA65" s="9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57"/>
      <c r="AQ65" s="57"/>
      <c r="AR65" s="57"/>
      <c r="AS65" s="57"/>
      <c r="AT65" s="57"/>
      <c r="AU65" s="57"/>
      <c r="AV65" s="57"/>
    </row>
    <row r="66" spans="1:48" ht="16.5">
      <c r="A66" s="249"/>
      <c r="B66" s="228"/>
      <c r="C66" s="218"/>
      <c r="D66" s="219"/>
      <c r="E66" s="218"/>
      <c r="F66" s="218"/>
      <c r="G66" s="220"/>
      <c r="H66" s="229"/>
      <c r="I66" s="241"/>
      <c r="J66" s="242"/>
      <c r="K66" s="133" t="str">
        <f t="shared" si="0"/>
        <v/>
      </c>
      <c r="L66" s="243"/>
      <c r="M66" s="243"/>
      <c r="N66" s="133" t="str">
        <f t="shared" si="1"/>
        <v/>
      </c>
      <c r="O66" s="244" t="s">
        <v>183</v>
      </c>
      <c r="P66" s="244">
        <v>0.05</v>
      </c>
      <c r="Q66" s="133" t="str">
        <f t="shared" si="2"/>
        <v>公斤</v>
      </c>
      <c r="R66" s="65"/>
      <c r="S66" s="65"/>
      <c r="T66" s="133" t="str">
        <f t="shared" si="3"/>
        <v/>
      </c>
      <c r="U66" s="243"/>
      <c r="V66" s="243"/>
      <c r="W66" s="133" t="str">
        <f t="shared" si="4"/>
        <v/>
      </c>
      <c r="X66" s="189"/>
      <c r="Y66" s="242"/>
      <c r="Z66" s="203"/>
      <c r="AA66" s="9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57"/>
      <c r="AQ66" s="57"/>
      <c r="AR66" s="57"/>
      <c r="AS66" s="57"/>
      <c r="AT66" s="57"/>
      <c r="AU66" s="57"/>
      <c r="AV66" s="57"/>
    </row>
    <row r="67" spans="1:48" ht="17.25" thickBot="1">
      <c r="A67" s="250"/>
      <c r="B67" s="187"/>
      <c r="C67" s="199"/>
      <c r="D67" s="216"/>
      <c r="E67" s="199"/>
      <c r="F67" s="199"/>
      <c r="G67" s="217"/>
      <c r="H67" s="200"/>
      <c r="I67" s="245"/>
      <c r="J67" s="246"/>
      <c r="K67" s="205" t="str">
        <f t="shared" si="0"/>
        <v/>
      </c>
      <c r="L67" s="247"/>
      <c r="M67" s="247"/>
      <c r="N67" s="205" t="str">
        <f t="shared" si="1"/>
        <v/>
      </c>
      <c r="O67" s="247"/>
      <c r="P67" s="247"/>
      <c r="Q67" s="205" t="str">
        <f t="shared" si="2"/>
        <v/>
      </c>
      <c r="R67" s="168"/>
      <c r="S67" s="168"/>
      <c r="T67" s="205" t="str">
        <f t="shared" si="3"/>
        <v/>
      </c>
      <c r="U67" s="247"/>
      <c r="V67" s="247"/>
      <c r="W67" s="205" t="str">
        <f t="shared" si="4"/>
        <v/>
      </c>
      <c r="X67" s="190"/>
      <c r="Y67" s="246"/>
      <c r="Z67" s="204"/>
      <c r="AA67" s="91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57"/>
      <c r="AQ67" s="57"/>
      <c r="AR67" s="57"/>
      <c r="AS67" s="57"/>
      <c r="AT67" s="57"/>
      <c r="AU67" s="57"/>
      <c r="AV67" s="57"/>
    </row>
    <row r="68" spans="1:48" ht="16.5">
      <c r="A68" s="248" t="s">
        <v>49</v>
      </c>
      <c r="B68" s="223">
        <v>6.2</v>
      </c>
      <c r="C68" s="224">
        <v>2</v>
      </c>
      <c r="D68" s="225">
        <v>1.5</v>
      </c>
      <c r="E68" s="224">
        <v>0.2</v>
      </c>
      <c r="F68" s="224">
        <v>0</v>
      </c>
      <c r="G68" s="226">
        <v>2.5</v>
      </c>
      <c r="H68" s="227">
        <v>788.8</v>
      </c>
      <c r="I68" s="307" t="s">
        <v>200</v>
      </c>
      <c r="J68" s="301"/>
      <c r="K68" s="122" t="str">
        <f t="shared" si="0"/>
        <v/>
      </c>
      <c r="L68" s="301" t="s">
        <v>309</v>
      </c>
      <c r="M68" s="301"/>
      <c r="N68" s="122" t="str">
        <f t="shared" si="1"/>
        <v/>
      </c>
      <c r="O68" s="302" t="s">
        <v>310</v>
      </c>
      <c r="P68" s="302"/>
      <c r="Q68" s="122" t="str">
        <f t="shared" si="2"/>
        <v/>
      </c>
      <c r="R68" s="188" t="s">
        <v>1</v>
      </c>
      <c r="S68" s="188"/>
      <c r="T68" s="122" t="str">
        <f t="shared" si="3"/>
        <v/>
      </c>
      <c r="U68" s="301" t="s">
        <v>387</v>
      </c>
      <c r="V68" s="301"/>
      <c r="W68" s="122" t="str">
        <f t="shared" si="4"/>
        <v/>
      </c>
      <c r="X68" s="50" t="s">
        <v>106</v>
      </c>
      <c r="Y68" s="240" t="s">
        <v>117</v>
      </c>
      <c r="Z68" s="202"/>
      <c r="AA68" s="94" t="str">
        <f>A68</f>
        <v>Q5</v>
      </c>
      <c r="AB68" s="56" t="str">
        <f>I68</f>
        <v>紫米飯</v>
      </c>
      <c r="AC68" s="56" t="str">
        <f>I69&amp;" "&amp;I70&amp;" "&amp;I71&amp;" "&amp;I72&amp;" "&amp;I73&amp;" "&amp;I74</f>
        <v xml:space="preserve">米 紫米飯    </v>
      </c>
      <c r="AD68" s="56" t="str">
        <f>L68</f>
        <v>打拋豬</v>
      </c>
      <c r="AE68" s="56" t="str">
        <f>L69&amp;" "&amp;L70&amp;" "&amp;L71&amp;" "&amp;L72&amp;" "&amp;L73&amp;" "&amp;L74</f>
        <v xml:space="preserve">豬後腿肉 刈薯 九層塔 大蒜  </v>
      </c>
      <c r="AF68" s="56" t="str">
        <f>O68</f>
        <v>起司泡菜玉米蛋</v>
      </c>
      <c r="AG68" s="56" t="str">
        <f>O69&amp;" "&amp;O70&amp;" "&amp;O71&amp;" "&amp;O72&amp;" "&amp;O73&amp;" "&amp;O74</f>
        <v xml:space="preserve">雞蛋 玉米粒 泡菜 乳酪絲  </v>
      </c>
      <c r="AH68" s="56" t="e">
        <f>#REF!</f>
        <v>#REF!</v>
      </c>
      <c r="AI68" s="56" t="e">
        <f>#REF!&amp;" "&amp;#REF!&amp;" "&amp;#REF!&amp;" "&amp;#REF!&amp;" "&amp;#REF!&amp;" "&amp;#REF!</f>
        <v>#REF!</v>
      </c>
      <c r="AJ68" s="56" t="str">
        <f>R68</f>
        <v>時蔬</v>
      </c>
      <c r="AK68" s="56" t="str">
        <f>R69&amp;" "&amp;R70&amp;" "&amp;R71&amp;" "&amp;R72&amp;" "&amp;R73&amp;" "&amp;R74</f>
        <v xml:space="preserve">時蔬 大蒜    </v>
      </c>
      <c r="AL68" s="56" t="str">
        <f>U68</f>
        <v>芹香蘿蔔湯</v>
      </c>
      <c r="AM68" s="56" t="str">
        <f>U69&amp;" "&amp;U70&amp;" "&amp;U71&amp;" "&amp;U72&amp;" "&amp;U73&amp;" "&amp;U74</f>
        <v xml:space="preserve">白蘿蔔 紅蘿蔔 芹菜 大骨  </v>
      </c>
      <c r="AN68" s="80" t="str">
        <f>X68</f>
        <v>點心</v>
      </c>
      <c r="AO68" s="80" t="str">
        <f>Y68</f>
        <v>有機豆奶</v>
      </c>
      <c r="AP68" s="85">
        <f>B68</f>
        <v>6.2</v>
      </c>
      <c r="AQ68" s="85">
        <f>G68</f>
        <v>2.5</v>
      </c>
      <c r="AR68" s="85">
        <f>D68</f>
        <v>1.5</v>
      </c>
      <c r="AS68" s="85">
        <f>C68</f>
        <v>2</v>
      </c>
      <c r="AT68" s="85">
        <f>E68</f>
        <v>0.2</v>
      </c>
      <c r="AU68" s="85">
        <f>F68</f>
        <v>0</v>
      </c>
      <c r="AV68" s="85">
        <f>H68</f>
        <v>788.8</v>
      </c>
    </row>
    <row r="69" spans="1:48" ht="16.5">
      <c r="A69" s="249"/>
      <c r="B69" s="186"/>
      <c r="C69" s="201"/>
      <c r="D69" s="221"/>
      <c r="E69" s="201"/>
      <c r="F69" s="201"/>
      <c r="G69" s="222"/>
      <c r="H69" s="198"/>
      <c r="I69" s="241" t="s">
        <v>185</v>
      </c>
      <c r="J69" s="242">
        <v>10</v>
      </c>
      <c r="K69" s="133" t="str">
        <f t="shared" si="0"/>
        <v>公斤</v>
      </c>
      <c r="L69" s="243" t="s">
        <v>188</v>
      </c>
      <c r="M69" s="243">
        <v>6</v>
      </c>
      <c r="N69" s="133" t="str">
        <f t="shared" si="1"/>
        <v>公斤</v>
      </c>
      <c r="O69" s="243" t="s">
        <v>202</v>
      </c>
      <c r="P69" s="243">
        <v>4</v>
      </c>
      <c r="Q69" s="133" t="str">
        <f t="shared" si="2"/>
        <v>公斤</v>
      </c>
      <c r="R69" s="65" t="s">
        <v>1</v>
      </c>
      <c r="S69" s="65">
        <v>7</v>
      </c>
      <c r="T69" s="133" t="str">
        <f t="shared" si="3"/>
        <v>公斤</v>
      </c>
      <c r="U69" s="243" t="s">
        <v>388</v>
      </c>
      <c r="V69" s="243">
        <v>3</v>
      </c>
      <c r="W69" s="133" t="str">
        <f t="shared" si="4"/>
        <v>公斤</v>
      </c>
      <c r="X69" s="62"/>
      <c r="Y69" s="242" t="s">
        <v>117</v>
      </c>
      <c r="Z69" s="203"/>
      <c r="AA69" s="9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57"/>
      <c r="AQ69" s="57"/>
      <c r="AR69" s="57"/>
      <c r="AS69" s="57"/>
      <c r="AT69" s="57"/>
      <c r="AU69" s="57"/>
      <c r="AV69" s="57"/>
    </row>
    <row r="70" spans="1:48" ht="16.5">
      <c r="A70" s="249"/>
      <c r="B70" s="186"/>
      <c r="C70" s="201"/>
      <c r="D70" s="221"/>
      <c r="E70" s="201"/>
      <c r="F70" s="201"/>
      <c r="G70" s="222"/>
      <c r="H70" s="198"/>
      <c r="I70" s="241" t="s">
        <v>200</v>
      </c>
      <c r="J70" s="242">
        <v>0.4</v>
      </c>
      <c r="K70" s="133" t="str">
        <f t="shared" si="0"/>
        <v>公斤</v>
      </c>
      <c r="L70" s="243" t="s">
        <v>311</v>
      </c>
      <c r="M70" s="243">
        <v>2.5</v>
      </c>
      <c r="N70" s="133" t="str">
        <f t="shared" si="1"/>
        <v>公斤</v>
      </c>
      <c r="O70" s="243" t="s">
        <v>312</v>
      </c>
      <c r="P70" s="243">
        <v>2</v>
      </c>
      <c r="Q70" s="133" t="str">
        <f t="shared" si="2"/>
        <v>公斤</v>
      </c>
      <c r="R70" s="65" t="s">
        <v>111</v>
      </c>
      <c r="S70" s="167">
        <v>0.05</v>
      </c>
      <c r="T70" s="133" t="str">
        <f t="shared" si="3"/>
        <v>公斤</v>
      </c>
      <c r="U70" s="243" t="s">
        <v>284</v>
      </c>
      <c r="V70" s="243">
        <v>1</v>
      </c>
      <c r="W70" s="133" t="str">
        <f t="shared" si="4"/>
        <v>公斤</v>
      </c>
      <c r="X70" s="189"/>
      <c r="Y70" s="242"/>
      <c r="Z70" s="203"/>
      <c r="AA70" s="9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57"/>
      <c r="AQ70" s="57"/>
      <c r="AR70" s="57"/>
      <c r="AS70" s="57"/>
      <c r="AT70" s="57"/>
      <c r="AU70" s="57"/>
      <c r="AV70" s="57"/>
    </row>
    <row r="71" spans="1:48" ht="16.5">
      <c r="A71" s="249"/>
      <c r="B71" s="186"/>
      <c r="C71" s="201"/>
      <c r="D71" s="221"/>
      <c r="E71" s="201"/>
      <c r="F71" s="201"/>
      <c r="G71" s="222"/>
      <c r="H71" s="198"/>
      <c r="I71" s="241"/>
      <c r="J71" s="242"/>
      <c r="K71" s="133" t="str">
        <f t="shared" ref="K71:K134" si="5">IF(J71,"公斤","")</f>
        <v/>
      </c>
      <c r="L71" s="243" t="s">
        <v>270</v>
      </c>
      <c r="M71" s="243">
        <v>0.1</v>
      </c>
      <c r="N71" s="133" t="str">
        <f t="shared" ref="N71:N134" si="6">IF(M71,"公斤","")</f>
        <v>公斤</v>
      </c>
      <c r="O71" s="243" t="s">
        <v>313</v>
      </c>
      <c r="P71" s="243">
        <v>1.2</v>
      </c>
      <c r="Q71" s="133" t="str">
        <f t="shared" ref="Q71:Q134" si="7">IF(P71,"公斤","")</f>
        <v>公斤</v>
      </c>
      <c r="R71" s="65"/>
      <c r="S71" s="65"/>
      <c r="T71" s="133" t="str">
        <f t="shared" ref="T71:T134" si="8">IF(S71,"公斤","")</f>
        <v/>
      </c>
      <c r="U71" s="243" t="s">
        <v>282</v>
      </c>
      <c r="V71" s="243">
        <v>0.5</v>
      </c>
      <c r="W71" s="133" t="str">
        <f t="shared" ref="W71:W134" si="9">IF(V71,"公斤","")</f>
        <v>公斤</v>
      </c>
      <c r="X71" s="189"/>
      <c r="Y71" s="242"/>
      <c r="Z71" s="203"/>
      <c r="AA71" s="9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57"/>
      <c r="AQ71" s="57"/>
      <c r="AR71" s="57"/>
      <c r="AS71" s="57"/>
      <c r="AT71" s="57"/>
      <c r="AU71" s="57"/>
      <c r="AV71" s="57"/>
    </row>
    <row r="72" spans="1:48" ht="16.5">
      <c r="A72" s="249"/>
      <c r="B72" s="186"/>
      <c r="C72" s="201"/>
      <c r="D72" s="221"/>
      <c r="E72" s="201"/>
      <c r="F72" s="201"/>
      <c r="G72" s="222"/>
      <c r="H72" s="198"/>
      <c r="I72" s="241"/>
      <c r="J72" s="242"/>
      <c r="K72" s="133" t="str">
        <f t="shared" si="5"/>
        <v/>
      </c>
      <c r="L72" s="243" t="s">
        <v>183</v>
      </c>
      <c r="M72" s="243">
        <v>0.05</v>
      </c>
      <c r="N72" s="133" t="str">
        <f t="shared" si="6"/>
        <v>公斤</v>
      </c>
      <c r="O72" s="244" t="s">
        <v>314</v>
      </c>
      <c r="P72" s="244">
        <v>0.8</v>
      </c>
      <c r="Q72" s="133" t="str">
        <f t="shared" si="7"/>
        <v>公斤</v>
      </c>
      <c r="R72" s="65"/>
      <c r="S72" s="65"/>
      <c r="T72" s="133" t="str">
        <f t="shared" si="8"/>
        <v/>
      </c>
      <c r="U72" s="243" t="s">
        <v>366</v>
      </c>
      <c r="V72" s="243">
        <v>1</v>
      </c>
      <c r="W72" s="133" t="str">
        <f t="shared" si="9"/>
        <v>公斤</v>
      </c>
      <c r="X72" s="189"/>
      <c r="Y72" s="242"/>
      <c r="Z72" s="203"/>
      <c r="AA72" s="9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57"/>
      <c r="AQ72" s="57"/>
      <c r="AR72" s="57"/>
      <c r="AS72" s="57"/>
      <c r="AT72" s="57"/>
      <c r="AU72" s="57"/>
      <c r="AV72" s="57"/>
    </row>
    <row r="73" spans="1:48" ht="16.5">
      <c r="A73" s="249"/>
      <c r="B73" s="228"/>
      <c r="C73" s="218"/>
      <c r="D73" s="219"/>
      <c r="E73" s="218"/>
      <c r="F73" s="218"/>
      <c r="G73" s="220"/>
      <c r="H73" s="229"/>
      <c r="I73" s="241"/>
      <c r="J73" s="242"/>
      <c r="K73" s="133" t="str">
        <f t="shared" si="5"/>
        <v/>
      </c>
      <c r="L73" s="243"/>
      <c r="M73" s="243"/>
      <c r="N73" s="133" t="str">
        <f t="shared" si="6"/>
        <v/>
      </c>
      <c r="O73" s="244"/>
      <c r="P73" s="244"/>
      <c r="Q73" s="133" t="str">
        <f t="shared" si="7"/>
        <v/>
      </c>
      <c r="R73" s="65"/>
      <c r="S73" s="65"/>
      <c r="T73" s="133" t="str">
        <f t="shared" si="8"/>
        <v/>
      </c>
      <c r="U73" s="243"/>
      <c r="V73" s="243"/>
      <c r="W73" s="133" t="str">
        <f t="shared" si="9"/>
        <v/>
      </c>
      <c r="X73" s="189"/>
      <c r="Y73" s="242"/>
      <c r="Z73" s="203"/>
      <c r="AA73" s="9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57"/>
      <c r="AQ73" s="57"/>
      <c r="AR73" s="57"/>
      <c r="AS73" s="57"/>
      <c r="AT73" s="57"/>
      <c r="AU73" s="57"/>
      <c r="AV73" s="57"/>
    </row>
    <row r="74" spans="1:48" ht="17.25" thickBot="1">
      <c r="A74" s="250"/>
      <c r="B74" s="187"/>
      <c r="C74" s="199"/>
      <c r="D74" s="216"/>
      <c r="E74" s="199"/>
      <c r="F74" s="199"/>
      <c r="G74" s="217"/>
      <c r="H74" s="200"/>
      <c r="I74" s="245"/>
      <c r="J74" s="246"/>
      <c r="K74" s="205" t="str">
        <f t="shared" si="5"/>
        <v/>
      </c>
      <c r="L74" s="247"/>
      <c r="M74" s="247"/>
      <c r="N74" s="205" t="str">
        <f t="shared" si="6"/>
        <v/>
      </c>
      <c r="O74" s="247"/>
      <c r="P74" s="247"/>
      <c r="Q74" s="205" t="str">
        <f t="shared" si="7"/>
        <v/>
      </c>
      <c r="R74" s="168"/>
      <c r="S74" s="168"/>
      <c r="T74" s="205" t="str">
        <f t="shared" si="8"/>
        <v/>
      </c>
      <c r="U74" s="247"/>
      <c r="V74" s="247"/>
      <c r="W74" s="205" t="str">
        <f t="shared" si="9"/>
        <v/>
      </c>
      <c r="X74" s="190"/>
      <c r="Y74" s="246"/>
      <c r="Z74" s="204"/>
      <c r="AA74" s="91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57"/>
      <c r="AQ74" s="57"/>
      <c r="AR74" s="57"/>
      <c r="AS74" s="57"/>
      <c r="AT74" s="57"/>
      <c r="AU74" s="57"/>
      <c r="AV74" s="57"/>
    </row>
    <row r="75" spans="1:48" ht="16.5">
      <c r="A75" s="248" t="s">
        <v>50</v>
      </c>
      <c r="B75" s="223">
        <v>5.4</v>
      </c>
      <c r="C75" s="224">
        <v>2.2999999999999998</v>
      </c>
      <c r="D75" s="225">
        <v>2</v>
      </c>
      <c r="E75" s="224">
        <v>0</v>
      </c>
      <c r="F75" s="224">
        <v>0</v>
      </c>
      <c r="G75" s="226">
        <v>2.6</v>
      </c>
      <c r="H75" s="227">
        <v>728.6</v>
      </c>
      <c r="I75" s="307" t="s">
        <v>190</v>
      </c>
      <c r="J75" s="301"/>
      <c r="K75" s="122" t="str">
        <f t="shared" si="5"/>
        <v/>
      </c>
      <c r="L75" s="301" t="s">
        <v>315</v>
      </c>
      <c r="M75" s="301"/>
      <c r="N75" s="122" t="str">
        <f t="shared" si="6"/>
        <v/>
      </c>
      <c r="O75" s="302" t="s">
        <v>316</v>
      </c>
      <c r="P75" s="302"/>
      <c r="Q75" s="122" t="str">
        <f t="shared" si="7"/>
        <v/>
      </c>
      <c r="R75" s="188" t="s">
        <v>1</v>
      </c>
      <c r="S75" s="188"/>
      <c r="T75" s="122" t="str">
        <f t="shared" si="8"/>
        <v/>
      </c>
      <c r="U75" s="301" t="s">
        <v>389</v>
      </c>
      <c r="V75" s="301"/>
      <c r="W75" s="122" t="str">
        <f t="shared" si="9"/>
        <v/>
      </c>
      <c r="X75" s="50" t="s">
        <v>106</v>
      </c>
      <c r="Y75" s="240"/>
      <c r="Z75" s="202" t="s">
        <v>117</v>
      </c>
      <c r="AA75" s="94" t="str">
        <f>A75</f>
        <v>R1</v>
      </c>
      <c r="AB75" s="56" t="str">
        <f>I75</f>
        <v>白米飯</v>
      </c>
      <c r="AC75" s="56" t="str">
        <f>I76&amp;" "&amp;I77&amp;" "&amp;I78&amp;" "&amp;I79&amp;" "&amp;I80&amp;" "&amp;I81</f>
        <v xml:space="preserve">米     </v>
      </c>
      <c r="AD75" s="56" t="str">
        <f>L75</f>
        <v>麻油蔬菜魚丁</v>
      </c>
      <c r="AE75" s="56" t="str">
        <f>L76&amp;" "&amp;L77&amp;" "&amp;L78&amp;" "&amp;L79&amp;" "&amp;L80&amp;" "&amp;L81</f>
        <v>魚丁 甘藍 枸杞 薑 杏鮑菇 豬後腿肉</v>
      </c>
      <c r="AF75" s="56" t="str">
        <f>O75</f>
        <v>蛋香紅仁</v>
      </c>
      <c r="AG75" s="56" t="str">
        <f>O76&amp;" "&amp;O77&amp;" "&amp;O78&amp;" "&amp;O79&amp;" "&amp;O80&amp;" "&amp;O81</f>
        <v xml:space="preserve">雞蛋 胡蘿蔔 大蒜   </v>
      </c>
      <c r="AH75" s="56" t="e">
        <f>#REF!</f>
        <v>#REF!</v>
      </c>
      <c r="AI75" s="56" t="e">
        <f>#REF!&amp;" "&amp;#REF!&amp;" "&amp;#REF!&amp;" "&amp;#REF!&amp;" "&amp;#REF!&amp;" "&amp;#REF!</f>
        <v>#REF!</v>
      </c>
      <c r="AJ75" s="56" t="str">
        <f>R75</f>
        <v>時蔬</v>
      </c>
      <c r="AK75" s="56" t="str">
        <f>R76&amp;" "&amp;R77&amp;" "&amp;R78&amp;" "&amp;R79&amp;" "&amp;R80&amp;" "&amp;R81</f>
        <v xml:space="preserve">時蔬 大蒜    </v>
      </c>
      <c r="AL75" s="56" t="str">
        <f>U75</f>
        <v>魚干味噌湯</v>
      </c>
      <c r="AM75" s="56" t="str">
        <f>U76&amp;" "&amp;U77&amp;" "&amp;U78&amp;" "&amp;U79&amp;" "&amp;U80&amp;" "&amp;U81</f>
        <v xml:space="preserve">時蔬 味噌 薑 柴魚片 小魚乾 </v>
      </c>
      <c r="AN75" s="80" t="str">
        <f>X75</f>
        <v>點心</v>
      </c>
      <c r="AO75" s="80">
        <f>Y75</f>
        <v>0</v>
      </c>
      <c r="AP75" s="85">
        <f>B75</f>
        <v>5.4</v>
      </c>
      <c r="AQ75" s="85">
        <f>G75</f>
        <v>2.6</v>
      </c>
      <c r="AR75" s="85">
        <f>D75</f>
        <v>2</v>
      </c>
      <c r="AS75" s="85">
        <f>C75</f>
        <v>2.2999999999999998</v>
      </c>
      <c r="AT75" s="85">
        <f>E75</f>
        <v>0</v>
      </c>
      <c r="AU75" s="85">
        <f>F75</f>
        <v>0</v>
      </c>
      <c r="AV75" s="85">
        <f>H75</f>
        <v>728.6</v>
      </c>
    </row>
    <row r="76" spans="1:48" ht="16.5">
      <c r="A76" s="249"/>
      <c r="B76" s="186"/>
      <c r="C76" s="201"/>
      <c r="D76" s="221"/>
      <c r="E76" s="201"/>
      <c r="F76" s="201"/>
      <c r="G76" s="222"/>
      <c r="H76" s="198"/>
      <c r="I76" s="241" t="s">
        <v>185</v>
      </c>
      <c r="J76" s="242">
        <v>10</v>
      </c>
      <c r="K76" s="133" t="str">
        <f t="shared" si="5"/>
        <v>公斤</v>
      </c>
      <c r="L76" s="243" t="s">
        <v>317</v>
      </c>
      <c r="M76" s="243">
        <v>3.5</v>
      </c>
      <c r="N76" s="133" t="str">
        <f t="shared" si="6"/>
        <v>公斤</v>
      </c>
      <c r="O76" s="243" t="s">
        <v>202</v>
      </c>
      <c r="P76" s="243">
        <v>4</v>
      </c>
      <c r="Q76" s="133" t="str">
        <f t="shared" si="7"/>
        <v>公斤</v>
      </c>
      <c r="R76" s="65" t="s">
        <v>1</v>
      </c>
      <c r="S76" s="65">
        <v>7</v>
      </c>
      <c r="T76" s="133" t="str">
        <f t="shared" si="8"/>
        <v>公斤</v>
      </c>
      <c r="U76" s="243" t="s">
        <v>369</v>
      </c>
      <c r="V76" s="243">
        <v>3</v>
      </c>
      <c r="W76" s="133" t="str">
        <f t="shared" si="9"/>
        <v>公斤</v>
      </c>
      <c r="X76" s="62"/>
      <c r="Y76" s="242"/>
      <c r="Z76" s="203" t="s">
        <v>117</v>
      </c>
      <c r="AA76" s="9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57"/>
      <c r="AQ76" s="57"/>
      <c r="AR76" s="57"/>
      <c r="AS76" s="57"/>
      <c r="AT76" s="57"/>
      <c r="AU76" s="57"/>
      <c r="AV76" s="57"/>
    </row>
    <row r="77" spans="1:48" ht="16.5">
      <c r="A77" s="249"/>
      <c r="B77" s="186"/>
      <c r="C77" s="201"/>
      <c r="D77" s="221"/>
      <c r="E77" s="201"/>
      <c r="F77" s="201"/>
      <c r="G77" s="222"/>
      <c r="H77" s="198"/>
      <c r="I77" s="241"/>
      <c r="J77" s="242"/>
      <c r="K77" s="133" t="str">
        <f t="shared" si="5"/>
        <v/>
      </c>
      <c r="L77" s="243" t="s">
        <v>318</v>
      </c>
      <c r="M77" s="243">
        <v>4</v>
      </c>
      <c r="N77" s="133" t="str">
        <f t="shared" si="6"/>
        <v>公斤</v>
      </c>
      <c r="O77" s="243" t="s">
        <v>269</v>
      </c>
      <c r="P77" s="243">
        <v>4.5</v>
      </c>
      <c r="Q77" s="133" t="str">
        <f t="shared" si="7"/>
        <v>公斤</v>
      </c>
      <c r="R77" s="65" t="s">
        <v>111</v>
      </c>
      <c r="S77" s="167">
        <v>0.05</v>
      </c>
      <c r="T77" s="133" t="str">
        <f t="shared" si="8"/>
        <v>公斤</v>
      </c>
      <c r="U77" s="243" t="s">
        <v>390</v>
      </c>
      <c r="V77" s="243">
        <v>1</v>
      </c>
      <c r="W77" s="133" t="str">
        <f t="shared" si="9"/>
        <v>公斤</v>
      </c>
      <c r="X77" s="189"/>
      <c r="Y77" s="242"/>
      <c r="Z77" s="203"/>
      <c r="AA77" s="9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57"/>
      <c r="AQ77" s="57"/>
      <c r="AR77" s="57"/>
      <c r="AS77" s="57"/>
      <c r="AT77" s="57"/>
      <c r="AU77" s="57"/>
      <c r="AV77" s="57"/>
    </row>
    <row r="78" spans="1:48" ht="16.5">
      <c r="A78" s="249"/>
      <c r="B78" s="186"/>
      <c r="C78" s="201"/>
      <c r="D78" s="221"/>
      <c r="E78" s="201"/>
      <c r="F78" s="201"/>
      <c r="G78" s="222"/>
      <c r="H78" s="198"/>
      <c r="I78" s="241"/>
      <c r="J78" s="242"/>
      <c r="K78" s="133" t="str">
        <f t="shared" si="5"/>
        <v/>
      </c>
      <c r="L78" s="243" t="s">
        <v>319</v>
      </c>
      <c r="M78" s="243">
        <v>0.05</v>
      </c>
      <c r="N78" s="133" t="str">
        <f t="shared" si="6"/>
        <v>公斤</v>
      </c>
      <c r="O78" s="243" t="s">
        <v>183</v>
      </c>
      <c r="P78" s="243">
        <v>0.05</v>
      </c>
      <c r="Q78" s="133" t="str">
        <f t="shared" si="7"/>
        <v>公斤</v>
      </c>
      <c r="R78" s="65"/>
      <c r="S78" s="65"/>
      <c r="T78" s="133" t="str">
        <f t="shared" si="8"/>
        <v/>
      </c>
      <c r="U78" s="243" t="s">
        <v>365</v>
      </c>
      <c r="V78" s="243">
        <v>0.05</v>
      </c>
      <c r="W78" s="133" t="str">
        <f t="shared" si="9"/>
        <v>公斤</v>
      </c>
      <c r="X78" s="189"/>
      <c r="Y78" s="242"/>
      <c r="Z78" s="203"/>
      <c r="AA78" s="9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57"/>
      <c r="AQ78" s="57"/>
      <c r="AR78" s="57"/>
      <c r="AS78" s="57"/>
      <c r="AT78" s="57"/>
      <c r="AU78" s="57"/>
      <c r="AV78" s="57"/>
    </row>
    <row r="79" spans="1:48" ht="16.5">
      <c r="A79" s="249"/>
      <c r="B79" s="186"/>
      <c r="C79" s="201"/>
      <c r="D79" s="221"/>
      <c r="E79" s="201"/>
      <c r="F79" s="201"/>
      <c r="G79" s="222"/>
      <c r="H79" s="198"/>
      <c r="I79" s="241"/>
      <c r="J79" s="242"/>
      <c r="K79" s="133" t="str">
        <f t="shared" si="5"/>
        <v/>
      </c>
      <c r="L79" s="243" t="s">
        <v>320</v>
      </c>
      <c r="M79" s="243">
        <v>0.1</v>
      </c>
      <c r="N79" s="133" t="str">
        <f t="shared" si="6"/>
        <v>公斤</v>
      </c>
      <c r="O79" s="244"/>
      <c r="P79" s="244"/>
      <c r="Q79" s="133" t="str">
        <f t="shared" si="7"/>
        <v/>
      </c>
      <c r="R79" s="65"/>
      <c r="S79" s="65"/>
      <c r="T79" s="133" t="str">
        <f t="shared" si="8"/>
        <v/>
      </c>
      <c r="U79" s="243" t="s">
        <v>391</v>
      </c>
      <c r="V79" s="243"/>
      <c r="W79" s="133" t="str">
        <f t="shared" si="9"/>
        <v/>
      </c>
      <c r="X79" s="189"/>
      <c r="Y79" s="242"/>
      <c r="Z79" s="203"/>
      <c r="AA79" s="9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57"/>
      <c r="AQ79" s="57"/>
      <c r="AR79" s="57"/>
      <c r="AS79" s="57"/>
      <c r="AT79" s="57"/>
      <c r="AU79" s="57"/>
      <c r="AV79" s="57"/>
    </row>
    <row r="80" spans="1:48" ht="16.5">
      <c r="A80" s="249"/>
      <c r="B80" s="228"/>
      <c r="C80" s="218"/>
      <c r="D80" s="219"/>
      <c r="E80" s="218"/>
      <c r="F80" s="218"/>
      <c r="G80" s="220"/>
      <c r="H80" s="229"/>
      <c r="I80" s="241"/>
      <c r="J80" s="242"/>
      <c r="K80" s="133" t="str">
        <f t="shared" si="5"/>
        <v/>
      </c>
      <c r="L80" s="243" t="s">
        <v>321</v>
      </c>
      <c r="M80" s="243">
        <v>1.5</v>
      </c>
      <c r="N80" s="133" t="str">
        <f t="shared" si="6"/>
        <v>公斤</v>
      </c>
      <c r="O80" s="244"/>
      <c r="P80" s="244"/>
      <c r="Q80" s="133" t="str">
        <f t="shared" si="7"/>
        <v/>
      </c>
      <c r="R80" s="65"/>
      <c r="S80" s="65"/>
      <c r="T80" s="133" t="str">
        <f t="shared" si="8"/>
        <v/>
      </c>
      <c r="U80" s="243" t="s">
        <v>392</v>
      </c>
      <c r="V80" s="243">
        <v>0.5</v>
      </c>
      <c r="W80" s="133" t="str">
        <f t="shared" si="9"/>
        <v>公斤</v>
      </c>
      <c r="X80" s="189"/>
      <c r="Y80" s="242"/>
      <c r="Z80" s="203"/>
      <c r="AA80" s="9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57"/>
      <c r="AQ80" s="57"/>
      <c r="AR80" s="57"/>
      <c r="AS80" s="57"/>
      <c r="AT80" s="57"/>
      <c r="AU80" s="57"/>
      <c r="AV80" s="57"/>
    </row>
    <row r="81" spans="1:48" ht="17.25" thickBot="1">
      <c r="A81" s="250"/>
      <c r="B81" s="187"/>
      <c r="C81" s="199"/>
      <c r="D81" s="216"/>
      <c r="E81" s="199"/>
      <c r="F81" s="199"/>
      <c r="G81" s="217"/>
      <c r="H81" s="200"/>
      <c r="I81" s="245"/>
      <c r="J81" s="246"/>
      <c r="K81" s="205" t="str">
        <f t="shared" si="5"/>
        <v/>
      </c>
      <c r="L81" s="247" t="s">
        <v>110</v>
      </c>
      <c r="M81" s="247">
        <v>3</v>
      </c>
      <c r="N81" s="205" t="str">
        <f t="shared" si="6"/>
        <v>公斤</v>
      </c>
      <c r="O81" s="247"/>
      <c r="P81" s="247"/>
      <c r="Q81" s="205" t="str">
        <f t="shared" si="7"/>
        <v/>
      </c>
      <c r="R81" s="168"/>
      <c r="S81" s="168"/>
      <c r="T81" s="205" t="str">
        <f t="shared" si="8"/>
        <v/>
      </c>
      <c r="U81" s="247"/>
      <c r="V81" s="247"/>
      <c r="W81" s="205" t="str">
        <f t="shared" si="9"/>
        <v/>
      </c>
      <c r="X81" s="190"/>
      <c r="Y81" s="246"/>
      <c r="Z81" s="204"/>
      <c r="AA81" s="91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57"/>
      <c r="AQ81" s="57"/>
      <c r="AR81" s="57"/>
      <c r="AS81" s="57"/>
      <c r="AT81" s="57"/>
      <c r="AU81" s="57"/>
      <c r="AV81" s="57"/>
    </row>
    <row r="82" spans="1:48" ht="16.5">
      <c r="A82" s="248" t="s">
        <v>51</v>
      </c>
      <c r="B82" s="223">
        <v>3.5</v>
      </c>
      <c r="C82" s="224">
        <v>2</v>
      </c>
      <c r="D82" s="225">
        <v>1.8</v>
      </c>
      <c r="E82" s="224">
        <v>0</v>
      </c>
      <c r="F82" s="224">
        <v>0</v>
      </c>
      <c r="G82" s="226">
        <v>2.1</v>
      </c>
      <c r="H82" s="227">
        <v>536.6</v>
      </c>
      <c r="I82" s="307" t="s">
        <v>184</v>
      </c>
      <c r="J82" s="301"/>
      <c r="K82" s="122" t="str">
        <f t="shared" si="5"/>
        <v/>
      </c>
      <c r="L82" s="301" t="s">
        <v>322</v>
      </c>
      <c r="M82" s="301"/>
      <c r="N82" s="122" t="str">
        <f t="shared" si="6"/>
        <v/>
      </c>
      <c r="O82" s="302" t="s">
        <v>323</v>
      </c>
      <c r="P82" s="302"/>
      <c r="Q82" s="122" t="str">
        <f t="shared" si="7"/>
        <v/>
      </c>
      <c r="R82" s="188" t="s">
        <v>1</v>
      </c>
      <c r="S82" s="188"/>
      <c r="T82" s="122" t="str">
        <f t="shared" si="8"/>
        <v/>
      </c>
      <c r="U82" s="301" t="s">
        <v>393</v>
      </c>
      <c r="V82" s="301"/>
      <c r="W82" s="122" t="str">
        <f t="shared" si="9"/>
        <v/>
      </c>
      <c r="X82" s="50" t="s">
        <v>106</v>
      </c>
      <c r="Y82" s="240"/>
      <c r="Z82" s="202"/>
      <c r="AA82" s="94" t="str">
        <f>A82</f>
        <v>R2</v>
      </c>
      <c r="AB82" s="56" t="str">
        <f>I82</f>
        <v>糙米飯</v>
      </c>
      <c r="AC82" s="56" t="str">
        <f>I83&amp;" "&amp;I84&amp;" "&amp;I85&amp;" "&amp;I86&amp;" "&amp;I87&amp;" "&amp;I88</f>
        <v xml:space="preserve">米 糙米    </v>
      </c>
      <c r="AD82" s="56" t="str">
        <f>L82</f>
        <v>香雞排</v>
      </c>
      <c r="AE82" s="56" t="str">
        <f>L83&amp;" "&amp;L84&amp;" "&amp;L85&amp;" "&amp;L86&amp;" "&amp;L87&amp;" "&amp;L88</f>
        <v xml:space="preserve">香酥雞排     </v>
      </c>
      <c r="AF82" s="56" t="str">
        <f>O82</f>
        <v>蝦皮佛手瓜</v>
      </c>
      <c r="AG82" s="56" t="str">
        <f>O83&amp;" "&amp;O84&amp;" "&amp;O85&amp;" "&amp;O86&amp;" "&amp;O87&amp;" "&amp;O88</f>
        <v xml:space="preserve">蝦皮 佛手瓜 胡蘿蔔 大蒜 干貝 </v>
      </c>
      <c r="AH82" s="56" t="e">
        <f>#REF!</f>
        <v>#REF!</v>
      </c>
      <c r="AI82" s="56" t="e">
        <f>#REF!&amp;" "&amp;#REF!&amp;" "&amp;#REF!&amp;" "&amp;#REF!&amp;" "&amp;#REF!&amp;" "&amp;#REF!</f>
        <v>#REF!</v>
      </c>
      <c r="AJ82" s="56" t="str">
        <f>R82</f>
        <v>時蔬</v>
      </c>
      <c r="AK82" s="56" t="str">
        <f>R83&amp;" "&amp;R84&amp;" "&amp;R85&amp;" "&amp;R86&amp;" "&amp;R87&amp;" "&amp;R88</f>
        <v xml:space="preserve">時蔬 大蒜    </v>
      </c>
      <c r="AL82" s="56" t="str">
        <f>U82</f>
        <v>紫菜蛋花湯</v>
      </c>
      <c r="AM82" s="56" t="str">
        <f>U83&amp;" "&amp;U84&amp;" "&amp;U85&amp;" "&amp;U86&amp;" "&amp;U87&amp;" "&amp;U88</f>
        <v xml:space="preserve">紫菜 雞蛋 薑 大骨  </v>
      </c>
      <c r="AN82" s="80" t="str">
        <f>X82</f>
        <v>點心</v>
      </c>
      <c r="AO82" s="80">
        <f>Y82</f>
        <v>0</v>
      </c>
      <c r="AP82" s="85">
        <f>B82</f>
        <v>3.5</v>
      </c>
      <c r="AQ82" s="85">
        <f>G82</f>
        <v>2.1</v>
      </c>
      <c r="AR82" s="85">
        <f>D82</f>
        <v>1.8</v>
      </c>
      <c r="AS82" s="85">
        <f>C82</f>
        <v>2</v>
      </c>
      <c r="AT82" s="85">
        <f>E82</f>
        <v>0</v>
      </c>
      <c r="AU82" s="85">
        <f>F82</f>
        <v>0</v>
      </c>
      <c r="AV82" s="85">
        <f>H82</f>
        <v>536.6</v>
      </c>
    </row>
    <row r="83" spans="1:48" ht="16.5">
      <c r="A83" s="249"/>
      <c r="B83" s="186"/>
      <c r="C83" s="201"/>
      <c r="D83" s="221"/>
      <c r="E83" s="201"/>
      <c r="F83" s="201"/>
      <c r="G83" s="222"/>
      <c r="H83" s="198"/>
      <c r="I83" s="241" t="s">
        <v>185</v>
      </c>
      <c r="J83" s="242">
        <v>7</v>
      </c>
      <c r="K83" s="133" t="str">
        <f t="shared" si="5"/>
        <v>公斤</v>
      </c>
      <c r="L83" s="243" t="s">
        <v>324</v>
      </c>
      <c r="M83" s="243">
        <v>6</v>
      </c>
      <c r="N83" s="133" t="str">
        <f t="shared" si="6"/>
        <v>公斤</v>
      </c>
      <c r="O83" s="243" t="s">
        <v>325</v>
      </c>
      <c r="P83" s="243">
        <v>0.2</v>
      </c>
      <c r="Q83" s="133" t="str">
        <f t="shared" si="7"/>
        <v>公斤</v>
      </c>
      <c r="R83" s="65" t="s">
        <v>1</v>
      </c>
      <c r="S83" s="65">
        <v>7</v>
      </c>
      <c r="T83" s="133" t="str">
        <f t="shared" si="8"/>
        <v>公斤</v>
      </c>
      <c r="U83" s="243" t="s">
        <v>394</v>
      </c>
      <c r="V83" s="243">
        <v>0.8</v>
      </c>
      <c r="W83" s="133" t="str">
        <f t="shared" si="9"/>
        <v>公斤</v>
      </c>
      <c r="X83" s="62"/>
      <c r="Y83" s="242"/>
      <c r="Z83" s="203"/>
      <c r="AA83" s="9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57"/>
      <c r="AQ83" s="57"/>
      <c r="AR83" s="57"/>
      <c r="AS83" s="57"/>
      <c r="AT83" s="57"/>
      <c r="AU83" s="57"/>
      <c r="AV83" s="57"/>
    </row>
    <row r="84" spans="1:48" ht="16.5">
      <c r="A84" s="249"/>
      <c r="B84" s="186"/>
      <c r="C84" s="201"/>
      <c r="D84" s="221"/>
      <c r="E84" s="201"/>
      <c r="F84" s="201"/>
      <c r="G84" s="222"/>
      <c r="H84" s="198"/>
      <c r="I84" s="241" t="s">
        <v>186</v>
      </c>
      <c r="J84" s="242">
        <v>3</v>
      </c>
      <c r="K84" s="133" t="str">
        <f t="shared" si="5"/>
        <v>公斤</v>
      </c>
      <c r="L84" s="243"/>
      <c r="M84" s="243"/>
      <c r="N84" s="133" t="str">
        <f t="shared" si="6"/>
        <v/>
      </c>
      <c r="O84" s="243" t="s">
        <v>326</v>
      </c>
      <c r="P84" s="243">
        <v>6.5</v>
      </c>
      <c r="Q84" s="133" t="str">
        <f t="shared" si="7"/>
        <v>公斤</v>
      </c>
      <c r="R84" s="65" t="s">
        <v>111</v>
      </c>
      <c r="S84" s="167">
        <v>0.05</v>
      </c>
      <c r="T84" s="133" t="str">
        <f t="shared" si="8"/>
        <v>公斤</v>
      </c>
      <c r="U84" s="243" t="s">
        <v>294</v>
      </c>
      <c r="V84" s="243">
        <v>0.6</v>
      </c>
      <c r="W84" s="133" t="str">
        <f t="shared" si="9"/>
        <v>公斤</v>
      </c>
      <c r="X84" s="189"/>
      <c r="Y84" s="242"/>
      <c r="Z84" s="203"/>
      <c r="AA84" s="9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57"/>
      <c r="AQ84" s="57"/>
      <c r="AR84" s="57"/>
      <c r="AS84" s="57"/>
      <c r="AT84" s="57"/>
      <c r="AU84" s="57"/>
      <c r="AV84" s="57"/>
    </row>
    <row r="85" spans="1:48" ht="16.5">
      <c r="A85" s="249"/>
      <c r="B85" s="186"/>
      <c r="C85" s="201"/>
      <c r="D85" s="221"/>
      <c r="E85" s="201"/>
      <c r="F85" s="201"/>
      <c r="G85" s="222"/>
      <c r="H85" s="198"/>
      <c r="I85" s="241"/>
      <c r="J85" s="242"/>
      <c r="K85" s="133" t="str">
        <f t="shared" si="5"/>
        <v/>
      </c>
      <c r="L85" s="243"/>
      <c r="M85" s="243"/>
      <c r="N85" s="133" t="str">
        <f t="shared" si="6"/>
        <v/>
      </c>
      <c r="O85" s="243" t="s">
        <v>327</v>
      </c>
      <c r="P85" s="243">
        <v>0.5</v>
      </c>
      <c r="Q85" s="133" t="str">
        <f t="shared" si="7"/>
        <v>公斤</v>
      </c>
      <c r="R85" s="65"/>
      <c r="S85" s="65"/>
      <c r="T85" s="133" t="str">
        <f t="shared" si="8"/>
        <v/>
      </c>
      <c r="U85" s="243" t="s">
        <v>365</v>
      </c>
      <c r="V85" s="243">
        <v>0.05</v>
      </c>
      <c r="W85" s="133" t="str">
        <f t="shared" si="9"/>
        <v>公斤</v>
      </c>
      <c r="X85" s="189"/>
      <c r="Y85" s="242"/>
      <c r="Z85" s="203"/>
      <c r="AA85" s="9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57"/>
      <c r="AQ85" s="57"/>
      <c r="AR85" s="57"/>
      <c r="AS85" s="57"/>
      <c r="AT85" s="57"/>
      <c r="AU85" s="57"/>
      <c r="AV85" s="57"/>
    </row>
    <row r="86" spans="1:48" ht="16.5">
      <c r="A86" s="249"/>
      <c r="B86" s="186"/>
      <c r="C86" s="201"/>
      <c r="D86" s="221"/>
      <c r="E86" s="201"/>
      <c r="F86" s="201"/>
      <c r="G86" s="222"/>
      <c r="H86" s="198"/>
      <c r="I86" s="241"/>
      <c r="J86" s="242"/>
      <c r="K86" s="133" t="str">
        <f t="shared" si="5"/>
        <v/>
      </c>
      <c r="L86" s="243"/>
      <c r="M86" s="243"/>
      <c r="N86" s="133" t="str">
        <f t="shared" si="6"/>
        <v/>
      </c>
      <c r="O86" s="244" t="s">
        <v>328</v>
      </c>
      <c r="P86" s="244">
        <v>0.05</v>
      </c>
      <c r="Q86" s="133" t="str">
        <f t="shared" si="7"/>
        <v>公斤</v>
      </c>
      <c r="R86" s="65"/>
      <c r="S86" s="65"/>
      <c r="T86" s="133" t="str">
        <f t="shared" si="8"/>
        <v/>
      </c>
      <c r="U86" s="243" t="s">
        <v>366</v>
      </c>
      <c r="V86" s="243">
        <v>1</v>
      </c>
      <c r="W86" s="133" t="str">
        <f t="shared" si="9"/>
        <v>公斤</v>
      </c>
      <c r="X86" s="189"/>
      <c r="Y86" s="242"/>
      <c r="Z86" s="203"/>
      <c r="AA86" s="9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57"/>
      <c r="AQ86" s="57"/>
      <c r="AR86" s="57"/>
      <c r="AS86" s="57"/>
      <c r="AT86" s="57"/>
      <c r="AU86" s="57"/>
      <c r="AV86" s="57"/>
    </row>
    <row r="87" spans="1:48" ht="16.5">
      <c r="A87" s="249"/>
      <c r="B87" s="228"/>
      <c r="C87" s="218"/>
      <c r="D87" s="219"/>
      <c r="E87" s="218"/>
      <c r="F87" s="218"/>
      <c r="G87" s="220"/>
      <c r="H87" s="229"/>
      <c r="I87" s="241"/>
      <c r="J87" s="242"/>
      <c r="K87" s="133" t="str">
        <f t="shared" si="5"/>
        <v/>
      </c>
      <c r="L87" s="243"/>
      <c r="M87" s="243"/>
      <c r="N87" s="133"/>
      <c r="O87" s="244" t="s">
        <v>329</v>
      </c>
      <c r="P87" s="244">
        <v>0.2</v>
      </c>
      <c r="Q87" s="133" t="str">
        <f t="shared" si="7"/>
        <v>公斤</v>
      </c>
      <c r="R87" s="65"/>
      <c r="S87" s="65"/>
      <c r="T87" s="133" t="str">
        <f t="shared" si="8"/>
        <v/>
      </c>
      <c r="U87" s="243"/>
      <c r="V87" s="243"/>
      <c r="W87" s="133" t="str">
        <f t="shared" si="9"/>
        <v/>
      </c>
      <c r="X87" s="189"/>
      <c r="Y87" s="242"/>
      <c r="Z87" s="203"/>
      <c r="AA87" s="9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57"/>
      <c r="AQ87" s="57"/>
      <c r="AR87" s="57"/>
      <c r="AS87" s="57"/>
      <c r="AT87" s="57"/>
      <c r="AU87" s="57"/>
      <c r="AV87" s="57"/>
    </row>
    <row r="88" spans="1:48" ht="17.25" thickBot="1">
      <c r="A88" s="250"/>
      <c r="B88" s="187"/>
      <c r="C88" s="199"/>
      <c r="D88" s="216"/>
      <c r="E88" s="199"/>
      <c r="F88" s="199"/>
      <c r="G88" s="217"/>
      <c r="H88" s="200"/>
      <c r="I88" s="245"/>
      <c r="J88" s="246"/>
      <c r="K88" s="205" t="str">
        <f t="shared" si="5"/>
        <v/>
      </c>
      <c r="L88" s="247"/>
      <c r="M88" s="247"/>
      <c r="N88" s="205" t="str">
        <f t="shared" si="6"/>
        <v/>
      </c>
      <c r="O88" s="247"/>
      <c r="P88" s="247"/>
      <c r="Q88" s="205" t="str">
        <f t="shared" si="7"/>
        <v/>
      </c>
      <c r="R88" s="168"/>
      <c r="S88" s="168"/>
      <c r="T88" s="205" t="str">
        <f t="shared" si="8"/>
        <v/>
      </c>
      <c r="U88" s="247"/>
      <c r="V88" s="247"/>
      <c r="W88" s="205" t="str">
        <f t="shared" si="9"/>
        <v/>
      </c>
      <c r="X88" s="190"/>
      <c r="Y88" s="246"/>
      <c r="Z88" s="204"/>
      <c r="AA88" s="91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57"/>
      <c r="AQ88" s="57"/>
      <c r="AR88" s="57"/>
      <c r="AS88" s="57"/>
      <c r="AT88" s="57"/>
      <c r="AU88" s="57"/>
      <c r="AV88" s="57"/>
    </row>
    <row r="89" spans="1:48" ht="16.5">
      <c r="A89" s="248" t="s">
        <v>52</v>
      </c>
      <c r="B89" s="223">
        <v>5.5</v>
      </c>
      <c r="C89" s="224">
        <v>1.6</v>
      </c>
      <c r="D89" s="225">
        <v>1.5</v>
      </c>
      <c r="E89" s="224">
        <v>0</v>
      </c>
      <c r="F89" s="224">
        <v>0</v>
      </c>
      <c r="G89" s="226">
        <v>3</v>
      </c>
      <c r="H89" s="227">
        <v>666.7</v>
      </c>
      <c r="I89" s="307" t="s">
        <v>330</v>
      </c>
      <c r="J89" s="301"/>
      <c r="K89" s="122" t="str">
        <f t="shared" si="5"/>
        <v/>
      </c>
      <c r="L89" s="301" t="s">
        <v>331</v>
      </c>
      <c r="M89" s="301"/>
      <c r="N89" s="122" t="str">
        <f t="shared" si="6"/>
        <v/>
      </c>
      <c r="O89" s="302" t="s">
        <v>332</v>
      </c>
      <c r="P89" s="302"/>
      <c r="Q89" s="122" t="str">
        <f t="shared" si="7"/>
        <v/>
      </c>
      <c r="R89" s="188" t="s">
        <v>1</v>
      </c>
      <c r="S89" s="188"/>
      <c r="T89" s="122" t="str">
        <f t="shared" si="8"/>
        <v/>
      </c>
      <c r="U89" s="301" t="s">
        <v>395</v>
      </c>
      <c r="V89" s="301"/>
      <c r="W89" s="122" t="str">
        <f t="shared" si="9"/>
        <v/>
      </c>
      <c r="X89" s="50" t="s">
        <v>106</v>
      </c>
      <c r="Y89" s="240"/>
      <c r="Z89" s="202"/>
      <c r="AA89" s="94" t="str">
        <f>A89</f>
        <v>R3</v>
      </c>
      <c r="AB89" s="56" t="str">
        <f>I89</f>
        <v>油飯特餐</v>
      </c>
      <c r="AC89" s="56" t="str">
        <f>I90&amp;" "&amp;I91&amp;" "&amp;I92&amp;" "&amp;I93&amp;" "&amp;I94&amp;" "&amp;I95</f>
        <v xml:space="preserve">米 糯米 蕎麥   </v>
      </c>
      <c r="AD89" s="56" t="str">
        <f>L89</f>
        <v>香滷雞翅</v>
      </c>
      <c r="AE89" s="56" t="str">
        <f>L90&amp;" "&amp;L91&amp;" "&amp;L92&amp;" "&amp;L93&amp;" "&amp;L94&amp;" "&amp;L95</f>
        <v xml:space="preserve">三節翅 滷包    </v>
      </c>
      <c r="AF89" s="56" t="str">
        <f>O89</f>
        <v>油飯配料</v>
      </c>
      <c r="AG89" s="56" t="str">
        <f>O90&amp;" "&amp;O91&amp;" "&amp;O92&amp;" "&amp;O93&amp;" "&amp;O94&amp;" "&amp;O95</f>
        <v xml:space="preserve">豬後腿肉 乾香菇 紅蔥頭 大蒜 脆筍 </v>
      </c>
      <c r="AH89" s="56" t="e">
        <f>#REF!</f>
        <v>#REF!</v>
      </c>
      <c r="AI89" s="56" t="e">
        <f>#REF!&amp;" "&amp;#REF!&amp;" "&amp;#REF!&amp;" "&amp;#REF!&amp;" "&amp;#REF!&amp;" "&amp;#REF!</f>
        <v>#REF!</v>
      </c>
      <c r="AJ89" s="56" t="str">
        <f>R89</f>
        <v>時蔬</v>
      </c>
      <c r="AK89" s="56" t="str">
        <f>R90&amp;" "&amp;R91&amp;" "&amp;R92&amp;" "&amp;R93&amp;" "&amp;R94&amp;" "&amp;R95</f>
        <v xml:space="preserve">時蔬 大蒜    </v>
      </c>
      <c r="AL89" s="56" t="str">
        <f>U89</f>
        <v>貢丸湯</v>
      </c>
      <c r="AM89" s="56" t="str">
        <f>U90&amp;" "&amp;U91&amp;" "&amp;U92&amp;" "&amp;U93&amp;" "&amp;U94&amp;" "&amp;U95</f>
        <v xml:space="preserve">芹菜 貢丸 白蘿蔔   </v>
      </c>
      <c r="AN89" s="80" t="str">
        <f>X89</f>
        <v>點心</v>
      </c>
      <c r="AO89" s="80">
        <f>Y89</f>
        <v>0</v>
      </c>
      <c r="AP89" s="85">
        <f>B89</f>
        <v>5.5</v>
      </c>
      <c r="AQ89" s="85">
        <f>G89</f>
        <v>3</v>
      </c>
      <c r="AR89" s="85">
        <f>D89</f>
        <v>1.5</v>
      </c>
      <c r="AS89" s="85">
        <f>C89</f>
        <v>1.6</v>
      </c>
      <c r="AT89" s="85">
        <f>E89</f>
        <v>0</v>
      </c>
      <c r="AU89" s="85">
        <f>F89</f>
        <v>0</v>
      </c>
      <c r="AV89" s="85">
        <f>H89</f>
        <v>666.7</v>
      </c>
    </row>
    <row r="90" spans="1:48" ht="16.5">
      <c r="A90" s="249"/>
      <c r="B90" s="186"/>
      <c r="C90" s="201"/>
      <c r="D90" s="221"/>
      <c r="E90" s="201"/>
      <c r="F90" s="201"/>
      <c r="G90" s="222"/>
      <c r="H90" s="198"/>
      <c r="I90" s="241" t="s">
        <v>185</v>
      </c>
      <c r="J90" s="242">
        <v>8</v>
      </c>
      <c r="K90" s="133" t="str">
        <f t="shared" si="5"/>
        <v>公斤</v>
      </c>
      <c r="L90" s="243" t="s">
        <v>192</v>
      </c>
      <c r="M90" s="243">
        <v>7.5</v>
      </c>
      <c r="N90" s="133" t="str">
        <f t="shared" si="6"/>
        <v>公斤</v>
      </c>
      <c r="O90" s="243" t="s">
        <v>188</v>
      </c>
      <c r="P90" s="243">
        <v>1.8</v>
      </c>
      <c r="Q90" s="133" t="str">
        <f t="shared" si="7"/>
        <v>公斤</v>
      </c>
      <c r="R90" s="65" t="s">
        <v>1</v>
      </c>
      <c r="S90" s="65">
        <v>7</v>
      </c>
      <c r="T90" s="133" t="str">
        <f t="shared" si="8"/>
        <v>公斤</v>
      </c>
      <c r="U90" s="243" t="s">
        <v>282</v>
      </c>
      <c r="V90" s="243">
        <v>0.5</v>
      </c>
      <c r="W90" s="133" t="str">
        <f t="shared" si="9"/>
        <v>公斤</v>
      </c>
      <c r="X90" s="62"/>
      <c r="Y90" s="242"/>
      <c r="Z90" s="203"/>
      <c r="AA90" s="9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5"/>
      <c r="AQ90" s="85"/>
      <c r="AR90" s="85"/>
      <c r="AS90" s="85"/>
      <c r="AT90" s="85"/>
      <c r="AU90" s="85"/>
      <c r="AV90" s="85"/>
    </row>
    <row r="91" spans="1:48" ht="16.5">
      <c r="A91" s="249"/>
      <c r="B91" s="186"/>
      <c r="C91" s="201"/>
      <c r="D91" s="221"/>
      <c r="E91" s="201"/>
      <c r="F91" s="201"/>
      <c r="G91" s="222"/>
      <c r="H91" s="198"/>
      <c r="I91" s="241" t="s">
        <v>333</v>
      </c>
      <c r="J91" s="242">
        <v>2</v>
      </c>
      <c r="K91" s="133" t="str">
        <f t="shared" si="5"/>
        <v>公斤</v>
      </c>
      <c r="L91" s="243" t="s">
        <v>193</v>
      </c>
      <c r="M91" s="243"/>
      <c r="N91" s="133" t="str">
        <f t="shared" si="6"/>
        <v/>
      </c>
      <c r="O91" s="243" t="s">
        <v>187</v>
      </c>
      <c r="P91" s="243">
        <v>0.1</v>
      </c>
      <c r="Q91" s="133" t="str">
        <f t="shared" si="7"/>
        <v>公斤</v>
      </c>
      <c r="R91" s="65" t="s">
        <v>111</v>
      </c>
      <c r="S91" s="167">
        <v>0.05</v>
      </c>
      <c r="T91" s="133" t="str">
        <f t="shared" si="8"/>
        <v>公斤</v>
      </c>
      <c r="U91" s="243" t="s">
        <v>396</v>
      </c>
      <c r="V91" s="243">
        <v>1.5</v>
      </c>
      <c r="W91" s="133" t="str">
        <f t="shared" si="9"/>
        <v>公斤</v>
      </c>
      <c r="X91" s="189"/>
      <c r="Y91" s="242"/>
      <c r="Z91" s="203"/>
      <c r="AA91" s="9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5"/>
      <c r="AQ91" s="85"/>
      <c r="AR91" s="85"/>
      <c r="AS91" s="85"/>
      <c r="AT91" s="85"/>
      <c r="AU91" s="85"/>
      <c r="AV91" s="85"/>
    </row>
    <row r="92" spans="1:48" ht="16.5">
      <c r="A92" s="249"/>
      <c r="B92" s="186"/>
      <c r="C92" s="201"/>
      <c r="D92" s="221"/>
      <c r="E92" s="201"/>
      <c r="F92" s="201"/>
      <c r="G92" s="222"/>
      <c r="H92" s="198"/>
      <c r="I92" s="241" t="s">
        <v>334</v>
      </c>
      <c r="J92" s="242">
        <v>1</v>
      </c>
      <c r="K92" s="133" t="str">
        <f t="shared" si="5"/>
        <v>公斤</v>
      </c>
      <c r="L92" s="243"/>
      <c r="M92" s="243"/>
      <c r="N92" s="133" t="str">
        <f t="shared" si="6"/>
        <v/>
      </c>
      <c r="O92" s="243" t="s">
        <v>205</v>
      </c>
      <c r="P92" s="243">
        <v>0.01</v>
      </c>
      <c r="Q92" s="133" t="str">
        <f t="shared" si="7"/>
        <v>公斤</v>
      </c>
      <c r="R92" s="65"/>
      <c r="S92" s="65"/>
      <c r="T92" s="133" t="str">
        <f t="shared" si="8"/>
        <v/>
      </c>
      <c r="U92" s="243" t="s">
        <v>388</v>
      </c>
      <c r="V92" s="243">
        <v>4</v>
      </c>
      <c r="W92" s="133" t="str">
        <f t="shared" si="9"/>
        <v>公斤</v>
      </c>
      <c r="X92" s="189"/>
      <c r="Y92" s="242"/>
      <c r="Z92" s="203"/>
      <c r="AA92" s="9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5"/>
      <c r="AQ92" s="85"/>
      <c r="AR92" s="85"/>
      <c r="AS92" s="85"/>
      <c r="AT92" s="85"/>
      <c r="AU92" s="85"/>
      <c r="AV92" s="85"/>
    </row>
    <row r="93" spans="1:48" ht="16.5">
      <c r="A93" s="249"/>
      <c r="B93" s="186"/>
      <c r="C93" s="201"/>
      <c r="D93" s="221"/>
      <c r="E93" s="201"/>
      <c r="F93" s="201"/>
      <c r="G93" s="222"/>
      <c r="H93" s="198"/>
      <c r="I93" s="241"/>
      <c r="J93" s="242"/>
      <c r="K93" s="133" t="str">
        <f t="shared" si="5"/>
        <v/>
      </c>
      <c r="L93" s="243"/>
      <c r="M93" s="243"/>
      <c r="N93" s="133" t="str">
        <f t="shared" si="6"/>
        <v/>
      </c>
      <c r="O93" s="244" t="s">
        <v>183</v>
      </c>
      <c r="P93" s="244">
        <v>0.05</v>
      </c>
      <c r="Q93" s="133" t="str">
        <f t="shared" si="7"/>
        <v>公斤</v>
      </c>
      <c r="R93" s="65"/>
      <c r="S93" s="65"/>
      <c r="T93" s="133" t="str">
        <f t="shared" si="8"/>
        <v/>
      </c>
      <c r="U93" s="243"/>
      <c r="V93" s="243"/>
      <c r="W93" s="133" t="str">
        <f t="shared" si="9"/>
        <v/>
      </c>
      <c r="X93" s="189"/>
      <c r="Y93" s="242"/>
      <c r="Z93" s="203"/>
      <c r="AA93" s="9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5"/>
      <c r="AQ93" s="85"/>
      <c r="AR93" s="85"/>
      <c r="AS93" s="85"/>
      <c r="AT93" s="85"/>
      <c r="AU93" s="85"/>
      <c r="AV93" s="85"/>
    </row>
    <row r="94" spans="1:48" ht="16.5">
      <c r="A94" s="249"/>
      <c r="B94" s="228"/>
      <c r="C94" s="218"/>
      <c r="D94" s="219"/>
      <c r="E94" s="218"/>
      <c r="F94" s="218"/>
      <c r="G94" s="220"/>
      <c r="H94" s="229"/>
      <c r="I94" s="241"/>
      <c r="J94" s="242"/>
      <c r="K94" s="133" t="str">
        <f t="shared" si="5"/>
        <v/>
      </c>
      <c r="L94" s="243"/>
      <c r="M94" s="243"/>
      <c r="N94" s="133" t="str">
        <f t="shared" si="6"/>
        <v/>
      </c>
      <c r="O94" s="244" t="s">
        <v>223</v>
      </c>
      <c r="P94" s="244">
        <v>3</v>
      </c>
      <c r="Q94" s="133" t="str">
        <f t="shared" si="7"/>
        <v>公斤</v>
      </c>
      <c r="R94" s="65"/>
      <c r="S94" s="65"/>
      <c r="T94" s="133" t="str">
        <f t="shared" si="8"/>
        <v/>
      </c>
      <c r="U94" s="243"/>
      <c r="V94" s="243"/>
      <c r="W94" s="133" t="str">
        <f t="shared" si="9"/>
        <v/>
      </c>
      <c r="X94" s="189"/>
      <c r="Y94" s="242"/>
      <c r="Z94" s="203"/>
      <c r="AA94" s="9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5"/>
      <c r="AQ94" s="85"/>
      <c r="AR94" s="85"/>
      <c r="AS94" s="85"/>
      <c r="AT94" s="85"/>
      <c r="AU94" s="85"/>
      <c r="AV94" s="85"/>
    </row>
    <row r="95" spans="1:48" ht="17.25" thickBot="1">
      <c r="A95" s="250"/>
      <c r="B95" s="187"/>
      <c r="C95" s="199"/>
      <c r="D95" s="216"/>
      <c r="E95" s="199"/>
      <c r="F95" s="199"/>
      <c r="G95" s="217"/>
      <c r="H95" s="200"/>
      <c r="I95" s="245"/>
      <c r="J95" s="246"/>
      <c r="K95" s="205" t="str">
        <f t="shared" si="5"/>
        <v/>
      </c>
      <c r="L95" s="247"/>
      <c r="M95" s="247"/>
      <c r="N95" s="205" t="str">
        <f t="shared" si="6"/>
        <v/>
      </c>
      <c r="O95" s="247"/>
      <c r="P95" s="247"/>
      <c r="Q95" s="205" t="str">
        <f t="shared" si="7"/>
        <v/>
      </c>
      <c r="R95" s="168"/>
      <c r="S95" s="168"/>
      <c r="T95" s="205" t="str">
        <f t="shared" si="8"/>
        <v/>
      </c>
      <c r="U95" s="247"/>
      <c r="V95" s="247"/>
      <c r="W95" s="205" t="str">
        <f t="shared" si="9"/>
        <v/>
      </c>
      <c r="X95" s="190"/>
      <c r="Y95" s="246"/>
      <c r="Z95" s="204"/>
      <c r="AA95" s="91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5"/>
      <c r="AQ95" s="85"/>
      <c r="AR95" s="85"/>
      <c r="AS95" s="85"/>
      <c r="AT95" s="85"/>
      <c r="AU95" s="85"/>
      <c r="AV95" s="85"/>
    </row>
    <row r="96" spans="1:48" ht="16.5">
      <c r="A96" s="248" t="s">
        <v>53</v>
      </c>
      <c r="B96" s="223">
        <v>6</v>
      </c>
      <c r="C96" s="224">
        <v>1.9</v>
      </c>
      <c r="D96" s="225">
        <v>1.5</v>
      </c>
      <c r="E96" s="224">
        <v>0.5</v>
      </c>
      <c r="F96" s="224">
        <v>0</v>
      </c>
      <c r="G96" s="226">
        <v>2.2999999999999998</v>
      </c>
      <c r="H96" s="227">
        <v>784.5</v>
      </c>
      <c r="I96" s="307" t="s">
        <v>184</v>
      </c>
      <c r="J96" s="301"/>
      <c r="K96" s="122" t="str">
        <f t="shared" si="5"/>
        <v/>
      </c>
      <c r="L96" s="301" t="s">
        <v>335</v>
      </c>
      <c r="M96" s="301"/>
      <c r="N96" s="122" t="str">
        <f t="shared" si="6"/>
        <v/>
      </c>
      <c r="O96" s="302" t="s">
        <v>336</v>
      </c>
      <c r="P96" s="302"/>
      <c r="Q96" s="122" t="str">
        <f t="shared" si="7"/>
        <v/>
      </c>
      <c r="R96" s="188" t="s">
        <v>1</v>
      </c>
      <c r="S96" s="188"/>
      <c r="T96" s="122" t="str">
        <f t="shared" si="8"/>
        <v/>
      </c>
      <c r="U96" s="301" t="s">
        <v>397</v>
      </c>
      <c r="V96" s="301"/>
      <c r="W96" s="122" t="str">
        <f t="shared" si="9"/>
        <v/>
      </c>
      <c r="X96" s="50" t="s">
        <v>106</v>
      </c>
      <c r="Y96" s="240" t="s">
        <v>117</v>
      </c>
      <c r="Z96" s="202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85">
        <f t="shared" ref="AP96:AP110" si="10">B96</f>
        <v>6</v>
      </c>
      <c r="AQ96" s="85">
        <f t="shared" ref="AQ96:AQ110" si="11">G96</f>
        <v>2.2999999999999998</v>
      </c>
      <c r="AR96" s="85">
        <f t="shared" ref="AR96:AR110" si="12">D96</f>
        <v>1.5</v>
      </c>
      <c r="AS96" s="85">
        <f t="shared" ref="AS96:AS110" si="13">C96</f>
        <v>1.9</v>
      </c>
      <c r="AT96" s="85">
        <f t="shared" ref="AT96:AT110" si="14">E96</f>
        <v>0.5</v>
      </c>
      <c r="AU96" s="85">
        <f t="shared" ref="AU96:AU110" si="15">F96</f>
        <v>0</v>
      </c>
      <c r="AV96" s="85">
        <f t="shared" ref="AV96:AV110" si="16">H96</f>
        <v>784.5</v>
      </c>
    </row>
    <row r="97" spans="1:48" ht="16.5">
      <c r="A97" s="249"/>
      <c r="B97" s="186"/>
      <c r="C97" s="201"/>
      <c r="D97" s="221"/>
      <c r="E97" s="201"/>
      <c r="F97" s="201"/>
      <c r="G97" s="222"/>
      <c r="H97" s="198"/>
      <c r="I97" s="241" t="s">
        <v>185</v>
      </c>
      <c r="J97" s="242">
        <v>7</v>
      </c>
      <c r="K97" s="133" t="str">
        <f t="shared" si="5"/>
        <v>公斤</v>
      </c>
      <c r="L97" s="243" t="s">
        <v>188</v>
      </c>
      <c r="M97" s="243">
        <v>5.5</v>
      </c>
      <c r="N97" s="133" t="str">
        <f t="shared" si="6"/>
        <v>公斤</v>
      </c>
      <c r="O97" s="243" t="s">
        <v>202</v>
      </c>
      <c r="P97" s="243">
        <v>1</v>
      </c>
      <c r="Q97" s="133" t="str">
        <f t="shared" si="7"/>
        <v>公斤</v>
      </c>
      <c r="R97" s="65" t="s">
        <v>1</v>
      </c>
      <c r="S97" s="65">
        <v>7</v>
      </c>
      <c r="T97" s="133" t="str">
        <f t="shared" si="8"/>
        <v>公斤</v>
      </c>
      <c r="U97" s="243" t="s">
        <v>398</v>
      </c>
      <c r="V97" s="243">
        <v>3</v>
      </c>
      <c r="W97" s="133" t="str">
        <f t="shared" si="9"/>
        <v>公斤</v>
      </c>
      <c r="X97" s="62"/>
      <c r="Y97" s="242" t="s">
        <v>117</v>
      </c>
      <c r="Z97" s="203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85"/>
      <c r="AQ97" s="85"/>
      <c r="AR97" s="85"/>
      <c r="AS97" s="85"/>
      <c r="AT97" s="85"/>
      <c r="AU97" s="85"/>
      <c r="AV97" s="85"/>
    </row>
    <row r="98" spans="1:48" ht="16.5">
      <c r="A98" s="249"/>
      <c r="B98" s="186"/>
      <c r="C98" s="201"/>
      <c r="D98" s="221"/>
      <c r="E98" s="201"/>
      <c r="F98" s="201"/>
      <c r="G98" s="222"/>
      <c r="H98" s="198"/>
      <c r="I98" s="241" t="s">
        <v>186</v>
      </c>
      <c r="J98" s="242">
        <v>3</v>
      </c>
      <c r="K98" s="133" t="str">
        <f t="shared" si="5"/>
        <v>公斤</v>
      </c>
      <c r="L98" s="243" t="s">
        <v>170</v>
      </c>
      <c r="M98" s="243">
        <v>2</v>
      </c>
      <c r="N98" s="133" t="str">
        <f t="shared" si="6"/>
        <v>公斤</v>
      </c>
      <c r="O98" s="243" t="s">
        <v>181</v>
      </c>
      <c r="P98" s="243">
        <v>5.5</v>
      </c>
      <c r="Q98" s="133" t="str">
        <f t="shared" si="7"/>
        <v>公斤</v>
      </c>
      <c r="R98" s="65" t="s">
        <v>111</v>
      </c>
      <c r="S98" s="167">
        <v>0.05</v>
      </c>
      <c r="T98" s="133" t="str">
        <f t="shared" si="8"/>
        <v>公斤</v>
      </c>
      <c r="U98" s="243" t="s">
        <v>399</v>
      </c>
      <c r="V98" s="243">
        <v>1</v>
      </c>
      <c r="W98" s="133" t="str">
        <f t="shared" si="9"/>
        <v>公斤</v>
      </c>
      <c r="X98" s="189"/>
      <c r="Y98" s="242"/>
      <c r="Z98" s="203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85"/>
      <c r="AQ98" s="85"/>
      <c r="AR98" s="85"/>
      <c r="AS98" s="85"/>
      <c r="AT98" s="85"/>
      <c r="AU98" s="85"/>
      <c r="AV98" s="85"/>
    </row>
    <row r="99" spans="1:48" ht="16.5">
      <c r="A99" s="249"/>
      <c r="B99" s="186"/>
      <c r="C99" s="201"/>
      <c r="D99" s="221"/>
      <c r="E99" s="201"/>
      <c r="F99" s="201"/>
      <c r="G99" s="222"/>
      <c r="H99" s="198"/>
      <c r="I99" s="241"/>
      <c r="J99" s="242"/>
      <c r="K99" s="133" t="str">
        <f t="shared" si="5"/>
        <v/>
      </c>
      <c r="L99" s="243" t="s">
        <v>337</v>
      </c>
      <c r="M99" s="243">
        <v>2</v>
      </c>
      <c r="N99" s="133" t="str">
        <f t="shared" si="6"/>
        <v>公斤</v>
      </c>
      <c r="O99" s="243" t="s">
        <v>183</v>
      </c>
      <c r="P99" s="243">
        <v>0.05</v>
      </c>
      <c r="Q99" s="133" t="str">
        <f t="shared" si="7"/>
        <v>公斤</v>
      </c>
      <c r="R99" s="65"/>
      <c r="S99" s="65"/>
      <c r="T99" s="133" t="str">
        <f t="shared" si="8"/>
        <v/>
      </c>
      <c r="U99" s="243" t="s">
        <v>168</v>
      </c>
      <c r="V99" s="243">
        <v>1.5</v>
      </c>
      <c r="W99" s="133" t="str">
        <f t="shared" si="9"/>
        <v>公斤</v>
      </c>
      <c r="X99" s="189"/>
      <c r="Y99" s="242"/>
      <c r="Z99" s="203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85"/>
      <c r="AQ99" s="85"/>
      <c r="AR99" s="85"/>
      <c r="AS99" s="85"/>
      <c r="AT99" s="85"/>
      <c r="AU99" s="85"/>
      <c r="AV99" s="85"/>
    </row>
    <row r="100" spans="1:48" ht="16.5">
      <c r="A100" s="249"/>
      <c r="B100" s="186"/>
      <c r="C100" s="201"/>
      <c r="D100" s="221"/>
      <c r="E100" s="201"/>
      <c r="F100" s="201"/>
      <c r="G100" s="222"/>
      <c r="H100" s="198"/>
      <c r="I100" s="241"/>
      <c r="J100" s="242"/>
      <c r="K100" s="133" t="str">
        <f t="shared" si="5"/>
        <v/>
      </c>
      <c r="L100" s="243" t="s">
        <v>338</v>
      </c>
      <c r="M100" s="243">
        <v>0.1</v>
      </c>
      <c r="N100" s="133" t="str">
        <f t="shared" si="6"/>
        <v>公斤</v>
      </c>
      <c r="O100" s="244"/>
      <c r="P100" s="244"/>
      <c r="Q100" s="133" t="str">
        <f t="shared" si="7"/>
        <v/>
      </c>
      <c r="R100" s="65"/>
      <c r="S100" s="65"/>
      <c r="T100" s="133" t="str">
        <f t="shared" si="8"/>
        <v/>
      </c>
      <c r="U100" s="243"/>
      <c r="V100" s="243"/>
      <c r="W100" s="133" t="str">
        <f t="shared" si="9"/>
        <v/>
      </c>
      <c r="X100" s="189"/>
      <c r="Y100" s="242"/>
      <c r="Z100" s="203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85"/>
      <c r="AQ100" s="85"/>
      <c r="AR100" s="85"/>
      <c r="AS100" s="85"/>
      <c r="AT100" s="85"/>
      <c r="AU100" s="85"/>
      <c r="AV100" s="85"/>
    </row>
    <row r="101" spans="1:48" ht="16.5">
      <c r="A101" s="249"/>
      <c r="B101" s="228"/>
      <c r="C101" s="218"/>
      <c r="D101" s="219"/>
      <c r="E101" s="218"/>
      <c r="F101" s="218"/>
      <c r="G101" s="220"/>
      <c r="H101" s="229"/>
      <c r="I101" s="241"/>
      <c r="J101" s="242"/>
      <c r="K101" s="133" t="str">
        <f t="shared" si="5"/>
        <v/>
      </c>
      <c r="L101" s="243"/>
      <c r="M101" s="243"/>
      <c r="N101" s="133" t="str">
        <f t="shared" si="6"/>
        <v/>
      </c>
      <c r="O101" s="244"/>
      <c r="P101" s="244"/>
      <c r="Q101" s="133" t="str">
        <f t="shared" si="7"/>
        <v/>
      </c>
      <c r="R101" s="65"/>
      <c r="S101" s="65"/>
      <c r="T101" s="133" t="str">
        <f t="shared" si="8"/>
        <v/>
      </c>
      <c r="U101" s="243"/>
      <c r="V101" s="243"/>
      <c r="W101" s="133" t="str">
        <f t="shared" si="9"/>
        <v/>
      </c>
      <c r="X101" s="189"/>
      <c r="Y101" s="242"/>
      <c r="Z101" s="203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85"/>
      <c r="AQ101" s="85"/>
      <c r="AR101" s="85"/>
      <c r="AS101" s="85"/>
      <c r="AT101" s="85"/>
      <c r="AU101" s="85"/>
      <c r="AV101" s="85"/>
    </row>
    <row r="102" spans="1:48" ht="17.25" thickBot="1">
      <c r="A102" s="250"/>
      <c r="B102" s="187"/>
      <c r="C102" s="199"/>
      <c r="D102" s="216"/>
      <c r="E102" s="199"/>
      <c r="F102" s="199"/>
      <c r="G102" s="217"/>
      <c r="H102" s="200"/>
      <c r="I102" s="245"/>
      <c r="J102" s="246"/>
      <c r="K102" s="205" t="str">
        <f t="shared" si="5"/>
        <v/>
      </c>
      <c r="L102" s="247"/>
      <c r="M102" s="247"/>
      <c r="N102" s="205" t="str">
        <f t="shared" si="6"/>
        <v/>
      </c>
      <c r="O102" s="247"/>
      <c r="P102" s="247"/>
      <c r="Q102" s="205" t="str">
        <f t="shared" si="7"/>
        <v/>
      </c>
      <c r="R102" s="168"/>
      <c r="S102" s="168"/>
      <c r="T102" s="205" t="str">
        <f t="shared" si="8"/>
        <v/>
      </c>
      <c r="U102" s="247"/>
      <c r="V102" s="247"/>
      <c r="W102" s="205" t="str">
        <f t="shared" si="9"/>
        <v/>
      </c>
      <c r="X102" s="190"/>
      <c r="Y102" s="246"/>
      <c r="Z102" s="204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85"/>
      <c r="AQ102" s="85"/>
      <c r="AR102" s="85"/>
      <c r="AS102" s="85"/>
      <c r="AT102" s="85"/>
      <c r="AU102" s="85"/>
      <c r="AV102" s="85"/>
    </row>
    <row r="103" spans="1:48" ht="16.5">
      <c r="A103" s="248" t="s">
        <v>55</v>
      </c>
      <c r="B103" s="223">
        <v>5</v>
      </c>
      <c r="C103" s="224">
        <v>2.2000000000000002</v>
      </c>
      <c r="D103" s="225">
        <v>2.2999999999999998</v>
      </c>
      <c r="E103" s="224">
        <v>0</v>
      </c>
      <c r="F103" s="224">
        <v>0</v>
      </c>
      <c r="G103" s="226">
        <v>2.2000000000000002</v>
      </c>
      <c r="H103" s="227">
        <v>670.1</v>
      </c>
      <c r="I103" s="307" t="s">
        <v>190</v>
      </c>
      <c r="J103" s="301"/>
      <c r="K103" s="122" t="str">
        <f t="shared" si="5"/>
        <v/>
      </c>
      <c r="L103" s="301" t="s">
        <v>339</v>
      </c>
      <c r="M103" s="301"/>
      <c r="N103" s="122" t="str">
        <f t="shared" si="6"/>
        <v/>
      </c>
      <c r="O103" s="302" t="s">
        <v>340</v>
      </c>
      <c r="P103" s="302"/>
      <c r="Q103" s="122" t="str">
        <f t="shared" si="7"/>
        <v/>
      </c>
      <c r="R103" s="188" t="s">
        <v>1</v>
      </c>
      <c r="S103" s="188"/>
      <c r="T103" s="122" t="str">
        <f t="shared" si="8"/>
        <v/>
      </c>
      <c r="U103" s="301" t="s">
        <v>400</v>
      </c>
      <c r="V103" s="301"/>
      <c r="W103" s="122" t="str">
        <f t="shared" si="9"/>
        <v/>
      </c>
      <c r="X103" s="50" t="s">
        <v>106</v>
      </c>
      <c r="Y103" s="240"/>
      <c r="Z103" s="202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85">
        <f t="shared" si="10"/>
        <v>5</v>
      </c>
      <c r="AQ103" s="85">
        <f t="shared" si="11"/>
        <v>2.2000000000000002</v>
      </c>
      <c r="AR103" s="85">
        <f t="shared" si="12"/>
        <v>2.2999999999999998</v>
      </c>
      <c r="AS103" s="85">
        <f t="shared" si="13"/>
        <v>2.2000000000000002</v>
      </c>
      <c r="AT103" s="85">
        <f t="shared" si="14"/>
        <v>0</v>
      </c>
      <c r="AU103" s="85">
        <f t="shared" si="15"/>
        <v>0</v>
      </c>
      <c r="AV103" s="85">
        <f t="shared" si="16"/>
        <v>670.1</v>
      </c>
    </row>
    <row r="104" spans="1:48" ht="16.5">
      <c r="A104" s="249"/>
      <c r="B104" s="186"/>
      <c r="C104" s="201"/>
      <c r="D104" s="221"/>
      <c r="E104" s="201"/>
      <c r="F104" s="201"/>
      <c r="G104" s="222"/>
      <c r="H104" s="198"/>
      <c r="I104" s="241" t="s">
        <v>185</v>
      </c>
      <c r="J104" s="242">
        <v>10</v>
      </c>
      <c r="K104" s="133" t="str">
        <f t="shared" si="5"/>
        <v>公斤</v>
      </c>
      <c r="L104" s="243" t="s">
        <v>217</v>
      </c>
      <c r="M104" s="243">
        <v>5</v>
      </c>
      <c r="N104" s="133" t="str">
        <f t="shared" si="6"/>
        <v>公斤</v>
      </c>
      <c r="O104" s="243" t="s">
        <v>262</v>
      </c>
      <c r="P104" s="243">
        <v>6.5</v>
      </c>
      <c r="Q104" s="133" t="str">
        <f t="shared" si="7"/>
        <v>公斤</v>
      </c>
      <c r="R104" s="65" t="s">
        <v>1</v>
      </c>
      <c r="S104" s="65">
        <v>7</v>
      </c>
      <c r="T104" s="133" t="str">
        <f t="shared" si="8"/>
        <v>公斤</v>
      </c>
      <c r="U104" s="243" t="s">
        <v>401</v>
      </c>
      <c r="V104" s="243">
        <v>3.5</v>
      </c>
      <c r="W104" s="133" t="str">
        <f t="shared" si="9"/>
        <v>公斤</v>
      </c>
      <c r="X104" s="62"/>
      <c r="Y104" s="242"/>
      <c r="Z104" s="203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85"/>
      <c r="AQ104" s="85"/>
      <c r="AR104" s="85"/>
      <c r="AS104" s="85"/>
      <c r="AT104" s="85"/>
      <c r="AU104" s="85"/>
      <c r="AV104" s="85"/>
    </row>
    <row r="105" spans="1:48" ht="16.5">
      <c r="A105" s="249"/>
      <c r="B105" s="186"/>
      <c r="C105" s="201"/>
      <c r="D105" s="221"/>
      <c r="E105" s="201"/>
      <c r="F105" s="201"/>
      <c r="G105" s="222"/>
      <c r="H105" s="198"/>
      <c r="I105" s="241"/>
      <c r="J105" s="242"/>
      <c r="K105" s="133" t="str">
        <f t="shared" si="5"/>
        <v/>
      </c>
      <c r="L105" s="243" t="s">
        <v>188</v>
      </c>
      <c r="M105" s="243">
        <v>6.5</v>
      </c>
      <c r="N105" s="133" t="str">
        <f t="shared" si="6"/>
        <v>公斤</v>
      </c>
      <c r="O105" s="243" t="s">
        <v>341</v>
      </c>
      <c r="P105" s="243">
        <v>0.6</v>
      </c>
      <c r="Q105" s="133" t="str">
        <f t="shared" si="7"/>
        <v>公斤</v>
      </c>
      <c r="R105" s="65" t="s">
        <v>111</v>
      </c>
      <c r="S105" s="167">
        <v>0.05</v>
      </c>
      <c r="T105" s="133" t="str">
        <f t="shared" si="8"/>
        <v>公斤</v>
      </c>
      <c r="U105" s="243" t="s">
        <v>167</v>
      </c>
      <c r="V105" s="243">
        <v>1.5</v>
      </c>
      <c r="W105" s="133" t="str">
        <f t="shared" si="9"/>
        <v>公斤</v>
      </c>
      <c r="X105" s="189"/>
      <c r="Y105" s="242"/>
      <c r="Z105" s="203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85"/>
      <c r="AQ105" s="85"/>
      <c r="AR105" s="85"/>
      <c r="AS105" s="85"/>
      <c r="AT105" s="85"/>
      <c r="AU105" s="85"/>
      <c r="AV105" s="85"/>
    </row>
    <row r="106" spans="1:48" ht="16.5">
      <c r="A106" s="249"/>
      <c r="B106" s="186"/>
      <c r="C106" s="201"/>
      <c r="D106" s="221"/>
      <c r="E106" s="201"/>
      <c r="F106" s="201"/>
      <c r="G106" s="222"/>
      <c r="H106" s="198"/>
      <c r="I106" s="241"/>
      <c r="J106" s="242"/>
      <c r="K106" s="133" t="str">
        <f t="shared" si="5"/>
        <v/>
      </c>
      <c r="L106" s="243" t="s">
        <v>221</v>
      </c>
      <c r="M106" s="243">
        <v>0.5</v>
      </c>
      <c r="N106" s="133" t="str">
        <f t="shared" si="6"/>
        <v>公斤</v>
      </c>
      <c r="O106" s="243" t="s">
        <v>265</v>
      </c>
      <c r="P106" s="243">
        <v>0.5</v>
      </c>
      <c r="Q106" s="133" t="str">
        <f t="shared" si="7"/>
        <v>公斤</v>
      </c>
      <c r="R106" s="65"/>
      <c r="S106" s="65"/>
      <c r="T106" s="133" t="str">
        <f t="shared" si="8"/>
        <v/>
      </c>
      <c r="U106" s="243" t="s">
        <v>320</v>
      </c>
      <c r="V106" s="243">
        <v>0.05</v>
      </c>
      <c r="W106" s="133" t="str">
        <f t="shared" si="9"/>
        <v>公斤</v>
      </c>
      <c r="X106" s="189"/>
      <c r="Y106" s="242"/>
      <c r="Z106" s="203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85"/>
      <c r="AQ106" s="85"/>
      <c r="AR106" s="85"/>
      <c r="AS106" s="85"/>
      <c r="AT106" s="85"/>
      <c r="AU106" s="85"/>
      <c r="AV106" s="85"/>
    </row>
    <row r="107" spans="1:48" ht="16.5">
      <c r="A107" s="249"/>
      <c r="B107" s="186"/>
      <c r="C107" s="201"/>
      <c r="D107" s="221"/>
      <c r="E107" s="201"/>
      <c r="F107" s="201"/>
      <c r="G107" s="222"/>
      <c r="H107" s="198"/>
      <c r="I107" s="241"/>
      <c r="J107" s="242"/>
      <c r="K107" s="133" t="str">
        <f t="shared" si="5"/>
        <v/>
      </c>
      <c r="L107" s="243" t="s">
        <v>183</v>
      </c>
      <c r="M107" s="243">
        <v>0.05</v>
      </c>
      <c r="N107" s="133" t="str">
        <f t="shared" si="6"/>
        <v>公斤</v>
      </c>
      <c r="O107" s="244" t="s">
        <v>264</v>
      </c>
      <c r="P107" s="244">
        <v>0.05</v>
      </c>
      <c r="Q107" s="133" t="str">
        <f t="shared" si="7"/>
        <v>公斤</v>
      </c>
      <c r="R107" s="65"/>
      <c r="S107" s="65"/>
      <c r="T107" s="133" t="str">
        <f t="shared" si="8"/>
        <v/>
      </c>
      <c r="U107" s="243"/>
      <c r="V107" s="243"/>
      <c r="W107" s="133" t="str">
        <f t="shared" si="9"/>
        <v/>
      </c>
      <c r="X107" s="189"/>
      <c r="Y107" s="242"/>
      <c r="Z107" s="203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85"/>
      <c r="AQ107" s="85"/>
      <c r="AR107" s="85"/>
      <c r="AS107" s="85"/>
      <c r="AT107" s="85"/>
      <c r="AU107" s="85"/>
      <c r="AV107" s="85"/>
    </row>
    <row r="108" spans="1:48" ht="16.5">
      <c r="A108" s="249"/>
      <c r="B108" s="228"/>
      <c r="C108" s="218"/>
      <c r="D108" s="219"/>
      <c r="E108" s="218"/>
      <c r="F108" s="218"/>
      <c r="G108" s="220"/>
      <c r="H108" s="229"/>
      <c r="I108" s="241"/>
      <c r="J108" s="242"/>
      <c r="K108" s="133" t="str">
        <f t="shared" si="5"/>
        <v/>
      </c>
      <c r="L108" s="243"/>
      <c r="M108" s="243"/>
      <c r="N108" s="133" t="str">
        <f t="shared" si="6"/>
        <v/>
      </c>
      <c r="O108" s="244"/>
      <c r="P108" s="244"/>
      <c r="Q108" s="133" t="str">
        <f t="shared" si="7"/>
        <v/>
      </c>
      <c r="R108" s="65"/>
      <c r="S108" s="65"/>
      <c r="T108" s="133" t="str">
        <f t="shared" si="8"/>
        <v/>
      </c>
      <c r="U108" s="243"/>
      <c r="V108" s="243"/>
      <c r="W108" s="133" t="str">
        <f t="shared" si="9"/>
        <v/>
      </c>
      <c r="X108" s="189"/>
      <c r="Y108" s="242"/>
      <c r="Z108" s="203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85"/>
      <c r="AQ108" s="85"/>
      <c r="AR108" s="85"/>
      <c r="AS108" s="85"/>
      <c r="AT108" s="85"/>
      <c r="AU108" s="85"/>
      <c r="AV108" s="85"/>
    </row>
    <row r="109" spans="1:48" ht="17.25" thickBot="1">
      <c r="A109" s="250"/>
      <c r="B109" s="187"/>
      <c r="C109" s="199"/>
      <c r="D109" s="216"/>
      <c r="E109" s="199"/>
      <c r="F109" s="199"/>
      <c r="G109" s="217"/>
      <c r="H109" s="200"/>
      <c r="I109" s="245"/>
      <c r="J109" s="246"/>
      <c r="K109" s="205" t="str">
        <f t="shared" si="5"/>
        <v/>
      </c>
      <c r="L109" s="247"/>
      <c r="M109" s="247"/>
      <c r="N109" s="205" t="str">
        <f t="shared" si="6"/>
        <v/>
      </c>
      <c r="O109" s="247"/>
      <c r="P109" s="247"/>
      <c r="Q109" s="205" t="str">
        <f t="shared" si="7"/>
        <v/>
      </c>
      <c r="R109" s="168"/>
      <c r="S109" s="168"/>
      <c r="T109" s="205" t="str">
        <f t="shared" si="8"/>
        <v/>
      </c>
      <c r="U109" s="247"/>
      <c r="V109" s="247"/>
      <c r="W109" s="205" t="str">
        <f t="shared" si="9"/>
        <v/>
      </c>
      <c r="X109" s="190"/>
      <c r="Y109" s="246"/>
      <c r="Z109" s="204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85"/>
      <c r="AQ109" s="85"/>
      <c r="AR109" s="85"/>
      <c r="AS109" s="85"/>
      <c r="AT109" s="85"/>
      <c r="AU109" s="85"/>
      <c r="AV109" s="85"/>
    </row>
    <row r="110" spans="1:48" ht="16.5">
      <c r="A110" s="248" t="s">
        <v>56</v>
      </c>
      <c r="B110" s="223">
        <v>5</v>
      </c>
      <c r="C110" s="224">
        <v>2.2000000000000002</v>
      </c>
      <c r="D110" s="225">
        <v>2.1</v>
      </c>
      <c r="E110" s="224">
        <v>0</v>
      </c>
      <c r="F110" s="224">
        <v>0</v>
      </c>
      <c r="G110" s="226">
        <v>2.4</v>
      </c>
      <c r="H110" s="227">
        <v>680.3</v>
      </c>
      <c r="I110" s="307" t="s">
        <v>184</v>
      </c>
      <c r="J110" s="301"/>
      <c r="K110" s="122" t="str">
        <f t="shared" si="5"/>
        <v/>
      </c>
      <c r="L110" s="301" t="s">
        <v>342</v>
      </c>
      <c r="M110" s="301"/>
      <c r="N110" s="122" t="str">
        <f t="shared" si="6"/>
        <v/>
      </c>
      <c r="O110" s="302" t="s">
        <v>343</v>
      </c>
      <c r="P110" s="302"/>
      <c r="Q110" s="122" t="str">
        <f t="shared" si="7"/>
        <v/>
      </c>
      <c r="R110" s="188" t="s">
        <v>1</v>
      </c>
      <c r="S110" s="188"/>
      <c r="T110" s="122" t="str">
        <f t="shared" si="8"/>
        <v/>
      </c>
      <c r="U110" s="301" t="s">
        <v>249</v>
      </c>
      <c r="V110" s="301"/>
      <c r="W110" s="122" t="str">
        <f t="shared" si="9"/>
        <v/>
      </c>
      <c r="X110" s="50" t="s">
        <v>106</v>
      </c>
      <c r="Y110" s="240"/>
      <c r="Z110" s="202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85">
        <f t="shared" si="10"/>
        <v>5</v>
      </c>
      <c r="AQ110" s="85">
        <f t="shared" si="11"/>
        <v>2.4</v>
      </c>
      <c r="AR110" s="85">
        <f t="shared" si="12"/>
        <v>2.1</v>
      </c>
      <c r="AS110" s="85">
        <f t="shared" si="13"/>
        <v>2.2000000000000002</v>
      </c>
      <c r="AT110" s="85">
        <f t="shared" si="14"/>
        <v>0</v>
      </c>
      <c r="AU110" s="85">
        <f t="shared" si="15"/>
        <v>0</v>
      </c>
      <c r="AV110" s="85">
        <f t="shared" si="16"/>
        <v>680.3</v>
      </c>
    </row>
    <row r="111" spans="1:48" ht="16.5">
      <c r="A111" s="249"/>
      <c r="B111" s="186"/>
      <c r="C111" s="201"/>
      <c r="D111" s="221"/>
      <c r="E111" s="201"/>
      <c r="F111" s="201"/>
      <c r="G111" s="222"/>
      <c r="H111" s="198"/>
      <c r="I111" s="241" t="s">
        <v>185</v>
      </c>
      <c r="J111" s="242">
        <v>7</v>
      </c>
      <c r="K111" s="133" t="str">
        <f t="shared" si="5"/>
        <v>公斤</v>
      </c>
      <c r="L111" s="243" t="s">
        <v>188</v>
      </c>
      <c r="M111" s="243">
        <v>6</v>
      </c>
      <c r="N111" s="133" t="str">
        <f t="shared" si="6"/>
        <v>公斤</v>
      </c>
      <c r="O111" s="243" t="s">
        <v>294</v>
      </c>
      <c r="P111" s="243">
        <v>3</v>
      </c>
      <c r="Q111" s="133" t="str">
        <f t="shared" si="7"/>
        <v>公斤</v>
      </c>
      <c r="R111" s="65" t="s">
        <v>1</v>
      </c>
      <c r="S111" s="65">
        <v>7</v>
      </c>
      <c r="T111" s="133" t="str">
        <f t="shared" si="8"/>
        <v>公斤</v>
      </c>
      <c r="U111" s="243" t="s">
        <v>402</v>
      </c>
      <c r="V111" s="243">
        <v>0.5</v>
      </c>
      <c r="W111" s="133" t="str">
        <f t="shared" si="9"/>
        <v>公斤</v>
      </c>
      <c r="X111" s="62"/>
      <c r="Y111" s="242"/>
      <c r="Z111" s="203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85"/>
      <c r="AQ111" s="85"/>
      <c r="AR111" s="85"/>
      <c r="AS111" s="85"/>
      <c r="AT111" s="85"/>
      <c r="AU111" s="85"/>
      <c r="AV111" s="85"/>
    </row>
    <row r="112" spans="1:48" ht="16.5">
      <c r="A112" s="249"/>
      <c r="B112" s="186"/>
      <c r="C112" s="201"/>
      <c r="D112" s="221"/>
      <c r="E112" s="201"/>
      <c r="F112" s="201"/>
      <c r="G112" s="222"/>
      <c r="H112" s="198"/>
      <c r="I112" s="241" t="s">
        <v>186</v>
      </c>
      <c r="J112" s="242">
        <v>3</v>
      </c>
      <c r="K112" s="133" t="str">
        <f t="shared" si="5"/>
        <v>公斤</v>
      </c>
      <c r="L112" s="243" t="s">
        <v>344</v>
      </c>
      <c r="M112" s="243">
        <v>1.5</v>
      </c>
      <c r="N112" s="133" t="str">
        <f t="shared" si="6"/>
        <v>公斤</v>
      </c>
      <c r="O112" s="243" t="s">
        <v>284</v>
      </c>
      <c r="P112" s="243">
        <v>3</v>
      </c>
      <c r="Q112" s="133" t="str">
        <f t="shared" si="7"/>
        <v>公斤</v>
      </c>
      <c r="R112" s="65" t="s">
        <v>111</v>
      </c>
      <c r="S112" s="167">
        <v>0.05</v>
      </c>
      <c r="T112" s="133" t="str">
        <f t="shared" si="8"/>
        <v>公斤</v>
      </c>
      <c r="U112" s="243" t="s">
        <v>1</v>
      </c>
      <c r="V112" s="243">
        <v>3</v>
      </c>
      <c r="W112" s="133" t="str">
        <f t="shared" si="9"/>
        <v>公斤</v>
      </c>
      <c r="X112" s="189"/>
      <c r="Y112" s="242"/>
      <c r="Z112" s="203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85"/>
      <c r="AQ112" s="85"/>
      <c r="AR112" s="85"/>
      <c r="AS112" s="85"/>
      <c r="AT112" s="85"/>
      <c r="AU112" s="85"/>
      <c r="AV112" s="85"/>
    </row>
    <row r="113" spans="1:48" ht="16.5">
      <c r="A113" s="249"/>
      <c r="B113" s="186"/>
      <c r="C113" s="201"/>
      <c r="D113" s="221"/>
      <c r="E113" s="201"/>
      <c r="F113" s="201"/>
      <c r="G113" s="222"/>
      <c r="H113" s="198"/>
      <c r="I113" s="241"/>
      <c r="J113" s="242"/>
      <c r="K113" s="133" t="str">
        <f t="shared" si="5"/>
        <v/>
      </c>
      <c r="L113" s="243" t="s">
        <v>219</v>
      </c>
      <c r="M113" s="243">
        <v>4</v>
      </c>
      <c r="N113" s="133" t="str">
        <f t="shared" si="6"/>
        <v>公斤</v>
      </c>
      <c r="O113" s="243" t="s">
        <v>264</v>
      </c>
      <c r="P113" s="243">
        <v>0.05</v>
      </c>
      <c r="Q113" s="133" t="str">
        <f t="shared" si="7"/>
        <v>公斤</v>
      </c>
      <c r="R113" s="65"/>
      <c r="S113" s="65"/>
      <c r="T113" s="133" t="str">
        <f t="shared" si="8"/>
        <v/>
      </c>
      <c r="U113" s="243" t="s">
        <v>377</v>
      </c>
      <c r="V113" s="243">
        <v>0.05</v>
      </c>
      <c r="W113" s="133" t="str">
        <f t="shared" si="9"/>
        <v>公斤</v>
      </c>
      <c r="X113" s="189"/>
      <c r="Y113" s="242"/>
      <c r="Z113" s="203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85"/>
      <c r="AQ113" s="85"/>
      <c r="AR113" s="85"/>
      <c r="AS113" s="85"/>
      <c r="AT113" s="85"/>
      <c r="AU113" s="85"/>
      <c r="AV113" s="85"/>
    </row>
    <row r="114" spans="1:48" ht="16.5">
      <c r="A114" s="249"/>
      <c r="B114" s="186"/>
      <c r="C114" s="201"/>
      <c r="D114" s="221"/>
      <c r="E114" s="201"/>
      <c r="F114" s="201"/>
      <c r="G114" s="222"/>
      <c r="H114" s="198"/>
      <c r="I114" s="241"/>
      <c r="J114" s="242"/>
      <c r="K114" s="133" t="str">
        <f t="shared" si="5"/>
        <v/>
      </c>
      <c r="L114" s="243"/>
      <c r="M114" s="243"/>
      <c r="N114" s="133" t="str">
        <f t="shared" si="6"/>
        <v/>
      </c>
      <c r="O114" s="244"/>
      <c r="P114" s="244"/>
      <c r="Q114" s="133" t="str">
        <f t="shared" si="7"/>
        <v/>
      </c>
      <c r="R114" s="65"/>
      <c r="S114" s="65"/>
      <c r="T114" s="133" t="str">
        <f t="shared" si="8"/>
        <v/>
      </c>
      <c r="U114" s="243" t="s">
        <v>167</v>
      </c>
      <c r="V114" s="243">
        <v>1.5</v>
      </c>
      <c r="W114" s="133" t="str">
        <f t="shared" si="9"/>
        <v>公斤</v>
      </c>
      <c r="X114" s="189"/>
      <c r="Y114" s="242"/>
      <c r="Z114" s="203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85"/>
      <c r="AQ114" s="85"/>
      <c r="AR114" s="85"/>
      <c r="AS114" s="85"/>
      <c r="AT114" s="85"/>
      <c r="AU114" s="85"/>
      <c r="AV114" s="85"/>
    </row>
    <row r="115" spans="1:48" ht="16.5">
      <c r="A115" s="249"/>
      <c r="B115" s="228"/>
      <c r="C115" s="218"/>
      <c r="D115" s="219"/>
      <c r="E115" s="218"/>
      <c r="F115" s="218"/>
      <c r="G115" s="220"/>
      <c r="H115" s="229"/>
      <c r="I115" s="241"/>
      <c r="J115" s="242"/>
      <c r="K115" s="133" t="str">
        <f t="shared" si="5"/>
        <v/>
      </c>
      <c r="L115" s="243"/>
      <c r="M115" s="243"/>
      <c r="N115" s="133" t="str">
        <f t="shared" si="6"/>
        <v/>
      </c>
      <c r="O115" s="244"/>
      <c r="P115" s="244"/>
      <c r="Q115" s="133" t="str">
        <f t="shared" si="7"/>
        <v/>
      </c>
      <c r="R115" s="65"/>
      <c r="S115" s="65"/>
      <c r="T115" s="133" t="str">
        <f t="shared" si="8"/>
        <v/>
      </c>
      <c r="U115" s="243"/>
      <c r="V115" s="243"/>
      <c r="W115" s="133" t="str">
        <f t="shared" si="9"/>
        <v/>
      </c>
      <c r="X115" s="189"/>
      <c r="Y115" s="242"/>
      <c r="Z115" s="203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85"/>
      <c r="AQ115" s="85"/>
      <c r="AR115" s="85"/>
      <c r="AS115" s="85"/>
      <c r="AT115" s="85"/>
      <c r="AU115" s="85"/>
      <c r="AV115" s="85"/>
    </row>
    <row r="116" spans="1:48" ht="17.25" thickBot="1">
      <c r="A116" s="250"/>
      <c r="B116" s="187"/>
      <c r="C116" s="199"/>
      <c r="D116" s="216"/>
      <c r="E116" s="199"/>
      <c r="F116" s="199"/>
      <c r="G116" s="217"/>
      <c r="H116" s="200"/>
      <c r="I116" s="245"/>
      <c r="J116" s="246"/>
      <c r="K116" s="205" t="str">
        <f t="shared" si="5"/>
        <v/>
      </c>
      <c r="L116" s="247"/>
      <c r="M116" s="247"/>
      <c r="N116" s="205" t="str">
        <f t="shared" si="6"/>
        <v/>
      </c>
      <c r="O116" s="247"/>
      <c r="P116" s="247"/>
      <c r="Q116" s="205" t="str">
        <f t="shared" si="7"/>
        <v/>
      </c>
      <c r="R116" s="168"/>
      <c r="S116" s="168"/>
      <c r="T116" s="205" t="str">
        <f t="shared" si="8"/>
        <v/>
      </c>
      <c r="U116" s="247"/>
      <c r="V116" s="247"/>
      <c r="W116" s="205" t="str">
        <f t="shared" si="9"/>
        <v/>
      </c>
      <c r="X116" s="190"/>
      <c r="Y116" s="246"/>
      <c r="Z116" s="204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85"/>
      <c r="AQ116" s="85"/>
      <c r="AR116" s="85"/>
      <c r="AS116" s="85"/>
      <c r="AT116" s="85"/>
      <c r="AU116" s="85"/>
      <c r="AV116" s="85"/>
    </row>
    <row r="117" spans="1:48" ht="16.5">
      <c r="A117" s="248" t="s">
        <v>57</v>
      </c>
      <c r="B117" s="223">
        <v>4.8</v>
      </c>
      <c r="C117" s="224">
        <v>2.1</v>
      </c>
      <c r="D117" s="225">
        <v>1.6</v>
      </c>
      <c r="E117" s="224">
        <v>0</v>
      </c>
      <c r="F117" s="224">
        <v>0</v>
      </c>
      <c r="G117" s="226">
        <v>2.5</v>
      </c>
      <c r="H117" s="227">
        <v>658.1</v>
      </c>
      <c r="I117" s="307" t="s">
        <v>345</v>
      </c>
      <c r="J117" s="301"/>
      <c r="K117" s="122" t="str">
        <f t="shared" si="5"/>
        <v/>
      </c>
      <c r="L117" s="301" t="s">
        <v>346</v>
      </c>
      <c r="M117" s="301"/>
      <c r="N117" s="122" t="str">
        <f t="shared" si="6"/>
        <v/>
      </c>
      <c r="O117" s="302" t="s">
        <v>347</v>
      </c>
      <c r="P117" s="302"/>
      <c r="Q117" s="122" t="str">
        <f t="shared" si="7"/>
        <v/>
      </c>
      <c r="R117" s="188" t="s">
        <v>1</v>
      </c>
      <c r="S117" s="188"/>
      <c r="T117" s="122" t="str">
        <f t="shared" si="8"/>
        <v/>
      </c>
      <c r="U117" s="301" t="s">
        <v>147</v>
      </c>
      <c r="V117" s="301"/>
      <c r="W117" s="122" t="str">
        <f t="shared" si="9"/>
        <v/>
      </c>
      <c r="X117" s="50" t="s">
        <v>106</v>
      </c>
      <c r="Y117" s="240"/>
      <c r="Z117" s="202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85">
        <f t="shared" ref="AP117:AP138" si="17">B117</f>
        <v>4.8</v>
      </c>
      <c r="AQ117" s="85">
        <f t="shared" ref="AQ117:AQ138" si="18">G117</f>
        <v>2.5</v>
      </c>
      <c r="AR117" s="85">
        <f t="shared" ref="AR117:AR138" si="19">D117</f>
        <v>1.6</v>
      </c>
      <c r="AS117" s="85">
        <f t="shared" ref="AS117:AS138" si="20">C117</f>
        <v>2.1</v>
      </c>
      <c r="AT117" s="85">
        <f t="shared" ref="AT117:AT138" si="21">E117</f>
        <v>0</v>
      </c>
      <c r="AU117" s="85">
        <f t="shared" ref="AU117:AU138" si="22">F117</f>
        <v>0</v>
      </c>
      <c r="AV117" s="85">
        <f t="shared" ref="AV117:AV138" si="23">H117</f>
        <v>658.1</v>
      </c>
    </row>
    <row r="118" spans="1:48" ht="16.5">
      <c r="A118" s="249"/>
      <c r="B118" s="186"/>
      <c r="C118" s="201"/>
      <c r="D118" s="221"/>
      <c r="E118" s="201"/>
      <c r="F118" s="201"/>
      <c r="G118" s="222"/>
      <c r="H118" s="198"/>
      <c r="I118" s="241" t="s">
        <v>348</v>
      </c>
      <c r="J118" s="242">
        <v>12</v>
      </c>
      <c r="K118" s="133" t="str">
        <f t="shared" si="5"/>
        <v>公斤</v>
      </c>
      <c r="L118" s="243" t="s">
        <v>349</v>
      </c>
      <c r="M118" s="243">
        <v>6.5</v>
      </c>
      <c r="N118" s="133" t="str">
        <f t="shared" si="6"/>
        <v>公斤</v>
      </c>
      <c r="O118" s="243" t="s">
        <v>188</v>
      </c>
      <c r="P118" s="243">
        <v>2</v>
      </c>
      <c r="Q118" s="133" t="str">
        <f t="shared" si="7"/>
        <v>公斤</v>
      </c>
      <c r="R118" s="65" t="s">
        <v>1</v>
      </c>
      <c r="S118" s="65">
        <v>7</v>
      </c>
      <c r="T118" s="133" t="str">
        <f t="shared" si="8"/>
        <v>公斤</v>
      </c>
      <c r="U118" s="243" t="s">
        <v>121</v>
      </c>
      <c r="V118" s="243">
        <v>2</v>
      </c>
      <c r="W118" s="133" t="str">
        <f t="shared" si="9"/>
        <v>公斤</v>
      </c>
      <c r="X118" s="62"/>
      <c r="Y118" s="242"/>
      <c r="Z118" s="203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85"/>
      <c r="AQ118" s="85"/>
      <c r="AR118" s="85"/>
      <c r="AS118" s="85"/>
      <c r="AT118" s="85"/>
      <c r="AU118" s="85"/>
      <c r="AV118" s="85"/>
    </row>
    <row r="119" spans="1:48" ht="16.5">
      <c r="A119" s="249"/>
      <c r="B119" s="186"/>
      <c r="C119" s="201"/>
      <c r="D119" s="221"/>
      <c r="E119" s="201"/>
      <c r="F119" s="201"/>
      <c r="G119" s="222"/>
      <c r="H119" s="198"/>
      <c r="I119" s="241"/>
      <c r="J119" s="242"/>
      <c r="K119" s="133" t="str">
        <f t="shared" si="5"/>
        <v/>
      </c>
      <c r="L119" s="243" t="s">
        <v>350</v>
      </c>
      <c r="M119" s="243">
        <v>0.01</v>
      </c>
      <c r="N119" s="133" t="str">
        <f t="shared" si="6"/>
        <v>公斤</v>
      </c>
      <c r="O119" s="243" t="s">
        <v>197</v>
      </c>
      <c r="P119" s="243">
        <v>2</v>
      </c>
      <c r="Q119" s="133" t="str">
        <f t="shared" si="7"/>
        <v>公斤</v>
      </c>
      <c r="R119" s="65" t="s">
        <v>111</v>
      </c>
      <c r="S119" s="167">
        <v>0.05</v>
      </c>
      <c r="T119" s="133" t="str">
        <f t="shared" si="8"/>
        <v>公斤</v>
      </c>
      <c r="U119" s="243" t="s">
        <v>403</v>
      </c>
      <c r="V119" s="243">
        <v>0.01</v>
      </c>
      <c r="W119" s="133" t="str">
        <f t="shared" si="9"/>
        <v>公斤</v>
      </c>
      <c r="X119" s="189"/>
      <c r="Y119" s="242"/>
      <c r="Z119" s="203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85"/>
      <c r="AQ119" s="85"/>
      <c r="AR119" s="85"/>
      <c r="AS119" s="85"/>
      <c r="AT119" s="85"/>
      <c r="AU119" s="85"/>
      <c r="AV119" s="85"/>
    </row>
    <row r="120" spans="1:48" ht="16.5">
      <c r="A120" s="249"/>
      <c r="B120" s="186"/>
      <c r="C120" s="201"/>
      <c r="D120" s="221"/>
      <c r="E120" s="201"/>
      <c r="F120" s="201"/>
      <c r="G120" s="222"/>
      <c r="H120" s="198"/>
      <c r="I120" s="241"/>
      <c r="J120" s="242"/>
      <c r="K120" s="133" t="str">
        <f t="shared" si="5"/>
        <v/>
      </c>
      <c r="L120" s="243"/>
      <c r="M120" s="243"/>
      <c r="N120" s="133" t="str">
        <f t="shared" si="6"/>
        <v/>
      </c>
      <c r="O120" s="243" t="s">
        <v>269</v>
      </c>
      <c r="P120" s="243">
        <v>1</v>
      </c>
      <c r="Q120" s="133" t="str">
        <f t="shared" si="7"/>
        <v>公斤</v>
      </c>
      <c r="R120" s="65"/>
      <c r="S120" s="65"/>
      <c r="T120" s="133" t="str">
        <f t="shared" si="8"/>
        <v/>
      </c>
      <c r="U120" s="243" t="s">
        <v>404</v>
      </c>
      <c r="V120" s="243">
        <v>1</v>
      </c>
      <c r="W120" s="133" t="str">
        <f t="shared" si="9"/>
        <v>公斤</v>
      </c>
      <c r="X120" s="189"/>
      <c r="Y120" s="242"/>
      <c r="Z120" s="203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85"/>
      <c r="AQ120" s="85"/>
      <c r="AR120" s="85"/>
      <c r="AS120" s="85"/>
      <c r="AT120" s="85"/>
      <c r="AU120" s="85"/>
      <c r="AV120" s="85"/>
    </row>
    <row r="121" spans="1:48" ht="16.5">
      <c r="A121" s="249"/>
      <c r="B121" s="186"/>
      <c r="C121" s="201"/>
      <c r="D121" s="221"/>
      <c r="E121" s="201"/>
      <c r="F121" s="201"/>
      <c r="G121" s="222"/>
      <c r="H121" s="198"/>
      <c r="I121" s="241"/>
      <c r="J121" s="242"/>
      <c r="K121" s="133" t="str">
        <f t="shared" si="5"/>
        <v/>
      </c>
      <c r="L121" s="243"/>
      <c r="M121" s="243"/>
      <c r="N121" s="133" t="str">
        <f t="shared" si="6"/>
        <v/>
      </c>
      <c r="O121" s="244" t="s">
        <v>215</v>
      </c>
      <c r="P121" s="244"/>
      <c r="Q121" s="133" t="str">
        <f t="shared" si="7"/>
        <v/>
      </c>
      <c r="R121" s="65"/>
      <c r="S121" s="65"/>
      <c r="T121" s="133" t="str">
        <f t="shared" si="8"/>
        <v/>
      </c>
      <c r="U121" s="243" t="s">
        <v>405</v>
      </c>
      <c r="V121" s="243">
        <v>0.5</v>
      </c>
      <c r="W121" s="133" t="str">
        <f t="shared" si="9"/>
        <v>公斤</v>
      </c>
      <c r="X121" s="189"/>
      <c r="Y121" s="242"/>
      <c r="Z121" s="203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85"/>
      <c r="AQ121" s="85"/>
      <c r="AR121" s="85"/>
      <c r="AS121" s="85"/>
      <c r="AT121" s="85"/>
      <c r="AU121" s="85"/>
      <c r="AV121" s="85"/>
    </row>
    <row r="122" spans="1:48" ht="16.5">
      <c r="A122" s="249"/>
      <c r="B122" s="228"/>
      <c r="C122" s="218"/>
      <c r="D122" s="219"/>
      <c r="E122" s="218"/>
      <c r="F122" s="218"/>
      <c r="G122" s="220"/>
      <c r="H122" s="229"/>
      <c r="I122" s="241"/>
      <c r="J122" s="242"/>
      <c r="K122" s="133" t="str">
        <f t="shared" si="5"/>
        <v/>
      </c>
      <c r="L122" s="243"/>
      <c r="M122" s="243"/>
      <c r="N122" s="133" t="str">
        <f t="shared" si="6"/>
        <v/>
      </c>
      <c r="O122" s="244" t="s">
        <v>180</v>
      </c>
      <c r="P122" s="244">
        <v>1.5</v>
      </c>
      <c r="Q122" s="133" t="str">
        <f t="shared" si="7"/>
        <v>公斤</v>
      </c>
      <c r="R122" s="65"/>
      <c r="S122" s="65"/>
      <c r="T122" s="133" t="str">
        <f t="shared" si="8"/>
        <v/>
      </c>
      <c r="U122" s="243" t="s">
        <v>406</v>
      </c>
      <c r="V122" s="243">
        <v>1</v>
      </c>
      <c r="W122" s="133" t="str">
        <f t="shared" si="9"/>
        <v>公斤</v>
      </c>
      <c r="X122" s="189"/>
      <c r="Y122" s="242"/>
      <c r="Z122" s="203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85"/>
      <c r="AQ122" s="85"/>
      <c r="AR122" s="85"/>
      <c r="AS122" s="85"/>
      <c r="AT122" s="85"/>
      <c r="AU122" s="85"/>
      <c r="AV122" s="85"/>
    </row>
    <row r="123" spans="1:48" ht="17.25" thickBot="1">
      <c r="A123" s="250"/>
      <c r="B123" s="187"/>
      <c r="C123" s="199"/>
      <c r="D123" s="216"/>
      <c r="E123" s="199"/>
      <c r="F123" s="199"/>
      <c r="G123" s="217"/>
      <c r="H123" s="200"/>
      <c r="I123" s="245"/>
      <c r="J123" s="246"/>
      <c r="K123" s="205" t="str">
        <f t="shared" si="5"/>
        <v/>
      </c>
      <c r="L123" s="247"/>
      <c r="M123" s="247"/>
      <c r="N123" s="205" t="str">
        <f t="shared" si="6"/>
        <v/>
      </c>
      <c r="O123" s="247"/>
      <c r="P123" s="247"/>
      <c r="Q123" s="205" t="str">
        <f t="shared" si="7"/>
        <v/>
      </c>
      <c r="R123" s="168"/>
      <c r="S123" s="168"/>
      <c r="T123" s="205" t="str">
        <f t="shared" si="8"/>
        <v/>
      </c>
      <c r="U123" s="247" t="s">
        <v>407</v>
      </c>
      <c r="V123" s="247">
        <v>0.5</v>
      </c>
      <c r="W123" s="205" t="str">
        <f t="shared" si="9"/>
        <v>公斤</v>
      </c>
      <c r="X123" s="190"/>
      <c r="Y123" s="246"/>
      <c r="Z123" s="204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85"/>
      <c r="AQ123" s="85"/>
      <c r="AR123" s="85"/>
      <c r="AS123" s="85"/>
      <c r="AT123" s="85"/>
      <c r="AU123" s="85"/>
      <c r="AV123" s="85"/>
    </row>
    <row r="124" spans="1:48" ht="16.5">
      <c r="A124" s="248" t="s">
        <v>58</v>
      </c>
      <c r="B124" s="223">
        <v>5</v>
      </c>
      <c r="C124" s="224">
        <v>2</v>
      </c>
      <c r="D124" s="225">
        <v>1.5</v>
      </c>
      <c r="E124" s="224">
        <v>0</v>
      </c>
      <c r="F124" s="224">
        <v>0</v>
      </c>
      <c r="G124" s="226">
        <v>2.5</v>
      </c>
      <c r="H124" s="227">
        <v>663.4</v>
      </c>
      <c r="I124" s="307" t="s">
        <v>184</v>
      </c>
      <c r="J124" s="301"/>
      <c r="K124" s="122" t="str">
        <f t="shared" si="5"/>
        <v/>
      </c>
      <c r="L124" s="301" t="s">
        <v>351</v>
      </c>
      <c r="M124" s="301"/>
      <c r="N124" s="122" t="str">
        <f t="shared" si="6"/>
        <v/>
      </c>
      <c r="O124" s="302" t="s">
        <v>214</v>
      </c>
      <c r="P124" s="302"/>
      <c r="Q124" s="122" t="str">
        <f t="shared" si="7"/>
        <v/>
      </c>
      <c r="R124" s="188" t="s">
        <v>1</v>
      </c>
      <c r="S124" s="188"/>
      <c r="T124" s="122" t="str">
        <f t="shared" si="8"/>
        <v/>
      </c>
      <c r="U124" s="301" t="s">
        <v>224</v>
      </c>
      <c r="V124" s="301"/>
      <c r="W124" s="122" t="str">
        <f t="shared" si="9"/>
        <v/>
      </c>
      <c r="X124" s="50" t="s">
        <v>106</v>
      </c>
      <c r="Y124" s="240"/>
      <c r="Z124" s="202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85">
        <f t="shared" si="17"/>
        <v>5</v>
      </c>
      <c r="AQ124" s="85">
        <f t="shared" si="18"/>
        <v>2.5</v>
      </c>
      <c r="AR124" s="85">
        <f t="shared" si="19"/>
        <v>1.5</v>
      </c>
      <c r="AS124" s="85">
        <f t="shared" si="20"/>
        <v>2</v>
      </c>
      <c r="AT124" s="85">
        <f t="shared" si="21"/>
        <v>0</v>
      </c>
      <c r="AU124" s="85">
        <f t="shared" si="22"/>
        <v>0</v>
      </c>
      <c r="AV124" s="85">
        <f t="shared" si="23"/>
        <v>663.4</v>
      </c>
    </row>
    <row r="125" spans="1:48" ht="16.5">
      <c r="A125" s="249"/>
      <c r="B125" s="186"/>
      <c r="C125" s="201"/>
      <c r="D125" s="221"/>
      <c r="E125" s="201"/>
      <c r="F125" s="201"/>
      <c r="G125" s="222"/>
      <c r="H125" s="198"/>
      <c r="I125" s="241" t="s">
        <v>185</v>
      </c>
      <c r="J125" s="242">
        <v>7</v>
      </c>
      <c r="K125" s="133" t="str">
        <f t="shared" si="5"/>
        <v>公斤</v>
      </c>
      <c r="L125" s="243" t="s">
        <v>178</v>
      </c>
      <c r="M125" s="243">
        <v>9</v>
      </c>
      <c r="N125" s="133" t="str">
        <f t="shared" si="6"/>
        <v>公斤</v>
      </c>
      <c r="O125" s="243" t="s">
        <v>188</v>
      </c>
      <c r="P125" s="243">
        <v>0.6</v>
      </c>
      <c r="Q125" s="133" t="str">
        <f t="shared" si="7"/>
        <v>公斤</v>
      </c>
      <c r="R125" s="65" t="s">
        <v>1</v>
      </c>
      <c r="S125" s="65">
        <v>7</v>
      </c>
      <c r="T125" s="133" t="str">
        <f t="shared" si="8"/>
        <v>公斤</v>
      </c>
      <c r="U125" s="243" t="s">
        <v>225</v>
      </c>
      <c r="V125" s="243">
        <v>6</v>
      </c>
      <c r="W125" s="133" t="str">
        <f t="shared" si="9"/>
        <v>公斤</v>
      </c>
      <c r="X125" s="62"/>
      <c r="Y125" s="242"/>
      <c r="Z125" s="203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85"/>
      <c r="AQ125" s="85"/>
      <c r="AR125" s="85"/>
      <c r="AS125" s="85"/>
      <c r="AT125" s="85"/>
      <c r="AU125" s="85"/>
      <c r="AV125" s="85"/>
    </row>
    <row r="126" spans="1:48" ht="16.5">
      <c r="A126" s="249"/>
      <c r="B126" s="186"/>
      <c r="C126" s="201"/>
      <c r="D126" s="221"/>
      <c r="E126" s="201"/>
      <c r="F126" s="201"/>
      <c r="G126" s="222"/>
      <c r="H126" s="198"/>
      <c r="I126" s="241" t="s">
        <v>186</v>
      </c>
      <c r="J126" s="242">
        <v>3</v>
      </c>
      <c r="K126" s="133" t="str">
        <f t="shared" si="5"/>
        <v>公斤</v>
      </c>
      <c r="L126" s="243" t="s">
        <v>181</v>
      </c>
      <c r="M126" s="243">
        <v>4</v>
      </c>
      <c r="N126" s="133" t="str">
        <f t="shared" si="6"/>
        <v>公斤</v>
      </c>
      <c r="O126" s="243" t="s">
        <v>179</v>
      </c>
      <c r="P126" s="243">
        <v>1</v>
      </c>
      <c r="Q126" s="133" t="str">
        <f t="shared" si="7"/>
        <v>公斤</v>
      </c>
      <c r="R126" s="65" t="s">
        <v>111</v>
      </c>
      <c r="S126" s="167">
        <v>0.05</v>
      </c>
      <c r="T126" s="133" t="str">
        <f t="shared" si="8"/>
        <v>公斤</v>
      </c>
      <c r="U126" s="243" t="s">
        <v>222</v>
      </c>
      <c r="V126" s="243">
        <v>1</v>
      </c>
      <c r="W126" s="133" t="str">
        <f t="shared" si="9"/>
        <v>公斤</v>
      </c>
      <c r="X126" s="189"/>
      <c r="Y126" s="242"/>
      <c r="Z126" s="203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85"/>
      <c r="AQ126" s="85"/>
      <c r="AR126" s="85"/>
      <c r="AS126" s="85"/>
      <c r="AT126" s="85"/>
      <c r="AU126" s="85"/>
      <c r="AV126" s="85"/>
    </row>
    <row r="127" spans="1:48" ht="16.5">
      <c r="A127" s="249"/>
      <c r="B127" s="186"/>
      <c r="C127" s="201"/>
      <c r="D127" s="221"/>
      <c r="E127" s="201"/>
      <c r="F127" s="201"/>
      <c r="G127" s="222"/>
      <c r="H127" s="198"/>
      <c r="I127" s="241"/>
      <c r="J127" s="242"/>
      <c r="K127" s="133" t="str">
        <f t="shared" si="5"/>
        <v/>
      </c>
      <c r="L127" s="243" t="s">
        <v>352</v>
      </c>
      <c r="M127" s="243">
        <v>0.1</v>
      </c>
      <c r="N127" s="133" t="str">
        <f t="shared" si="6"/>
        <v>公斤</v>
      </c>
      <c r="O127" s="243" t="s">
        <v>181</v>
      </c>
      <c r="P127" s="243">
        <v>3</v>
      </c>
      <c r="Q127" s="133" t="str">
        <f t="shared" si="7"/>
        <v>公斤</v>
      </c>
      <c r="R127" s="65"/>
      <c r="S127" s="65"/>
      <c r="T127" s="133" t="str">
        <f t="shared" si="8"/>
        <v/>
      </c>
      <c r="U127" s="243"/>
      <c r="V127" s="243"/>
      <c r="W127" s="133" t="str">
        <f t="shared" si="9"/>
        <v/>
      </c>
      <c r="X127" s="189"/>
      <c r="Y127" s="242"/>
      <c r="Z127" s="203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85"/>
      <c r="AQ127" s="85"/>
      <c r="AR127" s="85"/>
      <c r="AS127" s="85"/>
      <c r="AT127" s="85"/>
      <c r="AU127" s="85"/>
      <c r="AV127" s="85"/>
    </row>
    <row r="128" spans="1:48" ht="16.5">
      <c r="A128" s="249"/>
      <c r="B128" s="186"/>
      <c r="C128" s="201"/>
      <c r="D128" s="221"/>
      <c r="E128" s="201"/>
      <c r="F128" s="201"/>
      <c r="G128" s="222"/>
      <c r="H128" s="198"/>
      <c r="I128" s="241"/>
      <c r="J128" s="242"/>
      <c r="K128" s="133" t="str">
        <f t="shared" si="5"/>
        <v/>
      </c>
      <c r="L128" s="243" t="s">
        <v>213</v>
      </c>
      <c r="M128" s="243">
        <v>0.05</v>
      </c>
      <c r="N128" s="133" t="str">
        <f t="shared" si="6"/>
        <v>公斤</v>
      </c>
      <c r="O128" s="244" t="s">
        <v>182</v>
      </c>
      <c r="P128" s="244">
        <v>0.01</v>
      </c>
      <c r="Q128" s="133" t="str">
        <f t="shared" si="7"/>
        <v>公斤</v>
      </c>
      <c r="R128" s="65"/>
      <c r="S128" s="65"/>
      <c r="T128" s="133" t="str">
        <f t="shared" si="8"/>
        <v/>
      </c>
      <c r="U128" s="243"/>
      <c r="V128" s="243"/>
      <c r="W128" s="133" t="str">
        <f t="shared" si="9"/>
        <v/>
      </c>
      <c r="X128" s="189"/>
      <c r="Y128" s="242"/>
      <c r="Z128" s="203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85"/>
      <c r="AQ128" s="85"/>
      <c r="AR128" s="85"/>
      <c r="AS128" s="85"/>
      <c r="AT128" s="85"/>
      <c r="AU128" s="85"/>
      <c r="AV128" s="85"/>
    </row>
    <row r="129" spans="1:48" ht="16.5">
      <c r="A129" s="249"/>
      <c r="B129" s="228"/>
      <c r="C129" s="218"/>
      <c r="D129" s="219"/>
      <c r="E129" s="218"/>
      <c r="F129" s="218"/>
      <c r="G129" s="220"/>
      <c r="H129" s="229"/>
      <c r="I129" s="241"/>
      <c r="J129" s="242"/>
      <c r="K129" s="133" t="str">
        <f t="shared" si="5"/>
        <v/>
      </c>
      <c r="L129" s="243"/>
      <c r="M129" s="243"/>
      <c r="N129" s="133" t="str">
        <f t="shared" si="6"/>
        <v/>
      </c>
      <c r="O129" s="244" t="s">
        <v>183</v>
      </c>
      <c r="P129" s="244">
        <v>0.05</v>
      </c>
      <c r="Q129" s="133" t="str">
        <f t="shared" si="7"/>
        <v>公斤</v>
      </c>
      <c r="R129" s="65"/>
      <c r="S129" s="65"/>
      <c r="T129" s="133" t="str">
        <f t="shared" si="8"/>
        <v/>
      </c>
      <c r="U129" s="243"/>
      <c r="V129" s="243"/>
      <c r="W129" s="133" t="str">
        <f t="shared" si="9"/>
        <v/>
      </c>
      <c r="X129" s="189"/>
      <c r="Y129" s="242"/>
      <c r="Z129" s="203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85"/>
      <c r="AQ129" s="85"/>
      <c r="AR129" s="85"/>
      <c r="AS129" s="85"/>
      <c r="AT129" s="85"/>
      <c r="AU129" s="85"/>
      <c r="AV129" s="85"/>
    </row>
    <row r="130" spans="1:48" ht="17.25" thickBot="1">
      <c r="A130" s="250"/>
      <c r="B130" s="187"/>
      <c r="C130" s="199"/>
      <c r="D130" s="216"/>
      <c r="E130" s="199"/>
      <c r="F130" s="199"/>
      <c r="G130" s="217"/>
      <c r="H130" s="200"/>
      <c r="I130" s="245"/>
      <c r="J130" s="246"/>
      <c r="K130" s="205" t="str">
        <f t="shared" si="5"/>
        <v/>
      </c>
      <c r="L130" s="247"/>
      <c r="M130" s="247"/>
      <c r="N130" s="205" t="str">
        <f t="shared" si="6"/>
        <v/>
      </c>
      <c r="O130" s="247"/>
      <c r="P130" s="247"/>
      <c r="Q130" s="205" t="str">
        <f t="shared" si="7"/>
        <v/>
      </c>
      <c r="R130" s="168"/>
      <c r="S130" s="168"/>
      <c r="T130" s="205" t="str">
        <f t="shared" si="8"/>
        <v/>
      </c>
      <c r="U130" s="247"/>
      <c r="V130" s="247"/>
      <c r="W130" s="205" t="str">
        <f t="shared" si="9"/>
        <v/>
      </c>
      <c r="X130" s="190"/>
      <c r="Y130" s="246"/>
      <c r="Z130" s="204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85"/>
      <c r="AQ130" s="85"/>
      <c r="AR130" s="85"/>
      <c r="AS130" s="85"/>
      <c r="AT130" s="85"/>
      <c r="AU130" s="85"/>
      <c r="AV130" s="85"/>
    </row>
    <row r="131" spans="1:48" ht="16.5">
      <c r="A131" s="248" t="s">
        <v>59</v>
      </c>
      <c r="B131" s="223">
        <v>5.2</v>
      </c>
      <c r="C131" s="224">
        <v>2</v>
      </c>
      <c r="D131" s="225">
        <v>1.5</v>
      </c>
      <c r="E131" s="224">
        <v>0.2</v>
      </c>
      <c r="F131" s="224">
        <v>0</v>
      </c>
      <c r="G131" s="226">
        <v>2.5</v>
      </c>
      <c r="H131" s="227">
        <v>703.1</v>
      </c>
      <c r="I131" s="307" t="s">
        <v>209</v>
      </c>
      <c r="J131" s="301"/>
      <c r="K131" s="122" t="str">
        <f t="shared" si="5"/>
        <v/>
      </c>
      <c r="L131" s="301" t="s">
        <v>353</v>
      </c>
      <c r="M131" s="301"/>
      <c r="N131" s="122" t="str">
        <f t="shared" si="6"/>
        <v/>
      </c>
      <c r="O131" s="302" t="s">
        <v>354</v>
      </c>
      <c r="P131" s="302"/>
      <c r="Q131" s="122" t="str">
        <f t="shared" si="7"/>
        <v/>
      </c>
      <c r="R131" s="188" t="s">
        <v>1</v>
      </c>
      <c r="S131" s="188"/>
      <c r="T131" s="122" t="str">
        <f t="shared" si="8"/>
        <v/>
      </c>
      <c r="U131" s="301" t="s">
        <v>408</v>
      </c>
      <c r="V131" s="301"/>
      <c r="W131" s="122" t="str">
        <f t="shared" si="9"/>
        <v/>
      </c>
      <c r="X131" s="50" t="s">
        <v>106</v>
      </c>
      <c r="Y131" s="240" t="s">
        <v>117</v>
      </c>
      <c r="Z131" s="202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85">
        <f t="shared" si="17"/>
        <v>5.2</v>
      </c>
      <c r="AQ131" s="85">
        <f t="shared" si="18"/>
        <v>2.5</v>
      </c>
      <c r="AR131" s="85">
        <f t="shared" si="19"/>
        <v>1.5</v>
      </c>
      <c r="AS131" s="85">
        <f t="shared" si="20"/>
        <v>2</v>
      </c>
      <c r="AT131" s="85">
        <f t="shared" si="21"/>
        <v>0.2</v>
      </c>
      <c r="AU131" s="85">
        <f t="shared" si="22"/>
        <v>0</v>
      </c>
      <c r="AV131" s="85">
        <f t="shared" si="23"/>
        <v>703.1</v>
      </c>
    </row>
    <row r="132" spans="1:48" ht="16.5">
      <c r="A132" s="249"/>
      <c r="B132" s="186"/>
      <c r="C132" s="201"/>
      <c r="D132" s="221"/>
      <c r="E132" s="201"/>
      <c r="F132" s="201"/>
      <c r="G132" s="222"/>
      <c r="H132" s="198"/>
      <c r="I132" s="241" t="s">
        <v>185</v>
      </c>
      <c r="J132" s="242">
        <v>10</v>
      </c>
      <c r="K132" s="133" t="str">
        <f t="shared" si="5"/>
        <v>公斤</v>
      </c>
      <c r="L132" s="243" t="s">
        <v>188</v>
      </c>
      <c r="M132" s="243">
        <v>6</v>
      </c>
      <c r="N132" s="133" t="str">
        <f t="shared" si="6"/>
        <v>公斤</v>
      </c>
      <c r="O132" s="243" t="s">
        <v>206</v>
      </c>
      <c r="P132" s="243">
        <v>1</v>
      </c>
      <c r="Q132" s="133" t="str">
        <f t="shared" si="7"/>
        <v>公斤</v>
      </c>
      <c r="R132" s="65" t="s">
        <v>1</v>
      </c>
      <c r="S132" s="65">
        <v>7</v>
      </c>
      <c r="T132" s="133" t="str">
        <f t="shared" si="8"/>
        <v>公斤</v>
      </c>
      <c r="U132" s="243" t="s">
        <v>409</v>
      </c>
      <c r="V132" s="243">
        <v>1.5</v>
      </c>
      <c r="W132" s="133" t="str">
        <f t="shared" si="9"/>
        <v>公斤</v>
      </c>
      <c r="X132" s="62"/>
      <c r="Y132" s="242" t="s">
        <v>117</v>
      </c>
      <c r="Z132" s="203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85"/>
      <c r="AQ132" s="85"/>
      <c r="AR132" s="85"/>
      <c r="AS132" s="85"/>
      <c r="AT132" s="85"/>
      <c r="AU132" s="85"/>
      <c r="AV132" s="85"/>
    </row>
    <row r="133" spans="1:48" ht="16.5">
      <c r="A133" s="249"/>
      <c r="B133" s="186"/>
      <c r="C133" s="201"/>
      <c r="D133" s="221"/>
      <c r="E133" s="201"/>
      <c r="F133" s="201"/>
      <c r="G133" s="222"/>
      <c r="H133" s="198"/>
      <c r="I133" s="241" t="s">
        <v>210</v>
      </c>
      <c r="J133" s="242">
        <v>0.4</v>
      </c>
      <c r="K133" s="133" t="str">
        <f t="shared" si="5"/>
        <v>公斤</v>
      </c>
      <c r="L133" s="243" t="s">
        <v>181</v>
      </c>
      <c r="M133" s="243">
        <v>3</v>
      </c>
      <c r="N133" s="133" t="str">
        <f t="shared" si="6"/>
        <v>公斤</v>
      </c>
      <c r="O133" s="243" t="s">
        <v>197</v>
      </c>
      <c r="P133" s="243">
        <v>5.5</v>
      </c>
      <c r="Q133" s="133" t="str">
        <f t="shared" si="7"/>
        <v>公斤</v>
      </c>
      <c r="R133" s="65" t="s">
        <v>111</v>
      </c>
      <c r="S133" s="167">
        <v>0.05</v>
      </c>
      <c r="T133" s="133" t="str">
        <f t="shared" si="8"/>
        <v>公斤</v>
      </c>
      <c r="U133" s="243" t="s">
        <v>194</v>
      </c>
      <c r="V133" s="243">
        <v>1</v>
      </c>
      <c r="W133" s="133" t="str">
        <f t="shared" si="9"/>
        <v>公斤</v>
      </c>
      <c r="X133" s="189"/>
      <c r="Y133" s="242"/>
      <c r="Z133" s="203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85"/>
      <c r="AQ133" s="85"/>
      <c r="AR133" s="85"/>
      <c r="AS133" s="85"/>
      <c r="AT133" s="85"/>
      <c r="AU133" s="85"/>
      <c r="AV133" s="85"/>
    </row>
    <row r="134" spans="1:48" ht="16.5">
      <c r="A134" s="249"/>
      <c r="B134" s="186"/>
      <c r="C134" s="201"/>
      <c r="D134" s="221"/>
      <c r="E134" s="201"/>
      <c r="F134" s="201"/>
      <c r="G134" s="222"/>
      <c r="H134" s="198"/>
      <c r="I134" s="241"/>
      <c r="J134" s="242"/>
      <c r="K134" s="133" t="str">
        <f t="shared" si="5"/>
        <v/>
      </c>
      <c r="L134" s="243" t="s">
        <v>183</v>
      </c>
      <c r="M134" s="243">
        <v>0.05</v>
      </c>
      <c r="N134" s="133" t="str">
        <f t="shared" si="6"/>
        <v>公斤</v>
      </c>
      <c r="O134" s="243" t="s">
        <v>355</v>
      </c>
      <c r="P134" s="243">
        <v>0.6</v>
      </c>
      <c r="Q134" s="133" t="str">
        <f t="shared" si="7"/>
        <v>公斤</v>
      </c>
      <c r="R134" s="65"/>
      <c r="S134" s="65"/>
      <c r="T134" s="133" t="str">
        <f t="shared" si="8"/>
        <v/>
      </c>
      <c r="U134" s="243" t="s">
        <v>217</v>
      </c>
      <c r="V134" s="243">
        <v>2.5</v>
      </c>
      <c r="W134" s="133" t="str">
        <f t="shared" si="9"/>
        <v>公斤</v>
      </c>
      <c r="X134" s="189"/>
      <c r="Y134" s="242"/>
      <c r="Z134" s="203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85"/>
      <c r="AQ134" s="85"/>
      <c r="AR134" s="85"/>
      <c r="AS134" s="85"/>
      <c r="AT134" s="85"/>
      <c r="AU134" s="85"/>
      <c r="AV134" s="85"/>
    </row>
    <row r="135" spans="1:48" ht="16.5">
      <c r="A135" s="249"/>
      <c r="B135" s="186"/>
      <c r="C135" s="201"/>
      <c r="D135" s="221"/>
      <c r="E135" s="201"/>
      <c r="F135" s="201"/>
      <c r="G135" s="222"/>
      <c r="H135" s="198"/>
      <c r="I135" s="241"/>
      <c r="J135" s="242"/>
      <c r="K135" s="133" t="str">
        <f t="shared" ref="K135:K151" si="24">IF(J135,"公斤","")</f>
        <v/>
      </c>
      <c r="L135" s="243"/>
      <c r="M135" s="243"/>
      <c r="N135" s="133" t="str">
        <f t="shared" ref="N135:N143" si="25">IF(M135,"公斤","")</f>
        <v/>
      </c>
      <c r="O135" s="244"/>
      <c r="P135" s="244"/>
      <c r="Q135" s="133" t="str">
        <f t="shared" ref="Q135:Q151" si="26">IF(P135,"公斤","")</f>
        <v/>
      </c>
      <c r="R135" s="65"/>
      <c r="S135" s="65"/>
      <c r="T135" s="133" t="str">
        <f t="shared" ref="T135:T151" si="27">IF(S135,"公斤","")</f>
        <v/>
      </c>
      <c r="U135" s="243" t="s">
        <v>216</v>
      </c>
      <c r="V135" s="243">
        <v>1</v>
      </c>
      <c r="W135" s="133" t="str">
        <f t="shared" ref="W135:W151" si="28">IF(V135,"公斤","")</f>
        <v>公斤</v>
      </c>
      <c r="X135" s="189"/>
      <c r="Y135" s="242"/>
      <c r="Z135" s="203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85"/>
      <c r="AQ135" s="85"/>
      <c r="AR135" s="85"/>
      <c r="AS135" s="85"/>
      <c r="AT135" s="85"/>
      <c r="AU135" s="85"/>
      <c r="AV135" s="85"/>
    </row>
    <row r="136" spans="1:48" ht="16.5">
      <c r="A136" s="249"/>
      <c r="B136" s="228"/>
      <c r="C136" s="218"/>
      <c r="D136" s="219"/>
      <c r="E136" s="218"/>
      <c r="F136" s="218"/>
      <c r="G136" s="220"/>
      <c r="H136" s="229"/>
      <c r="I136" s="241"/>
      <c r="J136" s="242"/>
      <c r="K136" s="133" t="str">
        <f t="shared" si="24"/>
        <v/>
      </c>
      <c r="L136" s="243"/>
      <c r="M136" s="243"/>
      <c r="N136" s="133" t="str">
        <f t="shared" si="25"/>
        <v/>
      </c>
      <c r="O136" s="244"/>
      <c r="P136" s="244"/>
      <c r="Q136" s="133" t="str">
        <f t="shared" si="26"/>
        <v/>
      </c>
      <c r="R136" s="65"/>
      <c r="S136" s="65"/>
      <c r="T136" s="133" t="str">
        <f t="shared" si="27"/>
        <v/>
      </c>
      <c r="U136" s="243"/>
      <c r="V136" s="243"/>
      <c r="W136" s="133" t="str">
        <f t="shared" si="28"/>
        <v/>
      </c>
      <c r="X136" s="189"/>
      <c r="Y136" s="242"/>
      <c r="Z136" s="203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85"/>
      <c r="AQ136" s="85"/>
      <c r="AR136" s="85"/>
      <c r="AS136" s="85"/>
      <c r="AT136" s="85"/>
      <c r="AU136" s="85"/>
      <c r="AV136" s="85"/>
    </row>
    <row r="137" spans="1:48" ht="17.25" thickBot="1">
      <c r="A137" s="250"/>
      <c r="B137" s="187"/>
      <c r="C137" s="199"/>
      <c r="D137" s="216"/>
      <c r="E137" s="199"/>
      <c r="F137" s="199"/>
      <c r="G137" s="217"/>
      <c r="H137" s="200"/>
      <c r="I137" s="245"/>
      <c r="J137" s="246"/>
      <c r="K137" s="205" t="str">
        <f t="shared" si="24"/>
        <v/>
      </c>
      <c r="L137" s="247"/>
      <c r="M137" s="247"/>
      <c r="N137" s="205" t="str">
        <f t="shared" si="25"/>
        <v/>
      </c>
      <c r="O137" s="247"/>
      <c r="P137" s="247"/>
      <c r="Q137" s="205" t="str">
        <f t="shared" si="26"/>
        <v/>
      </c>
      <c r="R137" s="168"/>
      <c r="S137" s="168"/>
      <c r="T137" s="205" t="str">
        <f t="shared" si="27"/>
        <v/>
      </c>
      <c r="U137" s="247"/>
      <c r="V137" s="247"/>
      <c r="W137" s="205" t="str">
        <f t="shared" si="28"/>
        <v/>
      </c>
      <c r="X137" s="190"/>
      <c r="Y137" s="246"/>
      <c r="Z137" s="204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85"/>
      <c r="AQ137" s="85"/>
      <c r="AR137" s="85"/>
      <c r="AS137" s="85"/>
      <c r="AT137" s="85"/>
      <c r="AU137" s="85"/>
      <c r="AV137" s="85"/>
    </row>
    <row r="138" spans="1:48" ht="16.5">
      <c r="A138" s="248" t="s">
        <v>60</v>
      </c>
      <c r="B138" s="223">
        <v>5.8</v>
      </c>
      <c r="C138" s="224">
        <v>2.9</v>
      </c>
      <c r="D138" s="225">
        <v>2</v>
      </c>
      <c r="E138" s="224">
        <v>0</v>
      </c>
      <c r="F138" s="224">
        <v>0</v>
      </c>
      <c r="G138" s="226">
        <v>3.8</v>
      </c>
      <c r="H138" s="227">
        <v>865.3</v>
      </c>
      <c r="I138" s="307" t="s">
        <v>190</v>
      </c>
      <c r="J138" s="301"/>
      <c r="K138" s="122" t="str">
        <f t="shared" si="24"/>
        <v/>
      </c>
      <c r="L138" s="301" t="s">
        <v>358</v>
      </c>
      <c r="M138" s="301"/>
      <c r="N138" s="122" t="str">
        <f t="shared" si="25"/>
        <v/>
      </c>
      <c r="O138" s="302" t="s">
        <v>359</v>
      </c>
      <c r="P138" s="302"/>
      <c r="Q138" s="122" t="str">
        <f t="shared" si="26"/>
        <v/>
      </c>
      <c r="R138" s="188" t="s">
        <v>1</v>
      </c>
      <c r="S138" s="188"/>
      <c r="T138" s="122" t="str">
        <f t="shared" si="27"/>
        <v/>
      </c>
      <c r="U138" s="301" t="s">
        <v>410</v>
      </c>
      <c r="V138" s="301"/>
      <c r="W138" s="122" t="str">
        <f t="shared" si="28"/>
        <v/>
      </c>
      <c r="X138" s="50" t="s">
        <v>106</v>
      </c>
      <c r="Y138" s="240"/>
      <c r="Z138" s="202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85">
        <f t="shared" si="17"/>
        <v>5.8</v>
      </c>
      <c r="AQ138" s="85">
        <f t="shared" si="18"/>
        <v>3.8</v>
      </c>
      <c r="AR138" s="85">
        <f t="shared" si="19"/>
        <v>2</v>
      </c>
      <c r="AS138" s="85">
        <f t="shared" si="20"/>
        <v>2.9</v>
      </c>
      <c r="AT138" s="85">
        <f t="shared" si="21"/>
        <v>0</v>
      </c>
      <c r="AU138" s="85">
        <f t="shared" si="22"/>
        <v>0</v>
      </c>
      <c r="AV138" s="85">
        <f t="shared" si="23"/>
        <v>865.3</v>
      </c>
    </row>
    <row r="139" spans="1:48" ht="16.5">
      <c r="A139" s="249"/>
      <c r="B139" s="186"/>
      <c r="C139" s="201"/>
      <c r="D139" s="221"/>
      <c r="E139" s="201"/>
      <c r="F139" s="201"/>
      <c r="G139" s="222"/>
      <c r="H139" s="198"/>
      <c r="I139" s="241" t="s">
        <v>185</v>
      </c>
      <c r="J139" s="242">
        <v>10</v>
      </c>
      <c r="K139" s="133" t="str">
        <f t="shared" si="24"/>
        <v>公斤</v>
      </c>
      <c r="L139" s="243" t="s">
        <v>261</v>
      </c>
      <c r="M139" s="243">
        <v>7</v>
      </c>
      <c r="N139" s="133" t="str">
        <f t="shared" si="25"/>
        <v>公斤</v>
      </c>
      <c r="O139" s="243" t="s">
        <v>189</v>
      </c>
      <c r="P139" s="243">
        <v>7</v>
      </c>
      <c r="Q139" s="133" t="str">
        <f t="shared" si="26"/>
        <v>公斤</v>
      </c>
      <c r="R139" s="65" t="s">
        <v>1</v>
      </c>
      <c r="S139" s="65">
        <v>7</v>
      </c>
      <c r="T139" s="133" t="str">
        <f t="shared" si="27"/>
        <v>公斤</v>
      </c>
      <c r="U139" s="243" t="s">
        <v>411</v>
      </c>
      <c r="V139" s="243">
        <v>1</v>
      </c>
      <c r="W139" s="133" t="str">
        <f t="shared" si="28"/>
        <v>公斤</v>
      </c>
      <c r="X139" s="62"/>
      <c r="Y139" s="242"/>
      <c r="Z139" s="203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85">
        <f t="shared" ref="AP139:AP150" si="29">B139</f>
        <v>0</v>
      </c>
      <c r="AQ139" s="85">
        <f t="shared" ref="AQ139:AQ150" si="30">G139</f>
        <v>0</v>
      </c>
      <c r="AR139" s="85">
        <f t="shared" ref="AR139:AR150" si="31">D139</f>
        <v>0</v>
      </c>
      <c r="AS139" s="85">
        <f t="shared" ref="AS139:AS150" si="32">C139</f>
        <v>0</v>
      </c>
      <c r="AT139" s="85">
        <f t="shared" ref="AT139:AT150" si="33">E139</f>
        <v>0</v>
      </c>
      <c r="AU139" s="85">
        <f t="shared" ref="AU139:AU150" si="34">F139</f>
        <v>0</v>
      </c>
      <c r="AV139" s="85">
        <f t="shared" ref="AV139:AV150" si="35">H139</f>
        <v>0</v>
      </c>
    </row>
    <row r="140" spans="1:48" ht="16.5">
      <c r="A140" s="249"/>
      <c r="B140" s="186"/>
      <c r="C140" s="201"/>
      <c r="D140" s="221"/>
      <c r="E140" s="201"/>
      <c r="F140" s="201"/>
      <c r="G140" s="222"/>
      <c r="H140" s="198"/>
      <c r="I140" s="241"/>
      <c r="J140" s="242"/>
      <c r="K140" s="133" t="str">
        <f t="shared" si="24"/>
        <v/>
      </c>
      <c r="L140" s="243" t="s">
        <v>291</v>
      </c>
      <c r="M140" s="243">
        <v>3</v>
      </c>
      <c r="N140" s="133" t="str">
        <f t="shared" si="25"/>
        <v>公斤</v>
      </c>
      <c r="O140" s="243" t="s">
        <v>269</v>
      </c>
      <c r="P140" s="243">
        <v>0.5</v>
      </c>
      <c r="Q140" s="133" t="str">
        <f t="shared" si="26"/>
        <v>公斤</v>
      </c>
      <c r="R140" s="65" t="s">
        <v>111</v>
      </c>
      <c r="S140" s="167">
        <v>0.05</v>
      </c>
      <c r="T140" s="133" t="str">
        <f t="shared" si="27"/>
        <v>公斤</v>
      </c>
      <c r="U140" s="243" t="s">
        <v>226</v>
      </c>
      <c r="V140" s="243">
        <v>0.6</v>
      </c>
      <c r="W140" s="133" t="str">
        <f t="shared" si="28"/>
        <v>公斤</v>
      </c>
      <c r="X140" s="189"/>
      <c r="Y140" s="242"/>
      <c r="Z140" s="203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85">
        <f t="shared" si="29"/>
        <v>0</v>
      </c>
      <c r="AQ140" s="85">
        <f t="shared" si="30"/>
        <v>0</v>
      </c>
      <c r="AR140" s="85">
        <f t="shared" si="31"/>
        <v>0</v>
      </c>
      <c r="AS140" s="85">
        <f t="shared" si="32"/>
        <v>0</v>
      </c>
      <c r="AT140" s="85">
        <f t="shared" si="33"/>
        <v>0</v>
      </c>
      <c r="AU140" s="85">
        <f t="shared" si="34"/>
        <v>0</v>
      </c>
      <c r="AV140" s="85">
        <f t="shared" si="35"/>
        <v>0</v>
      </c>
    </row>
    <row r="141" spans="1:48" ht="16.5">
      <c r="A141" s="249"/>
      <c r="B141" s="186"/>
      <c r="C141" s="201"/>
      <c r="D141" s="221"/>
      <c r="E141" s="201"/>
      <c r="F141" s="201"/>
      <c r="G141" s="222"/>
      <c r="H141" s="198"/>
      <c r="I141" s="241"/>
      <c r="J141" s="242"/>
      <c r="K141" s="133" t="str">
        <f t="shared" si="24"/>
        <v/>
      </c>
      <c r="L141" s="243" t="s">
        <v>360</v>
      </c>
      <c r="M141" s="243">
        <v>3.5</v>
      </c>
      <c r="N141" s="133" t="str">
        <f t="shared" si="25"/>
        <v>公斤</v>
      </c>
      <c r="O141" s="243" t="s">
        <v>183</v>
      </c>
      <c r="P141" s="243">
        <v>0.05</v>
      </c>
      <c r="Q141" s="133" t="str">
        <f t="shared" si="26"/>
        <v>公斤</v>
      </c>
      <c r="R141" s="65"/>
      <c r="S141" s="65"/>
      <c r="T141" s="133" t="str">
        <f t="shared" si="27"/>
        <v/>
      </c>
      <c r="U141" s="243" t="s">
        <v>155</v>
      </c>
      <c r="V141" s="243">
        <v>0.05</v>
      </c>
      <c r="W141" s="133" t="str">
        <f t="shared" si="28"/>
        <v>公斤</v>
      </c>
      <c r="X141" s="189"/>
      <c r="Y141" s="242"/>
      <c r="Z141" s="203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85">
        <f t="shared" si="29"/>
        <v>0</v>
      </c>
      <c r="AQ141" s="85">
        <f t="shared" si="30"/>
        <v>0</v>
      </c>
      <c r="AR141" s="85">
        <f t="shared" si="31"/>
        <v>0</v>
      </c>
      <c r="AS141" s="85">
        <f t="shared" si="32"/>
        <v>0</v>
      </c>
      <c r="AT141" s="85">
        <f t="shared" si="33"/>
        <v>0</v>
      </c>
      <c r="AU141" s="85">
        <f t="shared" si="34"/>
        <v>0</v>
      </c>
      <c r="AV141" s="85">
        <f t="shared" si="35"/>
        <v>0</v>
      </c>
    </row>
    <row r="142" spans="1:48" ht="16.5">
      <c r="A142" s="249"/>
      <c r="B142" s="186"/>
      <c r="C142" s="201"/>
      <c r="D142" s="221"/>
      <c r="E142" s="201"/>
      <c r="F142" s="201"/>
      <c r="G142" s="222"/>
      <c r="H142" s="198"/>
      <c r="I142" s="241"/>
      <c r="J142" s="242"/>
      <c r="K142" s="133" t="str">
        <f t="shared" si="24"/>
        <v/>
      </c>
      <c r="L142" s="243" t="s">
        <v>265</v>
      </c>
      <c r="M142" s="243">
        <v>1</v>
      </c>
      <c r="N142" s="133" t="str">
        <f t="shared" si="25"/>
        <v>公斤</v>
      </c>
      <c r="O142" s="244" t="s">
        <v>361</v>
      </c>
      <c r="P142" s="244"/>
      <c r="Q142" s="133" t="str">
        <f t="shared" si="26"/>
        <v/>
      </c>
      <c r="R142" s="65"/>
      <c r="S142" s="65"/>
      <c r="T142" s="133" t="str">
        <f t="shared" si="27"/>
        <v/>
      </c>
      <c r="U142" s="243"/>
      <c r="V142" s="243"/>
      <c r="W142" s="133" t="str">
        <f t="shared" si="28"/>
        <v/>
      </c>
      <c r="X142" s="189"/>
      <c r="Y142" s="242"/>
      <c r="Z142" s="203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85">
        <f t="shared" si="29"/>
        <v>0</v>
      </c>
      <c r="AQ142" s="85">
        <f t="shared" si="30"/>
        <v>0</v>
      </c>
      <c r="AR142" s="85">
        <f t="shared" si="31"/>
        <v>0</v>
      </c>
      <c r="AS142" s="85">
        <f t="shared" si="32"/>
        <v>0</v>
      </c>
      <c r="AT142" s="85">
        <f t="shared" si="33"/>
        <v>0</v>
      </c>
      <c r="AU142" s="85">
        <f t="shared" si="34"/>
        <v>0</v>
      </c>
      <c r="AV142" s="85">
        <f t="shared" si="35"/>
        <v>0</v>
      </c>
    </row>
    <row r="143" spans="1:48" ht="16.5">
      <c r="A143" s="249"/>
      <c r="B143" s="228"/>
      <c r="C143" s="218"/>
      <c r="D143" s="219"/>
      <c r="E143" s="218"/>
      <c r="F143" s="218"/>
      <c r="G143" s="220"/>
      <c r="H143" s="229"/>
      <c r="I143" s="241"/>
      <c r="J143" s="242"/>
      <c r="K143" s="133" t="str">
        <f t="shared" si="24"/>
        <v/>
      </c>
      <c r="L143" s="243" t="s">
        <v>264</v>
      </c>
      <c r="M143" s="243">
        <v>0.05</v>
      </c>
      <c r="N143" s="133" t="str">
        <f t="shared" si="25"/>
        <v>公斤</v>
      </c>
      <c r="O143" s="244"/>
      <c r="P143" s="244"/>
      <c r="Q143" s="133" t="str">
        <f t="shared" si="26"/>
        <v/>
      </c>
      <c r="R143" s="65"/>
      <c r="S143" s="65"/>
      <c r="T143" s="133" t="str">
        <f t="shared" si="27"/>
        <v/>
      </c>
      <c r="U143" s="243"/>
      <c r="V143" s="243"/>
      <c r="W143" s="133" t="str">
        <f t="shared" si="28"/>
        <v/>
      </c>
      <c r="X143" s="189"/>
      <c r="Y143" s="242"/>
      <c r="Z143" s="203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85">
        <f t="shared" si="29"/>
        <v>0</v>
      </c>
      <c r="AQ143" s="85">
        <f t="shared" si="30"/>
        <v>0</v>
      </c>
      <c r="AR143" s="85">
        <f t="shared" si="31"/>
        <v>0</v>
      </c>
      <c r="AS143" s="85">
        <f t="shared" si="32"/>
        <v>0</v>
      </c>
      <c r="AT143" s="85">
        <f t="shared" si="33"/>
        <v>0</v>
      </c>
      <c r="AU143" s="85">
        <f t="shared" si="34"/>
        <v>0</v>
      </c>
      <c r="AV143" s="85">
        <f t="shared" si="35"/>
        <v>0</v>
      </c>
    </row>
    <row r="144" spans="1:48" ht="17.25" thickBot="1">
      <c r="A144" s="250"/>
      <c r="B144" s="187"/>
      <c r="C144" s="199"/>
      <c r="D144" s="216"/>
      <c r="E144" s="199"/>
      <c r="F144" s="199"/>
      <c r="G144" s="217"/>
      <c r="H144" s="200"/>
      <c r="I144" s="245"/>
      <c r="J144" s="246"/>
      <c r="K144" s="205" t="str">
        <f t="shared" si="24"/>
        <v/>
      </c>
      <c r="L144" s="247"/>
      <c r="M144" s="247"/>
      <c r="N144" s="205"/>
      <c r="O144" s="247"/>
      <c r="P144" s="247"/>
      <c r="Q144" s="205" t="str">
        <f t="shared" si="26"/>
        <v/>
      </c>
      <c r="R144" s="168"/>
      <c r="S144" s="168"/>
      <c r="T144" s="205" t="str">
        <f t="shared" si="27"/>
        <v/>
      </c>
      <c r="U144" s="247"/>
      <c r="V144" s="247"/>
      <c r="W144" s="205" t="str">
        <f t="shared" si="28"/>
        <v/>
      </c>
      <c r="X144" s="190"/>
      <c r="Y144" s="246"/>
      <c r="Z144" s="204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85">
        <f t="shared" si="29"/>
        <v>0</v>
      </c>
      <c r="AQ144" s="85">
        <f t="shared" si="30"/>
        <v>0</v>
      </c>
      <c r="AR144" s="85">
        <f t="shared" si="31"/>
        <v>0</v>
      </c>
      <c r="AS144" s="85">
        <f t="shared" si="32"/>
        <v>0</v>
      </c>
      <c r="AT144" s="85">
        <f t="shared" si="33"/>
        <v>0</v>
      </c>
      <c r="AU144" s="85">
        <f t="shared" si="34"/>
        <v>0</v>
      </c>
      <c r="AV144" s="85">
        <f t="shared" si="35"/>
        <v>0</v>
      </c>
    </row>
    <row r="145" spans="1:48" ht="16.5">
      <c r="A145" s="248" t="s">
        <v>61</v>
      </c>
      <c r="B145" s="223">
        <v>5.0999999999999996</v>
      </c>
      <c r="C145" s="224">
        <v>1.5</v>
      </c>
      <c r="D145" s="225">
        <v>1.2</v>
      </c>
      <c r="E145" s="224">
        <v>0.5</v>
      </c>
      <c r="F145" s="224">
        <v>0</v>
      </c>
      <c r="G145" s="226">
        <v>1.7</v>
      </c>
      <c r="H145" s="227">
        <v>657.4</v>
      </c>
      <c r="I145" s="307" t="s">
        <v>184</v>
      </c>
      <c r="J145" s="301"/>
      <c r="K145" s="122" t="str">
        <f t="shared" si="24"/>
        <v/>
      </c>
      <c r="L145" s="301" t="s">
        <v>211</v>
      </c>
      <c r="M145" s="301"/>
      <c r="N145" s="122" t="str">
        <f t="shared" ref="N145:N151" si="36">IF(M145,"公斤","")</f>
        <v/>
      </c>
      <c r="O145" s="302" t="s">
        <v>356</v>
      </c>
      <c r="P145" s="302"/>
      <c r="Q145" s="122" t="str">
        <f t="shared" si="26"/>
        <v/>
      </c>
      <c r="R145" s="188" t="s">
        <v>1</v>
      </c>
      <c r="S145" s="188"/>
      <c r="T145" s="122" t="str">
        <f t="shared" si="27"/>
        <v/>
      </c>
      <c r="U145" s="301" t="s">
        <v>412</v>
      </c>
      <c r="V145" s="301"/>
      <c r="W145" s="122" t="str">
        <f t="shared" si="28"/>
        <v/>
      </c>
      <c r="X145" s="50" t="s">
        <v>106</v>
      </c>
      <c r="Y145" s="240"/>
      <c r="Z145" s="202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85">
        <f t="shared" si="29"/>
        <v>5.0999999999999996</v>
      </c>
      <c r="AQ145" s="85">
        <f t="shared" si="30"/>
        <v>1.7</v>
      </c>
      <c r="AR145" s="85">
        <f t="shared" si="31"/>
        <v>1.2</v>
      </c>
      <c r="AS145" s="85">
        <f t="shared" si="32"/>
        <v>1.5</v>
      </c>
      <c r="AT145" s="85">
        <f t="shared" si="33"/>
        <v>0.5</v>
      </c>
      <c r="AU145" s="85">
        <f t="shared" si="34"/>
        <v>0</v>
      </c>
      <c r="AV145" s="85">
        <f t="shared" si="35"/>
        <v>657.4</v>
      </c>
    </row>
    <row r="146" spans="1:48" ht="16.5">
      <c r="A146" s="249"/>
      <c r="B146" s="186"/>
      <c r="C146" s="201"/>
      <c r="D146" s="221"/>
      <c r="E146" s="201"/>
      <c r="F146" s="201"/>
      <c r="G146" s="222"/>
      <c r="H146" s="198"/>
      <c r="I146" s="241" t="s">
        <v>185</v>
      </c>
      <c r="J146" s="242">
        <v>7</v>
      </c>
      <c r="K146" s="133" t="str">
        <f t="shared" si="24"/>
        <v>公斤</v>
      </c>
      <c r="L146" s="243" t="s">
        <v>212</v>
      </c>
      <c r="M146" s="243">
        <v>6</v>
      </c>
      <c r="N146" s="133" t="str">
        <f t="shared" si="36"/>
        <v>公斤</v>
      </c>
      <c r="O146" s="243" t="s">
        <v>170</v>
      </c>
      <c r="P146" s="243">
        <v>4</v>
      </c>
      <c r="Q146" s="133" t="str">
        <f t="shared" si="26"/>
        <v>公斤</v>
      </c>
      <c r="R146" s="65" t="s">
        <v>1</v>
      </c>
      <c r="S146" s="65">
        <v>7</v>
      </c>
      <c r="T146" s="133" t="str">
        <f t="shared" si="27"/>
        <v>公斤</v>
      </c>
      <c r="U146" s="243" t="s">
        <v>413</v>
      </c>
      <c r="V146" s="243">
        <v>3</v>
      </c>
      <c r="W146" s="133" t="str">
        <f t="shared" si="28"/>
        <v>公斤</v>
      </c>
      <c r="X146" s="62"/>
      <c r="Y146" s="242"/>
      <c r="Z146" s="203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85">
        <f t="shared" si="29"/>
        <v>0</v>
      </c>
      <c r="AQ146" s="85">
        <f t="shared" si="30"/>
        <v>0</v>
      </c>
      <c r="AR146" s="85">
        <f t="shared" si="31"/>
        <v>0</v>
      </c>
      <c r="AS146" s="85">
        <f t="shared" si="32"/>
        <v>0</v>
      </c>
      <c r="AT146" s="85">
        <f t="shared" si="33"/>
        <v>0</v>
      </c>
      <c r="AU146" s="85">
        <f t="shared" si="34"/>
        <v>0</v>
      </c>
      <c r="AV146" s="85">
        <f t="shared" si="35"/>
        <v>0</v>
      </c>
    </row>
    <row r="147" spans="1:48" ht="16.5">
      <c r="A147" s="249"/>
      <c r="B147" s="186"/>
      <c r="C147" s="201"/>
      <c r="D147" s="221"/>
      <c r="E147" s="201"/>
      <c r="F147" s="201"/>
      <c r="G147" s="222"/>
      <c r="H147" s="198"/>
      <c r="I147" s="241" t="s">
        <v>186</v>
      </c>
      <c r="J147" s="242">
        <v>3</v>
      </c>
      <c r="K147" s="133" t="str">
        <f t="shared" si="24"/>
        <v>公斤</v>
      </c>
      <c r="L147" s="243" t="s">
        <v>213</v>
      </c>
      <c r="M147" s="243">
        <v>0.05</v>
      </c>
      <c r="N147" s="133" t="str">
        <f t="shared" si="36"/>
        <v>公斤</v>
      </c>
      <c r="O147" s="243" t="s">
        <v>194</v>
      </c>
      <c r="P147" s="243">
        <v>1</v>
      </c>
      <c r="Q147" s="133" t="str">
        <f t="shared" si="26"/>
        <v>公斤</v>
      </c>
      <c r="R147" s="65" t="s">
        <v>111</v>
      </c>
      <c r="S147" s="167">
        <v>0.05</v>
      </c>
      <c r="T147" s="133" t="str">
        <f t="shared" si="27"/>
        <v>公斤</v>
      </c>
      <c r="U147" s="243" t="s">
        <v>118</v>
      </c>
      <c r="V147" s="243">
        <v>1</v>
      </c>
      <c r="W147" s="133" t="str">
        <f t="shared" si="28"/>
        <v>公斤</v>
      </c>
      <c r="X147" s="189"/>
      <c r="Y147" s="242"/>
      <c r="Z147" s="203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85">
        <f t="shared" si="29"/>
        <v>0</v>
      </c>
      <c r="AQ147" s="85">
        <f t="shared" si="30"/>
        <v>0</v>
      </c>
      <c r="AR147" s="85">
        <f t="shared" si="31"/>
        <v>0</v>
      </c>
      <c r="AS147" s="85">
        <f t="shared" si="32"/>
        <v>0</v>
      </c>
      <c r="AT147" s="85">
        <f t="shared" si="33"/>
        <v>0</v>
      </c>
      <c r="AU147" s="85">
        <f t="shared" si="34"/>
        <v>0</v>
      </c>
      <c r="AV147" s="85">
        <f t="shared" si="35"/>
        <v>0</v>
      </c>
    </row>
    <row r="148" spans="1:48" ht="16.5">
      <c r="A148" s="249"/>
      <c r="B148" s="186"/>
      <c r="C148" s="201"/>
      <c r="D148" s="221"/>
      <c r="E148" s="201"/>
      <c r="F148" s="201"/>
      <c r="G148" s="222"/>
      <c r="H148" s="198"/>
      <c r="I148" s="241"/>
      <c r="J148" s="242"/>
      <c r="K148" s="133" t="str">
        <f t="shared" si="24"/>
        <v/>
      </c>
      <c r="L148" s="243"/>
      <c r="M148" s="243"/>
      <c r="N148" s="133" t="str">
        <f t="shared" si="36"/>
        <v/>
      </c>
      <c r="O148" s="243" t="s">
        <v>269</v>
      </c>
      <c r="P148" s="243">
        <v>1</v>
      </c>
      <c r="Q148" s="133" t="str">
        <f t="shared" si="26"/>
        <v>公斤</v>
      </c>
      <c r="R148" s="65"/>
      <c r="S148" s="65"/>
      <c r="T148" s="133" t="str">
        <f t="shared" si="27"/>
        <v/>
      </c>
      <c r="U148" s="243" t="s">
        <v>414</v>
      </c>
      <c r="V148" s="243"/>
      <c r="W148" s="133" t="str">
        <f t="shared" si="28"/>
        <v/>
      </c>
      <c r="X148" s="189"/>
      <c r="Y148" s="242"/>
      <c r="Z148" s="203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85">
        <f t="shared" si="29"/>
        <v>0</v>
      </c>
      <c r="AQ148" s="85">
        <f t="shared" si="30"/>
        <v>0</v>
      </c>
      <c r="AR148" s="85">
        <f t="shared" si="31"/>
        <v>0</v>
      </c>
      <c r="AS148" s="85">
        <f t="shared" si="32"/>
        <v>0</v>
      </c>
      <c r="AT148" s="85">
        <f t="shared" si="33"/>
        <v>0</v>
      </c>
      <c r="AU148" s="85">
        <f t="shared" si="34"/>
        <v>0</v>
      </c>
      <c r="AV148" s="85">
        <f t="shared" si="35"/>
        <v>0</v>
      </c>
    </row>
    <row r="149" spans="1:48" ht="16.5">
      <c r="A149" s="249"/>
      <c r="B149" s="186"/>
      <c r="C149" s="201"/>
      <c r="D149" s="221"/>
      <c r="E149" s="201"/>
      <c r="F149" s="201"/>
      <c r="G149" s="222"/>
      <c r="H149" s="198"/>
      <c r="I149" s="241"/>
      <c r="J149" s="242"/>
      <c r="K149" s="133" t="str">
        <f t="shared" si="24"/>
        <v/>
      </c>
      <c r="L149" s="243"/>
      <c r="M149" s="243"/>
      <c r="N149" s="133" t="str">
        <f t="shared" si="36"/>
        <v/>
      </c>
      <c r="O149" s="244" t="s">
        <v>183</v>
      </c>
      <c r="P149" s="244">
        <v>0.05</v>
      </c>
      <c r="Q149" s="133" t="str">
        <f t="shared" si="26"/>
        <v>公斤</v>
      </c>
      <c r="R149" s="65"/>
      <c r="S149" s="65"/>
      <c r="T149" s="133" t="str">
        <f t="shared" si="27"/>
        <v/>
      </c>
      <c r="U149" s="243" t="s">
        <v>168</v>
      </c>
      <c r="V149" s="243">
        <v>1.5</v>
      </c>
      <c r="W149" s="133" t="str">
        <f t="shared" si="28"/>
        <v>公斤</v>
      </c>
      <c r="X149" s="189"/>
      <c r="Y149" s="242"/>
      <c r="Z149" s="203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85">
        <f t="shared" si="29"/>
        <v>0</v>
      </c>
      <c r="AQ149" s="85">
        <f t="shared" si="30"/>
        <v>0</v>
      </c>
      <c r="AR149" s="85">
        <f t="shared" si="31"/>
        <v>0</v>
      </c>
      <c r="AS149" s="85">
        <f t="shared" si="32"/>
        <v>0</v>
      </c>
      <c r="AT149" s="85">
        <f t="shared" si="33"/>
        <v>0</v>
      </c>
      <c r="AU149" s="85">
        <f t="shared" si="34"/>
        <v>0</v>
      </c>
      <c r="AV149" s="85">
        <f t="shared" si="35"/>
        <v>0</v>
      </c>
    </row>
    <row r="150" spans="1:48" ht="16.5">
      <c r="A150" s="249"/>
      <c r="B150" s="228"/>
      <c r="C150" s="218"/>
      <c r="D150" s="219"/>
      <c r="E150" s="218"/>
      <c r="F150" s="218"/>
      <c r="G150" s="220"/>
      <c r="H150" s="229"/>
      <c r="I150" s="241"/>
      <c r="J150" s="242"/>
      <c r="K150" s="133" t="str">
        <f t="shared" si="24"/>
        <v/>
      </c>
      <c r="L150" s="243"/>
      <c r="M150" s="243"/>
      <c r="N150" s="133" t="str">
        <f t="shared" si="36"/>
        <v/>
      </c>
      <c r="O150" s="244" t="s">
        <v>357</v>
      </c>
      <c r="P150" s="244">
        <v>0.8</v>
      </c>
      <c r="Q150" s="133" t="str">
        <f t="shared" si="26"/>
        <v>公斤</v>
      </c>
      <c r="R150" s="65"/>
      <c r="S150" s="65"/>
      <c r="T150" s="133" t="str">
        <f t="shared" si="27"/>
        <v/>
      </c>
      <c r="U150" s="243"/>
      <c r="V150" s="243"/>
      <c r="W150" s="133" t="str">
        <f t="shared" si="28"/>
        <v/>
      </c>
      <c r="X150" s="189"/>
      <c r="Y150" s="242"/>
      <c r="Z150" s="203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85">
        <f t="shared" si="29"/>
        <v>0</v>
      </c>
      <c r="AQ150" s="85">
        <f t="shared" si="30"/>
        <v>0</v>
      </c>
      <c r="AR150" s="85">
        <f t="shared" si="31"/>
        <v>0</v>
      </c>
      <c r="AS150" s="85">
        <f t="shared" si="32"/>
        <v>0</v>
      </c>
      <c r="AT150" s="85">
        <f t="shared" si="33"/>
        <v>0</v>
      </c>
      <c r="AU150" s="85">
        <f t="shared" si="34"/>
        <v>0</v>
      </c>
      <c r="AV150" s="85">
        <f t="shared" si="35"/>
        <v>0</v>
      </c>
    </row>
    <row r="151" spans="1:48" ht="17.25" thickBot="1">
      <c r="A151" s="250"/>
      <c r="B151" s="187"/>
      <c r="C151" s="199"/>
      <c r="D151" s="216"/>
      <c r="E151" s="199"/>
      <c r="F151" s="199"/>
      <c r="G151" s="217"/>
      <c r="H151" s="200"/>
      <c r="I151" s="245"/>
      <c r="J151" s="246"/>
      <c r="K151" s="205" t="str">
        <f t="shared" si="24"/>
        <v/>
      </c>
      <c r="L151" s="247"/>
      <c r="M151" s="247"/>
      <c r="N151" s="205" t="str">
        <f t="shared" si="36"/>
        <v/>
      </c>
      <c r="O151" s="247"/>
      <c r="P151" s="247"/>
      <c r="Q151" s="205" t="str">
        <f t="shared" si="26"/>
        <v/>
      </c>
      <c r="R151" s="168"/>
      <c r="S151" s="168"/>
      <c r="T151" s="205" t="str">
        <f t="shared" si="27"/>
        <v/>
      </c>
      <c r="U151" s="247"/>
      <c r="V151" s="247"/>
      <c r="W151" s="205" t="str">
        <f t="shared" si="28"/>
        <v/>
      </c>
      <c r="X151" s="190"/>
      <c r="Y151" s="246"/>
      <c r="Z151" s="204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8" ht="15.75">
      <c r="B152" s="75"/>
      <c r="C152" s="75"/>
      <c r="D152" s="178"/>
      <c r="E152" s="75"/>
      <c r="F152" s="75"/>
      <c r="G152" s="180"/>
      <c r="H152" s="75"/>
      <c r="I152" s="1"/>
      <c r="J152" s="1"/>
      <c r="K152" s="1"/>
      <c r="L152" s="1"/>
      <c r="M152" s="88"/>
      <c r="N152" s="1"/>
      <c r="O152" s="1"/>
      <c r="P152" s="1"/>
      <c r="Q152" s="1"/>
      <c r="R152" s="1"/>
      <c r="S152" s="1"/>
      <c r="T152" s="1"/>
      <c r="U152" s="1"/>
      <c r="V152" s="88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8" ht="15.75">
      <c r="B153" s="75"/>
      <c r="C153" s="75"/>
      <c r="D153" s="178"/>
      <c r="E153" s="75"/>
      <c r="F153" s="75"/>
      <c r="G153" s="180"/>
      <c r="H153" s="75"/>
      <c r="I153" s="1"/>
      <c r="J153" s="1"/>
      <c r="K153" s="1"/>
      <c r="L153" s="1"/>
      <c r="M153" s="88"/>
      <c r="N153" s="1"/>
      <c r="O153" s="1"/>
      <c r="P153" s="1"/>
      <c r="Q153" s="1"/>
      <c r="R153" s="1"/>
      <c r="S153" s="1"/>
      <c r="T153" s="1"/>
      <c r="U153" s="1"/>
      <c r="V153" s="88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8" ht="15.75">
      <c r="B154" s="75"/>
      <c r="C154" s="75"/>
      <c r="D154" s="178"/>
      <c r="E154" s="75"/>
      <c r="F154" s="75"/>
      <c r="G154" s="180"/>
      <c r="H154" s="75"/>
      <c r="I154" s="1"/>
      <c r="J154" s="1"/>
      <c r="K154" s="1"/>
      <c r="L154" s="1"/>
      <c r="M154" s="88"/>
      <c r="N154" s="1"/>
      <c r="O154" s="1"/>
      <c r="P154" s="1"/>
      <c r="Q154" s="1"/>
      <c r="R154" s="1"/>
      <c r="S154" s="1"/>
      <c r="T154" s="1"/>
      <c r="U154" s="1"/>
      <c r="V154" s="88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8" ht="15.75">
      <c r="B155" s="75"/>
      <c r="C155" s="75"/>
      <c r="D155" s="178"/>
      <c r="E155" s="75"/>
      <c r="F155" s="75"/>
      <c r="G155" s="180"/>
      <c r="H155" s="75"/>
      <c r="I155" s="1"/>
      <c r="J155" s="1"/>
      <c r="K155" s="1"/>
      <c r="L155" s="1"/>
      <c r="M155" s="88"/>
      <c r="N155" s="1"/>
      <c r="O155" s="1"/>
      <c r="P155" s="1"/>
      <c r="Q155" s="1"/>
      <c r="R155" s="1"/>
      <c r="S155" s="1"/>
      <c r="T155" s="1"/>
      <c r="U155" s="1"/>
      <c r="V155" s="88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8" ht="15.75">
      <c r="B156" s="75"/>
      <c r="C156" s="75"/>
      <c r="D156" s="178"/>
      <c r="E156" s="75"/>
      <c r="F156" s="75"/>
      <c r="G156" s="180"/>
      <c r="H156" s="75"/>
      <c r="I156" s="1"/>
      <c r="J156" s="1"/>
      <c r="K156" s="1"/>
      <c r="L156" s="1"/>
      <c r="M156" s="88"/>
      <c r="N156" s="1"/>
      <c r="O156" s="1"/>
      <c r="P156" s="1"/>
      <c r="Q156" s="1"/>
      <c r="R156" s="1"/>
      <c r="S156" s="1"/>
      <c r="T156" s="1"/>
      <c r="U156" s="1"/>
      <c r="V156" s="88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8" ht="15.75">
      <c r="B157" s="75"/>
      <c r="C157" s="75"/>
      <c r="D157" s="178"/>
      <c r="E157" s="75"/>
      <c r="F157" s="75"/>
      <c r="G157" s="180"/>
      <c r="H157" s="75"/>
      <c r="I157" s="1"/>
      <c r="J157" s="1"/>
      <c r="K157" s="1"/>
      <c r="L157" s="1"/>
      <c r="M157" s="88"/>
      <c r="N157" s="1"/>
      <c r="O157" s="1"/>
      <c r="P157" s="1"/>
      <c r="Q157" s="1"/>
      <c r="R157" s="1"/>
      <c r="S157" s="1"/>
      <c r="T157" s="1"/>
      <c r="U157" s="1"/>
      <c r="V157" s="88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8" ht="15.75">
      <c r="B158" s="75"/>
      <c r="C158" s="75"/>
      <c r="D158" s="178"/>
      <c r="E158" s="75"/>
      <c r="F158" s="75"/>
      <c r="G158" s="180"/>
      <c r="H158" s="75"/>
      <c r="I158" s="1"/>
      <c r="J158" s="1"/>
      <c r="K158" s="1"/>
      <c r="L158" s="1"/>
      <c r="M158" s="88"/>
      <c r="N158" s="1"/>
      <c r="O158" s="1"/>
      <c r="P158" s="1"/>
      <c r="Q158" s="1"/>
      <c r="R158" s="1"/>
      <c r="S158" s="1"/>
      <c r="T158" s="1"/>
      <c r="U158" s="1"/>
      <c r="V158" s="88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8" ht="15.75">
      <c r="B159" s="75"/>
      <c r="C159" s="75"/>
      <c r="D159" s="178"/>
      <c r="E159" s="75"/>
      <c r="F159" s="75"/>
      <c r="G159" s="180"/>
      <c r="H159" s="75"/>
      <c r="I159" s="1"/>
      <c r="J159" s="1"/>
      <c r="K159" s="1"/>
      <c r="L159" s="1"/>
      <c r="M159" s="88"/>
      <c r="N159" s="1"/>
      <c r="O159" s="1"/>
      <c r="P159" s="1"/>
      <c r="Q159" s="1"/>
      <c r="R159" s="1"/>
      <c r="S159" s="1"/>
      <c r="T159" s="1"/>
      <c r="U159" s="1"/>
      <c r="V159" s="88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8" ht="15.75">
      <c r="B160" s="75"/>
      <c r="C160" s="75"/>
      <c r="D160" s="178"/>
      <c r="E160" s="75"/>
      <c r="F160" s="75"/>
      <c r="G160" s="180"/>
      <c r="H160" s="75"/>
      <c r="I160" s="1"/>
      <c r="J160" s="1"/>
      <c r="K160" s="1"/>
      <c r="L160" s="1"/>
      <c r="M160" s="88"/>
      <c r="N160" s="1"/>
      <c r="O160" s="1"/>
      <c r="P160" s="1"/>
      <c r="Q160" s="1"/>
      <c r="R160" s="1"/>
      <c r="S160" s="1"/>
      <c r="T160" s="1"/>
      <c r="U160" s="1"/>
      <c r="V160" s="88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>
      <c r="B161" s="75"/>
      <c r="C161" s="75"/>
      <c r="D161" s="178"/>
      <c r="E161" s="75"/>
      <c r="F161" s="75"/>
      <c r="G161" s="180"/>
      <c r="H161" s="75"/>
      <c r="I161" s="1"/>
      <c r="J161" s="1"/>
      <c r="K161" s="1"/>
      <c r="L161" s="1"/>
      <c r="M161" s="88"/>
      <c r="N161" s="1"/>
      <c r="O161" s="1"/>
      <c r="P161" s="1"/>
      <c r="Q161" s="1"/>
      <c r="R161" s="1"/>
      <c r="S161" s="1"/>
      <c r="T161" s="1"/>
      <c r="U161" s="1"/>
      <c r="V161" s="88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>
      <c r="B162" s="75"/>
      <c r="C162" s="75"/>
      <c r="D162" s="178"/>
      <c r="E162" s="75"/>
      <c r="F162" s="75"/>
      <c r="G162" s="180"/>
      <c r="H162" s="75"/>
      <c r="I162" s="1"/>
      <c r="J162" s="1"/>
      <c r="K162" s="1"/>
      <c r="L162" s="1"/>
      <c r="M162" s="88"/>
      <c r="N162" s="1"/>
      <c r="O162" s="1"/>
      <c r="P162" s="1"/>
      <c r="Q162" s="1"/>
      <c r="R162" s="1"/>
      <c r="S162" s="1"/>
      <c r="T162" s="1"/>
      <c r="U162" s="1"/>
      <c r="V162" s="88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>
      <c r="B163" s="75"/>
      <c r="C163" s="75"/>
      <c r="D163" s="178"/>
      <c r="E163" s="75"/>
      <c r="F163" s="75"/>
      <c r="G163" s="180"/>
      <c r="H163" s="75"/>
      <c r="I163" s="1"/>
      <c r="J163" s="1"/>
      <c r="K163" s="1"/>
      <c r="L163" s="1"/>
      <c r="M163" s="88"/>
      <c r="N163" s="1"/>
      <c r="O163" s="1"/>
      <c r="P163" s="1"/>
      <c r="Q163" s="1"/>
      <c r="R163" s="1"/>
      <c r="S163" s="1"/>
      <c r="T163" s="1"/>
      <c r="U163" s="1"/>
      <c r="V163" s="88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>
      <c r="B164" s="75"/>
      <c r="C164" s="75"/>
      <c r="D164" s="178"/>
      <c r="E164" s="75"/>
      <c r="F164" s="75"/>
      <c r="G164" s="180"/>
      <c r="H164" s="75"/>
      <c r="I164" s="1"/>
      <c r="J164" s="1"/>
      <c r="K164" s="1"/>
      <c r="L164" s="1"/>
      <c r="M164" s="88"/>
      <c r="N164" s="1"/>
      <c r="O164" s="1"/>
      <c r="P164" s="1"/>
      <c r="Q164" s="1"/>
      <c r="R164" s="1"/>
      <c r="S164" s="1"/>
      <c r="T164" s="1"/>
      <c r="U164" s="1"/>
      <c r="V164" s="88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>
      <c r="B165" s="75"/>
      <c r="C165" s="75"/>
      <c r="D165" s="178"/>
      <c r="E165" s="75"/>
      <c r="F165" s="75"/>
      <c r="G165" s="180"/>
      <c r="H165" s="75"/>
      <c r="I165" s="1"/>
      <c r="J165" s="1"/>
      <c r="K165" s="1"/>
      <c r="L165" s="1"/>
      <c r="M165" s="88"/>
      <c r="N165" s="1"/>
      <c r="O165" s="1"/>
      <c r="P165" s="1"/>
      <c r="Q165" s="1"/>
      <c r="R165" s="1"/>
      <c r="S165" s="1"/>
      <c r="T165" s="1"/>
      <c r="U165" s="1"/>
      <c r="V165" s="88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>
      <c r="B166" s="75"/>
      <c r="C166" s="75"/>
      <c r="D166" s="178"/>
      <c r="E166" s="75"/>
      <c r="F166" s="75"/>
      <c r="G166" s="180"/>
      <c r="H166" s="75"/>
      <c r="I166" s="1"/>
      <c r="J166" s="1"/>
      <c r="K166" s="1"/>
      <c r="L166" s="1"/>
      <c r="M166" s="88"/>
      <c r="N166" s="1"/>
      <c r="O166" s="1"/>
      <c r="P166" s="1"/>
      <c r="Q166" s="1"/>
      <c r="R166" s="1"/>
      <c r="S166" s="1"/>
      <c r="T166" s="1"/>
      <c r="U166" s="1"/>
      <c r="V166" s="88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>
      <c r="B167" s="75"/>
      <c r="C167" s="75"/>
      <c r="D167" s="178"/>
      <c r="E167" s="75"/>
      <c r="F167" s="75"/>
      <c r="G167" s="180"/>
      <c r="H167" s="75"/>
      <c r="I167" s="1"/>
      <c r="J167" s="1"/>
      <c r="K167" s="1"/>
      <c r="L167" s="1"/>
      <c r="M167" s="88"/>
      <c r="N167" s="1"/>
      <c r="O167" s="1"/>
      <c r="P167" s="1"/>
      <c r="Q167" s="1"/>
      <c r="R167" s="1"/>
      <c r="S167" s="1"/>
      <c r="T167" s="1"/>
      <c r="U167" s="1"/>
      <c r="V167" s="88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>
      <c r="B168" s="75"/>
      <c r="C168" s="75"/>
      <c r="D168" s="178"/>
      <c r="E168" s="75"/>
      <c r="F168" s="75"/>
      <c r="G168" s="180"/>
      <c r="H168" s="75"/>
      <c r="I168" s="1"/>
      <c r="J168" s="1"/>
      <c r="K168" s="1"/>
      <c r="L168" s="1"/>
      <c r="M168" s="88"/>
      <c r="N168" s="1"/>
      <c r="O168" s="1"/>
      <c r="P168" s="1"/>
      <c r="Q168" s="1"/>
      <c r="R168" s="1"/>
      <c r="S168" s="1"/>
      <c r="T168" s="1"/>
      <c r="U168" s="1"/>
      <c r="V168" s="88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>
      <c r="B169" s="75"/>
      <c r="C169" s="75"/>
      <c r="D169" s="178"/>
      <c r="E169" s="75"/>
      <c r="F169" s="75"/>
      <c r="G169" s="180"/>
      <c r="H169" s="75"/>
      <c r="I169" s="1"/>
      <c r="J169" s="1"/>
      <c r="K169" s="1"/>
      <c r="L169" s="1"/>
      <c r="M169" s="88"/>
      <c r="N169" s="1"/>
      <c r="O169" s="1"/>
      <c r="P169" s="1"/>
      <c r="Q169" s="1"/>
      <c r="R169" s="1"/>
      <c r="S169" s="1"/>
      <c r="T169" s="1"/>
      <c r="U169" s="1"/>
      <c r="V169" s="88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>
      <c r="B170" s="75"/>
      <c r="C170" s="75"/>
      <c r="D170" s="178"/>
      <c r="E170" s="75"/>
      <c r="F170" s="75"/>
      <c r="G170" s="180"/>
      <c r="H170" s="75"/>
      <c r="I170" s="1"/>
      <c r="J170" s="1"/>
      <c r="K170" s="1"/>
      <c r="L170" s="1"/>
      <c r="M170" s="88"/>
      <c r="N170" s="1"/>
      <c r="O170" s="1"/>
      <c r="P170" s="1"/>
      <c r="Q170" s="1"/>
      <c r="R170" s="1"/>
      <c r="S170" s="1"/>
      <c r="T170" s="1"/>
      <c r="U170" s="1"/>
      <c r="V170" s="88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>
      <c r="B171" s="75"/>
      <c r="C171" s="75"/>
      <c r="D171" s="178"/>
      <c r="E171" s="75"/>
      <c r="F171" s="75"/>
      <c r="G171" s="180"/>
      <c r="H171" s="75"/>
      <c r="I171" s="1"/>
      <c r="J171" s="1"/>
      <c r="K171" s="1"/>
      <c r="L171" s="1"/>
      <c r="M171" s="88"/>
      <c r="N171" s="1"/>
      <c r="O171" s="1"/>
      <c r="P171" s="1"/>
      <c r="Q171" s="1"/>
      <c r="R171" s="1"/>
      <c r="S171" s="1"/>
      <c r="T171" s="1"/>
      <c r="U171" s="1"/>
      <c r="V171" s="88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>
      <c r="B172" s="75"/>
      <c r="C172" s="75"/>
      <c r="D172" s="178"/>
      <c r="E172" s="75"/>
      <c r="F172" s="75"/>
      <c r="G172" s="180"/>
      <c r="H172" s="75"/>
      <c r="I172" s="1"/>
      <c r="J172" s="1"/>
      <c r="K172" s="1"/>
      <c r="L172" s="1"/>
      <c r="M172" s="88"/>
      <c r="N172" s="1"/>
      <c r="O172" s="1"/>
      <c r="P172" s="1"/>
      <c r="Q172" s="1"/>
      <c r="R172" s="1"/>
      <c r="S172" s="1"/>
      <c r="T172" s="1"/>
      <c r="U172" s="1"/>
      <c r="V172" s="88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>
      <c r="B173" s="75"/>
      <c r="C173" s="75"/>
      <c r="D173" s="178"/>
      <c r="E173" s="75"/>
      <c r="F173" s="75"/>
      <c r="G173" s="180"/>
      <c r="H173" s="75"/>
      <c r="I173" s="1"/>
      <c r="J173" s="1"/>
      <c r="K173" s="1"/>
      <c r="L173" s="1"/>
      <c r="M173" s="88"/>
      <c r="N173" s="1"/>
      <c r="O173" s="1"/>
      <c r="P173" s="1"/>
      <c r="Q173" s="1"/>
      <c r="R173" s="1"/>
      <c r="S173" s="1"/>
      <c r="T173" s="1"/>
      <c r="U173" s="1"/>
      <c r="V173" s="88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>
      <c r="B174" s="75"/>
      <c r="C174" s="75"/>
      <c r="D174" s="178"/>
      <c r="E174" s="75"/>
      <c r="F174" s="75"/>
      <c r="G174" s="180"/>
      <c r="H174" s="75"/>
      <c r="I174" s="1"/>
      <c r="J174" s="1"/>
      <c r="K174" s="1"/>
      <c r="L174" s="1"/>
      <c r="M174" s="88"/>
      <c r="N174" s="1"/>
      <c r="O174" s="1"/>
      <c r="P174" s="1"/>
      <c r="Q174" s="1"/>
      <c r="R174" s="1"/>
      <c r="S174" s="1"/>
      <c r="T174" s="1"/>
      <c r="U174" s="1"/>
      <c r="V174" s="88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>
      <c r="B175" s="75"/>
      <c r="C175" s="75"/>
      <c r="D175" s="178"/>
      <c r="E175" s="75"/>
      <c r="F175" s="75"/>
      <c r="G175" s="180"/>
      <c r="H175" s="75"/>
      <c r="I175" s="1"/>
      <c r="J175" s="1"/>
      <c r="K175" s="1"/>
      <c r="L175" s="1"/>
      <c r="M175" s="88"/>
      <c r="N175" s="1"/>
      <c r="O175" s="1"/>
      <c r="P175" s="1"/>
      <c r="Q175" s="1"/>
      <c r="R175" s="1"/>
      <c r="S175" s="1"/>
      <c r="T175" s="1"/>
      <c r="U175" s="1"/>
      <c r="V175" s="88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>
      <c r="B176" s="75"/>
      <c r="C176" s="75"/>
      <c r="D176" s="178"/>
      <c r="E176" s="75"/>
      <c r="F176" s="75"/>
      <c r="G176" s="180"/>
      <c r="H176" s="75"/>
      <c r="I176" s="1"/>
      <c r="J176" s="1"/>
      <c r="K176" s="1"/>
      <c r="L176" s="1"/>
      <c r="M176" s="88"/>
      <c r="N176" s="1"/>
      <c r="O176" s="1"/>
      <c r="P176" s="1"/>
      <c r="Q176" s="1"/>
      <c r="R176" s="1"/>
      <c r="S176" s="1"/>
      <c r="T176" s="1"/>
      <c r="U176" s="1"/>
      <c r="V176" s="88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>
      <c r="B177" s="75"/>
      <c r="C177" s="75"/>
      <c r="D177" s="178"/>
      <c r="E177" s="75"/>
      <c r="F177" s="75"/>
      <c r="G177" s="180"/>
      <c r="H177" s="75"/>
      <c r="I177" s="1"/>
      <c r="J177" s="1"/>
      <c r="K177" s="1"/>
      <c r="L177" s="1"/>
      <c r="M177" s="88"/>
      <c r="N177" s="1"/>
      <c r="O177" s="1"/>
      <c r="P177" s="1"/>
      <c r="Q177" s="1"/>
      <c r="R177" s="1"/>
      <c r="S177" s="1"/>
      <c r="T177" s="1"/>
      <c r="U177" s="1"/>
      <c r="V177" s="88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>
      <c r="B178" s="75"/>
      <c r="C178" s="75"/>
      <c r="D178" s="178"/>
      <c r="E178" s="75"/>
      <c r="F178" s="75"/>
      <c r="G178" s="180"/>
      <c r="H178" s="75"/>
      <c r="I178" s="1"/>
      <c r="J178" s="1"/>
      <c r="K178" s="1"/>
      <c r="L178" s="1"/>
      <c r="M178" s="88"/>
      <c r="N178" s="1"/>
      <c r="O178" s="1"/>
      <c r="P178" s="1"/>
      <c r="Q178" s="1"/>
      <c r="R178" s="1"/>
      <c r="S178" s="1"/>
      <c r="T178" s="1"/>
      <c r="U178" s="1"/>
      <c r="V178" s="88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>
      <c r="B179" s="75"/>
      <c r="C179" s="75"/>
      <c r="D179" s="178"/>
      <c r="E179" s="75"/>
      <c r="F179" s="75"/>
      <c r="G179" s="180"/>
      <c r="H179" s="75"/>
      <c r="I179" s="1"/>
      <c r="J179" s="1"/>
      <c r="K179" s="1"/>
      <c r="L179" s="1"/>
      <c r="M179" s="88"/>
      <c r="N179" s="1"/>
      <c r="O179" s="1"/>
      <c r="P179" s="1"/>
      <c r="Q179" s="1"/>
      <c r="R179" s="1"/>
      <c r="S179" s="1"/>
      <c r="T179" s="1"/>
      <c r="U179" s="1"/>
      <c r="V179" s="88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>
      <c r="B180" s="75"/>
      <c r="C180" s="75"/>
      <c r="D180" s="178"/>
      <c r="E180" s="75"/>
      <c r="F180" s="75"/>
      <c r="G180" s="180"/>
      <c r="H180" s="75"/>
      <c r="I180" s="1"/>
      <c r="J180" s="1"/>
      <c r="K180" s="1"/>
      <c r="L180" s="1"/>
      <c r="M180" s="88"/>
      <c r="N180" s="1"/>
      <c r="O180" s="1"/>
      <c r="P180" s="1"/>
      <c r="Q180" s="1"/>
      <c r="R180" s="1"/>
      <c r="S180" s="1"/>
      <c r="T180" s="1"/>
      <c r="U180" s="1"/>
      <c r="V180" s="88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>
      <c r="B181" s="75"/>
      <c r="C181" s="75"/>
      <c r="D181" s="178"/>
      <c r="E181" s="75"/>
      <c r="F181" s="75"/>
      <c r="G181" s="180"/>
      <c r="H181" s="75"/>
      <c r="I181" s="1"/>
      <c r="J181" s="1"/>
      <c r="K181" s="1"/>
      <c r="L181" s="1"/>
      <c r="M181" s="88"/>
      <c r="N181" s="1"/>
      <c r="O181" s="1"/>
      <c r="P181" s="1"/>
      <c r="Q181" s="1"/>
      <c r="R181" s="1"/>
      <c r="S181" s="1"/>
      <c r="T181" s="1"/>
      <c r="U181" s="1"/>
      <c r="V181" s="88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>
      <c r="B182" s="75"/>
      <c r="C182" s="75"/>
      <c r="D182" s="178"/>
      <c r="E182" s="75"/>
      <c r="F182" s="75"/>
      <c r="G182" s="180"/>
      <c r="H182" s="75"/>
      <c r="I182" s="1"/>
      <c r="J182" s="1"/>
      <c r="K182" s="1"/>
      <c r="L182" s="1"/>
      <c r="M182" s="88"/>
      <c r="N182" s="1"/>
      <c r="O182" s="1"/>
      <c r="P182" s="1"/>
      <c r="Q182" s="1"/>
      <c r="R182" s="1"/>
      <c r="S182" s="1"/>
      <c r="T182" s="1"/>
      <c r="U182" s="1"/>
      <c r="V182" s="88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>
      <c r="B183" s="75"/>
      <c r="C183" s="75"/>
      <c r="D183" s="178"/>
      <c r="E183" s="75"/>
      <c r="F183" s="75"/>
      <c r="G183" s="180"/>
      <c r="H183" s="75"/>
      <c r="I183" s="1"/>
      <c r="J183" s="1"/>
      <c r="K183" s="1"/>
      <c r="L183" s="1"/>
      <c r="M183" s="88"/>
      <c r="N183" s="1"/>
      <c r="O183" s="1"/>
      <c r="P183" s="1"/>
      <c r="Q183" s="1"/>
      <c r="R183" s="1"/>
      <c r="S183" s="1"/>
      <c r="T183" s="1"/>
      <c r="U183" s="1"/>
      <c r="V183" s="88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>
      <c r="B184" s="75"/>
      <c r="C184" s="75"/>
      <c r="D184" s="178"/>
      <c r="E184" s="75"/>
      <c r="F184" s="75"/>
      <c r="G184" s="180"/>
      <c r="H184" s="75"/>
      <c r="I184" s="1"/>
      <c r="J184" s="1"/>
      <c r="K184" s="1"/>
      <c r="L184" s="1"/>
      <c r="M184" s="88"/>
      <c r="N184" s="1"/>
      <c r="O184" s="1"/>
      <c r="P184" s="1"/>
      <c r="Q184" s="1"/>
      <c r="R184" s="1"/>
      <c r="S184" s="1"/>
      <c r="T184" s="1"/>
      <c r="U184" s="1"/>
      <c r="V184" s="88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>
      <c r="B185" s="75"/>
      <c r="C185" s="75"/>
      <c r="D185" s="178"/>
      <c r="E185" s="75"/>
      <c r="F185" s="75"/>
      <c r="G185" s="180"/>
      <c r="H185" s="75"/>
      <c r="I185" s="1"/>
      <c r="J185" s="1"/>
      <c r="K185" s="1"/>
      <c r="L185" s="1"/>
      <c r="M185" s="88"/>
      <c r="N185" s="1"/>
      <c r="O185" s="1"/>
      <c r="P185" s="1"/>
      <c r="Q185" s="1"/>
      <c r="R185" s="1"/>
      <c r="S185" s="1"/>
      <c r="T185" s="1"/>
      <c r="U185" s="1"/>
      <c r="V185" s="88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>
      <c r="B186" s="75"/>
      <c r="C186" s="75"/>
      <c r="D186" s="178"/>
      <c r="E186" s="75"/>
      <c r="F186" s="75"/>
      <c r="G186" s="180"/>
      <c r="H186" s="75"/>
      <c r="I186" s="1"/>
      <c r="J186" s="1"/>
      <c r="K186" s="1"/>
      <c r="L186" s="1"/>
      <c r="M186" s="88"/>
      <c r="N186" s="1"/>
      <c r="O186" s="1"/>
      <c r="P186" s="1"/>
      <c r="Q186" s="1"/>
      <c r="R186" s="1"/>
      <c r="S186" s="1"/>
      <c r="T186" s="1"/>
      <c r="U186" s="1"/>
      <c r="V186" s="88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>
      <c r="B187" s="75"/>
      <c r="C187" s="75"/>
      <c r="D187" s="178"/>
      <c r="E187" s="75"/>
      <c r="F187" s="75"/>
      <c r="G187" s="180"/>
      <c r="H187" s="75"/>
      <c r="I187" s="1"/>
      <c r="J187" s="1"/>
      <c r="K187" s="1"/>
      <c r="L187" s="1"/>
      <c r="M187" s="88"/>
      <c r="N187" s="1"/>
      <c r="O187" s="1"/>
      <c r="P187" s="1"/>
      <c r="Q187" s="1"/>
      <c r="R187" s="1"/>
      <c r="S187" s="1"/>
      <c r="T187" s="1"/>
      <c r="U187" s="1"/>
      <c r="V187" s="88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>
      <c r="B188" s="75"/>
      <c r="C188" s="75"/>
      <c r="D188" s="178"/>
      <c r="E188" s="75"/>
      <c r="F188" s="75"/>
      <c r="G188" s="180"/>
      <c r="H188" s="75"/>
      <c r="I188" s="1"/>
      <c r="J188" s="1"/>
      <c r="K188" s="1"/>
      <c r="L188" s="1"/>
      <c r="M188" s="88"/>
      <c r="N188" s="1"/>
      <c r="O188" s="1"/>
      <c r="P188" s="1"/>
      <c r="Q188" s="1"/>
      <c r="R188" s="1"/>
      <c r="S188" s="1"/>
      <c r="T188" s="1"/>
      <c r="U188" s="1"/>
      <c r="V188" s="88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>
      <c r="B189" s="75"/>
      <c r="C189" s="75"/>
      <c r="D189" s="178"/>
      <c r="E189" s="75"/>
      <c r="F189" s="75"/>
      <c r="G189" s="180"/>
      <c r="H189" s="75"/>
      <c r="I189" s="1"/>
      <c r="J189" s="1"/>
      <c r="K189" s="1"/>
      <c r="L189" s="1"/>
      <c r="M189" s="88"/>
      <c r="N189" s="1"/>
      <c r="O189" s="1"/>
      <c r="P189" s="1"/>
      <c r="Q189" s="1"/>
      <c r="R189" s="1"/>
      <c r="S189" s="1"/>
      <c r="T189" s="1"/>
      <c r="U189" s="1"/>
      <c r="V189" s="88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>
      <c r="B190" s="75"/>
      <c r="C190" s="75"/>
      <c r="D190" s="178"/>
      <c r="E190" s="75"/>
      <c r="F190" s="75"/>
      <c r="G190" s="180"/>
      <c r="H190" s="75"/>
      <c r="I190" s="1"/>
      <c r="J190" s="1"/>
      <c r="K190" s="1"/>
      <c r="L190" s="1"/>
      <c r="M190" s="88"/>
      <c r="N190" s="1"/>
      <c r="O190" s="1"/>
      <c r="P190" s="1"/>
      <c r="Q190" s="1"/>
      <c r="R190" s="1"/>
      <c r="S190" s="1"/>
      <c r="T190" s="1"/>
      <c r="U190" s="1"/>
      <c r="V190" s="88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>
      <c r="B191" s="75"/>
      <c r="C191" s="75"/>
      <c r="D191" s="178"/>
      <c r="E191" s="75"/>
      <c r="F191" s="75"/>
      <c r="G191" s="180"/>
      <c r="H191" s="75"/>
      <c r="I191" s="1"/>
      <c r="J191" s="1"/>
      <c r="K191" s="1"/>
      <c r="L191" s="1"/>
      <c r="M191" s="88"/>
      <c r="N191" s="1"/>
      <c r="O191" s="1"/>
      <c r="P191" s="1"/>
      <c r="Q191" s="1"/>
      <c r="R191" s="1"/>
      <c r="S191" s="1"/>
      <c r="T191" s="1"/>
      <c r="U191" s="1"/>
      <c r="V191" s="88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>
      <c r="B192" s="75"/>
      <c r="C192" s="75"/>
      <c r="D192" s="178"/>
      <c r="E192" s="75"/>
      <c r="F192" s="75"/>
      <c r="G192" s="180"/>
      <c r="H192" s="75"/>
      <c r="I192" s="1"/>
      <c r="J192" s="1"/>
      <c r="K192" s="1"/>
      <c r="L192" s="1"/>
      <c r="M192" s="88"/>
      <c r="N192" s="1"/>
      <c r="O192" s="1"/>
      <c r="P192" s="1"/>
      <c r="Q192" s="1"/>
      <c r="R192" s="1"/>
      <c r="S192" s="1"/>
      <c r="T192" s="1"/>
      <c r="U192" s="1"/>
      <c r="V192" s="88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>
      <c r="B193" s="75"/>
      <c r="C193" s="75"/>
      <c r="D193" s="178"/>
      <c r="E193" s="75"/>
      <c r="F193" s="75"/>
      <c r="G193" s="180"/>
      <c r="H193" s="75"/>
      <c r="I193" s="1"/>
      <c r="J193" s="1"/>
      <c r="K193" s="1"/>
      <c r="L193" s="1"/>
      <c r="M193" s="88"/>
      <c r="N193" s="1"/>
      <c r="O193" s="1"/>
      <c r="P193" s="1"/>
      <c r="Q193" s="1"/>
      <c r="R193" s="1"/>
      <c r="S193" s="1"/>
      <c r="T193" s="1"/>
      <c r="U193" s="1"/>
      <c r="V193" s="88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>
      <c r="B194" s="75"/>
      <c r="C194" s="75"/>
      <c r="D194" s="178"/>
      <c r="E194" s="75"/>
      <c r="F194" s="75"/>
      <c r="G194" s="180"/>
      <c r="H194" s="75"/>
      <c r="I194" s="1"/>
      <c r="J194" s="1"/>
      <c r="K194" s="1"/>
      <c r="L194" s="1"/>
      <c r="M194" s="88"/>
      <c r="N194" s="1"/>
      <c r="O194" s="1"/>
      <c r="P194" s="1"/>
      <c r="Q194" s="1"/>
      <c r="R194" s="1"/>
      <c r="S194" s="1"/>
      <c r="T194" s="1"/>
      <c r="U194" s="1"/>
      <c r="V194" s="88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>
      <c r="B195" s="75"/>
      <c r="C195" s="75"/>
      <c r="D195" s="178"/>
      <c r="E195" s="75"/>
      <c r="F195" s="75"/>
      <c r="G195" s="180"/>
      <c r="H195" s="75"/>
      <c r="I195" s="1"/>
      <c r="J195" s="1"/>
      <c r="K195" s="1"/>
      <c r="L195" s="1"/>
      <c r="M195" s="88"/>
      <c r="N195" s="1"/>
      <c r="O195" s="1"/>
      <c r="P195" s="1"/>
      <c r="Q195" s="1"/>
      <c r="R195" s="1"/>
      <c r="S195" s="1"/>
      <c r="T195" s="1"/>
      <c r="U195" s="1"/>
      <c r="V195" s="88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>
      <c r="B196" s="75"/>
      <c r="C196" s="75"/>
      <c r="D196" s="178"/>
      <c r="E196" s="75"/>
      <c r="F196" s="75"/>
      <c r="G196" s="180"/>
      <c r="H196" s="75"/>
      <c r="I196" s="1"/>
      <c r="J196" s="1"/>
      <c r="K196" s="1"/>
      <c r="L196" s="1"/>
      <c r="M196" s="88"/>
      <c r="N196" s="1"/>
      <c r="O196" s="1"/>
      <c r="P196" s="1"/>
      <c r="Q196" s="1"/>
      <c r="R196" s="1"/>
      <c r="S196" s="1"/>
      <c r="T196" s="1"/>
      <c r="U196" s="1"/>
      <c r="V196" s="88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>
      <c r="B197" s="75"/>
      <c r="C197" s="75"/>
      <c r="D197" s="178"/>
      <c r="E197" s="75"/>
      <c r="F197" s="75"/>
      <c r="G197" s="180"/>
      <c r="H197" s="75"/>
      <c r="I197" s="1"/>
      <c r="J197" s="1"/>
      <c r="K197" s="1"/>
      <c r="L197" s="1"/>
      <c r="M197" s="88"/>
      <c r="N197" s="1"/>
      <c r="O197" s="1"/>
      <c r="P197" s="1"/>
      <c r="Q197" s="1"/>
      <c r="R197" s="1"/>
      <c r="S197" s="1"/>
      <c r="T197" s="1"/>
      <c r="U197" s="1"/>
      <c r="V197" s="88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>
      <c r="B198" s="75"/>
      <c r="C198" s="75"/>
      <c r="D198" s="178"/>
      <c r="E198" s="75"/>
      <c r="F198" s="75"/>
      <c r="G198" s="180"/>
      <c r="H198" s="75"/>
      <c r="I198" s="1"/>
      <c r="J198" s="1"/>
      <c r="K198" s="1"/>
      <c r="L198" s="1"/>
      <c r="M198" s="88"/>
      <c r="N198" s="1"/>
      <c r="O198" s="1"/>
      <c r="P198" s="1"/>
      <c r="Q198" s="1"/>
      <c r="R198" s="1"/>
      <c r="S198" s="1"/>
      <c r="T198" s="1"/>
      <c r="U198" s="1"/>
      <c r="V198" s="88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>
      <c r="B199" s="75"/>
      <c r="C199" s="75"/>
      <c r="D199" s="178"/>
      <c r="E199" s="75"/>
      <c r="F199" s="75"/>
      <c r="G199" s="180"/>
      <c r="H199" s="75"/>
      <c r="I199" s="1"/>
      <c r="J199" s="1"/>
      <c r="K199" s="1"/>
      <c r="L199" s="1"/>
      <c r="M199" s="88"/>
      <c r="N199" s="1"/>
      <c r="O199" s="1"/>
      <c r="P199" s="1"/>
      <c r="Q199" s="1"/>
      <c r="R199" s="1"/>
      <c r="S199" s="1"/>
      <c r="T199" s="1"/>
      <c r="U199" s="1"/>
      <c r="V199" s="88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>
      <c r="B200" s="75"/>
      <c r="C200" s="75"/>
      <c r="D200" s="178"/>
      <c r="E200" s="75"/>
      <c r="F200" s="75"/>
      <c r="G200" s="180"/>
      <c r="H200" s="75"/>
      <c r="I200" s="1"/>
      <c r="J200" s="1"/>
      <c r="K200" s="1"/>
      <c r="L200" s="1"/>
      <c r="M200" s="88"/>
      <c r="N200" s="1"/>
      <c r="O200" s="1"/>
      <c r="P200" s="1"/>
      <c r="Q200" s="1"/>
      <c r="R200" s="1"/>
      <c r="S200" s="1"/>
      <c r="T200" s="1"/>
      <c r="U200" s="1"/>
      <c r="V200" s="88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>
      <c r="B201" s="75"/>
      <c r="C201" s="75"/>
      <c r="D201" s="178"/>
      <c r="E201" s="75"/>
      <c r="F201" s="75"/>
      <c r="G201" s="180"/>
      <c r="H201" s="75"/>
      <c r="I201" s="1"/>
      <c r="J201" s="1"/>
      <c r="K201" s="1"/>
      <c r="L201" s="1"/>
      <c r="M201" s="88"/>
      <c r="N201" s="1"/>
      <c r="O201" s="1"/>
      <c r="P201" s="1"/>
      <c r="Q201" s="1"/>
      <c r="R201" s="1"/>
      <c r="S201" s="1"/>
      <c r="T201" s="1"/>
      <c r="U201" s="1"/>
      <c r="V201" s="88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>
      <c r="B202" s="75"/>
      <c r="C202" s="75"/>
      <c r="D202" s="178"/>
      <c r="E202" s="75"/>
      <c r="F202" s="75"/>
      <c r="G202" s="180"/>
      <c r="H202" s="75"/>
      <c r="I202" s="1"/>
      <c r="J202" s="1"/>
      <c r="K202" s="1"/>
      <c r="L202" s="1"/>
      <c r="M202" s="88"/>
      <c r="N202" s="1"/>
      <c r="O202" s="1"/>
      <c r="P202" s="1"/>
      <c r="Q202" s="1"/>
      <c r="R202" s="1"/>
      <c r="S202" s="1"/>
      <c r="T202" s="1"/>
      <c r="U202" s="1"/>
      <c r="V202" s="88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>
      <c r="B203" s="75"/>
      <c r="C203" s="75"/>
      <c r="D203" s="178"/>
      <c r="E203" s="75"/>
      <c r="F203" s="75"/>
      <c r="G203" s="180"/>
      <c r="H203" s="75"/>
      <c r="I203" s="1"/>
      <c r="J203" s="1"/>
      <c r="K203" s="1"/>
      <c r="L203" s="1"/>
      <c r="M203" s="88"/>
      <c r="N203" s="1"/>
      <c r="O203" s="1"/>
      <c r="P203" s="1"/>
      <c r="Q203" s="1"/>
      <c r="R203" s="1"/>
      <c r="S203" s="1"/>
      <c r="T203" s="1"/>
      <c r="U203" s="1"/>
      <c r="V203" s="88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>
      <c r="B204" s="75"/>
      <c r="C204" s="75"/>
      <c r="D204" s="178"/>
      <c r="E204" s="75"/>
      <c r="F204" s="75"/>
      <c r="G204" s="180"/>
      <c r="H204" s="75"/>
      <c r="I204" s="1"/>
      <c r="J204" s="1"/>
      <c r="K204" s="1"/>
      <c r="L204" s="1"/>
      <c r="M204" s="88"/>
      <c r="N204" s="1"/>
      <c r="O204" s="1"/>
      <c r="P204" s="1"/>
      <c r="Q204" s="1"/>
      <c r="R204" s="1"/>
      <c r="S204" s="1"/>
      <c r="T204" s="1"/>
      <c r="U204" s="1"/>
      <c r="V204" s="88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>
      <c r="B205" s="75"/>
      <c r="C205" s="75"/>
      <c r="D205" s="178"/>
      <c r="E205" s="75"/>
      <c r="F205" s="75"/>
      <c r="G205" s="180"/>
      <c r="H205" s="75"/>
      <c r="I205" s="1"/>
      <c r="J205" s="1"/>
      <c r="K205" s="1"/>
      <c r="L205" s="1"/>
      <c r="M205" s="88"/>
      <c r="N205" s="1"/>
      <c r="O205" s="1"/>
      <c r="P205" s="1"/>
      <c r="Q205" s="1"/>
      <c r="R205" s="1"/>
      <c r="S205" s="1"/>
      <c r="T205" s="1"/>
      <c r="U205" s="1"/>
      <c r="V205" s="88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>
      <c r="B206" s="75"/>
      <c r="C206" s="75"/>
      <c r="D206" s="178"/>
      <c r="E206" s="75"/>
      <c r="F206" s="75"/>
      <c r="G206" s="180"/>
      <c r="H206" s="75"/>
      <c r="I206" s="1"/>
      <c r="J206" s="1"/>
      <c r="K206" s="1"/>
      <c r="L206" s="1"/>
      <c r="M206" s="88"/>
      <c r="N206" s="1"/>
      <c r="O206" s="1"/>
      <c r="P206" s="1"/>
      <c r="Q206" s="1"/>
      <c r="R206" s="1"/>
      <c r="S206" s="1"/>
      <c r="T206" s="1"/>
      <c r="U206" s="1"/>
      <c r="V206" s="88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>
      <c r="B207" s="75"/>
      <c r="C207" s="75"/>
      <c r="D207" s="178"/>
      <c r="E207" s="75"/>
      <c r="F207" s="75"/>
      <c r="G207" s="180"/>
      <c r="H207" s="75"/>
      <c r="I207" s="1"/>
      <c r="J207" s="1"/>
      <c r="K207" s="1"/>
      <c r="L207" s="1"/>
      <c r="M207" s="88"/>
      <c r="N207" s="1"/>
      <c r="O207" s="1"/>
      <c r="P207" s="1"/>
      <c r="Q207" s="1"/>
      <c r="R207" s="1"/>
      <c r="S207" s="1"/>
      <c r="T207" s="1"/>
      <c r="U207" s="1"/>
      <c r="V207" s="88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>
      <c r="B208" s="75"/>
      <c r="C208" s="75"/>
      <c r="D208" s="178"/>
      <c r="E208" s="75"/>
      <c r="F208" s="75"/>
      <c r="G208" s="180"/>
      <c r="H208" s="75"/>
      <c r="I208" s="1"/>
      <c r="J208" s="1"/>
      <c r="K208" s="1"/>
      <c r="L208" s="1"/>
      <c r="M208" s="88"/>
      <c r="N208" s="1"/>
      <c r="O208" s="1"/>
      <c r="P208" s="1"/>
      <c r="Q208" s="1"/>
      <c r="R208" s="1"/>
      <c r="S208" s="1"/>
      <c r="T208" s="1"/>
      <c r="U208" s="1"/>
      <c r="V208" s="88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>
      <c r="B209" s="75"/>
      <c r="C209" s="75"/>
      <c r="D209" s="178"/>
      <c r="E209" s="75"/>
      <c r="F209" s="75"/>
      <c r="G209" s="180"/>
      <c r="H209" s="75"/>
      <c r="I209" s="1"/>
      <c r="J209" s="1"/>
      <c r="K209" s="1"/>
      <c r="L209" s="1"/>
      <c r="M209" s="88"/>
      <c r="N209" s="1"/>
      <c r="O209" s="1"/>
      <c r="P209" s="1"/>
      <c r="Q209" s="1"/>
      <c r="R209" s="1"/>
      <c r="S209" s="1"/>
      <c r="T209" s="1"/>
      <c r="U209" s="1"/>
      <c r="V209" s="88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>
      <c r="B210" s="75"/>
      <c r="C210" s="75"/>
      <c r="D210" s="178"/>
      <c r="E210" s="75"/>
      <c r="F210" s="75"/>
      <c r="G210" s="180"/>
      <c r="H210" s="75"/>
      <c r="I210" s="1"/>
      <c r="J210" s="1"/>
      <c r="K210" s="1"/>
      <c r="L210" s="1"/>
      <c r="M210" s="88"/>
      <c r="N210" s="1"/>
      <c r="O210" s="1"/>
      <c r="P210" s="1"/>
      <c r="Q210" s="1"/>
      <c r="R210" s="1"/>
      <c r="S210" s="1"/>
      <c r="T210" s="1"/>
      <c r="U210" s="1"/>
      <c r="V210" s="88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>
      <c r="B211" s="75"/>
      <c r="C211" s="75"/>
      <c r="D211" s="178"/>
      <c r="E211" s="75"/>
      <c r="F211" s="75"/>
      <c r="G211" s="180"/>
      <c r="H211" s="75"/>
      <c r="I211" s="1"/>
      <c r="J211" s="1"/>
      <c r="K211" s="1"/>
      <c r="L211" s="1"/>
      <c r="M211" s="88"/>
      <c r="N211" s="1"/>
      <c r="O211" s="1"/>
      <c r="P211" s="1"/>
      <c r="Q211" s="1"/>
      <c r="R211" s="1"/>
      <c r="S211" s="1"/>
      <c r="T211" s="1"/>
      <c r="U211" s="1"/>
      <c r="V211" s="88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>
      <c r="B212" s="75"/>
      <c r="C212" s="75"/>
      <c r="D212" s="178"/>
      <c r="E212" s="75"/>
      <c r="F212" s="75"/>
      <c r="G212" s="180"/>
      <c r="H212" s="75"/>
      <c r="I212" s="1"/>
      <c r="J212" s="1"/>
      <c r="K212" s="1"/>
      <c r="L212" s="1"/>
      <c r="M212" s="88"/>
      <c r="N212" s="1"/>
      <c r="O212" s="1"/>
      <c r="P212" s="1"/>
      <c r="Q212" s="1"/>
      <c r="R212" s="1"/>
      <c r="S212" s="1"/>
      <c r="T212" s="1"/>
      <c r="U212" s="1"/>
      <c r="V212" s="88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>
      <c r="B213" s="75"/>
      <c r="C213" s="75"/>
      <c r="D213" s="178"/>
      <c r="E213" s="75"/>
      <c r="F213" s="75"/>
      <c r="G213" s="180"/>
      <c r="H213" s="75"/>
      <c r="I213" s="1"/>
      <c r="J213" s="1"/>
      <c r="K213" s="1"/>
      <c r="L213" s="1"/>
      <c r="M213" s="88"/>
      <c r="N213" s="1"/>
      <c r="O213" s="1"/>
      <c r="P213" s="1"/>
      <c r="Q213" s="1"/>
      <c r="R213" s="1"/>
      <c r="S213" s="1"/>
      <c r="T213" s="1"/>
      <c r="U213" s="1"/>
      <c r="V213" s="88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>
      <c r="B214" s="75"/>
      <c r="C214" s="75"/>
      <c r="D214" s="178"/>
      <c r="E214" s="75"/>
      <c r="F214" s="75"/>
      <c r="G214" s="180"/>
      <c r="H214" s="75"/>
      <c r="I214" s="1"/>
      <c r="J214" s="1"/>
      <c r="K214" s="1"/>
      <c r="L214" s="1"/>
      <c r="M214" s="88"/>
      <c r="N214" s="1"/>
      <c r="O214" s="1"/>
      <c r="P214" s="1"/>
      <c r="Q214" s="1"/>
      <c r="R214" s="1"/>
      <c r="S214" s="1"/>
      <c r="T214" s="1"/>
      <c r="U214" s="1"/>
      <c r="V214" s="88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>
      <c r="B215" s="75"/>
      <c r="C215" s="75"/>
      <c r="D215" s="178"/>
      <c r="E215" s="75"/>
      <c r="F215" s="75"/>
      <c r="G215" s="180"/>
      <c r="H215" s="75"/>
      <c r="I215" s="1"/>
      <c r="J215" s="1"/>
      <c r="K215" s="1"/>
      <c r="L215" s="1"/>
      <c r="M215" s="88"/>
      <c r="N215" s="1"/>
      <c r="O215" s="1"/>
      <c r="P215" s="1"/>
      <c r="Q215" s="1"/>
      <c r="R215" s="1"/>
      <c r="S215" s="1"/>
      <c r="T215" s="1"/>
      <c r="U215" s="1"/>
      <c r="V215" s="88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>
      <c r="B216" s="75"/>
      <c r="C216" s="75"/>
      <c r="D216" s="178"/>
      <c r="E216" s="75"/>
      <c r="F216" s="75"/>
      <c r="G216" s="180"/>
      <c r="H216" s="75"/>
      <c r="I216" s="1"/>
      <c r="J216" s="1"/>
      <c r="K216" s="1"/>
      <c r="L216" s="1"/>
      <c r="M216" s="88"/>
      <c r="N216" s="1"/>
      <c r="O216" s="1"/>
      <c r="P216" s="1"/>
      <c r="Q216" s="1"/>
      <c r="R216" s="1"/>
      <c r="S216" s="1"/>
      <c r="T216" s="1"/>
      <c r="U216" s="1"/>
      <c r="V216" s="88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>
      <c r="B217" s="75"/>
      <c r="C217" s="75"/>
      <c r="D217" s="178"/>
      <c r="E217" s="75"/>
      <c r="F217" s="75"/>
      <c r="G217" s="180"/>
      <c r="H217" s="75"/>
      <c r="I217" s="1"/>
      <c r="J217" s="1"/>
      <c r="K217" s="1"/>
      <c r="L217" s="1"/>
      <c r="M217" s="88"/>
      <c r="N217" s="1"/>
      <c r="O217" s="1"/>
      <c r="P217" s="1"/>
      <c r="Q217" s="1"/>
      <c r="R217" s="1"/>
      <c r="S217" s="1"/>
      <c r="T217" s="1"/>
      <c r="U217" s="1"/>
      <c r="V217" s="88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>
      <c r="B218" s="75"/>
      <c r="C218" s="75"/>
      <c r="D218" s="178"/>
      <c r="E218" s="75"/>
      <c r="F218" s="75"/>
      <c r="G218" s="180"/>
      <c r="H218" s="75"/>
      <c r="I218" s="1"/>
      <c r="J218" s="1"/>
      <c r="K218" s="1"/>
      <c r="L218" s="1"/>
      <c r="M218" s="88"/>
      <c r="N218" s="1"/>
      <c r="O218" s="1"/>
      <c r="P218" s="1"/>
      <c r="Q218" s="1"/>
      <c r="R218" s="1"/>
      <c r="S218" s="1"/>
      <c r="T218" s="1"/>
      <c r="U218" s="1"/>
      <c r="V218" s="88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>
      <c r="B219" s="75"/>
      <c r="C219" s="75"/>
      <c r="D219" s="178"/>
      <c r="E219" s="75"/>
      <c r="F219" s="75"/>
      <c r="G219" s="180"/>
      <c r="H219" s="75"/>
      <c r="I219" s="1"/>
      <c r="J219" s="1"/>
      <c r="K219" s="1"/>
      <c r="L219" s="1"/>
      <c r="M219" s="88"/>
      <c r="N219" s="1"/>
      <c r="O219" s="1"/>
      <c r="P219" s="1"/>
      <c r="Q219" s="1"/>
      <c r="R219" s="1"/>
      <c r="S219" s="1"/>
      <c r="T219" s="1"/>
      <c r="U219" s="1"/>
      <c r="V219" s="88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>
      <c r="B220" s="75"/>
      <c r="C220" s="75"/>
      <c r="D220" s="178"/>
      <c r="E220" s="75"/>
      <c r="F220" s="75"/>
      <c r="G220" s="180"/>
      <c r="H220" s="75"/>
      <c r="I220" s="1"/>
      <c r="J220" s="1"/>
      <c r="K220" s="1"/>
      <c r="L220" s="1"/>
      <c r="M220" s="88"/>
      <c r="N220" s="1"/>
      <c r="O220" s="1"/>
      <c r="P220" s="1"/>
      <c r="Q220" s="1"/>
      <c r="R220" s="1"/>
      <c r="S220" s="1"/>
      <c r="T220" s="1"/>
      <c r="U220" s="1"/>
      <c r="V220" s="88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>
      <c r="B221" s="75"/>
      <c r="C221" s="75"/>
      <c r="D221" s="178"/>
      <c r="E221" s="75"/>
      <c r="F221" s="75"/>
      <c r="G221" s="180"/>
      <c r="H221" s="75"/>
      <c r="I221" s="1"/>
      <c r="J221" s="1"/>
      <c r="K221" s="1"/>
      <c r="L221" s="1"/>
      <c r="M221" s="88"/>
      <c r="N221" s="1"/>
      <c r="O221" s="1"/>
      <c r="P221" s="1"/>
      <c r="Q221" s="1"/>
      <c r="R221" s="1"/>
      <c r="S221" s="1"/>
      <c r="T221" s="1"/>
      <c r="U221" s="1"/>
      <c r="V221" s="88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>
      <c r="B222" s="75"/>
      <c r="C222" s="75"/>
      <c r="D222" s="178"/>
      <c r="E222" s="75"/>
      <c r="F222" s="75"/>
      <c r="G222" s="180"/>
      <c r="H222" s="75"/>
      <c r="I222" s="1"/>
      <c r="J222" s="1"/>
      <c r="K222" s="1"/>
      <c r="L222" s="1"/>
      <c r="M222" s="88"/>
      <c r="N222" s="1"/>
      <c r="O222" s="1"/>
      <c r="P222" s="1"/>
      <c r="Q222" s="1"/>
      <c r="R222" s="1"/>
      <c r="S222" s="1"/>
      <c r="T222" s="1"/>
      <c r="U222" s="1"/>
      <c r="V222" s="88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>
      <c r="B223" s="75"/>
      <c r="C223" s="75"/>
      <c r="D223" s="178"/>
      <c r="E223" s="75"/>
      <c r="F223" s="75"/>
      <c r="G223" s="180"/>
      <c r="H223" s="75"/>
      <c r="I223" s="1"/>
      <c r="J223" s="1"/>
      <c r="K223" s="1"/>
      <c r="L223" s="1"/>
      <c r="M223" s="88"/>
      <c r="N223" s="1"/>
      <c r="O223" s="1"/>
      <c r="P223" s="1"/>
      <c r="Q223" s="1"/>
      <c r="R223" s="1"/>
      <c r="S223" s="1"/>
      <c r="T223" s="1"/>
      <c r="U223" s="1"/>
      <c r="V223" s="88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>
      <c r="B224" s="75"/>
      <c r="C224" s="75"/>
      <c r="D224" s="178"/>
      <c r="E224" s="75"/>
      <c r="F224" s="75"/>
      <c r="G224" s="180"/>
      <c r="H224" s="75"/>
      <c r="I224" s="1"/>
      <c r="J224" s="1"/>
      <c r="K224" s="1"/>
      <c r="L224" s="1"/>
      <c r="M224" s="88"/>
      <c r="N224" s="1"/>
      <c r="O224" s="1"/>
      <c r="P224" s="1"/>
      <c r="Q224" s="1"/>
      <c r="R224" s="1"/>
      <c r="S224" s="1"/>
      <c r="T224" s="1"/>
      <c r="U224" s="1"/>
      <c r="V224" s="88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>
      <c r="B225" s="75"/>
      <c r="C225" s="75"/>
      <c r="D225" s="178"/>
      <c r="E225" s="75"/>
      <c r="F225" s="75"/>
      <c r="G225" s="180"/>
      <c r="H225" s="75"/>
      <c r="I225" s="1"/>
      <c r="J225" s="1"/>
      <c r="K225" s="1"/>
      <c r="L225" s="1"/>
      <c r="M225" s="88"/>
      <c r="N225" s="1"/>
      <c r="O225" s="1"/>
      <c r="P225" s="1"/>
      <c r="Q225" s="1"/>
      <c r="R225" s="1"/>
      <c r="S225" s="1"/>
      <c r="T225" s="1"/>
      <c r="U225" s="1"/>
      <c r="V225" s="88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>
      <c r="B226" s="75"/>
      <c r="C226" s="75"/>
      <c r="D226" s="178"/>
      <c r="E226" s="75"/>
      <c r="F226" s="75"/>
      <c r="G226" s="180"/>
      <c r="H226" s="75"/>
      <c r="I226" s="1"/>
      <c r="J226" s="1"/>
      <c r="K226" s="1"/>
      <c r="L226" s="1"/>
      <c r="M226" s="88"/>
      <c r="N226" s="1"/>
      <c r="O226" s="1"/>
      <c r="P226" s="1"/>
      <c r="Q226" s="1"/>
      <c r="R226" s="1"/>
      <c r="S226" s="1"/>
      <c r="T226" s="1"/>
      <c r="U226" s="1"/>
      <c r="V226" s="88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>
      <c r="B227" s="75"/>
      <c r="C227" s="75"/>
      <c r="D227" s="178"/>
      <c r="E227" s="75"/>
      <c r="F227" s="75"/>
      <c r="G227" s="180"/>
      <c r="H227" s="75"/>
      <c r="I227" s="1"/>
      <c r="J227" s="1"/>
      <c r="K227" s="1"/>
      <c r="L227" s="1"/>
      <c r="M227" s="88"/>
      <c r="N227" s="1"/>
      <c r="O227" s="1"/>
      <c r="P227" s="1"/>
      <c r="Q227" s="1"/>
      <c r="R227" s="1"/>
      <c r="S227" s="1"/>
      <c r="T227" s="1"/>
      <c r="U227" s="1"/>
      <c r="V227" s="88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>
      <c r="B228" s="75"/>
      <c r="C228" s="75"/>
      <c r="D228" s="178"/>
      <c r="E228" s="75"/>
      <c r="F228" s="75"/>
      <c r="G228" s="180"/>
      <c r="H228" s="75"/>
      <c r="I228" s="1"/>
      <c r="J228" s="1"/>
      <c r="K228" s="1"/>
      <c r="L228" s="1"/>
      <c r="M228" s="88"/>
      <c r="N228" s="1"/>
      <c r="O228" s="1"/>
      <c r="P228" s="1"/>
      <c r="Q228" s="1"/>
      <c r="R228" s="1"/>
      <c r="S228" s="1"/>
      <c r="T228" s="1"/>
      <c r="U228" s="1"/>
      <c r="V228" s="88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>
      <c r="B229" s="75"/>
      <c r="C229" s="75"/>
      <c r="D229" s="178"/>
      <c r="E229" s="75"/>
      <c r="F229" s="75"/>
      <c r="G229" s="180"/>
      <c r="H229" s="75"/>
      <c r="I229" s="1"/>
      <c r="J229" s="1"/>
      <c r="K229" s="1"/>
      <c r="L229" s="1"/>
      <c r="M229" s="88"/>
      <c r="N229" s="1"/>
      <c r="O229" s="1"/>
      <c r="P229" s="1"/>
      <c r="Q229" s="1"/>
      <c r="R229" s="1"/>
      <c r="S229" s="1"/>
      <c r="T229" s="1"/>
      <c r="U229" s="1"/>
      <c r="V229" s="88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>
      <c r="B230" s="75"/>
      <c r="C230" s="75"/>
      <c r="D230" s="178"/>
      <c r="E230" s="75"/>
      <c r="F230" s="75"/>
      <c r="G230" s="180"/>
      <c r="H230" s="75"/>
      <c r="I230" s="1"/>
      <c r="J230" s="1"/>
      <c r="K230" s="1"/>
      <c r="L230" s="1"/>
      <c r="M230" s="88"/>
      <c r="N230" s="1"/>
      <c r="O230" s="1"/>
      <c r="P230" s="1"/>
      <c r="Q230" s="1"/>
      <c r="R230" s="1"/>
      <c r="S230" s="1"/>
      <c r="T230" s="1"/>
      <c r="U230" s="1"/>
      <c r="V230" s="88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>
      <c r="B231" s="75"/>
      <c r="C231" s="75"/>
      <c r="D231" s="178"/>
      <c r="E231" s="75"/>
      <c r="F231" s="75"/>
      <c r="G231" s="180"/>
      <c r="H231" s="75"/>
      <c r="I231" s="1"/>
      <c r="J231" s="1"/>
      <c r="K231" s="1"/>
      <c r="L231" s="1"/>
      <c r="M231" s="88"/>
      <c r="N231" s="1"/>
      <c r="O231" s="1"/>
      <c r="P231" s="1"/>
      <c r="Q231" s="1"/>
      <c r="R231" s="1"/>
      <c r="S231" s="1"/>
      <c r="T231" s="1"/>
      <c r="U231" s="1"/>
      <c r="V231" s="88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>
      <c r="B232" s="75"/>
      <c r="C232" s="75"/>
      <c r="D232" s="178"/>
      <c r="E232" s="75"/>
      <c r="F232" s="75"/>
      <c r="G232" s="180"/>
      <c r="H232" s="75"/>
      <c r="I232" s="1"/>
      <c r="J232" s="1"/>
      <c r="K232" s="1"/>
      <c r="L232" s="1"/>
      <c r="M232" s="88"/>
      <c r="N232" s="1"/>
      <c r="O232" s="1"/>
      <c r="P232" s="1"/>
      <c r="Q232" s="1"/>
      <c r="R232" s="1"/>
      <c r="S232" s="1"/>
      <c r="T232" s="1"/>
      <c r="U232" s="1"/>
      <c r="V232" s="88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>
      <c r="B233" s="75"/>
      <c r="C233" s="75"/>
      <c r="D233" s="178"/>
      <c r="E233" s="75"/>
      <c r="F233" s="75"/>
      <c r="G233" s="180"/>
      <c r="H233" s="75"/>
      <c r="I233" s="1"/>
      <c r="J233" s="1"/>
      <c r="K233" s="1"/>
      <c r="L233" s="1"/>
      <c r="M233" s="88"/>
      <c r="N233" s="1"/>
      <c r="O233" s="1"/>
      <c r="P233" s="1"/>
      <c r="Q233" s="1"/>
      <c r="R233" s="1"/>
      <c r="S233" s="1"/>
      <c r="T233" s="1"/>
      <c r="U233" s="1"/>
      <c r="V233" s="88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>
      <c r="B234" s="75"/>
      <c r="C234" s="75"/>
      <c r="D234" s="178"/>
      <c r="E234" s="75"/>
      <c r="F234" s="75"/>
      <c r="G234" s="180"/>
      <c r="H234" s="75"/>
      <c r="I234" s="1"/>
      <c r="J234" s="1"/>
      <c r="K234" s="1"/>
      <c r="L234" s="1"/>
      <c r="M234" s="88"/>
      <c r="N234" s="1"/>
      <c r="O234" s="1"/>
      <c r="P234" s="1"/>
      <c r="Q234" s="1"/>
      <c r="R234" s="1"/>
      <c r="S234" s="1"/>
      <c r="T234" s="1"/>
      <c r="U234" s="1"/>
      <c r="V234" s="88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>
      <c r="B235" s="75"/>
      <c r="C235" s="75"/>
      <c r="D235" s="178"/>
      <c r="E235" s="75"/>
      <c r="F235" s="75"/>
      <c r="G235" s="180"/>
      <c r="H235" s="75"/>
      <c r="I235" s="1"/>
      <c r="J235" s="1"/>
      <c r="K235" s="1"/>
      <c r="L235" s="1"/>
      <c r="M235" s="88"/>
      <c r="N235" s="1"/>
      <c r="O235" s="1"/>
      <c r="P235" s="1"/>
      <c r="Q235" s="1"/>
      <c r="R235" s="1"/>
      <c r="S235" s="1"/>
      <c r="T235" s="1"/>
      <c r="U235" s="1"/>
      <c r="V235" s="88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>
      <c r="B236" s="75"/>
      <c r="C236" s="75"/>
      <c r="D236" s="178"/>
      <c r="E236" s="75"/>
      <c r="F236" s="75"/>
      <c r="G236" s="180"/>
      <c r="H236" s="75"/>
      <c r="I236" s="1"/>
      <c r="J236" s="1"/>
      <c r="K236" s="1"/>
      <c r="L236" s="1"/>
      <c r="M236" s="88"/>
      <c r="N236" s="1"/>
      <c r="O236" s="1"/>
      <c r="P236" s="1"/>
      <c r="Q236" s="1"/>
      <c r="R236" s="1"/>
      <c r="S236" s="1"/>
      <c r="T236" s="1"/>
      <c r="U236" s="1"/>
      <c r="V236" s="88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>
      <c r="B237" s="75"/>
      <c r="C237" s="75"/>
      <c r="D237" s="178"/>
      <c r="E237" s="75"/>
      <c r="F237" s="75"/>
      <c r="G237" s="180"/>
      <c r="H237" s="75"/>
      <c r="I237" s="1"/>
      <c r="J237" s="1"/>
      <c r="K237" s="1"/>
      <c r="L237" s="1"/>
      <c r="M237" s="88"/>
      <c r="N237" s="1"/>
      <c r="O237" s="1"/>
      <c r="P237" s="1"/>
      <c r="Q237" s="1"/>
      <c r="R237" s="1"/>
      <c r="S237" s="1"/>
      <c r="T237" s="1"/>
      <c r="U237" s="1"/>
      <c r="V237" s="88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>
      <c r="B238" s="75"/>
      <c r="C238" s="75"/>
      <c r="D238" s="178"/>
      <c r="E238" s="75"/>
      <c r="F238" s="75"/>
      <c r="G238" s="180"/>
      <c r="H238" s="75"/>
      <c r="I238" s="1"/>
      <c r="J238" s="1"/>
      <c r="K238" s="1"/>
      <c r="L238" s="1"/>
      <c r="M238" s="88"/>
      <c r="N238" s="1"/>
      <c r="O238" s="1"/>
      <c r="P238" s="1"/>
      <c r="Q238" s="1"/>
      <c r="R238" s="1"/>
      <c r="S238" s="1"/>
      <c r="T238" s="1"/>
      <c r="U238" s="1"/>
      <c r="V238" s="88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>
      <c r="B239" s="75"/>
      <c r="C239" s="75"/>
      <c r="D239" s="178"/>
      <c r="E239" s="75"/>
      <c r="F239" s="75"/>
      <c r="G239" s="180"/>
      <c r="H239" s="75"/>
      <c r="I239" s="1"/>
      <c r="J239" s="1"/>
      <c r="K239" s="1"/>
      <c r="L239" s="1"/>
      <c r="M239" s="88"/>
      <c r="N239" s="1"/>
      <c r="O239" s="1"/>
      <c r="P239" s="1"/>
      <c r="Q239" s="1"/>
      <c r="R239" s="1"/>
      <c r="S239" s="1"/>
      <c r="T239" s="1"/>
      <c r="U239" s="1"/>
      <c r="V239" s="88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>
      <c r="B240" s="75"/>
      <c r="C240" s="75"/>
      <c r="D240" s="178"/>
      <c r="E240" s="75"/>
      <c r="F240" s="75"/>
      <c r="G240" s="180"/>
      <c r="H240" s="75"/>
      <c r="I240" s="1"/>
      <c r="J240" s="1"/>
      <c r="K240" s="1"/>
      <c r="L240" s="1"/>
      <c r="M240" s="88"/>
      <c r="N240" s="1"/>
      <c r="O240" s="1"/>
      <c r="P240" s="1"/>
      <c r="Q240" s="1"/>
      <c r="R240" s="1"/>
      <c r="S240" s="1"/>
      <c r="T240" s="1"/>
      <c r="U240" s="1"/>
      <c r="V240" s="88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>
      <c r="B241" s="75"/>
      <c r="C241" s="75"/>
      <c r="D241" s="178"/>
      <c r="E241" s="75"/>
      <c r="F241" s="75"/>
      <c r="G241" s="180"/>
      <c r="H241" s="75"/>
      <c r="I241" s="1"/>
      <c r="J241" s="1"/>
      <c r="K241" s="1"/>
      <c r="L241" s="1"/>
      <c r="M241" s="88"/>
      <c r="N241" s="1"/>
      <c r="O241" s="1"/>
      <c r="P241" s="1"/>
      <c r="Q241" s="1"/>
      <c r="R241" s="1"/>
      <c r="S241" s="1"/>
      <c r="T241" s="1"/>
      <c r="U241" s="1"/>
      <c r="V241" s="88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>
      <c r="B242" s="75"/>
      <c r="C242" s="75"/>
      <c r="D242" s="178"/>
      <c r="E242" s="75"/>
      <c r="F242" s="75"/>
      <c r="G242" s="180"/>
      <c r="H242" s="75"/>
      <c r="I242" s="1"/>
      <c r="J242" s="1"/>
      <c r="K242" s="1"/>
      <c r="L242" s="1"/>
      <c r="M242" s="88"/>
      <c r="N242" s="1"/>
      <c r="O242" s="1"/>
      <c r="P242" s="1"/>
      <c r="Q242" s="1"/>
      <c r="R242" s="1"/>
      <c r="S242" s="1"/>
      <c r="T242" s="1"/>
      <c r="U242" s="1"/>
      <c r="V242" s="88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>
      <c r="B243" s="75"/>
      <c r="C243" s="75"/>
      <c r="D243" s="178"/>
      <c r="E243" s="75"/>
      <c r="F243" s="75"/>
      <c r="G243" s="180"/>
      <c r="H243" s="75"/>
      <c r="I243" s="1"/>
      <c r="J243" s="1"/>
      <c r="K243" s="1"/>
      <c r="L243" s="1"/>
      <c r="M243" s="88"/>
      <c r="N243" s="1"/>
      <c r="O243" s="1"/>
      <c r="P243" s="1"/>
      <c r="Q243" s="1"/>
      <c r="R243" s="1"/>
      <c r="S243" s="1"/>
      <c r="T243" s="1"/>
      <c r="U243" s="1"/>
      <c r="V243" s="88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>
      <c r="B244" s="75"/>
      <c r="C244" s="75"/>
      <c r="D244" s="178"/>
      <c r="E244" s="75"/>
      <c r="F244" s="75"/>
      <c r="G244" s="180"/>
      <c r="H244" s="75"/>
      <c r="I244" s="1"/>
      <c r="J244" s="1"/>
      <c r="K244" s="1"/>
      <c r="L244" s="1"/>
      <c r="M244" s="88"/>
      <c r="N244" s="1"/>
      <c r="O244" s="1"/>
      <c r="P244" s="1"/>
      <c r="Q244" s="1"/>
      <c r="R244" s="1"/>
      <c r="S244" s="1"/>
      <c r="T244" s="1"/>
      <c r="U244" s="1"/>
      <c r="V244" s="88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>
      <c r="B245" s="75"/>
      <c r="C245" s="75"/>
      <c r="D245" s="178"/>
      <c r="E245" s="75"/>
      <c r="F245" s="75"/>
      <c r="G245" s="180"/>
      <c r="H245" s="75"/>
      <c r="I245" s="1"/>
      <c r="J245" s="1"/>
      <c r="K245" s="1"/>
      <c r="L245" s="1"/>
      <c r="M245" s="88"/>
      <c r="N245" s="1"/>
      <c r="O245" s="1"/>
      <c r="P245" s="1"/>
      <c r="Q245" s="1"/>
      <c r="R245" s="1"/>
      <c r="S245" s="1"/>
      <c r="T245" s="1"/>
      <c r="U245" s="1"/>
      <c r="V245" s="88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>
      <c r="B246" s="75"/>
      <c r="C246" s="75"/>
      <c r="D246" s="178"/>
      <c r="E246" s="75"/>
      <c r="F246" s="75"/>
      <c r="G246" s="180"/>
      <c r="H246" s="75"/>
      <c r="I246" s="1"/>
      <c r="J246" s="1"/>
      <c r="K246" s="1"/>
      <c r="L246" s="1"/>
      <c r="M246" s="88"/>
      <c r="N246" s="1"/>
      <c r="O246" s="1"/>
      <c r="P246" s="1"/>
      <c r="Q246" s="1"/>
      <c r="R246" s="1"/>
      <c r="S246" s="1"/>
      <c r="T246" s="1"/>
      <c r="U246" s="1"/>
      <c r="V246" s="88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>
      <c r="B247" s="75"/>
      <c r="C247" s="75"/>
      <c r="D247" s="178"/>
      <c r="E247" s="75"/>
      <c r="F247" s="75"/>
      <c r="G247" s="180"/>
      <c r="H247" s="75"/>
      <c r="I247" s="1"/>
      <c r="J247" s="1"/>
      <c r="K247" s="1"/>
      <c r="L247" s="1"/>
      <c r="M247" s="88"/>
      <c r="N247" s="1"/>
      <c r="O247" s="1"/>
      <c r="P247" s="1"/>
      <c r="Q247" s="1"/>
      <c r="R247" s="1"/>
      <c r="S247" s="1"/>
      <c r="T247" s="1"/>
      <c r="U247" s="1"/>
      <c r="V247" s="88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>
      <c r="B248" s="75"/>
      <c r="C248" s="75"/>
      <c r="D248" s="178"/>
      <c r="E248" s="75"/>
      <c r="F248" s="75"/>
      <c r="G248" s="180"/>
      <c r="H248" s="75"/>
      <c r="I248" s="1"/>
      <c r="J248" s="1"/>
      <c r="K248" s="1"/>
      <c r="L248" s="1"/>
      <c r="M248" s="88"/>
      <c r="N248" s="1"/>
      <c r="O248" s="1"/>
      <c r="P248" s="1"/>
      <c r="Q248" s="1"/>
      <c r="R248" s="1"/>
      <c r="S248" s="1"/>
      <c r="T248" s="1"/>
      <c r="U248" s="1"/>
      <c r="V248" s="88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>
      <c r="B249" s="75"/>
      <c r="C249" s="75"/>
      <c r="D249" s="178"/>
      <c r="E249" s="75"/>
      <c r="F249" s="75"/>
      <c r="G249" s="180"/>
      <c r="H249" s="75"/>
      <c r="I249" s="1"/>
      <c r="J249" s="1"/>
      <c r="K249" s="1"/>
      <c r="L249" s="1"/>
      <c r="M249" s="88"/>
      <c r="N249" s="1"/>
      <c r="O249" s="1"/>
      <c r="P249" s="1"/>
      <c r="Q249" s="1"/>
      <c r="R249" s="1"/>
      <c r="S249" s="1"/>
      <c r="T249" s="1"/>
      <c r="U249" s="1"/>
      <c r="V249" s="88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>
      <c r="B250" s="75"/>
      <c r="C250" s="75"/>
      <c r="D250" s="178"/>
      <c r="E250" s="75"/>
      <c r="F250" s="75"/>
      <c r="G250" s="180"/>
      <c r="H250" s="75"/>
      <c r="I250" s="1"/>
      <c r="J250" s="1"/>
      <c r="K250" s="1"/>
      <c r="L250" s="1"/>
      <c r="M250" s="88"/>
      <c r="N250" s="1"/>
      <c r="O250" s="1"/>
      <c r="P250" s="1"/>
      <c r="Q250" s="1"/>
      <c r="R250" s="1"/>
      <c r="S250" s="1"/>
      <c r="T250" s="1"/>
      <c r="U250" s="1"/>
      <c r="V250" s="88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>
      <c r="B251" s="75"/>
      <c r="C251" s="75"/>
      <c r="D251" s="178"/>
      <c r="E251" s="75"/>
      <c r="F251" s="75"/>
      <c r="G251" s="180"/>
      <c r="H251" s="75"/>
      <c r="I251" s="1"/>
      <c r="J251" s="1"/>
      <c r="K251" s="1"/>
      <c r="L251" s="1"/>
      <c r="M251" s="88"/>
      <c r="N251" s="1"/>
      <c r="O251" s="1"/>
      <c r="P251" s="1"/>
      <c r="Q251" s="1"/>
      <c r="R251" s="1"/>
      <c r="S251" s="1"/>
      <c r="T251" s="1"/>
      <c r="U251" s="1"/>
      <c r="V251" s="88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>
      <c r="B252" s="75"/>
      <c r="C252" s="75"/>
      <c r="D252" s="178"/>
      <c r="E252" s="75"/>
      <c r="F252" s="75"/>
      <c r="G252" s="180"/>
      <c r="H252" s="75"/>
      <c r="I252" s="1"/>
      <c r="J252" s="1"/>
      <c r="K252" s="1"/>
      <c r="L252" s="1"/>
      <c r="M252" s="88"/>
      <c r="N252" s="1"/>
      <c r="O252" s="1"/>
      <c r="P252" s="1"/>
      <c r="Q252" s="1"/>
      <c r="R252" s="1"/>
      <c r="S252" s="1"/>
      <c r="T252" s="1"/>
      <c r="U252" s="1"/>
      <c r="V252" s="88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>
      <c r="B253" s="75"/>
      <c r="C253" s="75"/>
      <c r="D253" s="178"/>
      <c r="E253" s="75"/>
      <c r="F253" s="75"/>
      <c r="G253" s="180"/>
      <c r="H253" s="75"/>
      <c r="I253" s="1"/>
      <c r="J253" s="1"/>
      <c r="K253" s="1"/>
      <c r="L253" s="1"/>
      <c r="M253" s="88"/>
      <c r="N253" s="1"/>
      <c r="O253" s="1"/>
      <c r="P253" s="1"/>
      <c r="Q253" s="1"/>
      <c r="R253" s="1"/>
      <c r="S253" s="1"/>
      <c r="T253" s="1"/>
      <c r="U253" s="1"/>
      <c r="V253" s="88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>
      <c r="B254" s="75"/>
      <c r="C254" s="75"/>
      <c r="D254" s="178"/>
      <c r="E254" s="75"/>
      <c r="F254" s="75"/>
      <c r="G254" s="180"/>
      <c r="H254" s="75"/>
      <c r="I254" s="1"/>
      <c r="J254" s="1"/>
      <c r="K254" s="1"/>
      <c r="L254" s="1"/>
      <c r="M254" s="88"/>
      <c r="N254" s="1"/>
      <c r="O254" s="1"/>
      <c r="P254" s="1"/>
      <c r="Q254" s="1"/>
      <c r="R254" s="1"/>
      <c r="S254" s="1"/>
      <c r="T254" s="1"/>
      <c r="U254" s="1"/>
      <c r="V254" s="88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>
      <c r="B255" s="75"/>
      <c r="C255" s="75"/>
      <c r="D255" s="178"/>
      <c r="E255" s="75"/>
      <c r="F255" s="75"/>
      <c r="G255" s="180"/>
      <c r="H255" s="75"/>
      <c r="I255" s="1"/>
      <c r="J255" s="1"/>
      <c r="K255" s="1"/>
      <c r="L255" s="1"/>
      <c r="M255" s="88"/>
      <c r="N255" s="1"/>
      <c r="O255" s="1"/>
      <c r="P255" s="1"/>
      <c r="Q255" s="1"/>
      <c r="R255" s="1"/>
      <c r="S255" s="1"/>
      <c r="T255" s="1"/>
      <c r="U255" s="1"/>
      <c r="V255" s="88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>
      <c r="B256" s="75"/>
      <c r="C256" s="75"/>
      <c r="D256" s="178"/>
      <c r="E256" s="75"/>
      <c r="F256" s="75"/>
      <c r="G256" s="180"/>
      <c r="H256" s="75"/>
      <c r="I256" s="1"/>
      <c r="J256" s="1"/>
      <c r="K256" s="1"/>
      <c r="L256" s="1"/>
      <c r="M256" s="88"/>
      <c r="N256" s="1"/>
      <c r="O256" s="1"/>
      <c r="P256" s="1"/>
      <c r="Q256" s="1"/>
      <c r="R256" s="1"/>
      <c r="S256" s="1"/>
      <c r="T256" s="1"/>
      <c r="U256" s="1"/>
      <c r="V256" s="88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>
      <c r="B257" s="75"/>
      <c r="C257" s="75"/>
      <c r="D257" s="178"/>
      <c r="E257" s="75"/>
      <c r="F257" s="75"/>
      <c r="G257" s="180"/>
      <c r="H257" s="75"/>
      <c r="I257" s="1"/>
      <c r="J257" s="1"/>
      <c r="K257" s="1"/>
      <c r="L257" s="1"/>
      <c r="M257" s="88"/>
      <c r="N257" s="1"/>
      <c r="O257" s="1"/>
      <c r="P257" s="1"/>
      <c r="Q257" s="1"/>
      <c r="R257" s="1"/>
      <c r="S257" s="1"/>
      <c r="T257" s="1"/>
      <c r="U257" s="1"/>
      <c r="V257" s="88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>
      <c r="B258" s="75"/>
      <c r="C258" s="75"/>
      <c r="D258" s="178"/>
      <c r="E258" s="75"/>
      <c r="F258" s="75"/>
      <c r="G258" s="180"/>
      <c r="H258" s="75"/>
      <c r="I258" s="1"/>
      <c r="J258" s="1"/>
      <c r="K258" s="1"/>
      <c r="L258" s="1"/>
      <c r="M258" s="88"/>
      <c r="N258" s="1"/>
      <c r="O258" s="1"/>
      <c r="P258" s="1"/>
      <c r="Q258" s="1"/>
      <c r="R258" s="1"/>
      <c r="S258" s="1"/>
      <c r="T258" s="1"/>
      <c r="U258" s="1"/>
      <c r="V258" s="88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>
      <c r="B259" s="75"/>
      <c r="C259" s="75"/>
      <c r="D259" s="178"/>
      <c r="E259" s="75"/>
      <c r="F259" s="75"/>
      <c r="G259" s="180"/>
      <c r="H259" s="75"/>
      <c r="I259" s="1"/>
      <c r="J259" s="1"/>
      <c r="K259" s="1"/>
      <c r="L259" s="1"/>
      <c r="M259" s="88"/>
      <c r="N259" s="1"/>
      <c r="O259" s="1"/>
      <c r="P259" s="1"/>
      <c r="Q259" s="1"/>
      <c r="R259" s="1"/>
      <c r="S259" s="1"/>
      <c r="T259" s="1"/>
      <c r="U259" s="1"/>
      <c r="V259" s="88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>
      <c r="B260" s="75"/>
      <c r="C260" s="75"/>
      <c r="D260" s="178"/>
      <c r="E260" s="75"/>
      <c r="F260" s="75"/>
      <c r="G260" s="180"/>
      <c r="H260" s="75"/>
      <c r="I260" s="1"/>
      <c r="J260" s="1"/>
      <c r="K260" s="1"/>
      <c r="L260" s="1"/>
      <c r="M260" s="88"/>
      <c r="N260" s="1"/>
      <c r="O260" s="1"/>
      <c r="P260" s="1"/>
      <c r="Q260" s="1"/>
      <c r="R260" s="1"/>
      <c r="S260" s="1"/>
      <c r="T260" s="1"/>
      <c r="U260" s="1"/>
      <c r="V260" s="88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>
      <c r="B261" s="75"/>
      <c r="C261" s="75"/>
      <c r="D261" s="178"/>
      <c r="E261" s="75"/>
      <c r="F261" s="75"/>
      <c r="G261" s="180"/>
      <c r="H261" s="75"/>
      <c r="I261" s="1"/>
      <c r="J261" s="1"/>
      <c r="K261" s="1"/>
      <c r="L261" s="1"/>
      <c r="M261" s="88"/>
      <c r="N261" s="1"/>
      <c r="O261" s="1"/>
      <c r="P261" s="1"/>
      <c r="Q261" s="1"/>
      <c r="R261" s="1"/>
      <c r="S261" s="1"/>
      <c r="T261" s="1"/>
      <c r="U261" s="1"/>
      <c r="V261" s="88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>
      <c r="B262" s="75"/>
      <c r="C262" s="75"/>
      <c r="D262" s="178"/>
      <c r="E262" s="75"/>
      <c r="F262" s="75"/>
      <c r="G262" s="180"/>
      <c r="H262" s="75"/>
      <c r="I262" s="1"/>
      <c r="J262" s="1"/>
      <c r="K262" s="1"/>
      <c r="L262" s="1"/>
      <c r="M262" s="88"/>
      <c r="N262" s="1"/>
      <c r="O262" s="1"/>
      <c r="P262" s="1"/>
      <c r="Q262" s="1"/>
      <c r="R262" s="1"/>
      <c r="S262" s="1"/>
      <c r="T262" s="1"/>
      <c r="U262" s="1"/>
      <c r="V262" s="88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>
      <c r="B263" s="75"/>
      <c r="C263" s="75"/>
      <c r="D263" s="178"/>
      <c r="E263" s="75"/>
      <c r="F263" s="75"/>
      <c r="G263" s="180"/>
      <c r="H263" s="75"/>
      <c r="I263" s="1"/>
      <c r="J263" s="1"/>
      <c r="K263" s="1"/>
      <c r="L263" s="1"/>
      <c r="M263" s="88"/>
      <c r="N263" s="1"/>
      <c r="O263" s="1"/>
      <c r="P263" s="1"/>
      <c r="Q263" s="1"/>
      <c r="R263" s="1"/>
      <c r="S263" s="1"/>
      <c r="T263" s="1"/>
      <c r="U263" s="1"/>
      <c r="V263" s="88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>
      <c r="B264" s="75"/>
      <c r="C264" s="75"/>
      <c r="D264" s="178"/>
      <c r="E264" s="75"/>
      <c r="F264" s="75"/>
      <c r="G264" s="180"/>
      <c r="H264" s="75"/>
      <c r="I264" s="1"/>
      <c r="J264" s="1"/>
      <c r="K264" s="1"/>
      <c r="L264" s="1"/>
      <c r="M264" s="88"/>
      <c r="N264" s="1"/>
      <c r="O264" s="1"/>
      <c r="P264" s="1"/>
      <c r="Q264" s="1"/>
      <c r="R264" s="1"/>
      <c r="S264" s="1"/>
      <c r="T264" s="1"/>
      <c r="U264" s="1"/>
      <c r="V264" s="88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>
      <c r="B265" s="75"/>
      <c r="C265" s="75"/>
      <c r="D265" s="178"/>
      <c r="E265" s="75"/>
      <c r="F265" s="75"/>
      <c r="G265" s="180"/>
      <c r="H265" s="75"/>
      <c r="I265" s="1"/>
      <c r="J265" s="1"/>
      <c r="K265" s="1"/>
      <c r="L265" s="1"/>
      <c r="M265" s="88"/>
      <c r="N265" s="1"/>
      <c r="O265" s="1"/>
      <c r="P265" s="1"/>
      <c r="Q265" s="1"/>
      <c r="R265" s="1"/>
      <c r="S265" s="1"/>
      <c r="T265" s="1"/>
      <c r="U265" s="1"/>
      <c r="V265" s="88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>
      <c r="B266" s="75"/>
      <c r="C266" s="75"/>
      <c r="D266" s="178"/>
      <c r="E266" s="75"/>
      <c r="F266" s="75"/>
      <c r="G266" s="180"/>
      <c r="H266" s="75"/>
      <c r="I266" s="1"/>
      <c r="J266" s="1"/>
      <c r="K266" s="1"/>
      <c r="L266" s="1"/>
      <c r="M266" s="88"/>
      <c r="N266" s="1"/>
      <c r="O266" s="1"/>
      <c r="P266" s="1"/>
      <c r="Q266" s="1"/>
      <c r="R266" s="1"/>
      <c r="S266" s="1"/>
      <c r="T266" s="1"/>
      <c r="U266" s="1"/>
      <c r="V266" s="88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>
      <c r="B267" s="75"/>
      <c r="C267" s="75"/>
      <c r="D267" s="178"/>
      <c r="E267" s="75"/>
      <c r="F267" s="75"/>
      <c r="G267" s="180"/>
      <c r="H267" s="75"/>
      <c r="I267" s="1"/>
      <c r="J267" s="1"/>
      <c r="K267" s="1"/>
      <c r="L267" s="1"/>
      <c r="M267" s="88"/>
      <c r="N267" s="1"/>
      <c r="O267" s="1"/>
      <c r="P267" s="1"/>
      <c r="Q267" s="1"/>
      <c r="R267" s="1"/>
      <c r="S267" s="1"/>
      <c r="T267" s="1"/>
      <c r="U267" s="1"/>
      <c r="V267" s="88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>
      <c r="B268" s="75"/>
      <c r="C268" s="75"/>
      <c r="D268" s="178"/>
      <c r="E268" s="75"/>
      <c r="F268" s="75"/>
      <c r="G268" s="180"/>
      <c r="H268" s="75"/>
      <c r="I268" s="1"/>
      <c r="J268" s="1"/>
      <c r="K268" s="1"/>
      <c r="L268" s="1"/>
      <c r="M268" s="88"/>
      <c r="N268" s="1"/>
      <c r="O268" s="1"/>
      <c r="P268" s="1"/>
      <c r="Q268" s="1"/>
      <c r="R268" s="1"/>
      <c r="S268" s="1"/>
      <c r="T268" s="1"/>
      <c r="U268" s="1"/>
      <c r="V268" s="88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>
      <c r="B269" s="75"/>
      <c r="C269" s="75"/>
      <c r="D269" s="178"/>
      <c r="E269" s="75"/>
      <c r="F269" s="75"/>
      <c r="G269" s="180"/>
      <c r="H269" s="75"/>
      <c r="I269" s="1"/>
      <c r="J269" s="1"/>
      <c r="K269" s="1"/>
      <c r="L269" s="1"/>
      <c r="M269" s="88"/>
      <c r="N269" s="1"/>
      <c r="O269" s="1"/>
      <c r="P269" s="1"/>
      <c r="Q269" s="1"/>
      <c r="R269" s="1"/>
      <c r="S269" s="1"/>
      <c r="T269" s="1"/>
      <c r="U269" s="1"/>
      <c r="V269" s="88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>
      <c r="B270" s="75"/>
      <c r="C270" s="75"/>
      <c r="D270" s="178"/>
      <c r="E270" s="75"/>
      <c r="F270" s="75"/>
      <c r="G270" s="180"/>
      <c r="H270" s="75"/>
      <c r="I270" s="1"/>
      <c r="J270" s="1"/>
      <c r="K270" s="1"/>
      <c r="L270" s="1"/>
      <c r="M270" s="88"/>
      <c r="N270" s="1"/>
      <c r="O270" s="1"/>
      <c r="P270" s="1"/>
      <c r="Q270" s="1"/>
      <c r="R270" s="1"/>
      <c r="S270" s="1"/>
      <c r="T270" s="1"/>
      <c r="U270" s="1"/>
      <c r="V270" s="88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>
      <c r="B271" s="75"/>
      <c r="C271" s="75"/>
      <c r="D271" s="178"/>
      <c r="E271" s="75"/>
      <c r="F271" s="75"/>
      <c r="G271" s="180"/>
      <c r="H271" s="75"/>
      <c r="I271" s="1"/>
      <c r="J271" s="1"/>
      <c r="K271" s="1"/>
      <c r="L271" s="1"/>
      <c r="M271" s="88"/>
      <c r="N271" s="1"/>
      <c r="O271" s="1"/>
      <c r="P271" s="1"/>
      <c r="Q271" s="1"/>
      <c r="R271" s="1"/>
      <c r="S271" s="1"/>
      <c r="T271" s="1"/>
      <c r="U271" s="1"/>
      <c r="V271" s="88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>
      <c r="B272" s="75"/>
      <c r="C272" s="75"/>
      <c r="D272" s="178"/>
      <c r="E272" s="75"/>
      <c r="F272" s="75"/>
      <c r="G272" s="180"/>
      <c r="H272" s="75"/>
      <c r="I272" s="1"/>
      <c r="J272" s="1"/>
      <c r="K272" s="1"/>
      <c r="L272" s="1"/>
      <c r="M272" s="88"/>
      <c r="N272" s="1"/>
      <c r="O272" s="1"/>
      <c r="P272" s="1"/>
      <c r="Q272" s="1"/>
      <c r="R272" s="1"/>
      <c r="S272" s="1"/>
      <c r="T272" s="1"/>
      <c r="U272" s="1"/>
      <c r="V272" s="88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>
      <c r="B273" s="75"/>
      <c r="C273" s="75"/>
      <c r="D273" s="178"/>
      <c r="E273" s="75"/>
      <c r="F273" s="75"/>
      <c r="G273" s="180"/>
      <c r="H273" s="75"/>
      <c r="I273" s="1"/>
      <c r="J273" s="1"/>
      <c r="K273" s="1"/>
      <c r="L273" s="1"/>
      <c r="M273" s="88"/>
      <c r="N273" s="1"/>
      <c r="O273" s="1"/>
      <c r="P273" s="1"/>
      <c r="Q273" s="1"/>
      <c r="R273" s="1"/>
      <c r="S273" s="1"/>
      <c r="T273" s="1"/>
      <c r="U273" s="1"/>
      <c r="V273" s="88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>
      <c r="B274" s="75"/>
      <c r="C274" s="75"/>
      <c r="D274" s="178"/>
      <c r="E274" s="75"/>
      <c r="F274" s="75"/>
      <c r="G274" s="180"/>
      <c r="H274" s="75"/>
      <c r="I274" s="1"/>
      <c r="J274" s="1"/>
      <c r="K274" s="1"/>
      <c r="L274" s="1"/>
      <c r="M274" s="88"/>
      <c r="N274" s="1"/>
      <c r="O274" s="1"/>
      <c r="P274" s="1"/>
      <c r="Q274" s="1"/>
      <c r="R274" s="1"/>
      <c r="S274" s="1"/>
      <c r="T274" s="1"/>
      <c r="U274" s="1"/>
      <c r="V274" s="88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>
      <c r="B275" s="75"/>
      <c r="C275" s="75"/>
      <c r="D275" s="178"/>
      <c r="E275" s="75"/>
      <c r="F275" s="75"/>
      <c r="G275" s="180"/>
      <c r="H275" s="75"/>
      <c r="I275" s="1"/>
      <c r="J275" s="1"/>
      <c r="K275" s="1"/>
      <c r="L275" s="1"/>
      <c r="M275" s="88"/>
      <c r="N275" s="1"/>
      <c r="O275" s="1"/>
      <c r="P275" s="1"/>
      <c r="Q275" s="1"/>
      <c r="R275" s="1"/>
      <c r="S275" s="1"/>
      <c r="T275" s="1"/>
      <c r="U275" s="1"/>
      <c r="V275" s="88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>
      <c r="B276" s="75"/>
      <c r="C276" s="75"/>
      <c r="D276" s="178"/>
      <c r="E276" s="75"/>
      <c r="F276" s="75"/>
      <c r="G276" s="180"/>
      <c r="H276" s="75"/>
      <c r="I276" s="1"/>
      <c r="J276" s="1"/>
      <c r="K276" s="1"/>
      <c r="L276" s="1"/>
      <c r="M276" s="88"/>
      <c r="N276" s="1"/>
      <c r="O276" s="1"/>
      <c r="P276" s="1"/>
      <c r="Q276" s="1"/>
      <c r="R276" s="1"/>
      <c r="S276" s="1"/>
      <c r="T276" s="1"/>
      <c r="U276" s="1"/>
      <c r="V276" s="88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>
      <c r="B277" s="75"/>
      <c r="C277" s="75"/>
      <c r="D277" s="178"/>
      <c r="E277" s="75"/>
      <c r="F277" s="75"/>
      <c r="G277" s="180"/>
      <c r="H277" s="75"/>
      <c r="I277" s="1"/>
      <c r="J277" s="1"/>
      <c r="K277" s="1"/>
      <c r="L277" s="1"/>
      <c r="M277" s="88"/>
      <c r="N277" s="1"/>
      <c r="O277" s="1"/>
      <c r="P277" s="1"/>
      <c r="Q277" s="1"/>
      <c r="R277" s="1"/>
      <c r="S277" s="1"/>
      <c r="T277" s="1"/>
      <c r="U277" s="1"/>
      <c r="V277" s="88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>
      <c r="B278" s="75"/>
      <c r="C278" s="75"/>
      <c r="D278" s="178"/>
      <c r="E278" s="75"/>
      <c r="F278" s="75"/>
      <c r="G278" s="180"/>
      <c r="H278" s="75"/>
      <c r="I278" s="1"/>
      <c r="J278" s="1"/>
      <c r="K278" s="1"/>
      <c r="L278" s="1"/>
      <c r="M278" s="88"/>
      <c r="N278" s="1"/>
      <c r="O278" s="1"/>
      <c r="P278" s="1"/>
      <c r="Q278" s="1"/>
      <c r="R278" s="1"/>
      <c r="S278" s="1"/>
      <c r="T278" s="1"/>
      <c r="U278" s="1"/>
      <c r="V278" s="88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>
      <c r="B279" s="75"/>
      <c r="C279" s="75"/>
      <c r="D279" s="178"/>
      <c r="E279" s="75"/>
      <c r="F279" s="75"/>
      <c r="G279" s="180"/>
      <c r="H279" s="75"/>
      <c r="I279" s="1"/>
      <c r="J279" s="1"/>
      <c r="K279" s="1"/>
      <c r="L279" s="1"/>
      <c r="M279" s="88"/>
      <c r="N279" s="1"/>
      <c r="O279" s="1"/>
      <c r="P279" s="1"/>
      <c r="Q279" s="1"/>
      <c r="R279" s="1"/>
      <c r="S279" s="1"/>
      <c r="T279" s="1"/>
      <c r="U279" s="1"/>
      <c r="V279" s="88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>
      <c r="B280" s="75"/>
      <c r="C280" s="75"/>
      <c r="D280" s="178"/>
      <c r="E280" s="75"/>
      <c r="F280" s="75"/>
      <c r="G280" s="180"/>
      <c r="H280" s="75"/>
      <c r="I280" s="1"/>
      <c r="J280" s="1"/>
      <c r="K280" s="1"/>
      <c r="L280" s="1"/>
      <c r="M280" s="88"/>
      <c r="N280" s="1"/>
      <c r="O280" s="1"/>
      <c r="P280" s="1"/>
      <c r="Q280" s="1"/>
      <c r="R280" s="1"/>
      <c r="S280" s="1"/>
      <c r="T280" s="1"/>
      <c r="U280" s="1"/>
      <c r="V280" s="88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>
      <c r="B281" s="75"/>
      <c r="C281" s="75"/>
      <c r="D281" s="178"/>
      <c r="E281" s="75"/>
      <c r="F281" s="75"/>
      <c r="G281" s="180"/>
      <c r="H281" s="75"/>
      <c r="I281" s="1"/>
      <c r="J281" s="1"/>
      <c r="K281" s="1"/>
      <c r="L281" s="1"/>
      <c r="M281" s="88"/>
      <c r="N281" s="1"/>
      <c r="O281" s="1"/>
      <c r="P281" s="1"/>
      <c r="Q281" s="1"/>
      <c r="R281" s="1"/>
      <c r="S281" s="1"/>
      <c r="T281" s="1"/>
      <c r="U281" s="1"/>
      <c r="V281" s="88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>
      <c r="B282" s="75"/>
      <c r="C282" s="75"/>
      <c r="D282" s="178"/>
      <c r="E282" s="75"/>
      <c r="F282" s="75"/>
      <c r="G282" s="180"/>
      <c r="H282" s="75"/>
      <c r="I282" s="1"/>
      <c r="J282" s="1"/>
      <c r="K282" s="1"/>
      <c r="L282" s="1"/>
      <c r="M282" s="88"/>
      <c r="N282" s="1"/>
      <c r="O282" s="1"/>
      <c r="P282" s="1"/>
      <c r="Q282" s="1"/>
      <c r="R282" s="1"/>
      <c r="S282" s="1"/>
      <c r="T282" s="1"/>
      <c r="U282" s="1"/>
      <c r="V282" s="88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>
      <c r="B283" s="75"/>
      <c r="C283" s="75"/>
      <c r="D283" s="178"/>
      <c r="E283" s="75"/>
      <c r="F283" s="75"/>
      <c r="G283" s="180"/>
      <c r="H283" s="75"/>
      <c r="I283" s="1"/>
      <c r="J283" s="1"/>
      <c r="K283" s="1"/>
      <c r="L283" s="1"/>
      <c r="M283" s="88"/>
      <c r="N283" s="1"/>
      <c r="O283" s="1"/>
      <c r="P283" s="1"/>
      <c r="Q283" s="1"/>
      <c r="R283" s="1"/>
      <c r="S283" s="1"/>
      <c r="T283" s="1"/>
      <c r="U283" s="1"/>
      <c r="V283" s="88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>
      <c r="B284" s="75"/>
      <c r="C284" s="75"/>
      <c r="D284" s="178"/>
      <c r="E284" s="75"/>
      <c r="F284" s="75"/>
      <c r="G284" s="180"/>
      <c r="H284" s="75"/>
      <c r="I284" s="1"/>
      <c r="J284" s="1"/>
      <c r="K284" s="1"/>
      <c r="L284" s="1"/>
      <c r="M284" s="88"/>
      <c r="N284" s="1"/>
      <c r="O284" s="1"/>
      <c r="P284" s="1"/>
      <c r="Q284" s="1"/>
      <c r="R284" s="1"/>
      <c r="S284" s="1"/>
      <c r="T284" s="1"/>
      <c r="U284" s="1"/>
      <c r="V284" s="88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>
      <c r="B285" s="75"/>
      <c r="C285" s="75"/>
      <c r="D285" s="178"/>
      <c r="E285" s="75"/>
      <c r="F285" s="75"/>
      <c r="G285" s="180"/>
      <c r="H285" s="75"/>
      <c r="I285" s="1"/>
      <c r="J285" s="1"/>
      <c r="K285" s="1"/>
      <c r="L285" s="1"/>
      <c r="M285" s="88"/>
      <c r="N285" s="1"/>
      <c r="O285" s="1"/>
      <c r="P285" s="1"/>
      <c r="Q285" s="1"/>
      <c r="R285" s="1"/>
      <c r="S285" s="1"/>
      <c r="T285" s="1"/>
      <c r="U285" s="1"/>
      <c r="V285" s="88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>
      <c r="B286" s="75"/>
      <c r="C286" s="75"/>
      <c r="D286" s="178"/>
      <c r="E286" s="75"/>
      <c r="F286" s="75"/>
      <c r="G286" s="180"/>
      <c r="H286" s="75"/>
      <c r="I286" s="1"/>
      <c r="J286" s="1"/>
      <c r="K286" s="1"/>
      <c r="L286" s="1"/>
      <c r="M286" s="88"/>
      <c r="N286" s="1"/>
      <c r="O286" s="1"/>
      <c r="P286" s="1"/>
      <c r="Q286" s="1"/>
      <c r="R286" s="1"/>
      <c r="S286" s="1"/>
      <c r="T286" s="1"/>
      <c r="U286" s="1"/>
      <c r="V286" s="88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>
      <c r="B287" s="75"/>
      <c r="C287" s="75"/>
      <c r="D287" s="178"/>
      <c r="E287" s="75"/>
      <c r="F287" s="75"/>
      <c r="G287" s="180"/>
      <c r="H287" s="75"/>
      <c r="I287" s="1"/>
      <c r="J287" s="1"/>
      <c r="K287" s="1"/>
      <c r="L287" s="1"/>
      <c r="M287" s="88"/>
      <c r="N287" s="1"/>
      <c r="O287" s="1"/>
      <c r="P287" s="1"/>
      <c r="Q287" s="1"/>
      <c r="R287" s="1"/>
      <c r="S287" s="1"/>
      <c r="T287" s="1"/>
      <c r="U287" s="1"/>
      <c r="V287" s="88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>
      <c r="B288" s="75"/>
      <c r="C288" s="75"/>
      <c r="D288" s="178"/>
      <c r="E288" s="75"/>
      <c r="F288" s="75"/>
      <c r="G288" s="180"/>
      <c r="H288" s="75"/>
      <c r="I288" s="1"/>
      <c r="J288" s="1"/>
      <c r="K288" s="1"/>
      <c r="L288" s="1"/>
      <c r="M288" s="88"/>
      <c r="N288" s="1"/>
      <c r="O288" s="1"/>
      <c r="P288" s="1"/>
      <c r="Q288" s="1"/>
      <c r="R288" s="1"/>
      <c r="S288" s="1"/>
      <c r="T288" s="1"/>
      <c r="U288" s="1"/>
      <c r="V288" s="88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>
      <c r="B289" s="75"/>
      <c r="C289" s="75"/>
      <c r="D289" s="178"/>
      <c r="E289" s="75"/>
      <c r="F289" s="75"/>
      <c r="G289" s="180"/>
      <c r="H289" s="75"/>
      <c r="I289" s="1"/>
      <c r="J289" s="1"/>
      <c r="K289" s="1"/>
      <c r="L289" s="1"/>
      <c r="M289" s="88"/>
      <c r="N289" s="1"/>
      <c r="O289" s="1"/>
      <c r="P289" s="1"/>
      <c r="Q289" s="1"/>
      <c r="R289" s="1"/>
      <c r="S289" s="1"/>
      <c r="T289" s="1"/>
      <c r="U289" s="1"/>
      <c r="V289" s="88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>
      <c r="B290" s="75"/>
      <c r="C290" s="75"/>
      <c r="D290" s="178"/>
      <c r="E290" s="75"/>
      <c r="F290" s="75"/>
      <c r="G290" s="180"/>
      <c r="H290" s="75"/>
      <c r="I290" s="1"/>
      <c r="J290" s="1"/>
      <c r="K290" s="1"/>
      <c r="L290" s="1"/>
      <c r="M290" s="88"/>
      <c r="N290" s="1"/>
      <c r="O290" s="1"/>
      <c r="P290" s="1"/>
      <c r="Q290" s="1"/>
      <c r="R290" s="1"/>
      <c r="S290" s="1"/>
      <c r="T290" s="1"/>
      <c r="U290" s="1"/>
      <c r="V290" s="88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>
      <c r="B291" s="75"/>
      <c r="C291" s="75"/>
      <c r="D291" s="178"/>
      <c r="E291" s="75"/>
      <c r="F291" s="75"/>
      <c r="G291" s="180"/>
      <c r="H291" s="75"/>
      <c r="I291" s="1"/>
      <c r="J291" s="1"/>
      <c r="K291" s="1"/>
      <c r="L291" s="1"/>
      <c r="M291" s="88"/>
      <c r="N291" s="1"/>
      <c r="O291" s="1"/>
      <c r="P291" s="1"/>
      <c r="Q291" s="1"/>
      <c r="R291" s="1"/>
      <c r="S291" s="1"/>
      <c r="T291" s="1"/>
      <c r="U291" s="1"/>
      <c r="V291" s="88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>
      <c r="B292" s="75"/>
      <c r="C292" s="75"/>
      <c r="D292" s="178"/>
      <c r="E292" s="75"/>
      <c r="F292" s="75"/>
      <c r="G292" s="180"/>
      <c r="H292" s="75"/>
      <c r="I292" s="1"/>
      <c r="J292" s="1"/>
      <c r="K292" s="1"/>
      <c r="L292" s="1"/>
      <c r="M292" s="88"/>
      <c r="N292" s="1"/>
      <c r="O292" s="1"/>
      <c r="P292" s="1"/>
      <c r="Q292" s="1"/>
      <c r="R292" s="1"/>
      <c r="S292" s="1"/>
      <c r="T292" s="1"/>
      <c r="U292" s="1"/>
      <c r="V292" s="88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>
      <c r="B293" s="75"/>
      <c r="C293" s="75"/>
      <c r="D293" s="178"/>
      <c r="E293" s="75"/>
      <c r="F293" s="75"/>
      <c r="G293" s="180"/>
      <c r="H293" s="75"/>
      <c r="I293" s="1"/>
      <c r="J293" s="1"/>
      <c r="K293" s="1"/>
      <c r="L293" s="1"/>
      <c r="M293" s="88"/>
      <c r="N293" s="1"/>
      <c r="O293" s="1"/>
      <c r="P293" s="1"/>
      <c r="Q293" s="1"/>
      <c r="R293" s="1"/>
      <c r="S293" s="1"/>
      <c r="T293" s="1"/>
      <c r="U293" s="1"/>
      <c r="V293" s="88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>
      <c r="B294" s="75"/>
      <c r="C294" s="75"/>
      <c r="D294" s="178"/>
      <c r="E294" s="75"/>
      <c r="F294" s="75"/>
      <c r="G294" s="180"/>
      <c r="H294" s="75"/>
      <c r="I294" s="1"/>
      <c r="J294" s="1"/>
      <c r="K294" s="1"/>
      <c r="L294" s="1"/>
      <c r="M294" s="88"/>
      <c r="N294" s="1"/>
      <c r="O294" s="1"/>
      <c r="P294" s="1"/>
      <c r="Q294" s="1"/>
      <c r="R294" s="1"/>
      <c r="S294" s="1"/>
      <c r="T294" s="1"/>
      <c r="U294" s="1"/>
      <c r="V294" s="88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>
      <c r="B295" s="75"/>
      <c r="C295" s="75"/>
      <c r="D295" s="178"/>
      <c r="E295" s="75"/>
      <c r="F295" s="75"/>
      <c r="G295" s="180"/>
      <c r="H295" s="75"/>
      <c r="I295" s="1"/>
      <c r="J295" s="1"/>
      <c r="K295" s="1"/>
      <c r="L295" s="1"/>
      <c r="M295" s="88"/>
      <c r="N295" s="1"/>
      <c r="O295" s="1"/>
      <c r="P295" s="1"/>
      <c r="Q295" s="1"/>
      <c r="R295" s="1"/>
      <c r="S295" s="1"/>
      <c r="T295" s="1"/>
      <c r="U295" s="1"/>
      <c r="V295" s="88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>
      <c r="B296" s="75"/>
      <c r="C296" s="75"/>
      <c r="D296" s="178"/>
      <c r="E296" s="75"/>
      <c r="F296" s="75"/>
      <c r="G296" s="180"/>
      <c r="H296" s="75"/>
      <c r="I296" s="1"/>
      <c r="J296" s="1"/>
      <c r="K296" s="1"/>
      <c r="L296" s="1"/>
      <c r="M296" s="88"/>
      <c r="N296" s="1"/>
      <c r="O296" s="1"/>
      <c r="P296" s="1"/>
      <c r="Q296" s="1"/>
      <c r="R296" s="1"/>
      <c r="S296" s="1"/>
      <c r="T296" s="1"/>
      <c r="U296" s="1"/>
      <c r="V296" s="88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>
      <c r="B297" s="75"/>
      <c r="C297" s="75"/>
      <c r="D297" s="178"/>
      <c r="E297" s="75"/>
      <c r="F297" s="75"/>
      <c r="G297" s="180"/>
      <c r="H297" s="75"/>
      <c r="I297" s="1"/>
      <c r="J297" s="1"/>
      <c r="K297" s="1"/>
      <c r="L297" s="1"/>
      <c r="M297" s="88"/>
      <c r="N297" s="1"/>
      <c r="O297" s="1"/>
      <c r="P297" s="1"/>
      <c r="Q297" s="1"/>
      <c r="R297" s="1"/>
      <c r="S297" s="1"/>
      <c r="T297" s="1"/>
      <c r="U297" s="1"/>
      <c r="V297" s="88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>
      <c r="B298" s="75"/>
      <c r="C298" s="75"/>
      <c r="D298" s="178"/>
      <c r="E298" s="75"/>
      <c r="F298" s="75"/>
      <c r="G298" s="180"/>
      <c r="H298" s="75"/>
      <c r="I298" s="1"/>
      <c r="J298" s="1"/>
      <c r="K298" s="1"/>
      <c r="L298" s="1"/>
      <c r="M298" s="88"/>
      <c r="N298" s="1"/>
      <c r="O298" s="1"/>
      <c r="P298" s="1"/>
      <c r="Q298" s="1"/>
      <c r="R298" s="1"/>
      <c r="S298" s="1"/>
      <c r="T298" s="1"/>
      <c r="U298" s="1"/>
      <c r="V298" s="88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>
      <c r="B299" s="75"/>
      <c r="C299" s="75"/>
      <c r="D299" s="178"/>
      <c r="E299" s="75"/>
      <c r="F299" s="75"/>
      <c r="G299" s="180"/>
      <c r="H299" s="75"/>
      <c r="I299" s="1"/>
      <c r="J299" s="1"/>
      <c r="K299" s="1"/>
      <c r="L299" s="1"/>
      <c r="M299" s="88"/>
      <c r="N299" s="1"/>
      <c r="O299" s="1"/>
      <c r="P299" s="1"/>
      <c r="Q299" s="1"/>
      <c r="R299" s="1"/>
      <c r="S299" s="1"/>
      <c r="T299" s="1"/>
      <c r="U299" s="1"/>
      <c r="V299" s="88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>
      <c r="B300" s="75"/>
      <c r="C300" s="75"/>
      <c r="D300" s="178"/>
      <c r="E300" s="75"/>
      <c r="F300" s="75"/>
      <c r="G300" s="180"/>
      <c r="H300" s="75"/>
      <c r="I300" s="1"/>
      <c r="J300" s="1"/>
      <c r="K300" s="1"/>
      <c r="L300" s="1"/>
      <c r="M300" s="88"/>
      <c r="N300" s="1"/>
      <c r="O300" s="1"/>
      <c r="P300" s="1"/>
      <c r="Q300" s="1"/>
      <c r="R300" s="1"/>
      <c r="S300" s="1"/>
      <c r="T300" s="1"/>
      <c r="U300" s="1"/>
      <c r="V300" s="88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>
      <c r="B301" s="75"/>
      <c r="C301" s="75"/>
      <c r="D301" s="178"/>
      <c r="E301" s="75"/>
      <c r="F301" s="75"/>
      <c r="G301" s="180"/>
      <c r="H301" s="75"/>
      <c r="I301" s="1"/>
      <c r="J301" s="1"/>
      <c r="K301" s="1"/>
      <c r="L301" s="1"/>
      <c r="M301" s="88"/>
      <c r="N301" s="1"/>
      <c r="O301" s="1"/>
      <c r="P301" s="1"/>
      <c r="Q301" s="1"/>
      <c r="R301" s="1"/>
      <c r="S301" s="1"/>
      <c r="T301" s="1"/>
      <c r="U301" s="1"/>
      <c r="V301" s="88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>
      <c r="B302" s="75"/>
      <c r="C302" s="75"/>
      <c r="D302" s="178"/>
      <c r="E302" s="75"/>
      <c r="F302" s="75"/>
      <c r="G302" s="180"/>
      <c r="H302" s="75"/>
      <c r="I302" s="1"/>
      <c r="J302" s="1"/>
      <c r="K302" s="1"/>
      <c r="L302" s="1"/>
      <c r="M302" s="88"/>
      <c r="N302" s="1"/>
      <c r="O302" s="1"/>
      <c r="P302" s="1"/>
      <c r="Q302" s="1"/>
      <c r="R302" s="1"/>
      <c r="S302" s="1"/>
      <c r="T302" s="1"/>
      <c r="U302" s="1"/>
      <c r="V302" s="88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>
      <c r="B303" s="75"/>
      <c r="C303" s="75"/>
      <c r="D303" s="178"/>
      <c r="E303" s="75"/>
      <c r="F303" s="75"/>
      <c r="G303" s="180"/>
      <c r="H303" s="75"/>
      <c r="I303" s="1"/>
      <c r="J303" s="1"/>
      <c r="K303" s="1"/>
      <c r="L303" s="1"/>
      <c r="M303" s="88"/>
      <c r="N303" s="1"/>
      <c r="O303" s="1"/>
      <c r="P303" s="1"/>
      <c r="Q303" s="1"/>
      <c r="R303" s="1"/>
      <c r="S303" s="1"/>
      <c r="T303" s="1"/>
      <c r="U303" s="1"/>
      <c r="V303" s="88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>
      <c r="B304" s="75"/>
      <c r="C304" s="75"/>
      <c r="D304" s="178"/>
      <c r="E304" s="75"/>
      <c r="F304" s="75"/>
      <c r="G304" s="180"/>
      <c r="H304" s="75"/>
      <c r="I304" s="1"/>
      <c r="J304" s="1"/>
      <c r="K304" s="1"/>
      <c r="L304" s="1"/>
      <c r="M304" s="88"/>
      <c r="N304" s="1"/>
      <c r="O304" s="1"/>
      <c r="P304" s="1"/>
      <c r="Q304" s="1"/>
      <c r="R304" s="1"/>
      <c r="S304" s="1"/>
      <c r="T304" s="1"/>
      <c r="U304" s="1"/>
      <c r="V304" s="88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>
      <c r="B305" s="75"/>
      <c r="C305" s="75"/>
      <c r="D305" s="178"/>
      <c r="E305" s="75"/>
      <c r="F305" s="75"/>
      <c r="G305" s="180"/>
      <c r="H305" s="75"/>
      <c r="I305" s="1"/>
      <c r="J305" s="1"/>
      <c r="K305" s="1"/>
      <c r="L305" s="1"/>
      <c r="M305" s="88"/>
      <c r="N305" s="1"/>
      <c r="O305" s="1"/>
      <c r="P305" s="1"/>
      <c r="Q305" s="1"/>
      <c r="R305" s="1"/>
      <c r="S305" s="1"/>
      <c r="T305" s="1"/>
      <c r="U305" s="1"/>
      <c r="V305" s="88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>
      <c r="B306" s="75"/>
      <c r="C306" s="75"/>
      <c r="D306" s="178"/>
      <c r="E306" s="75"/>
      <c r="F306" s="75"/>
      <c r="G306" s="180"/>
      <c r="H306" s="75"/>
      <c r="I306" s="1"/>
      <c r="J306" s="1"/>
      <c r="K306" s="1"/>
      <c r="L306" s="1"/>
      <c r="M306" s="88"/>
      <c r="N306" s="1"/>
      <c r="O306" s="1"/>
      <c r="P306" s="1"/>
      <c r="Q306" s="1"/>
      <c r="R306" s="1"/>
      <c r="S306" s="1"/>
      <c r="T306" s="1"/>
      <c r="U306" s="1"/>
      <c r="V306" s="88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>
      <c r="B307" s="75"/>
      <c r="C307" s="75"/>
      <c r="D307" s="178"/>
      <c r="E307" s="75"/>
      <c r="F307" s="75"/>
      <c r="G307" s="180"/>
      <c r="H307" s="75"/>
      <c r="I307" s="1"/>
      <c r="J307" s="1"/>
      <c r="K307" s="1"/>
      <c r="L307" s="1"/>
      <c r="M307" s="88"/>
      <c r="N307" s="1"/>
      <c r="O307" s="1"/>
      <c r="P307" s="1"/>
      <c r="Q307" s="1"/>
      <c r="R307" s="1"/>
      <c r="S307" s="1"/>
      <c r="T307" s="1"/>
      <c r="U307" s="1"/>
      <c r="V307" s="88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>
      <c r="B308" s="75"/>
      <c r="C308" s="75"/>
      <c r="D308" s="178"/>
      <c r="E308" s="75"/>
      <c r="F308" s="75"/>
      <c r="G308" s="180"/>
      <c r="H308" s="75"/>
      <c r="I308" s="1"/>
      <c r="J308" s="1"/>
      <c r="K308" s="1"/>
      <c r="L308" s="1"/>
      <c r="M308" s="88"/>
      <c r="N308" s="1"/>
      <c r="O308" s="1"/>
      <c r="P308" s="1"/>
      <c r="Q308" s="1"/>
      <c r="R308" s="1"/>
      <c r="S308" s="1"/>
      <c r="T308" s="1"/>
      <c r="U308" s="1"/>
      <c r="V308" s="88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>
      <c r="B309" s="75"/>
      <c r="C309" s="75"/>
      <c r="D309" s="178"/>
      <c r="E309" s="75"/>
      <c r="F309" s="75"/>
      <c r="G309" s="180"/>
      <c r="H309" s="75"/>
      <c r="I309" s="1"/>
      <c r="J309" s="1"/>
      <c r="K309" s="1"/>
      <c r="L309" s="1"/>
      <c r="M309" s="88"/>
      <c r="N309" s="1"/>
      <c r="O309" s="1"/>
      <c r="P309" s="1"/>
      <c r="Q309" s="1"/>
      <c r="R309" s="1"/>
      <c r="S309" s="1"/>
      <c r="T309" s="1"/>
      <c r="U309" s="1"/>
      <c r="V309" s="88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>
      <c r="B310" s="75"/>
      <c r="C310" s="75"/>
      <c r="D310" s="178"/>
      <c r="E310" s="75"/>
      <c r="F310" s="75"/>
      <c r="G310" s="180"/>
      <c r="H310" s="75"/>
      <c r="I310" s="1"/>
      <c r="J310" s="1"/>
      <c r="K310" s="1"/>
      <c r="L310" s="1"/>
      <c r="M310" s="88"/>
      <c r="N310" s="1"/>
      <c r="O310" s="1"/>
      <c r="P310" s="1"/>
      <c r="Q310" s="1"/>
      <c r="R310" s="1"/>
      <c r="S310" s="1"/>
      <c r="T310" s="1"/>
      <c r="U310" s="1"/>
      <c r="V310" s="88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>
      <c r="B311" s="75"/>
      <c r="C311" s="75"/>
      <c r="D311" s="178"/>
      <c r="E311" s="75"/>
      <c r="F311" s="75"/>
      <c r="G311" s="180"/>
      <c r="H311" s="75"/>
      <c r="I311" s="1"/>
      <c r="J311" s="1"/>
      <c r="K311" s="1"/>
      <c r="L311" s="1"/>
      <c r="M311" s="88"/>
      <c r="N311" s="1"/>
      <c r="O311" s="1"/>
      <c r="P311" s="1"/>
      <c r="Q311" s="1"/>
      <c r="R311" s="1"/>
      <c r="S311" s="1"/>
      <c r="T311" s="1"/>
      <c r="U311" s="1"/>
      <c r="V311" s="88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>
      <c r="B312" s="75"/>
      <c r="C312" s="75"/>
      <c r="D312" s="178"/>
      <c r="E312" s="75"/>
      <c r="F312" s="75"/>
      <c r="G312" s="180"/>
      <c r="H312" s="75"/>
      <c r="I312" s="1"/>
      <c r="J312" s="1"/>
      <c r="K312" s="1"/>
      <c r="L312" s="1"/>
      <c r="M312" s="88"/>
      <c r="N312" s="1"/>
      <c r="O312" s="1"/>
      <c r="P312" s="1"/>
      <c r="Q312" s="1"/>
      <c r="R312" s="1"/>
      <c r="S312" s="1"/>
      <c r="T312" s="1"/>
      <c r="U312" s="1"/>
      <c r="V312" s="88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>
      <c r="B313" s="75"/>
      <c r="C313" s="75"/>
      <c r="D313" s="178"/>
      <c r="E313" s="75"/>
      <c r="F313" s="75"/>
      <c r="G313" s="180"/>
      <c r="H313" s="75"/>
      <c r="I313" s="1"/>
      <c r="J313" s="1"/>
      <c r="K313" s="1"/>
      <c r="L313" s="1"/>
      <c r="M313" s="88"/>
      <c r="N313" s="1"/>
      <c r="O313" s="1"/>
      <c r="P313" s="1"/>
      <c r="Q313" s="1"/>
      <c r="R313" s="1"/>
      <c r="S313" s="1"/>
      <c r="T313" s="1"/>
      <c r="U313" s="1"/>
      <c r="V313" s="88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>
      <c r="B314" s="75"/>
      <c r="C314" s="75"/>
      <c r="D314" s="178"/>
      <c r="E314" s="75"/>
      <c r="F314" s="75"/>
      <c r="G314" s="180"/>
      <c r="H314" s="75"/>
      <c r="I314" s="1"/>
      <c r="J314" s="1"/>
      <c r="K314" s="1"/>
      <c r="L314" s="1"/>
      <c r="M314" s="88"/>
      <c r="N314" s="1"/>
      <c r="O314" s="1"/>
      <c r="P314" s="1"/>
      <c r="Q314" s="1"/>
      <c r="R314" s="1"/>
      <c r="S314" s="1"/>
      <c r="T314" s="1"/>
      <c r="U314" s="1"/>
      <c r="V314" s="88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>
      <c r="B315" s="75"/>
      <c r="C315" s="75"/>
      <c r="D315" s="178"/>
      <c r="E315" s="75"/>
      <c r="F315" s="75"/>
      <c r="G315" s="180"/>
      <c r="H315" s="75"/>
      <c r="I315" s="1"/>
      <c r="J315" s="1"/>
      <c r="K315" s="1"/>
      <c r="L315" s="1"/>
      <c r="M315" s="88"/>
      <c r="N315" s="1"/>
      <c r="O315" s="1"/>
      <c r="P315" s="1"/>
      <c r="Q315" s="1"/>
      <c r="R315" s="1"/>
      <c r="S315" s="1"/>
      <c r="T315" s="1"/>
      <c r="U315" s="1"/>
      <c r="V315" s="88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>
      <c r="B316" s="75"/>
      <c r="C316" s="75"/>
      <c r="D316" s="178"/>
      <c r="E316" s="75"/>
      <c r="F316" s="75"/>
      <c r="G316" s="180"/>
      <c r="H316" s="75"/>
      <c r="I316" s="1"/>
      <c r="J316" s="1"/>
      <c r="K316" s="1"/>
      <c r="L316" s="1"/>
      <c r="M316" s="88"/>
      <c r="N316" s="1"/>
      <c r="O316" s="1"/>
      <c r="P316" s="1"/>
      <c r="Q316" s="1"/>
      <c r="R316" s="1"/>
      <c r="S316" s="1"/>
      <c r="T316" s="1"/>
      <c r="U316" s="1"/>
      <c r="V316" s="88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>
      <c r="B317" s="75"/>
      <c r="C317" s="75"/>
      <c r="D317" s="178"/>
      <c r="E317" s="75"/>
      <c r="F317" s="75"/>
      <c r="G317" s="180"/>
      <c r="H317" s="75"/>
      <c r="I317" s="1"/>
      <c r="J317" s="1"/>
      <c r="K317" s="1"/>
      <c r="L317" s="1"/>
      <c r="M317" s="88"/>
      <c r="N317" s="1"/>
      <c r="O317" s="1"/>
      <c r="P317" s="1"/>
      <c r="Q317" s="1"/>
      <c r="R317" s="1"/>
      <c r="S317" s="1"/>
      <c r="T317" s="1"/>
      <c r="U317" s="1"/>
      <c r="V317" s="88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>
      <c r="B318" s="75"/>
      <c r="C318" s="75"/>
      <c r="D318" s="178"/>
      <c r="E318" s="75"/>
      <c r="F318" s="75"/>
      <c r="G318" s="180"/>
      <c r="H318" s="75"/>
      <c r="I318" s="1"/>
      <c r="J318" s="1"/>
      <c r="K318" s="1"/>
      <c r="L318" s="1"/>
      <c r="M318" s="88"/>
      <c r="N318" s="1"/>
      <c r="O318" s="1"/>
      <c r="P318" s="1"/>
      <c r="Q318" s="1"/>
      <c r="R318" s="1"/>
      <c r="S318" s="1"/>
      <c r="T318" s="1"/>
      <c r="U318" s="1"/>
      <c r="V318" s="88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>
      <c r="B319" s="75"/>
      <c r="C319" s="75"/>
      <c r="D319" s="178"/>
      <c r="E319" s="75"/>
      <c r="F319" s="75"/>
      <c r="G319" s="180"/>
      <c r="H319" s="75"/>
      <c r="I319" s="1"/>
      <c r="J319" s="1"/>
      <c r="K319" s="1"/>
      <c r="L319" s="1"/>
      <c r="M319" s="88"/>
      <c r="N319" s="1"/>
      <c r="O319" s="1"/>
      <c r="P319" s="1"/>
      <c r="Q319" s="1"/>
      <c r="R319" s="1"/>
      <c r="S319" s="1"/>
      <c r="T319" s="1"/>
      <c r="U319" s="1"/>
      <c r="V319" s="88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>
      <c r="B320" s="75"/>
      <c r="C320" s="75"/>
      <c r="D320" s="178"/>
      <c r="E320" s="75"/>
      <c r="F320" s="75"/>
      <c r="G320" s="180"/>
      <c r="H320" s="75"/>
      <c r="I320" s="1"/>
      <c r="J320" s="1"/>
      <c r="K320" s="1"/>
      <c r="L320" s="1"/>
      <c r="M320" s="88"/>
      <c r="N320" s="1"/>
      <c r="O320" s="1"/>
      <c r="P320" s="1"/>
      <c r="Q320" s="1"/>
      <c r="R320" s="1"/>
      <c r="S320" s="1"/>
      <c r="T320" s="1"/>
      <c r="U320" s="1"/>
      <c r="V320" s="88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>
      <c r="B321" s="75"/>
      <c r="C321" s="75"/>
      <c r="D321" s="178"/>
      <c r="E321" s="75"/>
      <c r="F321" s="75"/>
      <c r="G321" s="180"/>
      <c r="H321" s="75"/>
      <c r="I321" s="1"/>
      <c r="J321" s="1"/>
      <c r="K321" s="1"/>
      <c r="L321" s="1"/>
      <c r="M321" s="88"/>
      <c r="N321" s="1"/>
      <c r="O321" s="1"/>
      <c r="P321" s="1"/>
      <c r="Q321" s="1"/>
      <c r="R321" s="1"/>
      <c r="S321" s="1"/>
      <c r="T321" s="1"/>
      <c r="U321" s="1"/>
      <c r="V321" s="88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>
      <c r="B322" s="75"/>
      <c r="C322" s="75"/>
      <c r="D322" s="178"/>
      <c r="E322" s="75"/>
      <c r="F322" s="75"/>
      <c r="G322" s="180"/>
      <c r="H322" s="75"/>
      <c r="I322" s="1"/>
      <c r="J322" s="1"/>
      <c r="K322" s="1"/>
      <c r="L322" s="1"/>
      <c r="M322" s="88"/>
      <c r="N322" s="1"/>
      <c r="O322" s="1"/>
      <c r="P322" s="1"/>
      <c r="Q322" s="1"/>
      <c r="R322" s="1"/>
      <c r="S322" s="1"/>
      <c r="T322" s="1"/>
      <c r="U322" s="1"/>
      <c r="V322" s="88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>
      <c r="B323" s="75"/>
      <c r="C323" s="75"/>
      <c r="D323" s="178"/>
      <c r="E323" s="75"/>
      <c r="F323" s="75"/>
      <c r="G323" s="180"/>
      <c r="H323" s="75"/>
      <c r="I323" s="1"/>
      <c r="J323" s="1"/>
      <c r="K323" s="1"/>
      <c r="L323" s="1"/>
      <c r="M323" s="88"/>
      <c r="N323" s="1"/>
      <c r="O323" s="1"/>
      <c r="P323" s="1"/>
      <c r="Q323" s="1"/>
      <c r="R323" s="1"/>
      <c r="S323" s="1"/>
      <c r="T323" s="1"/>
      <c r="U323" s="1"/>
      <c r="V323" s="88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>
      <c r="B324" s="75"/>
      <c r="C324" s="75"/>
      <c r="D324" s="178"/>
      <c r="E324" s="75"/>
      <c r="F324" s="75"/>
      <c r="G324" s="180"/>
      <c r="H324" s="75"/>
      <c r="I324" s="1"/>
      <c r="J324" s="1"/>
      <c r="K324" s="1"/>
      <c r="L324" s="1"/>
      <c r="M324" s="88"/>
      <c r="N324" s="1"/>
      <c r="O324" s="1"/>
      <c r="P324" s="1"/>
      <c r="Q324" s="1"/>
      <c r="R324" s="1"/>
      <c r="S324" s="1"/>
      <c r="T324" s="1"/>
      <c r="U324" s="1"/>
      <c r="V324" s="88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>
      <c r="B325" s="75"/>
      <c r="C325" s="75"/>
      <c r="D325" s="178"/>
      <c r="E325" s="75"/>
      <c r="F325" s="75"/>
      <c r="G325" s="180"/>
      <c r="H325" s="75"/>
      <c r="I325" s="1"/>
      <c r="J325" s="1"/>
      <c r="K325" s="1"/>
      <c r="L325" s="1"/>
      <c r="M325" s="88"/>
      <c r="N325" s="1"/>
      <c r="O325" s="1"/>
      <c r="P325" s="1"/>
      <c r="Q325" s="1"/>
      <c r="R325" s="1"/>
      <c r="S325" s="1"/>
      <c r="T325" s="1"/>
      <c r="U325" s="1"/>
      <c r="V325" s="88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>
      <c r="B326" s="75"/>
      <c r="C326" s="75"/>
      <c r="D326" s="178"/>
      <c r="E326" s="75"/>
      <c r="F326" s="75"/>
      <c r="G326" s="180"/>
      <c r="H326" s="75"/>
      <c r="I326" s="1"/>
      <c r="J326" s="1"/>
      <c r="K326" s="1"/>
      <c r="L326" s="1"/>
      <c r="M326" s="88"/>
      <c r="N326" s="1"/>
      <c r="O326" s="1"/>
      <c r="P326" s="1"/>
      <c r="Q326" s="1"/>
      <c r="R326" s="1"/>
      <c r="S326" s="1"/>
      <c r="T326" s="1"/>
      <c r="U326" s="1"/>
      <c r="V326" s="88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>
      <c r="B327" s="75"/>
      <c r="C327" s="75"/>
      <c r="D327" s="178"/>
      <c r="E327" s="75"/>
      <c r="F327" s="75"/>
      <c r="G327" s="180"/>
      <c r="H327" s="75"/>
      <c r="I327" s="1"/>
      <c r="J327" s="1"/>
      <c r="K327" s="1"/>
      <c r="L327" s="1"/>
      <c r="M327" s="88"/>
      <c r="N327" s="1"/>
      <c r="O327" s="1"/>
      <c r="P327" s="1"/>
      <c r="Q327" s="1"/>
      <c r="R327" s="1"/>
      <c r="S327" s="1"/>
      <c r="T327" s="1"/>
      <c r="U327" s="1"/>
      <c r="V327" s="88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>
      <c r="B328" s="75"/>
      <c r="C328" s="75"/>
      <c r="D328" s="178"/>
      <c r="E328" s="75"/>
      <c r="F328" s="75"/>
      <c r="G328" s="180"/>
      <c r="H328" s="75"/>
      <c r="I328" s="1"/>
      <c r="J328" s="1"/>
      <c r="K328" s="1"/>
      <c r="L328" s="1"/>
      <c r="M328" s="88"/>
      <c r="N328" s="1"/>
      <c r="O328" s="1"/>
      <c r="P328" s="1"/>
      <c r="Q328" s="1"/>
      <c r="R328" s="1"/>
      <c r="S328" s="1"/>
      <c r="T328" s="1"/>
      <c r="U328" s="1"/>
      <c r="V328" s="88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>
      <c r="B329" s="75"/>
      <c r="C329" s="75"/>
      <c r="D329" s="178"/>
      <c r="E329" s="75"/>
      <c r="F329" s="75"/>
      <c r="G329" s="180"/>
      <c r="H329" s="75"/>
      <c r="I329" s="1"/>
      <c r="J329" s="1"/>
      <c r="K329" s="1"/>
      <c r="L329" s="1"/>
      <c r="M329" s="88"/>
      <c r="N329" s="1"/>
      <c r="O329" s="1"/>
      <c r="P329" s="1"/>
      <c r="Q329" s="1"/>
      <c r="R329" s="1"/>
      <c r="S329" s="1"/>
      <c r="T329" s="1"/>
      <c r="U329" s="1"/>
      <c r="V329" s="88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>
      <c r="B330" s="75"/>
      <c r="C330" s="75"/>
      <c r="D330" s="178"/>
      <c r="E330" s="75"/>
      <c r="F330" s="75"/>
      <c r="G330" s="180"/>
      <c r="H330" s="75"/>
      <c r="I330" s="1"/>
      <c r="J330" s="1"/>
      <c r="K330" s="1"/>
      <c r="L330" s="1"/>
      <c r="M330" s="88"/>
      <c r="N330" s="1"/>
      <c r="O330" s="1"/>
      <c r="P330" s="1"/>
      <c r="Q330" s="1"/>
      <c r="R330" s="1"/>
      <c r="S330" s="1"/>
      <c r="T330" s="1"/>
      <c r="U330" s="1"/>
      <c r="V330" s="88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>
      <c r="B331" s="75"/>
      <c r="C331" s="75"/>
      <c r="D331" s="178"/>
      <c r="E331" s="75"/>
      <c r="F331" s="75"/>
      <c r="G331" s="180"/>
      <c r="H331" s="75"/>
      <c r="I331" s="1"/>
      <c r="J331" s="1"/>
      <c r="K331" s="1"/>
      <c r="L331" s="1"/>
      <c r="M331" s="88"/>
      <c r="N331" s="1"/>
      <c r="O331" s="1"/>
      <c r="P331" s="1"/>
      <c r="Q331" s="1"/>
      <c r="R331" s="1"/>
      <c r="S331" s="1"/>
      <c r="T331" s="1"/>
      <c r="U331" s="1"/>
      <c r="V331" s="88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>
      <c r="B332" s="75"/>
      <c r="C332" s="75"/>
      <c r="D332" s="178"/>
      <c r="E332" s="75"/>
      <c r="F332" s="75"/>
      <c r="G332" s="180"/>
      <c r="H332" s="75"/>
      <c r="I332" s="1"/>
      <c r="J332" s="1"/>
      <c r="K332" s="1"/>
      <c r="L332" s="1"/>
      <c r="M332" s="88"/>
      <c r="N332" s="1"/>
      <c r="O332" s="1"/>
      <c r="P332" s="1"/>
      <c r="Q332" s="1"/>
      <c r="R332" s="1"/>
      <c r="S332" s="1"/>
      <c r="T332" s="1"/>
      <c r="U332" s="1"/>
      <c r="V332" s="88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>
      <c r="B333" s="75"/>
      <c r="C333" s="75"/>
      <c r="D333" s="178"/>
      <c r="E333" s="75"/>
      <c r="F333" s="75"/>
      <c r="G333" s="180"/>
      <c r="H333" s="75"/>
      <c r="I333" s="1"/>
      <c r="J333" s="1"/>
      <c r="K333" s="1"/>
      <c r="L333" s="1"/>
      <c r="M333" s="88"/>
      <c r="N333" s="1"/>
      <c r="O333" s="1"/>
      <c r="P333" s="1"/>
      <c r="Q333" s="1"/>
      <c r="R333" s="1"/>
      <c r="S333" s="1"/>
      <c r="T333" s="1"/>
      <c r="U333" s="1"/>
      <c r="V333" s="88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>
      <c r="B334" s="75"/>
      <c r="C334" s="75"/>
      <c r="D334" s="178"/>
      <c r="E334" s="75"/>
      <c r="F334" s="75"/>
      <c r="G334" s="180"/>
      <c r="H334" s="75"/>
      <c r="I334" s="1"/>
      <c r="J334" s="1"/>
      <c r="K334" s="1"/>
      <c r="L334" s="1"/>
      <c r="M334" s="88"/>
      <c r="N334" s="1"/>
      <c r="O334" s="1"/>
      <c r="P334" s="1"/>
      <c r="Q334" s="1"/>
      <c r="R334" s="1"/>
      <c r="S334" s="1"/>
      <c r="T334" s="1"/>
      <c r="U334" s="1"/>
      <c r="V334" s="88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>
      <c r="B335" s="75"/>
      <c r="C335" s="75"/>
      <c r="D335" s="178"/>
      <c r="E335" s="75"/>
      <c r="F335" s="75"/>
      <c r="G335" s="180"/>
      <c r="H335" s="75"/>
      <c r="I335" s="1"/>
      <c r="J335" s="1"/>
      <c r="K335" s="1"/>
      <c r="L335" s="1"/>
      <c r="M335" s="88"/>
      <c r="N335" s="1"/>
      <c r="O335" s="1"/>
      <c r="P335" s="1"/>
      <c r="Q335" s="1"/>
      <c r="R335" s="1"/>
      <c r="S335" s="1"/>
      <c r="T335" s="1"/>
      <c r="U335" s="1"/>
      <c r="V335" s="88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>
      <c r="B336" s="75"/>
      <c r="C336" s="75"/>
      <c r="D336" s="178"/>
      <c r="E336" s="75"/>
      <c r="F336" s="75"/>
      <c r="G336" s="180"/>
      <c r="H336" s="75"/>
      <c r="I336" s="1"/>
      <c r="J336" s="1"/>
      <c r="K336" s="1"/>
      <c r="L336" s="1"/>
      <c r="M336" s="88"/>
      <c r="N336" s="1"/>
      <c r="O336" s="1"/>
      <c r="P336" s="1"/>
      <c r="Q336" s="1"/>
      <c r="R336" s="1"/>
      <c r="S336" s="1"/>
      <c r="T336" s="1"/>
      <c r="U336" s="1"/>
      <c r="V336" s="88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>
      <c r="B337" s="75"/>
      <c r="C337" s="75"/>
      <c r="D337" s="178"/>
      <c r="E337" s="75"/>
      <c r="F337" s="75"/>
      <c r="G337" s="180"/>
      <c r="H337" s="75"/>
      <c r="I337" s="1"/>
      <c r="J337" s="1"/>
      <c r="K337" s="1"/>
      <c r="L337" s="1"/>
      <c r="M337" s="88"/>
      <c r="N337" s="1"/>
      <c r="O337" s="1"/>
      <c r="P337" s="1"/>
      <c r="Q337" s="1"/>
      <c r="R337" s="1"/>
      <c r="S337" s="1"/>
      <c r="T337" s="1"/>
      <c r="U337" s="1"/>
      <c r="V337" s="88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>
      <c r="B338" s="75"/>
      <c r="C338" s="75"/>
      <c r="D338" s="178"/>
      <c r="E338" s="75"/>
      <c r="F338" s="75"/>
      <c r="G338" s="180"/>
      <c r="H338" s="75"/>
      <c r="I338" s="1"/>
      <c r="J338" s="1"/>
      <c r="K338" s="1"/>
      <c r="L338" s="1"/>
      <c r="M338" s="88"/>
      <c r="N338" s="1"/>
      <c r="O338" s="1"/>
      <c r="P338" s="1"/>
      <c r="Q338" s="1"/>
      <c r="R338" s="1"/>
      <c r="S338" s="1"/>
      <c r="T338" s="1"/>
      <c r="U338" s="1"/>
      <c r="V338" s="88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>
      <c r="B339" s="75"/>
      <c r="C339" s="75"/>
      <c r="D339" s="178"/>
      <c r="E339" s="75"/>
      <c r="F339" s="75"/>
      <c r="G339" s="180"/>
      <c r="H339" s="75"/>
      <c r="I339" s="1"/>
      <c r="J339" s="1"/>
      <c r="K339" s="1"/>
      <c r="L339" s="1"/>
      <c r="M339" s="88"/>
      <c r="N339" s="1"/>
      <c r="O339" s="1"/>
      <c r="P339" s="1"/>
      <c r="Q339" s="1"/>
      <c r="R339" s="1"/>
      <c r="S339" s="1"/>
      <c r="T339" s="1"/>
      <c r="U339" s="1"/>
      <c r="V339" s="88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>
      <c r="B340" s="75"/>
      <c r="C340" s="75"/>
      <c r="D340" s="178"/>
      <c r="E340" s="75"/>
      <c r="F340" s="75"/>
      <c r="G340" s="180"/>
      <c r="H340" s="75"/>
      <c r="I340" s="1"/>
      <c r="J340" s="1"/>
      <c r="K340" s="1"/>
      <c r="L340" s="1"/>
      <c r="M340" s="88"/>
      <c r="N340" s="1"/>
      <c r="O340" s="1"/>
      <c r="P340" s="1"/>
      <c r="Q340" s="1"/>
      <c r="R340" s="1"/>
      <c r="S340" s="1"/>
      <c r="T340" s="1"/>
      <c r="U340" s="1"/>
      <c r="V340" s="88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>
      <c r="B341" s="75"/>
      <c r="C341" s="75"/>
      <c r="D341" s="178"/>
      <c r="E341" s="75"/>
      <c r="F341" s="75"/>
      <c r="G341" s="180"/>
      <c r="H341" s="75"/>
      <c r="I341" s="1"/>
      <c r="J341" s="1"/>
      <c r="K341" s="1"/>
      <c r="L341" s="1"/>
      <c r="M341" s="88"/>
      <c r="N341" s="1"/>
      <c r="O341" s="1"/>
      <c r="P341" s="1"/>
      <c r="Q341" s="1"/>
      <c r="R341" s="1"/>
      <c r="S341" s="1"/>
      <c r="T341" s="1"/>
      <c r="U341" s="1"/>
      <c r="V341" s="88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>
      <c r="B342" s="75"/>
      <c r="C342" s="75"/>
      <c r="D342" s="178"/>
      <c r="E342" s="75"/>
      <c r="F342" s="75"/>
      <c r="G342" s="180"/>
      <c r="H342" s="75"/>
      <c r="I342" s="1"/>
      <c r="J342" s="1"/>
      <c r="K342" s="1"/>
      <c r="L342" s="1"/>
      <c r="M342" s="88"/>
      <c r="N342" s="1"/>
      <c r="O342" s="1"/>
      <c r="P342" s="1"/>
      <c r="Q342" s="1"/>
      <c r="R342" s="1"/>
      <c r="S342" s="1"/>
      <c r="T342" s="1"/>
      <c r="U342" s="1"/>
      <c r="V342" s="88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>
      <c r="B343" s="75"/>
      <c r="C343" s="75"/>
      <c r="D343" s="178"/>
      <c r="E343" s="75"/>
      <c r="F343" s="75"/>
      <c r="G343" s="180"/>
      <c r="H343" s="75"/>
      <c r="I343" s="1"/>
      <c r="J343" s="1"/>
      <c r="K343" s="1"/>
      <c r="L343" s="1"/>
      <c r="M343" s="88"/>
      <c r="N343" s="1"/>
      <c r="O343" s="1"/>
      <c r="P343" s="1"/>
      <c r="Q343" s="1"/>
      <c r="R343" s="1"/>
      <c r="S343" s="1"/>
      <c r="T343" s="1"/>
      <c r="U343" s="1"/>
      <c r="V343" s="88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>
      <c r="B344" s="75"/>
      <c r="C344" s="75"/>
      <c r="D344" s="178"/>
      <c r="E344" s="75"/>
      <c r="F344" s="75"/>
      <c r="G344" s="180"/>
      <c r="H344" s="75"/>
      <c r="I344" s="1"/>
      <c r="J344" s="1"/>
      <c r="K344" s="1"/>
      <c r="L344" s="1"/>
      <c r="M344" s="88"/>
      <c r="N344" s="1"/>
      <c r="O344" s="1"/>
      <c r="P344" s="1"/>
      <c r="Q344" s="1"/>
      <c r="R344" s="1"/>
      <c r="S344" s="1"/>
      <c r="T344" s="1"/>
      <c r="U344" s="1"/>
      <c r="V344" s="88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>
      <c r="B345" s="75"/>
      <c r="C345" s="75"/>
      <c r="D345" s="178"/>
      <c r="E345" s="75"/>
      <c r="F345" s="75"/>
      <c r="G345" s="180"/>
      <c r="H345" s="75"/>
      <c r="I345" s="1"/>
      <c r="J345" s="1"/>
      <c r="K345" s="1"/>
      <c r="L345" s="1"/>
      <c r="M345" s="88"/>
      <c r="N345" s="1"/>
      <c r="O345" s="1"/>
      <c r="P345" s="1"/>
      <c r="Q345" s="1"/>
      <c r="R345" s="1"/>
      <c r="S345" s="1"/>
      <c r="T345" s="1"/>
      <c r="U345" s="1"/>
      <c r="V345" s="88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>
      <c r="B346" s="75"/>
      <c r="C346" s="75"/>
      <c r="D346" s="178"/>
      <c r="E346" s="75"/>
      <c r="F346" s="75"/>
      <c r="G346" s="180"/>
      <c r="H346" s="75"/>
      <c r="I346" s="1"/>
      <c r="J346" s="1"/>
      <c r="K346" s="1"/>
      <c r="L346" s="1"/>
      <c r="M346" s="88"/>
      <c r="N346" s="1"/>
      <c r="O346" s="1"/>
      <c r="P346" s="1"/>
      <c r="Q346" s="1"/>
      <c r="R346" s="1"/>
      <c r="S346" s="1"/>
      <c r="T346" s="1"/>
      <c r="U346" s="1"/>
      <c r="V346" s="88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>
      <c r="B347" s="75"/>
      <c r="C347" s="75"/>
      <c r="D347" s="178"/>
      <c r="E347" s="75"/>
      <c r="F347" s="75"/>
      <c r="G347" s="180"/>
      <c r="H347" s="75"/>
      <c r="I347" s="1"/>
      <c r="J347" s="1"/>
      <c r="K347" s="1"/>
      <c r="L347" s="1"/>
      <c r="M347" s="88"/>
      <c r="N347" s="1"/>
      <c r="O347" s="1"/>
      <c r="P347" s="1"/>
      <c r="Q347" s="1"/>
      <c r="R347" s="1"/>
      <c r="S347" s="1"/>
      <c r="T347" s="1"/>
      <c r="U347" s="1"/>
      <c r="V347" s="88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>
      <c r="B348" s="75"/>
      <c r="C348" s="75"/>
      <c r="D348" s="178"/>
      <c r="E348" s="75"/>
      <c r="F348" s="75"/>
      <c r="G348" s="180"/>
      <c r="H348" s="75"/>
      <c r="I348" s="1"/>
      <c r="J348" s="1"/>
      <c r="K348" s="1"/>
      <c r="L348" s="1"/>
      <c r="M348" s="88"/>
      <c r="N348" s="1"/>
      <c r="O348" s="1"/>
      <c r="P348" s="1"/>
      <c r="Q348" s="1"/>
      <c r="R348" s="1"/>
      <c r="S348" s="1"/>
      <c r="T348" s="1"/>
      <c r="U348" s="1"/>
      <c r="V348" s="88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>
      <c r="B349" s="75"/>
      <c r="C349" s="75"/>
      <c r="D349" s="178"/>
      <c r="E349" s="75"/>
      <c r="F349" s="75"/>
      <c r="G349" s="180"/>
      <c r="H349" s="75"/>
      <c r="I349" s="1"/>
      <c r="J349" s="1"/>
      <c r="K349" s="1"/>
      <c r="L349" s="1"/>
      <c r="M349" s="88"/>
      <c r="N349" s="1"/>
      <c r="O349" s="1"/>
      <c r="P349" s="1"/>
      <c r="Q349" s="1"/>
      <c r="R349" s="1"/>
      <c r="S349" s="1"/>
      <c r="T349" s="1"/>
      <c r="U349" s="1"/>
      <c r="V349" s="88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>
      <c r="B350" s="75"/>
      <c r="C350" s="75"/>
      <c r="D350" s="178"/>
      <c r="E350" s="75"/>
      <c r="F350" s="75"/>
      <c r="G350" s="180"/>
      <c r="H350" s="75"/>
      <c r="I350" s="1"/>
      <c r="J350" s="1"/>
      <c r="K350" s="1"/>
      <c r="L350" s="1"/>
      <c r="M350" s="88"/>
      <c r="N350" s="1"/>
      <c r="O350" s="1"/>
      <c r="P350" s="1"/>
      <c r="Q350" s="1"/>
      <c r="R350" s="1"/>
      <c r="S350" s="1"/>
      <c r="T350" s="1"/>
      <c r="U350" s="1"/>
      <c r="V350" s="88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>
      <c r="B351" s="75"/>
      <c r="C351" s="75"/>
      <c r="D351" s="178"/>
      <c r="E351" s="75"/>
      <c r="F351" s="75"/>
      <c r="G351" s="180"/>
      <c r="H351" s="75"/>
      <c r="I351" s="1"/>
      <c r="J351" s="1"/>
      <c r="K351" s="1"/>
      <c r="L351" s="1"/>
      <c r="M351" s="88"/>
      <c r="N351" s="1"/>
      <c r="O351" s="1"/>
      <c r="P351" s="1"/>
      <c r="Q351" s="1"/>
      <c r="R351" s="1"/>
      <c r="S351" s="1"/>
      <c r="T351" s="1"/>
      <c r="U351" s="1"/>
      <c r="V351" s="88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>
      <c r="B352" s="75"/>
      <c r="C352" s="75"/>
      <c r="D352" s="178"/>
      <c r="E352" s="75"/>
      <c r="F352" s="75"/>
      <c r="G352" s="180"/>
      <c r="H352" s="75"/>
      <c r="I352" s="1"/>
      <c r="J352" s="1"/>
      <c r="K352" s="1"/>
      <c r="L352" s="1"/>
      <c r="M352" s="88"/>
      <c r="N352" s="1"/>
      <c r="O352" s="1"/>
      <c r="P352" s="1"/>
      <c r="Q352" s="1"/>
      <c r="R352" s="1"/>
      <c r="S352" s="1"/>
      <c r="T352" s="1"/>
      <c r="U352" s="1"/>
      <c r="V352" s="88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>
      <c r="B353" s="75"/>
      <c r="C353" s="75"/>
      <c r="D353" s="178"/>
      <c r="E353" s="75"/>
      <c r="F353" s="75"/>
      <c r="G353" s="180"/>
      <c r="H353" s="75"/>
      <c r="I353" s="1"/>
      <c r="J353" s="1"/>
      <c r="K353" s="1"/>
      <c r="L353" s="1"/>
      <c r="M353" s="88"/>
      <c r="N353" s="1"/>
      <c r="O353" s="1"/>
      <c r="P353" s="1"/>
      <c r="Q353" s="1"/>
      <c r="R353" s="1"/>
      <c r="S353" s="1"/>
      <c r="T353" s="1"/>
      <c r="U353" s="1"/>
      <c r="V353" s="88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>
      <c r="B354" s="75"/>
      <c r="C354" s="75"/>
      <c r="D354" s="178"/>
      <c r="E354" s="75"/>
      <c r="F354" s="75"/>
      <c r="G354" s="180"/>
      <c r="H354" s="75"/>
      <c r="I354" s="1"/>
      <c r="J354" s="1"/>
      <c r="K354" s="1"/>
      <c r="L354" s="1"/>
      <c r="M354" s="88"/>
      <c r="N354" s="1"/>
      <c r="O354" s="1"/>
      <c r="P354" s="1"/>
      <c r="Q354" s="1"/>
      <c r="R354" s="1"/>
      <c r="S354" s="1"/>
      <c r="T354" s="1"/>
      <c r="U354" s="1"/>
      <c r="V354" s="88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>
      <c r="B355" s="75"/>
      <c r="C355" s="75"/>
      <c r="D355" s="178"/>
      <c r="E355" s="75"/>
      <c r="F355" s="75"/>
      <c r="G355" s="180"/>
      <c r="H355" s="75"/>
      <c r="I355" s="1"/>
      <c r="J355" s="1"/>
      <c r="K355" s="1"/>
      <c r="L355" s="1"/>
      <c r="M355" s="88"/>
      <c r="N355" s="1"/>
      <c r="O355" s="1"/>
      <c r="P355" s="1"/>
      <c r="Q355" s="1"/>
      <c r="R355" s="1"/>
      <c r="S355" s="1"/>
      <c r="T355" s="1"/>
      <c r="U355" s="1"/>
      <c r="V355" s="88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>
      <c r="B356" s="75"/>
      <c r="C356" s="75"/>
      <c r="D356" s="178"/>
      <c r="E356" s="75"/>
      <c r="F356" s="75"/>
      <c r="G356" s="180"/>
      <c r="H356" s="75"/>
      <c r="I356" s="1"/>
      <c r="J356" s="1"/>
      <c r="K356" s="1"/>
      <c r="L356" s="1"/>
      <c r="M356" s="88"/>
      <c r="N356" s="1"/>
      <c r="O356" s="1"/>
      <c r="P356" s="1"/>
      <c r="Q356" s="1"/>
      <c r="R356" s="1"/>
      <c r="S356" s="1"/>
      <c r="T356" s="1"/>
      <c r="U356" s="1"/>
      <c r="V356" s="88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>
      <c r="B357" s="75"/>
      <c r="C357" s="75"/>
      <c r="D357" s="178"/>
      <c r="E357" s="75"/>
      <c r="F357" s="75"/>
      <c r="G357" s="180"/>
      <c r="H357" s="75"/>
      <c r="I357" s="1"/>
      <c r="J357" s="1"/>
      <c r="K357" s="1"/>
      <c r="L357" s="1"/>
      <c r="M357" s="88"/>
      <c r="N357" s="1"/>
      <c r="O357" s="1"/>
      <c r="P357" s="1"/>
      <c r="Q357" s="1"/>
      <c r="R357" s="1"/>
      <c r="S357" s="1"/>
      <c r="T357" s="1"/>
      <c r="U357" s="1"/>
      <c r="V357" s="88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>
      <c r="B358" s="75"/>
      <c r="C358" s="75"/>
      <c r="D358" s="178"/>
      <c r="E358" s="75"/>
      <c r="F358" s="75"/>
      <c r="G358" s="180"/>
      <c r="H358" s="75"/>
      <c r="I358" s="1"/>
      <c r="J358" s="1"/>
      <c r="K358" s="1"/>
      <c r="L358" s="1"/>
      <c r="M358" s="88"/>
      <c r="N358" s="1"/>
      <c r="O358" s="1"/>
      <c r="P358" s="1"/>
      <c r="Q358" s="1"/>
      <c r="R358" s="1"/>
      <c r="S358" s="1"/>
      <c r="T358" s="1"/>
      <c r="U358" s="1"/>
      <c r="V358" s="88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>
      <c r="B359" s="75"/>
      <c r="C359" s="75"/>
      <c r="D359" s="178"/>
      <c r="E359" s="75"/>
      <c r="F359" s="75"/>
      <c r="G359" s="180"/>
      <c r="H359" s="75"/>
      <c r="I359" s="1"/>
      <c r="J359" s="1"/>
      <c r="K359" s="1"/>
      <c r="L359" s="1"/>
      <c r="M359" s="88"/>
      <c r="N359" s="1"/>
      <c r="O359" s="1"/>
      <c r="P359" s="1"/>
      <c r="Q359" s="1"/>
      <c r="R359" s="1"/>
      <c r="S359" s="1"/>
      <c r="T359" s="1"/>
      <c r="U359" s="1"/>
      <c r="V359" s="88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>
      <c r="B360" s="75"/>
      <c r="C360" s="75"/>
      <c r="D360" s="178"/>
      <c r="E360" s="75"/>
      <c r="F360" s="75"/>
      <c r="G360" s="180"/>
      <c r="H360" s="75"/>
      <c r="I360" s="1"/>
      <c r="J360" s="1"/>
      <c r="K360" s="1"/>
      <c r="L360" s="1"/>
      <c r="M360" s="88"/>
      <c r="N360" s="1"/>
      <c r="O360" s="1"/>
      <c r="P360" s="1"/>
      <c r="Q360" s="1"/>
      <c r="R360" s="1"/>
      <c r="S360" s="1"/>
      <c r="T360" s="1"/>
      <c r="U360" s="1"/>
      <c r="V360" s="88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>
      <c r="B361" s="75"/>
      <c r="C361" s="75"/>
      <c r="D361" s="178"/>
      <c r="E361" s="75"/>
      <c r="F361" s="75"/>
      <c r="G361" s="180"/>
      <c r="H361" s="75"/>
      <c r="I361" s="1"/>
      <c r="J361" s="1"/>
      <c r="K361" s="1"/>
      <c r="L361" s="1"/>
      <c r="M361" s="88"/>
      <c r="N361" s="1"/>
      <c r="O361" s="1"/>
      <c r="P361" s="1"/>
      <c r="Q361" s="1"/>
      <c r="R361" s="1"/>
      <c r="S361" s="1"/>
      <c r="T361" s="1"/>
      <c r="U361" s="1"/>
      <c r="V361" s="88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>
      <c r="B362" s="75"/>
      <c r="C362" s="75"/>
      <c r="D362" s="178"/>
      <c r="E362" s="75"/>
      <c r="F362" s="75"/>
      <c r="G362" s="180"/>
      <c r="H362" s="75"/>
      <c r="I362" s="1"/>
      <c r="J362" s="1"/>
      <c r="K362" s="1"/>
      <c r="L362" s="1"/>
      <c r="M362" s="88"/>
      <c r="N362" s="1"/>
      <c r="O362" s="1"/>
      <c r="P362" s="1"/>
      <c r="Q362" s="1"/>
      <c r="R362" s="1"/>
      <c r="S362" s="1"/>
      <c r="T362" s="1"/>
      <c r="U362" s="1"/>
      <c r="V362" s="88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>
      <c r="B363" s="75"/>
      <c r="C363" s="75"/>
      <c r="D363" s="178"/>
      <c r="E363" s="75"/>
      <c r="F363" s="75"/>
      <c r="G363" s="180"/>
      <c r="H363" s="75"/>
      <c r="I363" s="1"/>
      <c r="J363" s="1"/>
      <c r="K363" s="1"/>
      <c r="L363" s="1"/>
      <c r="M363" s="88"/>
      <c r="N363" s="1"/>
      <c r="O363" s="1"/>
      <c r="P363" s="1"/>
      <c r="Q363" s="1"/>
      <c r="R363" s="1"/>
      <c r="S363" s="1"/>
      <c r="T363" s="1"/>
      <c r="U363" s="1"/>
      <c r="V363" s="88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>
      <c r="B364" s="75"/>
      <c r="C364" s="75"/>
      <c r="D364" s="178"/>
      <c r="E364" s="75"/>
      <c r="F364" s="75"/>
      <c r="G364" s="180"/>
      <c r="H364" s="75"/>
      <c r="I364" s="1"/>
      <c r="J364" s="1"/>
      <c r="K364" s="1"/>
      <c r="L364" s="1"/>
      <c r="M364" s="88"/>
      <c r="N364" s="1"/>
      <c r="O364" s="1"/>
      <c r="P364" s="1"/>
      <c r="Q364" s="1"/>
      <c r="R364" s="1"/>
      <c r="S364" s="1"/>
      <c r="T364" s="1"/>
      <c r="U364" s="1"/>
      <c r="V364" s="88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>
      <c r="B365" s="75"/>
      <c r="C365" s="75"/>
      <c r="D365" s="178"/>
      <c r="E365" s="75"/>
      <c r="F365" s="75"/>
      <c r="G365" s="180"/>
      <c r="H365" s="75"/>
      <c r="I365" s="1"/>
      <c r="J365" s="1"/>
      <c r="K365" s="1"/>
      <c r="L365" s="1"/>
      <c r="M365" s="88"/>
      <c r="N365" s="1"/>
      <c r="O365" s="1"/>
      <c r="P365" s="1"/>
      <c r="Q365" s="1"/>
      <c r="R365" s="1"/>
      <c r="S365" s="1"/>
      <c r="T365" s="1"/>
      <c r="U365" s="1"/>
      <c r="V365" s="88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>
      <c r="B366" s="75"/>
      <c r="C366" s="75"/>
      <c r="D366" s="178"/>
      <c r="E366" s="75"/>
      <c r="F366" s="75"/>
      <c r="G366" s="180"/>
      <c r="H366" s="75"/>
      <c r="I366" s="1"/>
      <c r="J366" s="1"/>
      <c r="K366" s="1"/>
      <c r="L366" s="1"/>
      <c r="M366" s="88"/>
      <c r="N366" s="1"/>
      <c r="O366" s="1"/>
      <c r="P366" s="1"/>
      <c r="Q366" s="1"/>
      <c r="R366" s="1"/>
      <c r="S366" s="1"/>
      <c r="T366" s="1"/>
      <c r="U366" s="1"/>
      <c r="V366" s="88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>
      <c r="B367" s="75"/>
      <c r="C367" s="75"/>
      <c r="D367" s="178"/>
      <c r="E367" s="75"/>
      <c r="F367" s="75"/>
      <c r="G367" s="180"/>
      <c r="H367" s="75"/>
      <c r="I367" s="1"/>
      <c r="J367" s="1"/>
      <c r="K367" s="1"/>
      <c r="L367" s="1"/>
      <c r="M367" s="88"/>
      <c r="N367" s="1"/>
      <c r="O367" s="1"/>
      <c r="P367" s="1"/>
      <c r="Q367" s="1"/>
      <c r="R367" s="1"/>
      <c r="S367" s="1"/>
      <c r="T367" s="1"/>
      <c r="U367" s="1"/>
      <c r="V367" s="88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>
      <c r="B368" s="75"/>
      <c r="C368" s="75"/>
      <c r="D368" s="178"/>
      <c r="E368" s="75"/>
      <c r="F368" s="75"/>
      <c r="G368" s="180"/>
      <c r="H368" s="75"/>
      <c r="I368" s="1"/>
      <c r="J368" s="1"/>
      <c r="K368" s="1"/>
      <c r="L368" s="1"/>
      <c r="M368" s="88"/>
      <c r="N368" s="1"/>
      <c r="O368" s="1"/>
      <c r="P368" s="1"/>
      <c r="Q368" s="1"/>
      <c r="R368" s="1"/>
      <c r="S368" s="1"/>
      <c r="T368" s="1"/>
      <c r="U368" s="1"/>
      <c r="V368" s="88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>
      <c r="B369" s="75"/>
      <c r="C369" s="75"/>
      <c r="D369" s="178"/>
      <c r="E369" s="75"/>
      <c r="F369" s="75"/>
      <c r="G369" s="180"/>
      <c r="H369" s="75"/>
      <c r="I369" s="1"/>
      <c r="J369" s="1"/>
      <c r="K369" s="1"/>
      <c r="L369" s="1"/>
      <c r="M369" s="88"/>
      <c r="N369" s="1"/>
      <c r="O369" s="1"/>
      <c r="P369" s="1"/>
      <c r="Q369" s="1"/>
      <c r="R369" s="1"/>
      <c r="S369" s="1"/>
      <c r="T369" s="1"/>
      <c r="U369" s="1"/>
      <c r="V369" s="88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>
      <c r="B370" s="75"/>
      <c r="C370" s="75"/>
      <c r="D370" s="178"/>
      <c r="E370" s="75"/>
      <c r="F370" s="75"/>
      <c r="G370" s="180"/>
      <c r="H370" s="75"/>
      <c r="I370" s="1"/>
      <c r="J370" s="1"/>
      <c r="K370" s="1"/>
      <c r="L370" s="1"/>
      <c r="M370" s="88"/>
      <c r="N370" s="1"/>
      <c r="O370" s="1"/>
      <c r="P370" s="1"/>
      <c r="Q370" s="1"/>
      <c r="R370" s="1"/>
      <c r="S370" s="1"/>
      <c r="T370" s="1"/>
      <c r="U370" s="1"/>
      <c r="V370" s="88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>
      <c r="B371" s="75"/>
      <c r="C371" s="75"/>
      <c r="D371" s="178"/>
      <c r="E371" s="75"/>
      <c r="F371" s="75"/>
      <c r="G371" s="180"/>
      <c r="H371" s="75"/>
      <c r="I371" s="1"/>
      <c r="J371" s="1"/>
      <c r="K371" s="1"/>
      <c r="L371" s="1"/>
      <c r="M371" s="88"/>
      <c r="N371" s="1"/>
      <c r="O371" s="1"/>
      <c r="P371" s="1"/>
      <c r="Q371" s="1"/>
      <c r="R371" s="1"/>
      <c r="S371" s="1"/>
      <c r="T371" s="1"/>
      <c r="U371" s="1"/>
      <c r="V371" s="88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>
      <c r="B372" s="75"/>
      <c r="C372" s="75"/>
      <c r="D372" s="178"/>
      <c r="E372" s="75"/>
      <c r="F372" s="75"/>
      <c r="G372" s="180"/>
      <c r="H372" s="75"/>
      <c r="I372" s="1"/>
      <c r="J372" s="1"/>
      <c r="K372" s="1"/>
      <c r="L372" s="1"/>
      <c r="M372" s="88"/>
      <c r="N372" s="1"/>
      <c r="O372" s="1"/>
      <c r="P372" s="1"/>
      <c r="Q372" s="1"/>
      <c r="R372" s="1"/>
      <c r="S372" s="1"/>
      <c r="T372" s="1"/>
      <c r="U372" s="1"/>
      <c r="V372" s="88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>
      <c r="B373" s="75"/>
      <c r="C373" s="75"/>
      <c r="D373" s="178"/>
      <c r="E373" s="75"/>
      <c r="F373" s="75"/>
      <c r="G373" s="180"/>
      <c r="H373" s="75"/>
      <c r="I373" s="1"/>
      <c r="J373" s="1"/>
      <c r="K373" s="1"/>
      <c r="L373" s="1"/>
      <c r="M373" s="88"/>
      <c r="N373" s="1"/>
      <c r="O373" s="1"/>
      <c r="P373" s="1"/>
      <c r="Q373" s="1"/>
      <c r="R373" s="1"/>
      <c r="S373" s="1"/>
      <c r="T373" s="1"/>
      <c r="U373" s="1"/>
      <c r="V373" s="88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>
      <c r="B374" s="75"/>
      <c r="C374" s="75"/>
      <c r="D374" s="178"/>
      <c r="E374" s="75"/>
      <c r="F374" s="75"/>
      <c r="G374" s="180"/>
      <c r="H374" s="75"/>
      <c r="I374" s="1"/>
      <c r="J374" s="1"/>
      <c r="K374" s="1"/>
      <c r="L374" s="1"/>
      <c r="M374" s="88"/>
      <c r="N374" s="1"/>
      <c r="O374" s="1"/>
      <c r="P374" s="1"/>
      <c r="Q374" s="1"/>
      <c r="R374" s="1"/>
      <c r="S374" s="1"/>
      <c r="T374" s="1"/>
      <c r="U374" s="1"/>
      <c r="V374" s="88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>
      <c r="B375" s="75"/>
      <c r="C375" s="75"/>
      <c r="D375" s="178"/>
      <c r="E375" s="75"/>
      <c r="F375" s="75"/>
      <c r="G375" s="180"/>
      <c r="H375" s="75"/>
      <c r="I375" s="1"/>
      <c r="J375" s="1"/>
      <c r="K375" s="1"/>
      <c r="L375" s="1"/>
      <c r="M375" s="88"/>
      <c r="N375" s="1"/>
      <c r="O375" s="1"/>
      <c r="P375" s="1"/>
      <c r="Q375" s="1"/>
      <c r="R375" s="1"/>
      <c r="S375" s="1"/>
      <c r="T375" s="1"/>
      <c r="U375" s="1"/>
      <c r="V375" s="88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>
      <c r="B376" s="75"/>
      <c r="C376" s="75"/>
      <c r="D376" s="178"/>
      <c r="E376" s="75"/>
      <c r="F376" s="75"/>
      <c r="G376" s="180"/>
      <c r="H376" s="75"/>
      <c r="I376" s="1"/>
      <c r="J376" s="1"/>
      <c r="K376" s="1"/>
      <c r="L376" s="1"/>
      <c r="M376" s="88"/>
      <c r="N376" s="1"/>
      <c r="O376" s="1"/>
      <c r="P376" s="1"/>
      <c r="Q376" s="1"/>
      <c r="R376" s="1"/>
      <c r="S376" s="1"/>
      <c r="T376" s="1"/>
      <c r="U376" s="1"/>
      <c r="V376" s="88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>
      <c r="B377" s="75"/>
      <c r="C377" s="75"/>
      <c r="D377" s="178"/>
      <c r="E377" s="75"/>
      <c r="F377" s="75"/>
      <c r="G377" s="180"/>
      <c r="H377" s="75"/>
      <c r="I377" s="1"/>
      <c r="J377" s="1"/>
      <c r="K377" s="1"/>
      <c r="L377" s="1"/>
      <c r="M377" s="88"/>
      <c r="N377" s="1"/>
      <c r="O377" s="1"/>
      <c r="P377" s="1"/>
      <c r="Q377" s="1"/>
      <c r="R377" s="1"/>
      <c r="S377" s="1"/>
      <c r="T377" s="1"/>
      <c r="U377" s="1"/>
      <c r="V377" s="88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>
      <c r="B378" s="75"/>
      <c r="C378" s="75"/>
      <c r="D378" s="178"/>
      <c r="E378" s="75"/>
      <c r="F378" s="75"/>
      <c r="G378" s="180"/>
      <c r="H378" s="75"/>
      <c r="I378" s="1"/>
      <c r="J378" s="1"/>
      <c r="K378" s="1"/>
      <c r="L378" s="1"/>
      <c r="M378" s="88"/>
      <c r="N378" s="1"/>
      <c r="O378" s="1"/>
      <c r="P378" s="1"/>
      <c r="Q378" s="1"/>
      <c r="R378" s="1"/>
      <c r="S378" s="1"/>
      <c r="T378" s="1"/>
      <c r="U378" s="1"/>
      <c r="V378" s="88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>
      <c r="B379" s="75"/>
      <c r="C379" s="75"/>
      <c r="D379" s="178"/>
      <c r="E379" s="75"/>
      <c r="F379" s="75"/>
      <c r="G379" s="180"/>
      <c r="H379" s="75"/>
      <c r="I379" s="1"/>
      <c r="J379" s="1"/>
      <c r="K379" s="1"/>
      <c r="L379" s="1"/>
      <c r="M379" s="88"/>
      <c r="N379" s="1"/>
      <c r="O379" s="1"/>
      <c r="P379" s="1"/>
      <c r="Q379" s="1"/>
      <c r="R379" s="1"/>
      <c r="S379" s="1"/>
      <c r="T379" s="1"/>
      <c r="U379" s="1"/>
      <c r="V379" s="88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>
      <c r="B380" s="75"/>
      <c r="C380" s="75"/>
      <c r="D380" s="178"/>
      <c r="E380" s="75"/>
      <c r="F380" s="75"/>
      <c r="G380" s="180"/>
      <c r="H380" s="75"/>
      <c r="I380" s="1"/>
      <c r="J380" s="1"/>
      <c r="K380" s="1"/>
      <c r="L380" s="1"/>
      <c r="M380" s="88"/>
      <c r="N380" s="1"/>
      <c r="O380" s="1"/>
      <c r="P380" s="1"/>
      <c r="Q380" s="1"/>
      <c r="R380" s="1"/>
      <c r="S380" s="1"/>
      <c r="T380" s="1"/>
      <c r="U380" s="1"/>
      <c r="V380" s="88"/>
      <c r="W380" s="1"/>
      <c r="X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>
      <c r="B381" s="75"/>
      <c r="C381" s="75"/>
      <c r="D381" s="178"/>
      <c r="E381" s="75"/>
      <c r="F381" s="75"/>
      <c r="G381" s="180"/>
      <c r="H381" s="75"/>
      <c r="I381" s="1"/>
      <c r="J381" s="1"/>
      <c r="K381" s="1"/>
      <c r="L381" s="1"/>
      <c r="M381" s="88"/>
      <c r="N381" s="1"/>
      <c r="O381" s="1"/>
      <c r="P381" s="1"/>
      <c r="Q381" s="1"/>
      <c r="R381" s="1"/>
      <c r="S381" s="1"/>
      <c r="T381" s="1"/>
      <c r="U381" s="1"/>
      <c r="V381" s="88"/>
      <c r="W381" s="1"/>
      <c r="X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>
      <c r="B382" s="75"/>
      <c r="C382" s="75"/>
      <c r="D382" s="178"/>
      <c r="E382" s="75"/>
      <c r="F382" s="75"/>
      <c r="G382" s="180"/>
      <c r="H382" s="75"/>
      <c r="I382" s="1"/>
      <c r="J382" s="1"/>
      <c r="K382" s="1"/>
      <c r="L382" s="1"/>
      <c r="M382" s="88"/>
      <c r="N382" s="1"/>
      <c r="O382" s="1"/>
      <c r="P382" s="1"/>
      <c r="Q382" s="1"/>
      <c r="R382" s="1"/>
      <c r="S382" s="1"/>
      <c r="T382" s="1"/>
      <c r="U382" s="1"/>
      <c r="V382" s="88"/>
      <c r="W382" s="1"/>
      <c r="X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>
      <c r="B383" s="75"/>
      <c r="C383" s="75"/>
      <c r="D383" s="178"/>
      <c r="E383" s="75"/>
      <c r="F383" s="75"/>
      <c r="G383" s="180"/>
      <c r="H383" s="75"/>
      <c r="I383" s="1"/>
      <c r="J383" s="1"/>
      <c r="K383" s="1"/>
      <c r="L383" s="1"/>
      <c r="M383" s="88"/>
      <c r="N383" s="1"/>
      <c r="O383" s="1"/>
      <c r="P383" s="1"/>
      <c r="Q383" s="1"/>
      <c r="R383" s="1"/>
      <c r="S383" s="1"/>
      <c r="T383" s="1"/>
      <c r="U383" s="1"/>
      <c r="V383" s="88"/>
      <c r="W383" s="1"/>
      <c r="X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>
      <c r="B384" s="75"/>
      <c r="C384" s="75"/>
      <c r="D384" s="178"/>
      <c r="E384" s="75"/>
      <c r="F384" s="75"/>
      <c r="G384" s="180"/>
      <c r="H384" s="75"/>
      <c r="I384" s="1"/>
      <c r="J384" s="1"/>
      <c r="K384" s="1"/>
      <c r="L384" s="1"/>
      <c r="M384" s="88"/>
      <c r="N384" s="1"/>
      <c r="O384" s="1"/>
      <c r="P384" s="1"/>
      <c r="Q384" s="1"/>
      <c r="R384" s="1"/>
      <c r="S384" s="1"/>
      <c r="T384" s="1"/>
      <c r="U384" s="1"/>
      <c r="V384" s="88"/>
      <c r="W384" s="1"/>
      <c r="X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>
      <c r="B385" s="75"/>
      <c r="C385" s="75"/>
      <c r="D385" s="178"/>
      <c r="E385" s="75"/>
      <c r="F385" s="75"/>
      <c r="G385" s="180"/>
      <c r="H385" s="75"/>
      <c r="I385" s="1"/>
      <c r="J385" s="1"/>
      <c r="K385" s="1"/>
      <c r="L385" s="1"/>
      <c r="M385" s="88"/>
      <c r="N385" s="1"/>
      <c r="O385" s="1"/>
      <c r="P385" s="1"/>
      <c r="Q385" s="1"/>
      <c r="R385" s="1"/>
      <c r="S385" s="1"/>
      <c r="T385" s="1"/>
      <c r="U385" s="1"/>
      <c r="V385" s="88"/>
      <c r="W385" s="1"/>
      <c r="X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>
      <c r="B386" s="75"/>
      <c r="C386" s="75"/>
      <c r="D386" s="178"/>
      <c r="E386" s="75"/>
      <c r="F386" s="75"/>
      <c r="G386" s="180"/>
      <c r="H386" s="75"/>
      <c r="I386" s="1"/>
      <c r="J386" s="1"/>
      <c r="K386" s="1"/>
      <c r="L386" s="1"/>
      <c r="M386" s="88"/>
      <c r="N386" s="1"/>
      <c r="O386" s="1"/>
      <c r="P386" s="1"/>
      <c r="Q386" s="1"/>
      <c r="R386" s="1"/>
      <c r="S386" s="1"/>
      <c r="T386" s="1"/>
      <c r="U386" s="1"/>
      <c r="V386" s="88"/>
      <c r="W386" s="1"/>
      <c r="X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>
      <c r="B387" s="75"/>
      <c r="C387" s="75"/>
      <c r="D387" s="178"/>
      <c r="E387" s="75"/>
      <c r="F387" s="75"/>
      <c r="G387" s="180"/>
      <c r="H387" s="75"/>
      <c r="I387" s="1"/>
      <c r="J387" s="1"/>
      <c r="K387" s="1"/>
      <c r="L387" s="1"/>
      <c r="M387" s="88"/>
      <c r="N387" s="1"/>
      <c r="O387" s="1"/>
      <c r="P387" s="1"/>
      <c r="Q387" s="1"/>
      <c r="R387" s="1"/>
      <c r="S387" s="1"/>
      <c r="T387" s="1"/>
      <c r="U387" s="1"/>
      <c r="V387" s="88"/>
      <c r="W387" s="1"/>
      <c r="X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>
      <c r="B388" s="75"/>
      <c r="C388" s="75"/>
      <c r="D388" s="178"/>
      <c r="E388" s="75"/>
      <c r="F388" s="75"/>
      <c r="G388" s="180"/>
      <c r="H388" s="75"/>
      <c r="I388" s="1"/>
      <c r="J388" s="1"/>
      <c r="K388" s="1"/>
      <c r="L388" s="1"/>
      <c r="M388" s="88"/>
      <c r="N388" s="1"/>
      <c r="O388" s="1"/>
      <c r="P388" s="1"/>
      <c r="Q388" s="1"/>
      <c r="R388" s="1"/>
      <c r="S388" s="1"/>
      <c r="T388" s="1"/>
      <c r="U388" s="1"/>
      <c r="V388" s="88"/>
      <c r="W388" s="1"/>
      <c r="X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>
      <c r="B389" s="75"/>
      <c r="C389" s="75"/>
      <c r="D389" s="178"/>
      <c r="E389" s="75"/>
      <c r="F389" s="75"/>
      <c r="G389" s="180"/>
      <c r="H389" s="75"/>
      <c r="I389" s="1"/>
      <c r="J389" s="1"/>
      <c r="K389" s="1"/>
      <c r="L389" s="1"/>
      <c r="M389" s="88"/>
      <c r="N389" s="1"/>
      <c r="O389" s="1"/>
      <c r="P389" s="1"/>
      <c r="Q389" s="1"/>
      <c r="R389" s="1"/>
      <c r="S389" s="1"/>
      <c r="T389" s="1"/>
      <c r="U389" s="1"/>
      <c r="V389" s="88"/>
      <c r="W389" s="1"/>
      <c r="X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>
      <c r="B390" s="75"/>
      <c r="C390" s="75"/>
      <c r="D390" s="178"/>
      <c r="E390" s="75"/>
      <c r="F390" s="75"/>
      <c r="G390" s="180"/>
      <c r="H390" s="75"/>
      <c r="I390" s="1"/>
      <c r="J390" s="1"/>
      <c r="K390" s="1"/>
      <c r="L390" s="1"/>
      <c r="M390" s="88"/>
      <c r="N390" s="1"/>
      <c r="O390" s="1"/>
      <c r="P390" s="1"/>
      <c r="Q390" s="1"/>
      <c r="R390" s="1"/>
      <c r="S390" s="1"/>
      <c r="T390" s="1"/>
      <c r="U390" s="1"/>
      <c r="V390" s="88"/>
      <c r="W390" s="1"/>
      <c r="X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>
      <c r="B391" s="75"/>
      <c r="C391" s="75"/>
      <c r="D391" s="178"/>
      <c r="E391" s="75"/>
      <c r="F391" s="75"/>
      <c r="G391" s="180"/>
      <c r="H391" s="75"/>
      <c r="I391" s="1"/>
      <c r="J391" s="1"/>
      <c r="K391" s="1"/>
      <c r="L391" s="1"/>
      <c r="M391" s="88"/>
      <c r="N391" s="1"/>
      <c r="O391" s="1"/>
      <c r="P391" s="1"/>
      <c r="Q391" s="1"/>
      <c r="R391" s="1"/>
      <c r="S391" s="1"/>
      <c r="T391" s="1"/>
      <c r="U391" s="1"/>
      <c r="V391" s="88"/>
      <c r="W391" s="1"/>
      <c r="X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>
      <c r="B392" s="75"/>
      <c r="C392" s="75"/>
      <c r="D392" s="178"/>
      <c r="E392" s="75"/>
      <c r="F392" s="75"/>
      <c r="G392" s="180"/>
      <c r="H392" s="75"/>
      <c r="I392" s="1"/>
      <c r="J392" s="1"/>
      <c r="K392" s="1"/>
      <c r="L392" s="1"/>
      <c r="M392" s="88"/>
      <c r="N392" s="1"/>
      <c r="O392" s="1"/>
      <c r="P392" s="1"/>
      <c r="Q392" s="1"/>
      <c r="R392" s="1"/>
      <c r="S392" s="1"/>
      <c r="T392" s="1"/>
      <c r="U392" s="1"/>
      <c r="V392" s="88"/>
      <c r="W392" s="1"/>
      <c r="X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>
      <c r="B393" s="75"/>
      <c r="C393" s="75"/>
      <c r="D393" s="178"/>
      <c r="E393" s="75"/>
      <c r="F393" s="75"/>
      <c r="G393" s="180"/>
      <c r="H393" s="75"/>
      <c r="I393" s="1"/>
      <c r="J393" s="1"/>
      <c r="K393" s="1"/>
      <c r="L393" s="1"/>
      <c r="M393" s="88"/>
      <c r="N393" s="1"/>
      <c r="O393" s="1"/>
      <c r="P393" s="1"/>
      <c r="Q393" s="1"/>
      <c r="R393" s="1"/>
      <c r="S393" s="1"/>
      <c r="T393" s="1"/>
      <c r="U393" s="1"/>
      <c r="V393" s="88"/>
      <c r="W393" s="1"/>
      <c r="X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>
      <c r="B394" s="75"/>
      <c r="C394" s="75"/>
      <c r="D394" s="178"/>
      <c r="E394" s="75"/>
      <c r="F394" s="75"/>
      <c r="G394" s="180"/>
      <c r="H394" s="75"/>
      <c r="I394" s="1"/>
      <c r="J394" s="1"/>
      <c r="K394" s="1"/>
      <c r="L394" s="1"/>
      <c r="M394" s="88"/>
      <c r="N394" s="1"/>
      <c r="O394" s="1"/>
      <c r="P394" s="1"/>
      <c r="Q394" s="1"/>
      <c r="R394" s="1"/>
      <c r="S394" s="1"/>
      <c r="T394" s="1"/>
      <c r="U394" s="1"/>
      <c r="V394" s="88"/>
      <c r="W394" s="1"/>
      <c r="X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>
      <c r="B395" s="75"/>
      <c r="C395" s="75"/>
      <c r="D395" s="178"/>
      <c r="E395" s="75"/>
      <c r="F395" s="75"/>
      <c r="G395" s="180"/>
      <c r="H395" s="75"/>
      <c r="I395" s="1"/>
      <c r="J395" s="1"/>
      <c r="K395" s="1"/>
      <c r="L395" s="1"/>
      <c r="M395" s="88"/>
      <c r="N395" s="1"/>
      <c r="O395" s="1"/>
      <c r="P395" s="1"/>
      <c r="Q395" s="1"/>
      <c r="R395" s="1"/>
      <c r="S395" s="1"/>
      <c r="T395" s="1"/>
      <c r="U395" s="1"/>
      <c r="V395" s="88"/>
      <c r="W395" s="1"/>
      <c r="X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>
      <c r="B396" s="75"/>
      <c r="C396" s="75"/>
      <c r="D396" s="178"/>
      <c r="E396" s="75"/>
      <c r="F396" s="75"/>
      <c r="G396" s="180"/>
      <c r="H396" s="75"/>
      <c r="I396" s="1"/>
      <c r="J396" s="1"/>
      <c r="K396" s="1"/>
      <c r="L396" s="1"/>
      <c r="M396" s="88"/>
      <c r="N396" s="1"/>
      <c r="O396" s="1"/>
      <c r="P396" s="1"/>
      <c r="Q396" s="1"/>
      <c r="R396" s="1"/>
      <c r="S396" s="1"/>
      <c r="T396" s="1"/>
      <c r="U396" s="1"/>
      <c r="V396" s="88"/>
      <c r="W396" s="1"/>
      <c r="X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>
      <c r="B397" s="75"/>
      <c r="C397" s="75"/>
      <c r="D397" s="178"/>
      <c r="E397" s="75"/>
      <c r="F397" s="75"/>
      <c r="G397" s="180"/>
      <c r="H397" s="75"/>
      <c r="I397" s="1"/>
      <c r="J397" s="1"/>
      <c r="K397" s="1"/>
      <c r="L397" s="1"/>
      <c r="M397" s="88"/>
      <c r="N397" s="1"/>
      <c r="O397" s="1"/>
      <c r="P397" s="1"/>
      <c r="Q397" s="1"/>
      <c r="R397" s="1"/>
      <c r="S397" s="1"/>
      <c r="T397" s="1"/>
      <c r="U397" s="1"/>
      <c r="V397" s="88"/>
      <c r="W397" s="1"/>
      <c r="X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>
      <c r="B398" s="75"/>
      <c r="C398" s="75"/>
      <c r="D398" s="178"/>
      <c r="E398" s="75"/>
      <c r="F398" s="75"/>
      <c r="G398" s="180"/>
      <c r="H398" s="75"/>
      <c r="I398" s="1"/>
      <c r="J398" s="1"/>
      <c r="K398" s="1"/>
      <c r="L398" s="1"/>
      <c r="M398" s="88"/>
      <c r="N398" s="1"/>
      <c r="O398" s="1"/>
      <c r="P398" s="1"/>
      <c r="Q398" s="1"/>
      <c r="R398" s="1"/>
      <c r="S398" s="1"/>
      <c r="T398" s="1"/>
      <c r="U398" s="1"/>
      <c r="V398" s="88"/>
      <c r="W398" s="1"/>
      <c r="X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>
      <c r="B399" s="75"/>
      <c r="C399" s="75"/>
      <c r="D399" s="178"/>
      <c r="E399" s="75"/>
      <c r="F399" s="75"/>
      <c r="G399" s="180"/>
      <c r="H399" s="75"/>
      <c r="I399" s="1"/>
      <c r="J399" s="1"/>
      <c r="K399" s="1"/>
      <c r="L399" s="1"/>
      <c r="M399" s="88"/>
      <c r="N399" s="1"/>
      <c r="O399" s="1"/>
      <c r="P399" s="1"/>
      <c r="Q399" s="1"/>
      <c r="R399" s="1"/>
      <c r="S399" s="1"/>
      <c r="T399" s="1"/>
      <c r="U399" s="1"/>
      <c r="V399" s="88"/>
      <c r="W399" s="1"/>
      <c r="X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>
      <c r="B400" s="75"/>
      <c r="C400" s="75"/>
      <c r="D400" s="178"/>
      <c r="E400" s="75"/>
      <c r="F400" s="75"/>
      <c r="G400" s="180"/>
      <c r="H400" s="75"/>
      <c r="I400" s="1"/>
      <c r="J400" s="1"/>
      <c r="K400" s="1"/>
      <c r="L400" s="1"/>
      <c r="M400" s="88"/>
      <c r="N400" s="1"/>
      <c r="O400" s="1"/>
      <c r="P400" s="1"/>
      <c r="Q400" s="1"/>
      <c r="R400" s="1"/>
      <c r="S400" s="1"/>
      <c r="T400" s="1"/>
      <c r="U400" s="1"/>
      <c r="V400" s="88"/>
      <c r="W400" s="1"/>
      <c r="X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>
      <c r="B401" s="75"/>
      <c r="C401" s="75"/>
      <c r="D401" s="178"/>
      <c r="E401" s="75"/>
      <c r="F401" s="75"/>
      <c r="G401" s="180"/>
      <c r="H401" s="75"/>
      <c r="I401" s="1"/>
      <c r="J401" s="1"/>
      <c r="K401" s="1"/>
      <c r="L401" s="1"/>
      <c r="M401" s="88"/>
      <c r="N401" s="1"/>
      <c r="O401" s="1"/>
      <c r="P401" s="1"/>
      <c r="Q401" s="1"/>
      <c r="R401" s="1"/>
      <c r="S401" s="1"/>
      <c r="T401" s="1"/>
      <c r="U401" s="1"/>
      <c r="V401" s="88"/>
      <c r="W401" s="1"/>
      <c r="X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</sheetData>
  <mergeCells count="86">
    <mergeCell ref="U131:V131"/>
    <mergeCell ref="U138:V138"/>
    <mergeCell ref="L138:M138"/>
    <mergeCell ref="L131:M131"/>
    <mergeCell ref="L110:M110"/>
    <mergeCell ref="L117:M117"/>
    <mergeCell ref="I96:J96"/>
    <mergeCell ref="O96:P96"/>
    <mergeCell ref="I103:J103"/>
    <mergeCell ref="I68:J68"/>
    <mergeCell ref="I75:J75"/>
    <mergeCell ref="I89:J89"/>
    <mergeCell ref="O89:P89"/>
    <mergeCell ref="L96:M96"/>
    <mergeCell ref="U145:V145"/>
    <mergeCell ref="I131:J131"/>
    <mergeCell ref="O131:P131"/>
    <mergeCell ref="I138:J138"/>
    <mergeCell ref="I110:J110"/>
    <mergeCell ref="O110:P110"/>
    <mergeCell ref="I117:J117"/>
    <mergeCell ref="O117:P117"/>
    <mergeCell ref="I124:J124"/>
    <mergeCell ref="O124:P124"/>
    <mergeCell ref="O145:P145"/>
    <mergeCell ref="L124:M124"/>
    <mergeCell ref="U124:V124"/>
    <mergeCell ref="O138:P138"/>
    <mergeCell ref="I145:J145"/>
    <mergeCell ref="L145:M145"/>
    <mergeCell ref="I82:J82"/>
    <mergeCell ref="O82:P82"/>
    <mergeCell ref="L75:M75"/>
    <mergeCell ref="L82:M82"/>
    <mergeCell ref="U26:V26"/>
    <mergeCell ref="I47:J47"/>
    <mergeCell ref="I54:J54"/>
    <mergeCell ref="O54:P54"/>
    <mergeCell ref="I61:J61"/>
    <mergeCell ref="O61:P61"/>
    <mergeCell ref="L54:M54"/>
    <mergeCell ref="L61:M61"/>
    <mergeCell ref="O47:P47"/>
    <mergeCell ref="I26:J26"/>
    <mergeCell ref="O26:P26"/>
    <mergeCell ref="I33:J33"/>
    <mergeCell ref="O33:P33"/>
    <mergeCell ref="I40:J40"/>
    <mergeCell ref="O40:P40"/>
    <mergeCell ref="I5:J5"/>
    <mergeCell ref="O5:P5"/>
    <mergeCell ref="I12:J12"/>
    <mergeCell ref="O12:P12"/>
    <mergeCell ref="I19:J19"/>
    <mergeCell ref="O19:P19"/>
    <mergeCell ref="U40:V40"/>
    <mergeCell ref="U47:V47"/>
    <mergeCell ref="L68:M68"/>
    <mergeCell ref="A1:H1"/>
    <mergeCell ref="A3:Y3"/>
    <mergeCell ref="L5:M5"/>
    <mergeCell ref="L26:M26"/>
    <mergeCell ref="L33:M33"/>
    <mergeCell ref="L12:M12"/>
    <mergeCell ref="L19:M19"/>
    <mergeCell ref="U5:V5"/>
    <mergeCell ref="U12:V12"/>
    <mergeCell ref="U19:V19"/>
    <mergeCell ref="U33:V33"/>
    <mergeCell ref="L40:M40"/>
    <mergeCell ref="L47:M47"/>
    <mergeCell ref="U117:V117"/>
    <mergeCell ref="O103:P103"/>
    <mergeCell ref="U54:V54"/>
    <mergeCell ref="U61:V61"/>
    <mergeCell ref="U68:V68"/>
    <mergeCell ref="U75:V75"/>
    <mergeCell ref="U82:V82"/>
    <mergeCell ref="O68:P68"/>
    <mergeCell ref="O75:P75"/>
    <mergeCell ref="U89:V89"/>
    <mergeCell ref="L89:M89"/>
    <mergeCell ref="L103:M103"/>
    <mergeCell ref="U96:V96"/>
    <mergeCell ref="U103:V103"/>
    <mergeCell ref="U110:V110"/>
  </mergeCells>
  <phoneticPr fontId="22" type="noConversion"/>
  <printOptions horizontalCentered="1"/>
  <pageMargins left="7.874015748031496E-2" right="7.874015748031496E-2" top="0" bottom="0" header="0" footer="0"/>
  <pageSetup paperSize="9" scale="81" fitToHeight="0" orientation="portrait" r:id="rId1"/>
  <rowBreaks count="2" manualBreakCount="2">
    <brk id="46" max="26" man="1"/>
    <brk id="8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3"/>
  <sheetViews>
    <sheetView zoomScale="90" zoomScaleNormal="90" workbookViewId="0">
      <pane ySplit="4" topLeftCell="A5" activePane="bottomLeft" state="frozen"/>
      <selection pane="bottomLeft" activeCell="L11" sqref="L11"/>
    </sheetView>
  </sheetViews>
  <sheetFormatPr defaultColWidth="11.25" defaultRowHeight="15" customHeight="1"/>
  <cols>
    <col min="1" max="1" width="8.5" style="56" bestFit="1" customWidth="1"/>
    <col min="2" max="2" width="5.25" style="57" customWidth="1"/>
    <col min="3" max="3" width="11.625" style="57" customWidth="1"/>
    <col min="4" max="4" width="8.875" style="57" customWidth="1"/>
    <col min="5" max="5" width="14.5" style="57" bestFit="1" customWidth="1"/>
    <col min="6" max="6" width="8.875" style="57" customWidth="1"/>
    <col min="7" max="7" width="11.625" style="57" customWidth="1"/>
    <col min="8" max="8" width="8.875" style="57" customWidth="1"/>
    <col min="9" max="9" width="11.75" style="57" customWidth="1"/>
    <col min="10" max="10" width="8.875" style="57" customWidth="1"/>
    <col min="11" max="11" width="11.875" style="57" customWidth="1"/>
    <col min="12" max="12" width="8.875" style="57" customWidth="1"/>
    <col min="13" max="14" width="11.625" style="57" customWidth="1"/>
    <col min="15" max="20" width="4" style="57" customWidth="1"/>
    <col min="21" max="21" width="8.125" style="57" customWidth="1"/>
    <col min="22" max="16384" width="11.25" style="57"/>
  </cols>
  <sheetData>
    <row r="1" spans="1:21" ht="35.25" customHeight="1" thickBot="1">
      <c r="A1" s="297" t="s">
        <v>131</v>
      </c>
      <c r="B1" s="298"/>
      <c r="C1" s="298"/>
      <c r="D1" s="298"/>
      <c r="E1" s="299" t="s">
        <v>99</v>
      </c>
      <c r="F1" s="299"/>
      <c r="G1" s="121" t="s">
        <v>163</v>
      </c>
      <c r="H1" s="121" t="s">
        <v>102</v>
      </c>
      <c r="I1" s="298" t="s">
        <v>125</v>
      </c>
      <c r="J1" s="298"/>
      <c r="K1" s="298" t="s">
        <v>92</v>
      </c>
      <c r="L1" s="298"/>
      <c r="M1" s="298" t="s">
        <v>0</v>
      </c>
      <c r="N1" s="300"/>
    </row>
    <row r="2" spans="1:21" ht="15.75" customHeight="1" thickBot="1">
      <c r="B2" s="58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21" ht="15.75" customHeight="1" thickBot="1">
      <c r="A3" s="289" t="s">
        <v>93</v>
      </c>
      <c r="B3" s="291" t="s">
        <v>94</v>
      </c>
      <c r="C3" s="291" t="s">
        <v>66</v>
      </c>
      <c r="D3" s="293" t="s">
        <v>72</v>
      </c>
      <c r="E3" s="291" t="s">
        <v>67</v>
      </c>
      <c r="F3" s="295" t="s">
        <v>73</v>
      </c>
      <c r="G3" s="291" t="s">
        <v>68</v>
      </c>
      <c r="H3" s="295" t="s">
        <v>74</v>
      </c>
      <c r="I3" s="291" t="s">
        <v>70</v>
      </c>
      <c r="J3" s="295" t="s">
        <v>75</v>
      </c>
      <c r="K3" s="291" t="s">
        <v>71</v>
      </c>
      <c r="L3" s="295" t="s">
        <v>76</v>
      </c>
      <c r="M3" s="291" t="s">
        <v>95</v>
      </c>
      <c r="N3" s="291" t="s">
        <v>96</v>
      </c>
      <c r="O3" s="286" t="s">
        <v>126</v>
      </c>
      <c r="P3" s="287"/>
      <c r="Q3" s="287"/>
      <c r="R3" s="287"/>
      <c r="S3" s="287"/>
      <c r="T3" s="287"/>
      <c r="U3" s="288"/>
    </row>
    <row r="4" spans="1:21" ht="15.75" customHeight="1" thickBot="1">
      <c r="A4" s="290"/>
      <c r="B4" s="292"/>
      <c r="C4" s="292"/>
      <c r="D4" s="294"/>
      <c r="E4" s="292"/>
      <c r="F4" s="296"/>
      <c r="G4" s="292"/>
      <c r="H4" s="296"/>
      <c r="I4" s="292"/>
      <c r="J4" s="296"/>
      <c r="K4" s="292"/>
      <c r="L4" s="296"/>
      <c r="M4" s="292"/>
      <c r="N4" s="292"/>
      <c r="O4" s="116" t="s">
        <v>77</v>
      </c>
      <c r="P4" s="117" t="s">
        <v>78</v>
      </c>
      <c r="Q4" s="117" t="s">
        <v>79</v>
      </c>
      <c r="R4" s="117" t="s">
        <v>80</v>
      </c>
      <c r="S4" s="117" t="s">
        <v>81</v>
      </c>
      <c r="T4" s="117" t="s">
        <v>82</v>
      </c>
      <c r="U4" s="118" t="s">
        <v>83</v>
      </c>
    </row>
    <row r="5" spans="1:21" ht="18.75" customHeight="1">
      <c r="A5" s="162">
        <v>46174</v>
      </c>
      <c r="B5" s="127" t="s">
        <v>40</v>
      </c>
      <c r="C5" s="127" t="s">
        <v>120</v>
      </c>
      <c r="D5" s="124" t="s">
        <v>158</v>
      </c>
      <c r="E5" s="127" t="s">
        <v>415</v>
      </c>
      <c r="F5" s="124" t="s">
        <v>416</v>
      </c>
      <c r="G5" s="127" t="s">
        <v>417</v>
      </c>
      <c r="H5" s="124" t="s">
        <v>418</v>
      </c>
      <c r="I5" s="127" t="s">
        <v>1</v>
      </c>
      <c r="J5" s="124" t="s">
        <v>159</v>
      </c>
      <c r="K5" s="127" t="s">
        <v>491</v>
      </c>
      <c r="L5" s="124" t="s">
        <v>492</v>
      </c>
      <c r="M5" s="127" t="s">
        <v>106</v>
      </c>
      <c r="N5" s="265">
        <v>0</v>
      </c>
      <c r="O5" s="237">
        <f>'偏鄉國小(葷)'!AP5</f>
        <v>5.8</v>
      </c>
      <c r="P5" s="50">
        <f>'偏鄉國小(葷)'!AQ5</f>
        <v>2</v>
      </c>
      <c r="Q5" s="50">
        <f>'偏鄉國小(葷)'!AR5</f>
        <v>2.1</v>
      </c>
      <c r="R5" s="50">
        <f>'偏鄉國小(葷)'!AS5</f>
        <v>2</v>
      </c>
      <c r="S5" s="50">
        <f>'偏鄉國小(葷)'!AT5</f>
        <v>0</v>
      </c>
      <c r="T5" s="50">
        <f>'偏鄉國小(葷)'!AU5</f>
        <v>0</v>
      </c>
      <c r="U5" s="77">
        <f>'偏鄉國小(葷)'!AV5</f>
        <v>695.7</v>
      </c>
    </row>
    <row r="6" spans="1:21" ht="18.75" customHeight="1">
      <c r="A6" s="163">
        <v>46175</v>
      </c>
      <c r="B6" s="128" t="s">
        <v>41</v>
      </c>
      <c r="C6" s="128" t="s">
        <v>122</v>
      </c>
      <c r="D6" s="119" t="s">
        <v>160</v>
      </c>
      <c r="E6" s="128" t="s">
        <v>419</v>
      </c>
      <c r="F6" s="119" t="s">
        <v>420</v>
      </c>
      <c r="G6" s="280" t="s">
        <v>421</v>
      </c>
      <c r="H6" s="119" t="s">
        <v>422</v>
      </c>
      <c r="I6" s="128" t="s">
        <v>1</v>
      </c>
      <c r="J6" s="119" t="s">
        <v>159</v>
      </c>
      <c r="K6" s="128" t="s">
        <v>116</v>
      </c>
      <c r="L6" s="119" t="s">
        <v>493</v>
      </c>
      <c r="M6" s="128" t="s">
        <v>106</v>
      </c>
      <c r="N6" s="266">
        <v>0</v>
      </c>
      <c r="O6" s="238">
        <f>'偏鄉國小(葷)'!AP12</f>
        <v>5</v>
      </c>
      <c r="P6" s="62">
        <f>'偏鄉國小(葷)'!AQ12</f>
        <v>2.4</v>
      </c>
      <c r="Q6" s="62">
        <f>'偏鄉國小(葷)'!AR12</f>
        <v>2.1</v>
      </c>
      <c r="R6" s="62">
        <f>'偏鄉國小(葷)'!AS12</f>
        <v>2.2000000000000002</v>
      </c>
      <c r="S6" s="62">
        <f>'偏鄉國小(葷)'!AT12</f>
        <v>0</v>
      </c>
      <c r="T6" s="62">
        <f>'偏鄉國小(葷)'!AU12</f>
        <v>0</v>
      </c>
      <c r="U6" s="78">
        <f>'偏鄉國小(葷)'!AV12</f>
        <v>683.8</v>
      </c>
    </row>
    <row r="7" spans="1:21" ht="18.75" customHeight="1">
      <c r="A7" s="163">
        <v>46176</v>
      </c>
      <c r="B7" s="128" t="s">
        <v>42</v>
      </c>
      <c r="C7" s="128" t="s">
        <v>423</v>
      </c>
      <c r="D7" s="119" t="s">
        <v>173</v>
      </c>
      <c r="E7" s="128" t="s">
        <v>424</v>
      </c>
      <c r="F7" s="119" t="s">
        <v>241</v>
      </c>
      <c r="G7" s="128" t="s">
        <v>425</v>
      </c>
      <c r="H7" s="119" t="s">
        <v>426</v>
      </c>
      <c r="I7" s="128" t="s">
        <v>1</v>
      </c>
      <c r="J7" s="119" t="s">
        <v>159</v>
      </c>
      <c r="K7" s="128" t="s">
        <v>146</v>
      </c>
      <c r="L7" s="119" t="s">
        <v>494</v>
      </c>
      <c r="M7" s="128" t="s">
        <v>106</v>
      </c>
      <c r="N7" s="266">
        <v>0</v>
      </c>
      <c r="O7" s="238">
        <f>'偏鄉國小(葷)'!AP19</f>
        <v>5</v>
      </c>
      <c r="P7" s="62">
        <f>'偏鄉國小(葷)'!AQ19</f>
        <v>2.5</v>
      </c>
      <c r="Q7" s="62">
        <f>'偏鄉國小(葷)'!AR19</f>
        <v>1.6</v>
      </c>
      <c r="R7" s="62">
        <f>'偏鄉國小(葷)'!AS19</f>
        <v>2</v>
      </c>
      <c r="S7" s="62">
        <f>'偏鄉國小(葷)'!AT19</f>
        <v>0</v>
      </c>
      <c r="T7" s="62">
        <f>'偏鄉國小(葷)'!AU19</f>
        <v>0</v>
      </c>
      <c r="U7" s="78">
        <f>'偏鄉國小(葷)'!AV19</f>
        <v>670</v>
      </c>
    </row>
    <row r="8" spans="1:21" ht="18.75" customHeight="1">
      <c r="A8" s="163">
        <v>46177</v>
      </c>
      <c r="B8" s="128" t="s">
        <v>43</v>
      </c>
      <c r="C8" s="128" t="s">
        <v>122</v>
      </c>
      <c r="D8" s="119" t="s">
        <v>160</v>
      </c>
      <c r="E8" s="128" t="s">
        <v>239</v>
      </c>
      <c r="F8" s="119" t="s">
        <v>427</v>
      </c>
      <c r="G8" s="280" t="s">
        <v>191</v>
      </c>
      <c r="H8" s="119" t="s">
        <v>242</v>
      </c>
      <c r="I8" s="128" t="s">
        <v>1</v>
      </c>
      <c r="J8" s="119" t="s">
        <v>159</v>
      </c>
      <c r="K8" s="128" t="s">
        <v>495</v>
      </c>
      <c r="L8" s="119" t="s">
        <v>496</v>
      </c>
      <c r="M8" s="128" t="s">
        <v>106</v>
      </c>
      <c r="N8" s="266">
        <v>0</v>
      </c>
      <c r="O8" s="238">
        <f>'偏鄉國小(葷)'!AP26</f>
        <v>5.9</v>
      </c>
      <c r="P8" s="62">
        <f>'偏鄉國小(葷)'!AQ26</f>
        <v>3</v>
      </c>
      <c r="Q8" s="62">
        <f>'偏鄉國小(葷)'!AR26</f>
        <v>1.4</v>
      </c>
      <c r="R8" s="62">
        <f>'偏鄉國小(葷)'!AS26</f>
        <v>2.5</v>
      </c>
      <c r="S8" s="62">
        <f>'偏鄉國小(葷)'!AT26</f>
        <v>0</v>
      </c>
      <c r="T8" s="62">
        <f>'偏鄉國小(葷)'!AU26</f>
        <v>0</v>
      </c>
      <c r="U8" s="78">
        <f>'偏鄉國小(葷)'!AV26</f>
        <v>783.7</v>
      </c>
    </row>
    <row r="9" spans="1:21" ht="18.75" customHeight="1" thickBot="1">
      <c r="A9" s="182">
        <v>46178</v>
      </c>
      <c r="B9" s="153" t="s">
        <v>44</v>
      </c>
      <c r="C9" s="153" t="s">
        <v>428</v>
      </c>
      <c r="D9" s="157" t="s">
        <v>429</v>
      </c>
      <c r="E9" s="153" t="s">
        <v>430</v>
      </c>
      <c r="F9" s="157" t="s">
        <v>431</v>
      </c>
      <c r="G9" s="153" t="s">
        <v>432</v>
      </c>
      <c r="H9" s="157" t="s">
        <v>433</v>
      </c>
      <c r="I9" s="153" t="s">
        <v>1</v>
      </c>
      <c r="J9" s="157" t="s">
        <v>159</v>
      </c>
      <c r="K9" s="153" t="s">
        <v>671</v>
      </c>
      <c r="L9" s="157" t="s">
        <v>497</v>
      </c>
      <c r="M9" s="153" t="s">
        <v>106</v>
      </c>
      <c r="N9" s="267">
        <v>0</v>
      </c>
      <c r="O9" s="270">
        <f>'偏鄉國小(葷)'!AP33</f>
        <v>5.7</v>
      </c>
      <c r="P9" s="271">
        <f>'偏鄉國小(葷)'!AQ33</f>
        <v>3.1</v>
      </c>
      <c r="Q9" s="271">
        <f>'偏鄉國小(葷)'!AR33</f>
        <v>1.6</v>
      </c>
      <c r="R9" s="271">
        <f>'偏鄉國小(葷)'!AS33</f>
        <v>2.2999999999999998</v>
      </c>
      <c r="S9" s="271">
        <f>'偏鄉國小(葷)'!AT33</f>
        <v>0</v>
      </c>
      <c r="T9" s="271">
        <f>'偏鄉國小(葷)'!AU33</f>
        <v>0</v>
      </c>
      <c r="U9" s="272">
        <f>'偏鄉國小(葷)'!AV33</f>
        <v>773.5</v>
      </c>
    </row>
    <row r="10" spans="1:21" ht="18.75" customHeight="1">
      <c r="A10" s="164">
        <v>46181</v>
      </c>
      <c r="B10" s="127" t="s">
        <v>45</v>
      </c>
      <c r="C10" s="127" t="s">
        <v>120</v>
      </c>
      <c r="D10" s="124" t="s">
        <v>158</v>
      </c>
      <c r="E10" s="127" t="s">
        <v>434</v>
      </c>
      <c r="F10" s="124" t="s">
        <v>435</v>
      </c>
      <c r="G10" s="213" t="s">
        <v>240</v>
      </c>
      <c r="H10" s="124" t="s">
        <v>436</v>
      </c>
      <c r="I10" s="127" t="s">
        <v>1</v>
      </c>
      <c r="J10" s="124" t="s">
        <v>159</v>
      </c>
      <c r="K10" s="127" t="s">
        <v>138</v>
      </c>
      <c r="L10" s="124" t="s">
        <v>672</v>
      </c>
      <c r="M10" s="127" t="s">
        <v>106</v>
      </c>
      <c r="N10" s="265">
        <v>0</v>
      </c>
      <c r="O10" s="237">
        <f>'偏鄉國小(葷)'!AP40</f>
        <v>5</v>
      </c>
      <c r="P10" s="50">
        <f>'偏鄉國小(葷)'!AQ40</f>
        <v>2.5</v>
      </c>
      <c r="Q10" s="50">
        <f>'偏鄉國小(葷)'!AR40</f>
        <v>2</v>
      </c>
      <c r="R10" s="50">
        <f>'偏鄉國小(葷)'!AS40</f>
        <v>2.6</v>
      </c>
      <c r="S10" s="50">
        <f>'偏鄉國小(葷)'!AT40</f>
        <v>0</v>
      </c>
      <c r="T10" s="50">
        <f>'偏鄉國小(葷)'!AU40</f>
        <v>0</v>
      </c>
      <c r="U10" s="77">
        <f>'偏鄉國小(葷)'!AV40</f>
        <v>700.2</v>
      </c>
    </row>
    <row r="11" spans="1:21" ht="18.75" customHeight="1">
      <c r="A11" s="165">
        <v>46182</v>
      </c>
      <c r="B11" s="128" t="s">
        <v>46</v>
      </c>
      <c r="C11" s="128" t="s">
        <v>122</v>
      </c>
      <c r="D11" s="119" t="s">
        <v>160</v>
      </c>
      <c r="E11" s="128" t="s">
        <v>437</v>
      </c>
      <c r="F11" s="119" t="s">
        <v>438</v>
      </c>
      <c r="G11" s="128" t="s">
        <v>439</v>
      </c>
      <c r="H11" s="119" t="s">
        <v>440</v>
      </c>
      <c r="I11" s="128" t="s">
        <v>1</v>
      </c>
      <c r="J11" s="119" t="s">
        <v>159</v>
      </c>
      <c r="K11" s="280" t="s">
        <v>378</v>
      </c>
      <c r="L11" s="119" t="s">
        <v>498</v>
      </c>
      <c r="M11" s="128" t="s">
        <v>106</v>
      </c>
      <c r="N11" s="266">
        <v>0</v>
      </c>
      <c r="O11" s="238">
        <f>'偏鄉國小(葷)'!AP47</f>
        <v>5</v>
      </c>
      <c r="P11" s="62">
        <f>'偏鄉國小(葷)'!AQ47</f>
        <v>2.8</v>
      </c>
      <c r="Q11" s="62">
        <f>'偏鄉國小(葷)'!AR47</f>
        <v>1.7</v>
      </c>
      <c r="R11" s="62">
        <f>'偏鄉國小(葷)'!AS47</f>
        <v>2.2000000000000002</v>
      </c>
      <c r="S11" s="62">
        <f>'偏鄉國小(葷)'!AT47</f>
        <v>0</v>
      </c>
      <c r="T11" s="62">
        <f>'偏鄉國小(葷)'!AU47</f>
        <v>0</v>
      </c>
      <c r="U11" s="78">
        <f>'偏鄉國小(葷)'!AV47</f>
        <v>699.4</v>
      </c>
    </row>
    <row r="12" spans="1:21" ht="18.75" customHeight="1">
      <c r="A12" s="165">
        <v>46183</v>
      </c>
      <c r="B12" s="158" t="s">
        <v>47</v>
      </c>
      <c r="C12" s="158" t="s">
        <v>243</v>
      </c>
      <c r="D12" s="159" t="s">
        <v>441</v>
      </c>
      <c r="E12" s="158" t="s">
        <v>442</v>
      </c>
      <c r="F12" s="159" t="s">
        <v>443</v>
      </c>
      <c r="G12" s="158" t="s">
        <v>444</v>
      </c>
      <c r="H12" s="159" t="s">
        <v>445</v>
      </c>
      <c r="I12" s="158" t="s">
        <v>1</v>
      </c>
      <c r="J12" s="159" t="s">
        <v>174</v>
      </c>
      <c r="K12" s="158" t="s">
        <v>499</v>
      </c>
      <c r="L12" s="159" t="s">
        <v>500</v>
      </c>
      <c r="M12" s="158" t="s">
        <v>106</v>
      </c>
      <c r="N12" s="266">
        <v>0</v>
      </c>
      <c r="O12" s="238">
        <f>'偏鄉國小(葷)'!AP54</f>
        <v>4.0999999999999996</v>
      </c>
      <c r="P12" s="62">
        <f>'偏鄉國小(葷)'!AQ54</f>
        <v>2.2000000000000002</v>
      </c>
      <c r="Q12" s="62">
        <f>'偏鄉國小(葷)'!AR54</f>
        <v>2</v>
      </c>
      <c r="R12" s="62">
        <f>'偏鄉國小(葷)'!AS54</f>
        <v>2.1</v>
      </c>
      <c r="S12" s="62">
        <f>'偏鄉國小(葷)'!AT54</f>
        <v>0</v>
      </c>
      <c r="T12" s="62">
        <f>'偏鄉國小(葷)'!AU54</f>
        <v>0</v>
      </c>
      <c r="U12" s="78">
        <f>'偏鄉國小(葷)'!AV54</f>
        <v>588.20000000000005</v>
      </c>
    </row>
    <row r="13" spans="1:21" ht="18.75" customHeight="1">
      <c r="A13" s="165">
        <v>46184</v>
      </c>
      <c r="B13" s="158" t="s">
        <v>48</v>
      </c>
      <c r="C13" s="158" t="s">
        <v>122</v>
      </c>
      <c r="D13" s="159" t="s">
        <v>160</v>
      </c>
      <c r="E13" s="158" t="s">
        <v>446</v>
      </c>
      <c r="F13" s="159" t="s">
        <v>447</v>
      </c>
      <c r="G13" s="158" t="s">
        <v>448</v>
      </c>
      <c r="H13" s="159" t="s">
        <v>449</v>
      </c>
      <c r="I13" s="158" t="s">
        <v>1</v>
      </c>
      <c r="J13" s="159" t="s">
        <v>159</v>
      </c>
      <c r="K13" s="158" t="s">
        <v>501</v>
      </c>
      <c r="L13" s="159" t="s">
        <v>502</v>
      </c>
      <c r="M13" s="158" t="s">
        <v>106</v>
      </c>
      <c r="N13" s="266">
        <v>0</v>
      </c>
      <c r="O13" s="238">
        <f>'偏鄉國小(葷)'!AP61</f>
        <v>5.8</v>
      </c>
      <c r="P13" s="62">
        <f>'偏鄉國小(葷)'!AQ61</f>
        <v>2.5</v>
      </c>
      <c r="Q13" s="62">
        <f>'偏鄉國小(葷)'!AR61</f>
        <v>1.6</v>
      </c>
      <c r="R13" s="62">
        <f>'偏鄉國小(葷)'!AS61</f>
        <v>2</v>
      </c>
      <c r="S13" s="62">
        <f>'偏鄉國小(葷)'!AT61</f>
        <v>0</v>
      </c>
      <c r="T13" s="62">
        <f>'偏鄉國小(葷)'!AU61</f>
        <v>0</v>
      </c>
      <c r="U13" s="78">
        <f>'偏鄉國小(葷)'!AV61</f>
        <v>724.2</v>
      </c>
    </row>
    <row r="14" spans="1:21" ht="18.75" customHeight="1" thickBot="1">
      <c r="A14" s="166">
        <v>46185</v>
      </c>
      <c r="B14" s="160" t="s">
        <v>49</v>
      </c>
      <c r="C14" s="160" t="s">
        <v>144</v>
      </c>
      <c r="D14" s="161" t="s">
        <v>450</v>
      </c>
      <c r="E14" s="160" t="s">
        <v>451</v>
      </c>
      <c r="F14" s="161" t="s">
        <v>452</v>
      </c>
      <c r="G14" s="281" t="s">
        <v>453</v>
      </c>
      <c r="H14" s="161" t="s">
        <v>454</v>
      </c>
      <c r="I14" s="160" t="s">
        <v>1</v>
      </c>
      <c r="J14" s="161" t="s">
        <v>159</v>
      </c>
      <c r="K14" s="160" t="s">
        <v>503</v>
      </c>
      <c r="L14" s="161" t="s">
        <v>504</v>
      </c>
      <c r="M14" s="160" t="s">
        <v>106</v>
      </c>
      <c r="N14" s="267" t="s">
        <v>130</v>
      </c>
      <c r="O14" s="270">
        <f>'偏鄉國小(葷)'!AP68</f>
        <v>6.2</v>
      </c>
      <c r="P14" s="271">
        <f>'偏鄉國小(葷)'!AQ68</f>
        <v>2.5</v>
      </c>
      <c r="Q14" s="271">
        <f>'偏鄉國小(葷)'!AR68</f>
        <v>1.5</v>
      </c>
      <c r="R14" s="271">
        <f>'偏鄉國小(葷)'!AS68</f>
        <v>2</v>
      </c>
      <c r="S14" s="271">
        <f>'偏鄉國小(葷)'!AT68</f>
        <v>0.2</v>
      </c>
      <c r="T14" s="271">
        <f>'偏鄉國小(葷)'!AU68</f>
        <v>0</v>
      </c>
      <c r="U14" s="272">
        <f>'偏鄉國小(葷)'!AV68</f>
        <v>788.8</v>
      </c>
    </row>
    <row r="15" spans="1:21" ht="18.75" customHeight="1">
      <c r="A15" s="214">
        <v>46188</v>
      </c>
      <c r="B15" s="210" t="s">
        <v>50</v>
      </c>
      <c r="C15" s="210" t="s">
        <v>120</v>
      </c>
      <c r="D15" s="211" t="s">
        <v>158</v>
      </c>
      <c r="E15" s="210" t="s">
        <v>244</v>
      </c>
      <c r="F15" s="211" t="s">
        <v>455</v>
      </c>
      <c r="G15" s="210" t="s">
        <v>456</v>
      </c>
      <c r="H15" s="211" t="s">
        <v>457</v>
      </c>
      <c r="I15" s="210" t="s">
        <v>1</v>
      </c>
      <c r="J15" s="211" t="s">
        <v>159</v>
      </c>
      <c r="K15" s="283" t="s">
        <v>505</v>
      </c>
      <c r="L15" s="211" t="s">
        <v>506</v>
      </c>
      <c r="M15" s="210" t="s">
        <v>106</v>
      </c>
      <c r="N15" s="265">
        <v>0</v>
      </c>
      <c r="O15" s="237">
        <f>'偏鄉國小(葷)'!AP75</f>
        <v>5.4</v>
      </c>
      <c r="P15" s="50">
        <f>'偏鄉國小(葷)'!AQ75</f>
        <v>2.6</v>
      </c>
      <c r="Q15" s="50">
        <f>'偏鄉國小(葷)'!AR75</f>
        <v>2</v>
      </c>
      <c r="R15" s="50">
        <f>'偏鄉國小(葷)'!AS75</f>
        <v>2.2999999999999998</v>
      </c>
      <c r="S15" s="50">
        <f>'偏鄉國小(葷)'!AT75</f>
        <v>0</v>
      </c>
      <c r="T15" s="50">
        <f>'偏鄉國小(葷)'!AU75</f>
        <v>0</v>
      </c>
      <c r="U15" s="77">
        <f>'偏鄉國小(葷)'!AV75</f>
        <v>728.6</v>
      </c>
    </row>
    <row r="16" spans="1:21" ht="18.75" customHeight="1">
      <c r="A16" s="163">
        <v>46189</v>
      </c>
      <c r="B16" s="128" t="s">
        <v>51</v>
      </c>
      <c r="C16" s="128" t="s">
        <v>122</v>
      </c>
      <c r="D16" s="119" t="s">
        <v>160</v>
      </c>
      <c r="E16" s="128" t="s">
        <v>152</v>
      </c>
      <c r="F16" s="119" t="s">
        <v>245</v>
      </c>
      <c r="G16" s="280" t="s">
        <v>323</v>
      </c>
      <c r="H16" s="119" t="s">
        <v>458</v>
      </c>
      <c r="I16" s="128" t="s">
        <v>1</v>
      </c>
      <c r="J16" s="119" t="s">
        <v>159</v>
      </c>
      <c r="K16" s="128" t="s">
        <v>139</v>
      </c>
      <c r="L16" s="119" t="s">
        <v>507</v>
      </c>
      <c r="M16" s="128" t="s">
        <v>106</v>
      </c>
      <c r="N16" s="266">
        <v>0</v>
      </c>
      <c r="O16" s="238">
        <f>'偏鄉國小(葷)'!AP82</f>
        <v>3.5</v>
      </c>
      <c r="P16" s="62">
        <f>'偏鄉國小(葷)'!AQ82</f>
        <v>2.1</v>
      </c>
      <c r="Q16" s="62">
        <f>'偏鄉國小(葷)'!AR82</f>
        <v>1.8</v>
      </c>
      <c r="R16" s="62">
        <f>'偏鄉國小(葷)'!AS82</f>
        <v>2</v>
      </c>
      <c r="S16" s="62">
        <f>'偏鄉國小(葷)'!AT82</f>
        <v>0</v>
      </c>
      <c r="T16" s="62">
        <f>'偏鄉國小(葷)'!AU82</f>
        <v>0</v>
      </c>
      <c r="U16" s="78">
        <f>'偏鄉國小(葷)'!AV82</f>
        <v>536.6</v>
      </c>
    </row>
    <row r="17" spans="1:21" ht="18.75" customHeight="1">
      <c r="A17" s="163">
        <v>46190</v>
      </c>
      <c r="B17" s="128" t="s">
        <v>52</v>
      </c>
      <c r="C17" s="128" t="s">
        <v>459</v>
      </c>
      <c r="D17" s="119" t="s">
        <v>460</v>
      </c>
      <c r="E17" s="128" t="s">
        <v>461</v>
      </c>
      <c r="F17" s="119" t="s">
        <v>172</v>
      </c>
      <c r="G17" s="128" t="s">
        <v>462</v>
      </c>
      <c r="H17" s="119" t="s">
        <v>463</v>
      </c>
      <c r="I17" s="128" t="s">
        <v>1</v>
      </c>
      <c r="J17" s="119" t="s">
        <v>159</v>
      </c>
      <c r="K17" s="128" t="s">
        <v>508</v>
      </c>
      <c r="L17" s="119" t="s">
        <v>509</v>
      </c>
      <c r="M17" s="128" t="s">
        <v>106</v>
      </c>
      <c r="N17" s="266">
        <v>0</v>
      </c>
      <c r="O17" s="238">
        <f>'偏鄉國小(葷)'!AP89</f>
        <v>5.5</v>
      </c>
      <c r="P17" s="62">
        <f>'偏鄉國小(葷)'!AQ89</f>
        <v>3</v>
      </c>
      <c r="Q17" s="62">
        <f>'偏鄉國小(葷)'!AR89</f>
        <v>1.5</v>
      </c>
      <c r="R17" s="62">
        <f>'偏鄉國小(葷)'!AS89</f>
        <v>1.6</v>
      </c>
      <c r="S17" s="62">
        <f>'偏鄉國小(葷)'!AT89</f>
        <v>0</v>
      </c>
      <c r="T17" s="62">
        <f>'偏鄉國小(葷)'!AU89</f>
        <v>0</v>
      </c>
      <c r="U17" s="78">
        <f>'偏鄉國小(葷)'!AV89</f>
        <v>666.7</v>
      </c>
    </row>
    <row r="18" spans="1:21" ht="18.75" customHeight="1" thickBot="1">
      <c r="A18" s="182">
        <v>46191</v>
      </c>
      <c r="B18" s="153" t="s">
        <v>53</v>
      </c>
      <c r="C18" s="153" t="s">
        <v>122</v>
      </c>
      <c r="D18" s="157" t="s">
        <v>160</v>
      </c>
      <c r="E18" s="282" t="s">
        <v>464</v>
      </c>
      <c r="F18" s="157" t="s">
        <v>465</v>
      </c>
      <c r="G18" s="153" t="s">
        <v>466</v>
      </c>
      <c r="H18" s="157" t="s">
        <v>467</v>
      </c>
      <c r="I18" s="153" t="s">
        <v>1</v>
      </c>
      <c r="J18" s="157" t="s">
        <v>159</v>
      </c>
      <c r="K18" s="153" t="s">
        <v>510</v>
      </c>
      <c r="L18" s="157" t="s">
        <v>511</v>
      </c>
      <c r="M18" s="153" t="s">
        <v>106</v>
      </c>
      <c r="N18" s="267" t="s">
        <v>130</v>
      </c>
      <c r="O18" s="270">
        <f>'偏鄉國小(葷)'!AP96</f>
        <v>6</v>
      </c>
      <c r="P18" s="271">
        <f>'偏鄉國小(葷)'!AQ96</f>
        <v>2.2999999999999998</v>
      </c>
      <c r="Q18" s="271">
        <f>'偏鄉國小(葷)'!AR96</f>
        <v>1.5</v>
      </c>
      <c r="R18" s="271">
        <f>'偏鄉國小(葷)'!AS96</f>
        <v>1.9</v>
      </c>
      <c r="S18" s="271">
        <f>'偏鄉國小(葷)'!AT96</f>
        <v>0.5</v>
      </c>
      <c r="T18" s="271">
        <f>'偏鄉國小(葷)'!AU96</f>
        <v>0</v>
      </c>
      <c r="U18" s="272">
        <f>'偏鄉國小(葷)'!AV96</f>
        <v>784.5</v>
      </c>
    </row>
    <row r="19" spans="1:21" ht="18.75" customHeight="1">
      <c r="A19" s="162">
        <v>46195</v>
      </c>
      <c r="B19" s="127" t="s">
        <v>55</v>
      </c>
      <c r="C19" s="127" t="s">
        <v>120</v>
      </c>
      <c r="D19" s="124" t="s">
        <v>158</v>
      </c>
      <c r="E19" s="127" t="s">
        <v>468</v>
      </c>
      <c r="F19" s="124" t="s">
        <v>469</v>
      </c>
      <c r="G19" s="127" t="s">
        <v>231</v>
      </c>
      <c r="H19" s="124" t="s">
        <v>470</v>
      </c>
      <c r="I19" s="127" t="s">
        <v>1</v>
      </c>
      <c r="J19" s="124" t="s">
        <v>175</v>
      </c>
      <c r="K19" s="127" t="s">
        <v>512</v>
      </c>
      <c r="L19" s="124" t="s">
        <v>513</v>
      </c>
      <c r="M19" s="127" t="s">
        <v>106</v>
      </c>
      <c r="N19" s="265">
        <v>0</v>
      </c>
      <c r="O19" s="237">
        <f>'偏鄉國小(葷)'!AP103</f>
        <v>5</v>
      </c>
      <c r="P19" s="50">
        <f>'偏鄉國小(葷)'!AQ103</f>
        <v>2.2000000000000002</v>
      </c>
      <c r="Q19" s="50">
        <f>'偏鄉國小(葷)'!AR103</f>
        <v>2.2999999999999998</v>
      </c>
      <c r="R19" s="50">
        <f>'偏鄉國小(葷)'!AS103</f>
        <v>2.2000000000000002</v>
      </c>
      <c r="S19" s="50">
        <f>'偏鄉國小(葷)'!AT103</f>
        <v>0</v>
      </c>
      <c r="T19" s="50">
        <f>'偏鄉國小(葷)'!AU103</f>
        <v>0</v>
      </c>
      <c r="U19" s="77">
        <f>'偏鄉國小(葷)'!AV103</f>
        <v>670.1</v>
      </c>
    </row>
    <row r="20" spans="1:21" ht="18.75" customHeight="1">
      <c r="A20" s="165">
        <v>46196</v>
      </c>
      <c r="B20" s="128" t="s">
        <v>56</v>
      </c>
      <c r="C20" s="128" t="s">
        <v>122</v>
      </c>
      <c r="D20" s="119" t="s">
        <v>160</v>
      </c>
      <c r="E20" s="128" t="s">
        <v>471</v>
      </c>
      <c r="F20" s="119" t="s">
        <v>472</v>
      </c>
      <c r="G20" s="277" t="s">
        <v>164</v>
      </c>
      <c r="H20" s="119" t="s">
        <v>473</v>
      </c>
      <c r="I20" s="128" t="s">
        <v>1</v>
      </c>
      <c r="J20" s="119" t="s">
        <v>159</v>
      </c>
      <c r="K20" s="128" t="s">
        <v>249</v>
      </c>
      <c r="L20" s="119" t="s">
        <v>514</v>
      </c>
      <c r="M20" s="128" t="s">
        <v>106</v>
      </c>
      <c r="N20" s="266">
        <v>0</v>
      </c>
      <c r="O20" s="238">
        <f>'偏鄉國小(葷)'!AP110</f>
        <v>5</v>
      </c>
      <c r="P20" s="62">
        <f>'偏鄉國小(葷)'!AQ110</f>
        <v>2.4</v>
      </c>
      <c r="Q20" s="62">
        <f>'偏鄉國小(葷)'!AR110</f>
        <v>2.1</v>
      </c>
      <c r="R20" s="62">
        <f>'偏鄉國小(葷)'!AS110</f>
        <v>2.2000000000000002</v>
      </c>
      <c r="S20" s="62">
        <f>'偏鄉國小(葷)'!AT110</f>
        <v>0</v>
      </c>
      <c r="T20" s="62">
        <f>'偏鄉國小(葷)'!AU110</f>
        <v>0</v>
      </c>
      <c r="U20" s="78">
        <f>'偏鄉國小(葷)'!AV110</f>
        <v>680.3</v>
      </c>
    </row>
    <row r="21" spans="1:21" ht="18.75" customHeight="1">
      <c r="A21" s="165">
        <v>46197</v>
      </c>
      <c r="B21" s="128" t="s">
        <v>57</v>
      </c>
      <c r="C21" s="128" t="s">
        <v>474</v>
      </c>
      <c r="D21" s="119" t="s">
        <v>475</v>
      </c>
      <c r="E21" s="128" t="s">
        <v>476</v>
      </c>
      <c r="F21" s="119" t="s">
        <v>477</v>
      </c>
      <c r="G21" s="128" t="s">
        <v>478</v>
      </c>
      <c r="H21" s="119" t="s">
        <v>479</v>
      </c>
      <c r="I21" s="128" t="s">
        <v>1</v>
      </c>
      <c r="J21" s="119" t="s">
        <v>159</v>
      </c>
      <c r="K21" s="280" t="s">
        <v>147</v>
      </c>
      <c r="L21" s="119" t="s">
        <v>515</v>
      </c>
      <c r="M21" s="128" t="s">
        <v>106</v>
      </c>
      <c r="N21" s="266">
        <v>0</v>
      </c>
      <c r="O21" s="238">
        <f>'偏鄉國小(葷)'!AP117</f>
        <v>4.8</v>
      </c>
      <c r="P21" s="62">
        <f>'偏鄉國小(葷)'!AQ117</f>
        <v>2.5</v>
      </c>
      <c r="Q21" s="62">
        <f>'偏鄉國小(葷)'!AR117</f>
        <v>1.6</v>
      </c>
      <c r="R21" s="62">
        <f>'偏鄉國小(葷)'!AS117</f>
        <v>2.1</v>
      </c>
      <c r="S21" s="62">
        <f>'偏鄉國小(葷)'!AT117</f>
        <v>0</v>
      </c>
      <c r="T21" s="62">
        <f>'偏鄉國小(葷)'!AU117</f>
        <v>0</v>
      </c>
      <c r="U21" s="78">
        <f>'偏鄉國小(葷)'!AV117</f>
        <v>658.1</v>
      </c>
    </row>
    <row r="22" spans="1:21" ht="18.75" customHeight="1">
      <c r="A22" s="165">
        <v>46198</v>
      </c>
      <c r="B22" s="158" t="s">
        <v>58</v>
      </c>
      <c r="C22" s="158" t="s">
        <v>122</v>
      </c>
      <c r="D22" s="159" t="s">
        <v>160</v>
      </c>
      <c r="E22" s="158" t="s">
        <v>480</v>
      </c>
      <c r="F22" s="159" t="s">
        <v>481</v>
      </c>
      <c r="G22" s="158" t="s">
        <v>151</v>
      </c>
      <c r="H22" s="159" t="s">
        <v>248</v>
      </c>
      <c r="I22" s="158" t="s">
        <v>1</v>
      </c>
      <c r="J22" s="159" t="s">
        <v>159</v>
      </c>
      <c r="K22" s="158" t="s">
        <v>148</v>
      </c>
      <c r="L22" s="159" t="s">
        <v>258</v>
      </c>
      <c r="M22" s="158" t="s">
        <v>106</v>
      </c>
      <c r="N22" s="266">
        <v>0</v>
      </c>
      <c r="O22" s="238">
        <f>'偏鄉國小(葷)'!AP124</f>
        <v>5</v>
      </c>
      <c r="P22" s="62">
        <f>'偏鄉國小(葷)'!AQ124</f>
        <v>2.5</v>
      </c>
      <c r="Q22" s="62">
        <f>'偏鄉國小(葷)'!AR124</f>
        <v>1.5</v>
      </c>
      <c r="R22" s="62">
        <f>'偏鄉國小(葷)'!AS124</f>
        <v>2</v>
      </c>
      <c r="S22" s="62">
        <f>'偏鄉國小(葷)'!AT124</f>
        <v>0</v>
      </c>
      <c r="T22" s="62">
        <f>'偏鄉國小(葷)'!AU124</f>
        <v>0</v>
      </c>
      <c r="U22" s="78">
        <f>'偏鄉國小(葷)'!AV124</f>
        <v>663.4</v>
      </c>
    </row>
    <row r="23" spans="1:21" ht="18.75" customHeight="1" thickBot="1">
      <c r="A23" s="166">
        <v>46199</v>
      </c>
      <c r="B23" s="160" t="s">
        <v>59</v>
      </c>
      <c r="C23" s="160" t="s">
        <v>166</v>
      </c>
      <c r="D23" s="161" t="s">
        <v>171</v>
      </c>
      <c r="E23" s="160" t="s">
        <v>201</v>
      </c>
      <c r="F23" s="161" t="s">
        <v>482</v>
      </c>
      <c r="G23" s="281" t="s">
        <v>483</v>
      </c>
      <c r="H23" s="161" t="s">
        <v>484</v>
      </c>
      <c r="I23" s="160" t="s">
        <v>1</v>
      </c>
      <c r="J23" s="161" t="s">
        <v>159</v>
      </c>
      <c r="K23" s="160" t="s">
        <v>250</v>
      </c>
      <c r="L23" s="161" t="s">
        <v>516</v>
      </c>
      <c r="M23" s="160" t="s">
        <v>106</v>
      </c>
      <c r="N23" s="267" t="s">
        <v>130</v>
      </c>
      <c r="O23" s="239">
        <f>'偏鄉國小(葷)'!AP131</f>
        <v>5.2</v>
      </c>
      <c r="P23" s="63">
        <f>'偏鄉國小(葷)'!AQ131</f>
        <v>2.5</v>
      </c>
      <c r="Q23" s="63">
        <f>'偏鄉國小(葷)'!AR131</f>
        <v>1.5</v>
      </c>
      <c r="R23" s="63">
        <f>'偏鄉國小(葷)'!AS131</f>
        <v>2</v>
      </c>
      <c r="S23" s="63">
        <f>'偏鄉國小(葷)'!AT131</f>
        <v>0.2</v>
      </c>
      <c r="T23" s="63">
        <f>'偏鄉國小(葷)'!AU131</f>
        <v>0</v>
      </c>
      <c r="U23" s="79">
        <f>'偏鄉國小(葷)'!AV131</f>
        <v>703.1</v>
      </c>
    </row>
    <row r="24" spans="1:21" ht="18.75" customHeight="1">
      <c r="A24" s="164">
        <v>46202</v>
      </c>
      <c r="B24" s="210" t="s">
        <v>60</v>
      </c>
      <c r="C24" s="210" t="s">
        <v>120</v>
      </c>
      <c r="D24" s="211" t="s">
        <v>158</v>
      </c>
      <c r="E24" s="210" t="s">
        <v>487</v>
      </c>
      <c r="F24" s="211" t="s">
        <v>488</v>
      </c>
      <c r="G24" s="283" t="s">
        <v>489</v>
      </c>
      <c r="H24" s="211" t="s">
        <v>490</v>
      </c>
      <c r="I24" s="210" t="s">
        <v>1</v>
      </c>
      <c r="J24" s="211" t="s">
        <v>159</v>
      </c>
      <c r="K24" s="283" t="s">
        <v>517</v>
      </c>
      <c r="L24" s="211" t="s">
        <v>518</v>
      </c>
      <c r="M24" s="210" t="s">
        <v>106</v>
      </c>
      <c r="N24" s="209">
        <v>0</v>
      </c>
      <c r="O24" s="279">
        <f>'偏鄉國小(葷)'!AP138</f>
        <v>5.8</v>
      </c>
      <c r="P24" s="268">
        <f>'偏鄉國小(葷)'!AQ138</f>
        <v>3.8</v>
      </c>
      <c r="Q24" s="268">
        <f>'偏鄉國小(葷)'!AR138</f>
        <v>2</v>
      </c>
      <c r="R24" s="268">
        <f>'偏鄉國小(葷)'!AS138</f>
        <v>2.9</v>
      </c>
      <c r="S24" s="268">
        <f>'偏鄉國小(葷)'!AT138</f>
        <v>0</v>
      </c>
      <c r="T24" s="268">
        <f>'偏鄉國小(葷)'!AU138</f>
        <v>0</v>
      </c>
      <c r="U24" s="269">
        <f>'偏鄉國小(葷)'!AV138</f>
        <v>865.3</v>
      </c>
    </row>
    <row r="25" spans="1:21" ht="18.75" customHeight="1" thickBot="1">
      <c r="A25" s="193">
        <v>46203</v>
      </c>
      <c r="B25" s="194" t="s">
        <v>61</v>
      </c>
      <c r="C25" s="194" t="s">
        <v>122</v>
      </c>
      <c r="D25" s="195" t="s">
        <v>160</v>
      </c>
      <c r="E25" s="194" t="s">
        <v>143</v>
      </c>
      <c r="F25" s="195" t="s">
        <v>247</v>
      </c>
      <c r="G25" s="284" t="s">
        <v>485</v>
      </c>
      <c r="H25" s="195" t="s">
        <v>486</v>
      </c>
      <c r="I25" s="194" t="s">
        <v>1</v>
      </c>
      <c r="J25" s="195" t="s">
        <v>159</v>
      </c>
      <c r="K25" s="194" t="s">
        <v>519</v>
      </c>
      <c r="L25" s="195" t="s">
        <v>520</v>
      </c>
      <c r="M25" s="194" t="s">
        <v>106</v>
      </c>
      <c r="N25" s="212">
        <v>0</v>
      </c>
      <c r="O25" s="278">
        <f>'偏鄉國小(葷)'!AP145</f>
        <v>5.0999999999999996</v>
      </c>
      <c r="P25" s="63">
        <f>'偏鄉國小(葷)'!AQ145</f>
        <v>1.7</v>
      </c>
      <c r="Q25" s="63">
        <f>'偏鄉國小(葷)'!AR145</f>
        <v>1.2</v>
      </c>
      <c r="R25" s="63">
        <f>'偏鄉國小(葷)'!AS145</f>
        <v>1.5</v>
      </c>
      <c r="S25" s="63">
        <f>'偏鄉國小(葷)'!AT145</f>
        <v>0.5</v>
      </c>
      <c r="T25" s="63">
        <f>'偏鄉國小(葷)'!AU145</f>
        <v>0</v>
      </c>
      <c r="U25" s="79">
        <f>'偏鄉國小(葷)'!AV145</f>
        <v>657.4</v>
      </c>
    </row>
    <row r="26" spans="1:21" ht="15" customHeight="1">
      <c r="A26" s="60" t="s">
        <v>101</v>
      </c>
      <c r="B26" s="59"/>
      <c r="N26" s="130"/>
      <c r="O26" s="130"/>
      <c r="P26" s="130"/>
      <c r="Q26" s="130"/>
      <c r="R26" s="130"/>
      <c r="S26" s="130"/>
      <c r="T26" s="130"/>
    </row>
    <row r="27" spans="1:21" ht="15" customHeight="1">
      <c r="A27" s="285" t="s">
        <v>668</v>
      </c>
      <c r="B27" s="60"/>
      <c r="N27" s="130"/>
      <c r="O27" s="130"/>
      <c r="P27" s="130"/>
      <c r="Q27" s="130"/>
      <c r="R27" s="130"/>
      <c r="S27" s="130"/>
      <c r="T27" s="130"/>
    </row>
    <row r="28" spans="1:21" ht="15" customHeight="1">
      <c r="A28" s="61" t="s">
        <v>85</v>
      </c>
      <c r="N28" s="130"/>
      <c r="O28" s="130"/>
      <c r="P28" s="130"/>
      <c r="Q28" s="130"/>
      <c r="R28" s="130"/>
      <c r="S28" s="130"/>
      <c r="T28" s="130"/>
    </row>
    <row r="29" spans="1:21" ht="15" customHeight="1">
      <c r="A29" s="70" t="s">
        <v>88</v>
      </c>
      <c r="B29" s="57" t="s">
        <v>98</v>
      </c>
      <c r="N29" s="130"/>
      <c r="O29" s="130"/>
      <c r="P29" s="130"/>
      <c r="Q29" s="130"/>
      <c r="R29" s="130"/>
      <c r="S29" s="130"/>
      <c r="T29" s="130"/>
    </row>
    <row r="30" spans="1:21" ht="15" customHeight="1">
      <c r="A30" s="70" t="s">
        <v>89</v>
      </c>
      <c r="B30" s="57" t="s">
        <v>86</v>
      </c>
      <c r="N30" s="130"/>
      <c r="O30" s="130"/>
      <c r="P30" s="130"/>
      <c r="Q30" s="130"/>
      <c r="R30" s="130"/>
      <c r="S30" s="130"/>
      <c r="T30" s="130"/>
    </row>
    <row r="31" spans="1:21" ht="15" customHeight="1">
      <c r="A31" s="71" t="s">
        <v>90</v>
      </c>
      <c r="B31" s="57" t="s">
        <v>87</v>
      </c>
      <c r="N31" s="130"/>
      <c r="O31" s="130"/>
      <c r="P31" s="130"/>
      <c r="Q31" s="130"/>
      <c r="R31" s="130"/>
      <c r="S31" s="130"/>
      <c r="T31" s="130"/>
    </row>
    <row r="32" spans="1:21" ht="15" customHeight="1">
      <c r="A32" s="58" t="s">
        <v>91</v>
      </c>
      <c r="B32" s="120" t="s">
        <v>124</v>
      </c>
      <c r="N32" s="130"/>
      <c r="O32" s="130"/>
      <c r="P32" s="130"/>
      <c r="Q32" s="130"/>
      <c r="R32" s="130"/>
      <c r="S32" s="130"/>
      <c r="T32" s="130"/>
    </row>
    <row r="33" spans="1:20" ht="15" customHeight="1">
      <c r="A33" s="58" t="s">
        <v>97</v>
      </c>
      <c r="B33" s="120" t="s">
        <v>128</v>
      </c>
      <c r="N33" s="130"/>
      <c r="O33" s="130"/>
      <c r="P33" s="130"/>
      <c r="Q33" s="130"/>
      <c r="R33" s="130"/>
      <c r="S33" s="130"/>
      <c r="T33" s="130"/>
    </row>
  </sheetData>
  <mergeCells count="20">
    <mergeCell ref="A1:D1"/>
    <mergeCell ref="E1:F1"/>
    <mergeCell ref="K1:L1"/>
    <mergeCell ref="I1:J1"/>
    <mergeCell ref="M1:N1"/>
    <mergeCell ref="O3:U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L4"/>
    <mergeCell ref="M3:M4"/>
    <mergeCell ref="N3:N4"/>
    <mergeCell ref="K3:K4"/>
  </mergeCells>
  <phoneticPr fontId="22" type="noConversion"/>
  <printOptions horizontalCentered="1"/>
  <pageMargins left="7.874015748031496E-2" right="7.874015748031496E-2" top="0" bottom="0" header="0" footer="0"/>
  <pageSetup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435"/>
  <sheetViews>
    <sheetView zoomScale="90" zoomScaleNormal="90" zoomScaleSheetLayoutView="85" workbookViewId="0">
      <pane ySplit="4" topLeftCell="A17" activePane="bottomLeft" state="frozen"/>
      <selection pane="bottomLeft" activeCell="L21" sqref="L21"/>
    </sheetView>
  </sheetViews>
  <sheetFormatPr defaultColWidth="11.25" defaultRowHeight="15" customHeight="1"/>
  <cols>
    <col min="1" max="1" width="3.75" customWidth="1"/>
    <col min="2" max="3" width="3.875" style="113" customWidth="1"/>
    <col min="4" max="4" width="3.875" style="174" customWidth="1"/>
    <col min="5" max="6" width="3.875" style="113" customWidth="1"/>
    <col min="7" max="7" width="3.875" style="177" customWidth="1"/>
    <col min="8" max="8" width="5.875" style="113" customWidth="1"/>
    <col min="9" max="9" width="8.25" style="49" customWidth="1"/>
    <col min="10" max="10" width="2.75" style="49" customWidth="1"/>
    <col min="11" max="11" width="2.75" customWidth="1"/>
    <col min="12" max="12" width="9.75" style="49" customWidth="1"/>
    <col min="13" max="13" width="2.75" style="49" customWidth="1"/>
    <col min="14" max="14" width="2.75" customWidth="1"/>
    <col min="15" max="15" width="9.5" style="49" customWidth="1"/>
    <col min="16" max="16" width="2.75" style="49" customWidth="1"/>
    <col min="17" max="17" width="2.75" customWidth="1"/>
    <col min="18" max="18" width="8.25" style="49" customWidth="1"/>
    <col min="19" max="19" width="2.75" style="49" customWidth="1"/>
    <col min="20" max="20" width="2.75" customWidth="1"/>
    <col min="21" max="21" width="11.875" style="49" customWidth="1"/>
    <col min="22" max="22" width="2.75" style="49" customWidth="1"/>
    <col min="23" max="23" width="2.75" customWidth="1"/>
    <col min="24" max="25" width="8.25" customWidth="1"/>
    <col min="26" max="26" width="4.25" style="100" hidden="1" customWidth="1"/>
    <col min="27" max="27" width="5.25" style="99" hidden="1" customWidth="1"/>
    <col min="28" max="28" width="5.25" style="49" hidden="1" customWidth="1"/>
    <col min="29" max="29" width="6.75" hidden="1" customWidth="1"/>
    <col min="30" max="41" width="5.25" style="49" hidden="1" customWidth="1"/>
    <col min="42" max="48" width="5.375" style="49" hidden="1" customWidth="1"/>
    <col min="49" max="49" width="6.125" style="49" hidden="1" customWidth="1"/>
    <col min="50" max="50" width="5.5" style="49" hidden="1" customWidth="1"/>
    <col min="51" max="52" width="5.75" style="49" hidden="1" customWidth="1"/>
    <col min="53" max="53" width="5.375" style="49" hidden="1" customWidth="1"/>
    <col min="54" max="54" width="5.25" style="49" hidden="1" customWidth="1"/>
    <col min="55" max="55" width="6.375" style="49" hidden="1" customWidth="1"/>
    <col min="56" max="16384" width="11.25" style="49"/>
  </cols>
  <sheetData>
    <row r="1" spans="1:55" s="57" customFormat="1" ht="17.25" thickBot="1">
      <c r="A1" s="303" t="s">
        <v>133</v>
      </c>
      <c r="B1" s="304"/>
      <c r="C1" s="304"/>
      <c r="D1" s="304"/>
      <c r="E1" s="304"/>
      <c r="F1" s="304"/>
      <c r="G1" s="304"/>
      <c r="H1" s="304"/>
      <c r="I1" s="318" t="s">
        <v>99</v>
      </c>
      <c r="J1" s="318"/>
      <c r="K1" s="318"/>
      <c r="L1" s="318" t="s">
        <v>163</v>
      </c>
      <c r="M1" s="318"/>
      <c r="N1" s="318"/>
      <c r="O1" s="319" t="s">
        <v>127</v>
      </c>
      <c r="P1" s="319"/>
      <c r="Q1" s="319"/>
      <c r="R1" s="320" t="s">
        <v>125</v>
      </c>
      <c r="S1" s="320"/>
      <c r="T1" s="320"/>
      <c r="U1" s="320" t="s">
        <v>100</v>
      </c>
      <c r="V1" s="320"/>
      <c r="W1" s="320"/>
      <c r="X1" s="321" t="s">
        <v>0</v>
      </c>
      <c r="Y1" s="321"/>
      <c r="Z1" s="92"/>
      <c r="AA1" s="89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55" ht="17.25" thickBot="1">
      <c r="A2" s="322" t="s">
        <v>107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7"/>
      <c r="Z2" s="95"/>
      <c r="AA2" s="96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3"/>
      <c r="AQ2" s="3"/>
      <c r="AR2" s="3"/>
      <c r="AS2" s="3"/>
      <c r="AT2" s="3"/>
      <c r="AU2" s="3"/>
      <c r="AV2" s="3"/>
    </row>
    <row r="3" spans="1:55" ht="17.25" thickBot="1">
      <c r="A3" s="315" t="s">
        <v>108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7"/>
      <c r="Z3" s="95"/>
      <c r="AA3" s="86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3"/>
      <c r="AQ3" s="3"/>
      <c r="AR3" s="3"/>
      <c r="AS3" s="3"/>
      <c r="AT3" s="3"/>
      <c r="AU3" s="3"/>
      <c r="AV3" s="3"/>
    </row>
    <row r="4" spans="1:55" ht="17.25" thickBot="1">
      <c r="A4" s="101" t="s">
        <v>94</v>
      </c>
      <c r="B4" s="109" t="s">
        <v>2</v>
      </c>
      <c r="C4" s="109" t="s">
        <v>3</v>
      </c>
      <c r="D4" s="172" t="s">
        <v>4</v>
      </c>
      <c r="E4" s="109" t="s">
        <v>5</v>
      </c>
      <c r="F4" s="109" t="s">
        <v>6</v>
      </c>
      <c r="G4" s="175" t="s">
        <v>7</v>
      </c>
      <c r="H4" s="109" t="s">
        <v>8</v>
      </c>
      <c r="I4" s="111" t="s">
        <v>9</v>
      </c>
      <c r="J4" s="111" t="s">
        <v>10</v>
      </c>
      <c r="K4" s="112" t="s">
        <v>65</v>
      </c>
      <c r="L4" s="111" t="s">
        <v>11</v>
      </c>
      <c r="M4" s="111" t="s">
        <v>10</v>
      </c>
      <c r="N4" s="112" t="s">
        <v>65</v>
      </c>
      <c r="O4" s="111" t="s">
        <v>12</v>
      </c>
      <c r="P4" s="111" t="s">
        <v>10</v>
      </c>
      <c r="Q4" s="112" t="s">
        <v>65</v>
      </c>
      <c r="R4" s="111" t="s">
        <v>13</v>
      </c>
      <c r="S4" s="111" t="s">
        <v>10</v>
      </c>
      <c r="T4" s="112" t="s">
        <v>65</v>
      </c>
      <c r="U4" s="111" t="s">
        <v>14</v>
      </c>
      <c r="V4" s="111" t="s">
        <v>10</v>
      </c>
      <c r="W4" s="112" t="s">
        <v>65</v>
      </c>
      <c r="X4" s="110" t="s">
        <v>95</v>
      </c>
      <c r="Y4" s="74" t="s">
        <v>96</v>
      </c>
      <c r="Z4" s="89"/>
      <c r="AA4" s="97"/>
      <c r="AB4" s="97"/>
      <c r="AC4" s="131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87" t="s">
        <v>77</v>
      </c>
      <c r="AQ4" s="87" t="s">
        <v>78</v>
      </c>
      <c r="AR4" s="87" t="s">
        <v>79</v>
      </c>
      <c r="AS4" s="87" t="s">
        <v>80</v>
      </c>
      <c r="AT4" s="87" t="s">
        <v>81</v>
      </c>
      <c r="AU4" s="87" t="s">
        <v>82</v>
      </c>
      <c r="AV4" s="146" t="s">
        <v>83</v>
      </c>
      <c r="AW4" s="116" t="s">
        <v>77</v>
      </c>
      <c r="AX4" s="117" t="s">
        <v>78</v>
      </c>
      <c r="AY4" s="117" t="s">
        <v>79</v>
      </c>
      <c r="AZ4" s="117" t="s">
        <v>80</v>
      </c>
      <c r="BA4" s="117" t="s">
        <v>81</v>
      </c>
      <c r="BB4" s="117" t="s">
        <v>82</v>
      </c>
      <c r="BC4" s="118" t="s">
        <v>83</v>
      </c>
    </row>
    <row r="5" spans="1:55" s="72" customFormat="1" ht="15" customHeight="1">
      <c r="A5" s="262" t="s">
        <v>40</v>
      </c>
      <c r="B5" s="236">
        <v>5</v>
      </c>
      <c r="C5" s="224">
        <v>1.4</v>
      </c>
      <c r="D5" s="225">
        <v>1.2</v>
      </c>
      <c r="E5" s="224">
        <v>0</v>
      </c>
      <c r="F5" s="224">
        <v>0</v>
      </c>
      <c r="G5" s="226">
        <v>1.7</v>
      </c>
      <c r="H5" s="227">
        <v>573.5</v>
      </c>
      <c r="I5" s="313" t="s">
        <v>120</v>
      </c>
      <c r="J5" s="314"/>
      <c r="K5" s="136"/>
      <c r="L5" s="310" t="s">
        <v>521</v>
      </c>
      <c r="M5" s="311"/>
      <c r="N5" s="136"/>
      <c r="O5" s="312" t="s">
        <v>522</v>
      </c>
      <c r="P5" s="312"/>
      <c r="Q5" s="136"/>
      <c r="R5" s="308" t="s">
        <v>1</v>
      </c>
      <c r="S5" s="309"/>
      <c r="T5" s="136"/>
      <c r="U5" s="314" t="s">
        <v>600</v>
      </c>
      <c r="V5" s="314"/>
      <c r="W5" s="123"/>
      <c r="X5" s="251" t="s">
        <v>106</v>
      </c>
      <c r="Y5" s="251"/>
      <c r="Z5" s="154"/>
      <c r="AA5" s="137" t="str">
        <f>A5</f>
        <v>P1</v>
      </c>
      <c r="AB5" s="123" t="str">
        <f>I5</f>
        <v>白米飯</v>
      </c>
      <c r="AC5" s="123" t="str">
        <f>I6&amp;" "&amp;I7&amp;" "&amp;I8&amp;" "&amp;I9&amp;" "&amp;I10&amp;" "&amp;I11</f>
        <v xml:space="preserve">米     </v>
      </c>
      <c r="AD5" s="123" t="str">
        <f>L5</f>
        <v>芹香素排</v>
      </c>
      <c r="AE5" s="123" t="str">
        <f>L6&amp;" "&amp;L7&amp;" "&amp;L8&amp;" "&amp;L9&amp;" "&amp;L10&amp;" "&amp;L11</f>
        <v xml:space="preserve">素排 芹菜 胡蘿蔔 薑  </v>
      </c>
      <c r="AF5" s="123" t="str">
        <f>O5</f>
        <v>若絲花椰</v>
      </c>
      <c r="AG5" s="123" t="str">
        <f>O6&amp;" "&amp;O7&amp;" "&amp;O8&amp;" "&amp;O9&amp;" "&amp;O10&amp;" "&amp;O11</f>
        <v xml:space="preserve">冷凍花椰菜 薑 素肉絲   </v>
      </c>
      <c r="AH5" s="123" t="e">
        <f>#REF!</f>
        <v>#REF!</v>
      </c>
      <c r="AI5" s="123" t="e">
        <f>#REF!&amp;" "&amp;#REF!&amp;" "&amp;#REF!&amp;" "&amp;#REF!&amp;" "&amp;#REF!&amp;" "&amp;#REF!</f>
        <v>#REF!</v>
      </c>
      <c r="AJ5" s="123" t="str">
        <f>R5</f>
        <v>時蔬</v>
      </c>
      <c r="AK5" s="123" t="str">
        <f>R6&amp;" "&amp;R7&amp;" "&amp;R8&amp;" "&amp;R9&amp;" "&amp;R10&amp;" "&amp;R11</f>
        <v xml:space="preserve">蔬菜 薑    </v>
      </c>
      <c r="AL5" s="123" t="str">
        <f>U5</f>
        <v>金針湯</v>
      </c>
      <c r="AM5" s="123" t="str">
        <f>U6&amp;" "&amp;U7&amp;" "&amp;U8&amp;" "&amp;U9&amp;" "&amp;U10&amp;" "&amp;U11</f>
        <v xml:space="preserve">金針菜乾 榨菜 薑 素羊肉  </v>
      </c>
      <c r="AN5" s="123" t="str">
        <f>X5</f>
        <v>點心</v>
      </c>
      <c r="AO5" s="123">
        <f>Y5</f>
        <v>0</v>
      </c>
      <c r="AP5" s="138" t="e">
        <f>#REF!</f>
        <v>#REF!</v>
      </c>
      <c r="AQ5" s="138" t="e">
        <f>#REF!</f>
        <v>#REF!</v>
      </c>
      <c r="AR5" s="138" t="e">
        <f>#REF!</f>
        <v>#REF!</v>
      </c>
      <c r="AS5" s="138" t="e">
        <f>#REF!</f>
        <v>#REF!</v>
      </c>
      <c r="AT5" s="138" t="e">
        <f>#REF!</f>
        <v>#REF!</v>
      </c>
      <c r="AU5" s="138" t="e">
        <f>#REF!</f>
        <v>#REF!</v>
      </c>
      <c r="AV5" s="147" t="e">
        <f>#REF!</f>
        <v>#REF!</v>
      </c>
      <c r="AW5" s="150">
        <f>B5</f>
        <v>5</v>
      </c>
      <c r="AX5" s="139">
        <f>G5</f>
        <v>1.7</v>
      </c>
      <c r="AY5" s="139">
        <f>D5</f>
        <v>1.2</v>
      </c>
      <c r="AZ5" s="139">
        <f>C5</f>
        <v>1.4</v>
      </c>
      <c r="BA5" s="139">
        <f>E5</f>
        <v>0</v>
      </c>
      <c r="BB5" s="139">
        <f>F5</f>
        <v>0</v>
      </c>
      <c r="BC5" s="140">
        <f>H5</f>
        <v>573.5</v>
      </c>
    </row>
    <row r="6" spans="1:55" s="72" customFormat="1" ht="15" customHeight="1">
      <c r="A6" s="263"/>
      <c r="B6" s="233"/>
      <c r="C6" s="235"/>
      <c r="D6" s="221"/>
      <c r="E6" s="235"/>
      <c r="F6" s="235"/>
      <c r="G6" s="222"/>
      <c r="H6" s="230"/>
      <c r="I6" s="252" t="s">
        <v>109</v>
      </c>
      <c r="J6" s="253">
        <v>10</v>
      </c>
      <c r="K6" s="133" t="str">
        <f>IF(J6,"公斤","")</f>
        <v>公斤</v>
      </c>
      <c r="L6" s="254" t="s">
        <v>523</v>
      </c>
      <c r="M6" s="254">
        <v>6</v>
      </c>
      <c r="N6" s="133" t="str">
        <f>IF(M6,"公斤","")</f>
        <v>公斤</v>
      </c>
      <c r="O6" s="62" t="s">
        <v>524</v>
      </c>
      <c r="P6" s="62">
        <v>6.5</v>
      </c>
      <c r="Q6" s="133" t="str">
        <f>IF(P6,"公斤","")</f>
        <v>公斤</v>
      </c>
      <c r="R6" s="191" t="s">
        <v>70</v>
      </c>
      <c r="S6" s="191">
        <v>7</v>
      </c>
      <c r="T6" s="133" t="str">
        <f>IF(S6,"公斤","")</f>
        <v>公斤</v>
      </c>
      <c r="U6" s="253" t="s">
        <v>601</v>
      </c>
      <c r="V6" s="253">
        <v>0.4</v>
      </c>
      <c r="W6" s="133" t="str">
        <f>IF(V6,"公斤","")</f>
        <v>公斤</v>
      </c>
      <c r="X6" s="253"/>
      <c r="Y6" s="253"/>
      <c r="Z6" s="155"/>
      <c r="AA6" s="125"/>
      <c r="AB6" s="134"/>
      <c r="AC6" s="125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5"/>
      <c r="AQ6" s="135"/>
      <c r="AR6" s="135"/>
      <c r="AS6" s="135"/>
      <c r="AT6" s="135"/>
      <c r="AU6" s="135"/>
      <c r="AV6" s="148"/>
      <c r="AW6" s="151"/>
      <c r="AX6" s="132"/>
      <c r="AY6" s="132"/>
      <c r="AZ6" s="132"/>
      <c r="BA6" s="132"/>
      <c r="BB6" s="132"/>
      <c r="BC6" s="141"/>
    </row>
    <row r="7" spans="1:55" s="72" customFormat="1" ht="15" customHeight="1">
      <c r="A7" s="263"/>
      <c r="B7" s="233"/>
      <c r="C7" s="235"/>
      <c r="D7" s="221"/>
      <c r="E7" s="235"/>
      <c r="F7" s="235"/>
      <c r="G7" s="222"/>
      <c r="H7" s="230"/>
      <c r="I7" s="252"/>
      <c r="J7" s="253"/>
      <c r="K7" s="133" t="str">
        <f t="shared" ref="K7:K70" si="0">IF(J7,"公斤","")</f>
        <v/>
      </c>
      <c r="L7" s="253" t="s">
        <v>227</v>
      </c>
      <c r="M7" s="253">
        <v>1.5</v>
      </c>
      <c r="N7" s="133" t="str">
        <f t="shared" ref="N7:N70" si="1">IF(M7,"公斤","")</f>
        <v>公斤</v>
      </c>
      <c r="O7" s="62" t="s">
        <v>114</v>
      </c>
      <c r="P7" s="62">
        <v>0.05</v>
      </c>
      <c r="Q7" s="133" t="str">
        <f t="shared" ref="Q7:Q70" si="2">IF(P7,"公斤","")</f>
        <v>公斤</v>
      </c>
      <c r="R7" s="191" t="s">
        <v>114</v>
      </c>
      <c r="S7" s="191">
        <v>0.05</v>
      </c>
      <c r="T7" s="133" t="str">
        <f t="shared" ref="T7:T70" si="3">IF(S7,"公斤","")</f>
        <v>公斤</v>
      </c>
      <c r="U7" s="253" t="s">
        <v>602</v>
      </c>
      <c r="V7" s="253">
        <v>1</v>
      </c>
      <c r="W7" s="133" t="str">
        <f t="shared" ref="W7:W70" si="4">IF(V7,"公斤","")</f>
        <v>公斤</v>
      </c>
      <c r="X7" s="260"/>
      <c r="Y7" s="253"/>
      <c r="Z7" s="155"/>
      <c r="AA7" s="125"/>
      <c r="AB7" s="134"/>
      <c r="AC7" s="125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5"/>
      <c r="AQ7" s="135"/>
      <c r="AR7" s="135"/>
      <c r="AS7" s="135"/>
      <c r="AT7" s="135"/>
      <c r="AU7" s="135"/>
      <c r="AV7" s="148"/>
      <c r="AW7" s="151"/>
      <c r="AX7" s="132"/>
      <c r="AY7" s="132"/>
      <c r="AZ7" s="132"/>
      <c r="BA7" s="132"/>
      <c r="BB7" s="132"/>
      <c r="BC7" s="141"/>
    </row>
    <row r="8" spans="1:55" s="72" customFormat="1" ht="15" customHeight="1">
      <c r="A8" s="263"/>
      <c r="B8" s="233"/>
      <c r="C8" s="235"/>
      <c r="D8" s="221"/>
      <c r="E8" s="235"/>
      <c r="F8" s="235"/>
      <c r="G8" s="222"/>
      <c r="H8" s="230"/>
      <c r="I8" s="252"/>
      <c r="J8" s="253"/>
      <c r="K8" s="133" t="str">
        <f t="shared" si="0"/>
        <v/>
      </c>
      <c r="L8" s="253" t="s">
        <v>525</v>
      </c>
      <c r="M8" s="253">
        <v>1</v>
      </c>
      <c r="N8" s="133" t="str">
        <f t="shared" si="1"/>
        <v>公斤</v>
      </c>
      <c r="O8" s="62" t="s">
        <v>169</v>
      </c>
      <c r="P8" s="62">
        <v>0.6</v>
      </c>
      <c r="Q8" s="133" t="str">
        <f t="shared" si="2"/>
        <v>公斤</v>
      </c>
      <c r="R8" s="191"/>
      <c r="S8" s="191"/>
      <c r="T8" s="133" t="str">
        <f t="shared" si="3"/>
        <v/>
      </c>
      <c r="U8" s="253" t="s">
        <v>154</v>
      </c>
      <c r="V8" s="253">
        <v>0.05</v>
      </c>
      <c r="W8" s="133" t="str">
        <f t="shared" si="4"/>
        <v>公斤</v>
      </c>
      <c r="X8" s="260"/>
      <c r="Y8" s="253"/>
      <c r="Z8" s="155"/>
      <c r="AA8" s="125"/>
      <c r="AB8" s="134"/>
      <c r="AC8" s="125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5"/>
      <c r="AR8" s="135"/>
      <c r="AS8" s="135"/>
      <c r="AT8" s="135"/>
      <c r="AU8" s="135"/>
      <c r="AV8" s="148"/>
      <c r="AW8" s="151"/>
      <c r="AX8" s="132"/>
      <c r="AY8" s="132"/>
      <c r="AZ8" s="132"/>
      <c r="BA8" s="132"/>
      <c r="BB8" s="132"/>
      <c r="BC8" s="141"/>
    </row>
    <row r="9" spans="1:55" s="72" customFormat="1" ht="15" customHeight="1">
      <c r="A9" s="263"/>
      <c r="B9" s="233"/>
      <c r="C9" s="235"/>
      <c r="D9" s="221"/>
      <c r="E9" s="235"/>
      <c r="F9" s="235"/>
      <c r="G9" s="222"/>
      <c r="H9" s="230"/>
      <c r="I9" s="252"/>
      <c r="J9" s="253"/>
      <c r="K9" s="133" t="str">
        <f t="shared" si="0"/>
        <v/>
      </c>
      <c r="L9" s="253" t="s">
        <v>154</v>
      </c>
      <c r="M9" s="253">
        <v>0.05</v>
      </c>
      <c r="N9" s="133" t="str">
        <f t="shared" si="1"/>
        <v>公斤</v>
      </c>
      <c r="O9" s="189"/>
      <c r="P9" s="189"/>
      <c r="Q9" s="133" t="str">
        <f t="shared" si="2"/>
        <v/>
      </c>
      <c r="R9" s="191"/>
      <c r="S9" s="191"/>
      <c r="T9" s="133" t="str">
        <f t="shared" si="3"/>
        <v/>
      </c>
      <c r="U9" s="253" t="s">
        <v>156</v>
      </c>
      <c r="V9" s="253">
        <v>1</v>
      </c>
      <c r="W9" s="133" t="str">
        <f t="shared" si="4"/>
        <v>公斤</v>
      </c>
      <c r="X9" s="260"/>
      <c r="Y9" s="253"/>
      <c r="Z9" s="155"/>
      <c r="AA9" s="125"/>
      <c r="AB9" s="134"/>
      <c r="AC9" s="125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5"/>
      <c r="AQ9" s="135"/>
      <c r="AR9" s="135"/>
      <c r="AS9" s="135"/>
      <c r="AT9" s="135"/>
      <c r="AU9" s="135"/>
      <c r="AV9" s="148"/>
      <c r="AW9" s="151"/>
      <c r="AX9" s="132"/>
      <c r="AY9" s="132"/>
      <c r="AZ9" s="132"/>
      <c r="BA9" s="132"/>
      <c r="BB9" s="132"/>
      <c r="BC9" s="141"/>
    </row>
    <row r="10" spans="1:55" s="72" customFormat="1" ht="15" customHeight="1">
      <c r="A10" s="263"/>
      <c r="B10" s="233"/>
      <c r="C10" s="218"/>
      <c r="D10" s="219"/>
      <c r="E10" s="218"/>
      <c r="F10" s="218"/>
      <c r="G10" s="220"/>
      <c r="H10" s="229"/>
      <c r="I10" s="252"/>
      <c r="J10" s="253"/>
      <c r="K10" s="133" t="str">
        <f t="shared" si="0"/>
        <v/>
      </c>
      <c r="L10" s="253"/>
      <c r="M10" s="253"/>
      <c r="N10" s="133" t="str">
        <f t="shared" si="1"/>
        <v/>
      </c>
      <c r="O10" s="189"/>
      <c r="P10" s="189"/>
      <c r="Q10" s="133" t="str">
        <f t="shared" si="2"/>
        <v/>
      </c>
      <c r="R10" s="191"/>
      <c r="S10" s="191"/>
      <c r="T10" s="133" t="str">
        <f t="shared" si="3"/>
        <v/>
      </c>
      <c r="U10" s="259"/>
      <c r="V10" s="259"/>
      <c r="W10" s="133" t="str">
        <f t="shared" si="4"/>
        <v/>
      </c>
      <c r="X10" s="260"/>
      <c r="Y10" s="253"/>
      <c r="Z10" s="155"/>
      <c r="AA10" s="125"/>
      <c r="AB10" s="134"/>
      <c r="AC10" s="125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5"/>
      <c r="AQ10" s="135"/>
      <c r="AR10" s="135"/>
      <c r="AS10" s="135"/>
      <c r="AT10" s="135"/>
      <c r="AU10" s="135"/>
      <c r="AV10" s="148"/>
      <c r="AW10" s="151"/>
      <c r="AX10" s="132"/>
      <c r="AY10" s="132"/>
      <c r="AZ10" s="132"/>
      <c r="BA10" s="132"/>
      <c r="BB10" s="132"/>
      <c r="BC10" s="141"/>
    </row>
    <row r="11" spans="1:55" s="72" customFormat="1" ht="15" customHeight="1" thickBot="1">
      <c r="A11" s="264"/>
      <c r="B11" s="234"/>
      <c r="C11" s="231"/>
      <c r="D11" s="216"/>
      <c r="E11" s="231"/>
      <c r="F11" s="231"/>
      <c r="G11" s="217"/>
      <c r="H11" s="232"/>
      <c r="I11" s="255"/>
      <c r="J11" s="256"/>
      <c r="K11" s="205" t="str">
        <f t="shared" si="0"/>
        <v/>
      </c>
      <c r="L11" s="257"/>
      <c r="M11" s="257"/>
      <c r="N11" s="205" t="str">
        <f t="shared" si="1"/>
        <v/>
      </c>
      <c r="O11" s="63"/>
      <c r="P11" s="63"/>
      <c r="Q11" s="205" t="str">
        <f t="shared" si="2"/>
        <v/>
      </c>
      <c r="R11" s="192"/>
      <c r="S11" s="192"/>
      <c r="T11" s="205" t="str">
        <f t="shared" si="3"/>
        <v/>
      </c>
      <c r="U11" s="258"/>
      <c r="V11" s="258"/>
      <c r="W11" s="205" t="str">
        <f t="shared" si="4"/>
        <v/>
      </c>
      <c r="X11" s="261"/>
      <c r="Y11" s="256"/>
      <c r="Z11" s="156"/>
      <c r="AA11" s="126"/>
      <c r="AB11" s="142"/>
      <c r="AC11" s="126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3"/>
      <c r="AQ11" s="143"/>
      <c r="AR11" s="143"/>
      <c r="AS11" s="143"/>
      <c r="AT11" s="143"/>
      <c r="AU11" s="143"/>
      <c r="AV11" s="149"/>
      <c r="AW11" s="152"/>
      <c r="AX11" s="144"/>
      <c r="AY11" s="144"/>
      <c r="AZ11" s="144"/>
      <c r="BA11" s="144"/>
      <c r="BB11" s="144"/>
      <c r="BC11" s="145"/>
    </row>
    <row r="12" spans="1:55" s="72" customFormat="1" ht="15" customHeight="1">
      <c r="A12" s="262" t="s">
        <v>41</v>
      </c>
      <c r="B12" s="236">
        <v>5</v>
      </c>
      <c r="C12" s="224">
        <v>2.2000000000000002</v>
      </c>
      <c r="D12" s="225">
        <v>3.3</v>
      </c>
      <c r="E12" s="224">
        <v>0</v>
      </c>
      <c r="F12" s="224">
        <v>0</v>
      </c>
      <c r="G12" s="226">
        <v>1.1000000000000001</v>
      </c>
      <c r="H12" s="227">
        <v>617.9</v>
      </c>
      <c r="I12" s="313" t="s">
        <v>122</v>
      </c>
      <c r="J12" s="314"/>
      <c r="K12" s="136" t="str">
        <f t="shared" si="0"/>
        <v/>
      </c>
      <c r="L12" s="310" t="s">
        <v>526</v>
      </c>
      <c r="M12" s="311"/>
      <c r="N12" s="136" t="str">
        <f t="shared" si="1"/>
        <v/>
      </c>
      <c r="O12" s="312" t="s">
        <v>527</v>
      </c>
      <c r="P12" s="312"/>
      <c r="Q12" s="136" t="str">
        <f t="shared" si="2"/>
        <v/>
      </c>
      <c r="R12" s="308" t="s">
        <v>1</v>
      </c>
      <c r="S12" s="309"/>
      <c r="T12" s="136" t="str">
        <f t="shared" si="3"/>
        <v/>
      </c>
      <c r="U12" s="314" t="s">
        <v>116</v>
      </c>
      <c r="V12" s="314"/>
      <c r="W12" s="123" t="str">
        <f t="shared" si="4"/>
        <v/>
      </c>
      <c r="X12" s="251" t="s">
        <v>106</v>
      </c>
      <c r="Y12" s="251"/>
      <c r="Z12" s="124"/>
      <c r="AA12" s="137" t="str">
        <f>A12</f>
        <v>P2</v>
      </c>
      <c r="AB12" s="123" t="str">
        <f>I12</f>
        <v>糙米飯</v>
      </c>
      <c r="AC12" s="123" t="str">
        <f>I13&amp;" "&amp;I14&amp;" "&amp;I15&amp;" "&amp;I16&amp;" "&amp;I17&amp;" "&amp;I18</f>
        <v xml:space="preserve">米 糙米    </v>
      </c>
      <c r="AD12" s="123" t="str">
        <f>L12</f>
        <v>三杯麵腸</v>
      </c>
      <c r="AE12" s="123" t="str">
        <f>L13&amp;" "&amp;L14&amp;" "&amp;L15&amp;" "&amp;L16&amp;" "&amp;L17&amp;" "&amp;L18</f>
        <v xml:space="preserve">麵腸 胡蘿蔔 九層塔 薑 杏鮑菇 </v>
      </c>
      <c r="AF12" s="123" t="str">
        <f>O12</f>
        <v>菇拌海帶</v>
      </c>
      <c r="AG12" s="123" t="str">
        <f>O13&amp;" "&amp;O14&amp;" "&amp;O15&amp;" "&amp;O16&amp;" "&amp;O17&amp;" "&amp;O18</f>
        <v xml:space="preserve">乾裙帶菜 金針菇 薑   </v>
      </c>
      <c r="AH12" s="123" t="e">
        <f>#REF!</f>
        <v>#REF!</v>
      </c>
      <c r="AI12" s="123" t="e">
        <f>#REF!&amp;" "&amp;#REF!&amp;" "&amp;#REF!&amp;" "&amp;#REF!&amp;" "&amp;#REF!&amp;" "&amp;#REF!</f>
        <v>#REF!</v>
      </c>
      <c r="AJ12" s="123" t="str">
        <f t="shared" ref="AJ12" si="5">R12</f>
        <v>時蔬</v>
      </c>
      <c r="AK12" s="123" t="str">
        <f t="shared" ref="AK12" si="6">R13&amp;" "&amp;R14&amp;" "&amp;R15&amp;" "&amp;R16&amp;" "&amp;R17&amp;" "&amp;R18</f>
        <v xml:space="preserve">蔬菜 薑    </v>
      </c>
      <c r="AL12" s="123" t="str">
        <f t="shared" ref="AL12" si="7">U12</f>
        <v>時蔬湯</v>
      </c>
      <c r="AM12" s="123" t="str">
        <f t="shared" ref="AM12" si="8">U13&amp;" "&amp;U14&amp;" "&amp;U15&amp;" "&amp;U16&amp;" "&amp;U17&amp;" "&amp;U18</f>
        <v xml:space="preserve">時蔬 薑 素羊肉   </v>
      </c>
      <c r="AN12" s="123" t="str">
        <f>X12</f>
        <v>點心</v>
      </c>
      <c r="AO12" s="123">
        <f>Y12</f>
        <v>0</v>
      </c>
      <c r="AP12" s="138" t="e">
        <f>#REF!</f>
        <v>#REF!</v>
      </c>
      <c r="AQ12" s="138" t="e">
        <f>#REF!</f>
        <v>#REF!</v>
      </c>
      <c r="AR12" s="138" t="e">
        <f>#REF!</f>
        <v>#REF!</v>
      </c>
      <c r="AS12" s="138" t="e">
        <f>#REF!</f>
        <v>#REF!</v>
      </c>
      <c r="AT12" s="138" t="e">
        <f>#REF!</f>
        <v>#REF!</v>
      </c>
      <c r="AU12" s="138" t="e">
        <f>#REF!</f>
        <v>#REF!</v>
      </c>
      <c r="AV12" s="147" t="e">
        <f>#REF!</f>
        <v>#REF!</v>
      </c>
      <c r="AW12" s="150">
        <f>B12</f>
        <v>5</v>
      </c>
      <c r="AX12" s="139">
        <f>G12</f>
        <v>1.1000000000000001</v>
      </c>
      <c r="AY12" s="139">
        <f>D12</f>
        <v>3.3</v>
      </c>
      <c r="AZ12" s="139">
        <f>C12</f>
        <v>2.2000000000000002</v>
      </c>
      <c r="BA12" s="139">
        <f>E12</f>
        <v>0</v>
      </c>
      <c r="BB12" s="139">
        <f>F12</f>
        <v>0</v>
      </c>
      <c r="BC12" s="140">
        <f>H12</f>
        <v>617.9</v>
      </c>
    </row>
    <row r="13" spans="1:55" s="72" customFormat="1" ht="15" customHeight="1">
      <c r="A13" s="263"/>
      <c r="B13" s="233"/>
      <c r="C13" s="235"/>
      <c r="D13" s="221"/>
      <c r="E13" s="235"/>
      <c r="F13" s="235"/>
      <c r="G13" s="222"/>
      <c r="H13" s="230"/>
      <c r="I13" s="252" t="s">
        <v>109</v>
      </c>
      <c r="J13" s="253">
        <v>7</v>
      </c>
      <c r="K13" s="133" t="str">
        <f t="shared" si="0"/>
        <v>公斤</v>
      </c>
      <c r="L13" s="254" t="s">
        <v>135</v>
      </c>
      <c r="M13" s="254">
        <v>6</v>
      </c>
      <c r="N13" s="133" t="str">
        <f t="shared" si="1"/>
        <v>公斤</v>
      </c>
      <c r="O13" s="62" t="s">
        <v>528</v>
      </c>
      <c r="P13" s="62">
        <v>0.5</v>
      </c>
      <c r="Q13" s="133" t="str">
        <f t="shared" si="2"/>
        <v>公斤</v>
      </c>
      <c r="R13" s="191" t="s">
        <v>70</v>
      </c>
      <c r="S13" s="191">
        <v>7</v>
      </c>
      <c r="T13" s="133" t="str">
        <f t="shared" si="3"/>
        <v>公斤</v>
      </c>
      <c r="U13" s="253" t="s">
        <v>1</v>
      </c>
      <c r="V13" s="253">
        <v>4.5</v>
      </c>
      <c r="W13" s="133" t="str">
        <f t="shared" si="4"/>
        <v>公斤</v>
      </c>
      <c r="X13" s="253"/>
      <c r="Y13" s="253"/>
      <c r="Z13" s="119"/>
      <c r="AA13" s="125"/>
      <c r="AB13" s="134"/>
      <c r="AC13" s="125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5"/>
      <c r="AQ13" s="135"/>
      <c r="AR13" s="135"/>
      <c r="AS13" s="135"/>
      <c r="AT13" s="135"/>
      <c r="AU13" s="135"/>
      <c r="AV13" s="148"/>
      <c r="AW13" s="151"/>
      <c r="AX13" s="132"/>
      <c r="AY13" s="132"/>
      <c r="AZ13" s="132"/>
      <c r="BA13" s="132"/>
      <c r="BB13" s="132"/>
      <c r="BC13" s="141"/>
    </row>
    <row r="14" spans="1:55" s="72" customFormat="1" ht="15" customHeight="1">
      <c r="A14" s="263"/>
      <c r="B14" s="233"/>
      <c r="C14" s="235"/>
      <c r="D14" s="221"/>
      <c r="E14" s="235"/>
      <c r="F14" s="235"/>
      <c r="G14" s="222"/>
      <c r="H14" s="230"/>
      <c r="I14" s="252" t="s">
        <v>529</v>
      </c>
      <c r="J14" s="253">
        <v>3</v>
      </c>
      <c r="K14" s="133" t="str">
        <f t="shared" si="0"/>
        <v>公斤</v>
      </c>
      <c r="L14" s="253" t="s">
        <v>525</v>
      </c>
      <c r="M14" s="253">
        <v>2</v>
      </c>
      <c r="N14" s="133" t="str">
        <f t="shared" si="1"/>
        <v>公斤</v>
      </c>
      <c r="O14" s="62" t="s">
        <v>238</v>
      </c>
      <c r="P14" s="62">
        <v>1</v>
      </c>
      <c r="Q14" s="133" t="str">
        <f t="shared" si="2"/>
        <v>公斤</v>
      </c>
      <c r="R14" s="191" t="s">
        <v>114</v>
      </c>
      <c r="S14" s="191">
        <v>0.05</v>
      </c>
      <c r="T14" s="133" t="str">
        <f t="shared" si="3"/>
        <v>公斤</v>
      </c>
      <c r="U14" s="253" t="s">
        <v>154</v>
      </c>
      <c r="V14" s="253">
        <v>0.05</v>
      </c>
      <c r="W14" s="133" t="str">
        <f t="shared" si="4"/>
        <v>公斤</v>
      </c>
      <c r="X14" s="260"/>
      <c r="Y14" s="253"/>
      <c r="Z14" s="119"/>
      <c r="AA14" s="125"/>
      <c r="AB14" s="134"/>
      <c r="AC14" s="125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5"/>
      <c r="AQ14" s="135"/>
      <c r="AR14" s="135"/>
      <c r="AS14" s="135"/>
      <c r="AT14" s="135"/>
      <c r="AU14" s="135"/>
      <c r="AV14" s="148"/>
      <c r="AW14" s="151"/>
      <c r="AX14" s="132"/>
      <c r="AY14" s="132"/>
      <c r="AZ14" s="132"/>
      <c r="BA14" s="132"/>
      <c r="BB14" s="132"/>
      <c r="BC14" s="141"/>
    </row>
    <row r="15" spans="1:55" s="72" customFormat="1" ht="15" customHeight="1">
      <c r="A15" s="263"/>
      <c r="B15" s="233"/>
      <c r="C15" s="235"/>
      <c r="D15" s="221"/>
      <c r="E15" s="235"/>
      <c r="F15" s="235"/>
      <c r="G15" s="222"/>
      <c r="H15" s="230"/>
      <c r="I15" s="252"/>
      <c r="J15" s="253"/>
      <c r="K15" s="133" t="str">
        <f t="shared" si="0"/>
        <v/>
      </c>
      <c r="L15" s="253" t="s">
        <v>530</v>
      </c>
      <c r="M15" s="253">
        <v>0.01</v>
      </c>
      <c r="N15" s="133" t="str">
        <f t="shared" si="1"/>
        <v>公斤</v>
      </c>
      <c r="O15" s="62" t="s">
        <v>154</v>
      </c>
      <c r="P15" s="62">
        <v>0.05</v>
      </c>
      <c r="Q15" s="133" t="str">
        <f t="shared" si="2"/>
        <v>公斤</v>
      </c>
      <c r="R15" s="191"/>
      <c r="S15" s="191"/>
      <c r="T15" s="133" t="str">
        <f t="shared" si="3"/>
        <v/>
      </c>
      <c r="U15" s="253" t="s">
        <v>156</v>
      </c>
      <c r="V15" s="253">
        <v>0.5</v>
      </c>
      <c r="W15" s="133" t="str">
        <f t="shared" si="4"/>
        <v>公斤</v>
      </c>
      <c r="X15" s="260"/>
      <c r="Y15" s="253"/>
      <c r="Z15" s="119"/>
      <c r="AA15" s="125"/>
      <c r="AB15" s="134"/>
      <c r="AC15" s="125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5"/>
      <c r="AQ15" s="135"/>
      <c r="AR15" s="135"/>
      <c r="AS15" s="135"/>
      <c r="AT15" s="135"/>
      <c r="AU15" s="135"/>
      <c r="AV15" s="148"/>
      <c r="AW15" s="151"/>
      <c r="AX15" s="132"/>
      <c r="AY15" s="132"/>
      <c r="AZ15" s="132"/>
      <c r="BA15" s="132"/>
      <c r="BB15" s="132"/>
      <c r="BC15" s="141"/>
    </row>
    <row r="16" spans="1:55" s="72" customFormat="1" ht="15" customHeight="1">
      <c r="A16" s="263"/>
      <c r="B16" s="233"/>
      <c r="C16" s="235"/>
      <c r="D16" s="221"/>
      <c r="E16" s="235"/>
      <c r="F16" s="235"/>
      <c r="G16" s="222"/>
      <c r="H16" s="230"/>
      <c r="I16" s="252"/>
      <c r="J16" s="253"/>
      <c r="K16" s="133" t="str">
        <f t="shared" si="0"/>
        <v/>
      </c>
      <c r="L16" s="253" t="s">
        <v>154</v>
      </c>
      <c r="M16" s="253">
        <v>0.05</v>
      </c>
      <c r="N16" s="133" t="str">
        <f t="shared" si="1"/>
        <v>公斤</v>
      </c>
      <c r="O16" s="189"/>
      <c r="P16" s="189"/>
      <c r="Q16" s="133" t="str">
        <f t="shared" si="2"/>
        <v/>
      </c>
      <c r="R16" s="191"/>
      <c r="S16" s="191"/>
      <c r="T16" s="133" t="str">
        <f t="shared" si="3"/>
        <v/>
      </c>
      <c r="U16" s="253"/>
      <c r="V16" s="253"/>
      <c r="W16" s="133" t="str">
        <f t="shared" si="4"/>
        <v/>
      </c>
      <c r="X16" s="260"/>
      <c r="Y16" s="253"/>
      <c r="Z16" s="119"/>
      <c r="AA16" s="125"/>
      <c r="AB16" s="134"/>
      <c r="AC16" s="125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5"/>
      <c r="AQ16" s="135"/>
      <c r="AR16" s="135"/>
      <c r="AS16" s="135"/>
      <c r="AT16" s="135"/>
      <c r="AU16" s="135"/>
      <c r="AV16" s="148"/>
      <c r="AW16" s="151"/>
      <c r="AX16" s="132"/>
      <c r="AY16" s="132"/>
      <c r="AZ16" s="132"/>
      <c r="BA16" s="132"/>
      <c r="BB16" s="132"/>
      <c r="BC16" s="141"/>
    </row>
    <row r="17" spans="1:55" s="72" customFormat="1" ht="15" customHeight="1">
      <c r="A17" s="263"/>
      <c r="B17" s="233"/>
      <c r="C17" s="218"/>
      <c r="D17" s="219"/>
      <c r="E17" s="218"/>
      <c r="F17" s="218"/>
      <c r="G17" s="220"/>
      <c r="H17" s="229"/>
      <c r="I17" s="252"/>
      <c r="J17" s="253"/>
      <c r="K17" s="133" t="str">
        <f t="shared" si="0"/>
        <v/>
      </c>
      <c r="L17" s="253" t="s">
        <v>531</v>
      </c>
      <c r="M17" s="253">
        <v>3</v>
      </c>
      <c r="N17" s="133" t="str">
        <f t="shared" si="1"/>
        <v>公斤</v>
      </c>
      <c r="O17" s="189"/>
      <c r="P17" s="189"/>
      <c r="Q17" s="133" t="str">
        <f t="shared" si="2"/>
        <v/>
      </c>
      <c r="R17" s="191"/>
      <c r="S17" s="191"/>
      <c r="T17" s="133" t="str">
        <f t="shared" si="3"/>
        <v/>
      </c>
      <c r="U17" s="259"/>
      <c r="V17" s="259"/>
      <c r="W17" s="133" t="str">
        <f t="shared" si="4"/>
        <v/>
      </c>
      <c r="X17" s="260"/>
      <c r="Y17" s="253"/>
      <c r="Z17" s="119"/>
      <c r="AA17" s="125"/>
      <c r="AB17" s="134"/>
      <c r="AC17" s="125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5"/>
      <c r="AQ17" s="135"/>
      <c r="AR17" s="135"/>
      <c r="AS17" s="135"/>
      <c r="AT17" s="135"/>
      <c r="AU17" s="135"/>
      <c r="AV17" s="148"/>
      <c r="AW17" s="151"/>
      <c r="AX17" s="132"/>
      <c r="AY17" s="132"/>
      <c r="AZ17" s="132"/>
      <c r="BA17" s="132"/>
      <c r="BB17" s="132"/>
      <c r="BC17" s="141"/>
    </row>
    <row r="18" spans="1:55" s="72" customFormat="1" ht="15" customHeight="1" thickBot="1">
      <c r="A18" s="264"/>
      <c r="B18" s="234"/>
      <c r="C18" s="231"/>
      <c r="D18" s="216"/>
      <c r="E18" s="231"/>
      <c r="F18" s="231"/>
      <c r="G18" s="217"/>
      <c r="H18" s="232"/>
      <c r="I18" s="255"/>
      <c r="J18" s="256"/>
      <c r="K18" s="205" t="str">
        <f t="shared" si="0"/>
        <v/>
      </c>
      <c r="L18" s="257"/>
      <c r="M18" s="257"/>
      <c r="N18" s="205" t="str">
        <f t="shared" si="1"/>
        <v/>
      </c>
      <c r="O18" s="63"/>
      <c r="P18" s="63"/>
      <c r="Q18" s="205" t="str">
        <f t="shared" si="2"/>
        <v/>
      </c>
      <c r="R18" s="192"/>
      <c r="S18" s="192"/>
      <c r="T18" s="205" t="str">
        <f t="shared" si="3"/>
        <v/>
      </c>
      <c r="U18" s="258"/>
      <c r="V18" s="258"/>
      <c r="W18" s="205" t="str">
        <f t="shared" si="4"/>
        <v/>
      </c>
      <c r="X18" s="261"/>
      <c r="Y18" s="256"/>
      <c r="Z18" s="129"/>
      <c r="AA18" s="126"/>
      <c r="AB18" s="142"/>
      <c r="AC18" s="126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3"/>
      <c r="AQ18" s="143"/>
      <c r="AR18" s="143"/>
      <c r="AS18" s="143"/>
      <c r="AT18" s="143"/>
      <c r="AU18" s="143"/>
      <c r="AV18" s="149"/>
      <c r="AW18" s="152"/>
      <c r="AX18" s="144"/>
      <c r="AY18" s="144"/>
      <c r="AZ18" s="144"/>
      <c r="BA18" s="144"/>
      <c r="BB18" s="144"/>
      <c r="BC18" s="145"/>
    </row>
    <row r="19" spans="1:55" s="72" customFormat="1" ht="15" customHeight="1">
      <c r="A19" s="262" t="s">
        <v>42</v>
      </c>
      <c r="B19" s="236">
        <v>5</v>
      </c>
      <c r="C19" s="224">
        <v>1.6</v>
      </c>
      <c r="D19" s="225">
        <v>1.5</v>
      </c>
      <c r="E19" s="224">
        <v>0</v>
      </c>
      <c r="F19" s="224">
        <v>0</v>
      </c>
      <c r="G19" s="226">
        <v>1.7</v>
      </c>
      <c r="H19" s="227">
        <v>585.1</v>
      </c>
      <c r="I19" s="313" t="s">
        <v>423</v>
      </c>
      <c r="J19" s="314"/>
      <c r="K19" s="136" t="str">
        <f t="shared" si="0"/>
        <v/>
      </c>
      <c r="L19" s="310" t="s">
        <v>532</v>
      </c>
      <c r="M19" s="311"/>
      <c r="N19" s="136" t="str">
        <f t="shared" si="1"/>
        <v/>
      </c>
      <c r="O19" s="312" t="s">
        <v>533</v>
      </c>
      <c r="P19" s="312"/>
      <c r="Q19" s="136" t="str">
        <f t="shared" si="2"/>
        <v/>
      </c>
      <c r="R19" s="308" t="s">
        <v>1</v>
      </c>
      <c r="S19" s="309"/>
      <c r="T19" s="136" t="str">
        <f t="shared" si="3"/>
        <v/>
      </c>
      <c r="U19" s="314" t="s">
        <v>256</v>
      </c>
      <c r="V19" s="314"/>
      <c r="W19" s="123" t="str">
        <f t="shared" si="4"/>
        <v/>
      </c>
      <c r="X19" s="251" t="s">
        <v>106</v>
      </c>
      <c r="Y19" s="251"/>
      <c r="Z19" s="124"/>
      <c r="AA19" s="137" t="str">
        <f>A19</f>
        <v>P3</v>
      </c>
      <c r="AB19" s="123" t="str">
        <f>I19</f>
        <v>拌麵特餐</v>
      </c>
      <c r="AC19" s="123" t="str">
        <f>I20&amp;" "&amp;I21&amp;" "&amp;I22&amp;" "&amp;I23&amp;" "&amp;I24&amp;" "&amp;I25</f>
        <v xml:space="preserve">麵條     </v>
      </c>
      <c r="AD19" s="123" t="str">
        <f>L19</f>
        <v>酥炸豆包</v>
      </c>
      <c r="AE19" s="123" t="str">
        <f>L20&amp;" "&amp;L21&amp;" "&amp;L22&amp;" "&amp;L23&amp;" "&amp;L24&amp;" "&amp;L25</f>
        <v xml:space="preserve">豆包     </v>
      </c>
      <c r="AF19" s="123" t="str">
        <f>O19</f>
        <v>拌麵配料</v>
      </c>
      <c r="AG19" s="123" t="str">
        <f>O20&amp;" "&amp;O21&amp;" "&amp;O22&amp;" "&amp;O23&amp;" "&amp;O24&amp;" "&amp;O25</f>
        <v xml:space="preserve">素絞肉 甘藍 胡蘿蔔 薑  </v>
      </c>
      <c r="AH19" s="123" t="e">
        <f>#REF!</f>
        <v>#REF!</v>
      </c>
      <c r="AI19" s="123" t="e">
        <f>#REF!&amp;" "&amp;#REF!&amp;" "&amp;#REF!&amp;" "&amp;#REF!&amp;" "&amp;#REF!&amp;" "&amp;#REF!</f>
        <v>#REF!</v>
      </c>
      <c r="AJ19" s="123" t="str">
        <f t="shared" ref="AJ19" si="9">R19</f>
        <v>時蔬</v>
      </c>
      <c r="AK19" s="123" t="str">
        <f t="shared" ref="AK19" si="10">R20&amp;" "&amp;R21&amp;" "&amp;R22&amp;" "&amp;R23&amp;" "&amp;R24&amp;" "&amp;R25</f>
        <v xml:space="preserve">蔬菜 薑    </v>
      </c>
      <c r="AL19" s="123" t="str">
        <f t="shared" ref="AL19" si="11">U19</f>
        <v>三絲羹湯</v>
      </c>
      <c r="AM19" s="123" t="str">
        <f t="shared" ref="AM19" si="12">U20&amp;" "&amp;U21&amp;" "&amp;U22&amp;" "&amp;U23&amp;" "&amp;U24&amp;" "&amp;U25</f>
        <v xml:space="preserve">雞蛋 脆筍 時蔬 乾木耳  </v>
      </c>
      <c r="AN19" s="123" t="str">
        <f>X19</f>
        <v>點心</v>
      </c>
      <c r="AO19" s="123">
        <f>Y19</f>
        <v>0</v>
      </c>
      <c r="AP19" s="138" t="e">
        <f>#REF!</f>
        <v>#REF!</v>
      </c>
      <c r="AQ19" s="138" t="e">
        <f>#REF!</f>
        <v>#REF!</v>
      </c>
      <c r="AR19" s="138" t="e">
        <f>#REF!</f>
        <v>#REF!</v>
      </c>
      <c r="AS19" s="138" t="e">
        <f>#REF!</f>
        <v>#REF!</v>
      </c>
      <c r="AT19" s="138" t="e">
        <f>#REF!</f>
        <v>#REF!</v>
      </c>
      <c r="AU19" s="138" t="e">
        <f>#REF!</f>
        <v>#REF!</v>
      </c>
      <c r="AV19" s="147" t="e">
        <f>#REF!</f>
        <v>#REF!</v>
      </c>
      <c r="AW19" s="150">
        <f>B19</f>
        <v>5</v>
      </c>
      <c r="AX19" s="139">
        <f>G19</f>
        <v>1.7</v>
      </c>
      <c r="AY19" s="139">
        <f>D19</f>
        <v>1.5</v>
      </c>
      <c r="AZ19" s="139">
        <f>C19</f>
        <v>1.6</v>
      </c>
      <c r="BA19" s="139">
        <f>E19</f>
        <v>0</v>
      </c>
      <c r="BB19" s="139">
        <f>F19</f>
        <v>0</v>
      </c>
      <c r="BC19" s="140">
        <f>H19</f>
        <v>585.1</v>
      </c>
    </row>
    <row r="20" spans="1:55" s="72" customFormat="1" ht="15" customHeight="1">
      <c r="A20" s="263"/>
      <c r="B20" s="233"/>
      <c r="C20" s="235"/>
      <c r="D20" s="221"/>
      <c r="E20" s="235"/>
      <c r="F20" s="235"/>
      <c r="G20" s="222"/>
      <c r="H20" s="230"/>
      <c r="I20" s="252" t="s">
        <v>534</v>
      </c>
      <c r="J20" s="253">
        <v>15</v>
      </c>
      <c r="K20" s="133" t="str">
        <f t="shared" si="0"/>
        <v>公斤</v>
      </c>
      <c r="L20" s="254" t="s">
        <v>136</v>
      </c>
      <c r="M20" s="254">
        <v>6</v>
      </c>
      <c r="N20" s="133" t="str">
        <f t="shared" si="1"/>
        <v>公斤</v>
      </c>
      <c r="O20" s="62" t="s">
        <v>535</v>
      </c>
      <c r="P20" s="62">
        <v>0.5</v>
      </c>
      <c r="Q20" s="133" t="str">
        <f t="shared" si="2"/>
        <v>公斤</v>
      </c>
      <c r="R20" s="191" t="s">
        <v>70</v>
      </c>
      <c r="S20" s="191">
        <v>7</v>
      </c>
      <c r="T20" s="133" t="str">
        <f t="shared" si="3"/>
        <v>公斤</v>
      </c>
      <c r="U20" s="253" t="s">
        <v>112</v>
      </c>
      <c r="V20" s="253">
        <v>0.6</v>
      </c>
      <c r="W20" s="133" t="str">
        <f t="shared" si="4"/>
        <v>公斤</v>
      </c>
      <c r="X20" s="253"/>
      <c r="Y20" s="253"/>
      <c r="Z20" s="119"/>
      <c r="AA20" s="125"/>
      <c r="AB20" s="134"/>
      <c r="AC20" s="125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5"/>
      <c r="AQ20" s="135"/>
      <c r="AR20" s="135"/>
      <c r="AS20" s="135"/>
      <c r="AT20" s="135"/>
      <c r="AU20" s="135"/>
      <c r="AV20" s="148"/>
      <c r="AW20" s="151"/>
      <c r="AX20" s="132"/>
      <c r="AY20" s="132"/>
      <c r="AZ20" s="132"/>
      <c r="BA20" s="132"/>
      <c r="BB20" s="132"/>
      <c r="BC20" s="141"/>
    </row>
    <row r="21" spans="1:55" s="72" customFormat="1" ht="15" customHeight="1">
      <c r="A21" s="263"/>
      <c r="B21" s="233"/>
      <c r="C21" s="235"/>
      <c r="D21" s="221"/>
      <c r="E21" s="235"/>
      <c r="F21" s="235"/>
      <c r="G21" s="222"/>
      <c r="H21" s="230"/>
      <c r="I21" s="252"/>
      <c r="J21" s="253"/>
      <c r="K21" s="133" t="str">
        <f t="shared" si="0"/>
        <v/>
      </c>
      <c r="L21" s="253"/>
      <c r="M21" s="253"/>
      <c r="N21" s="133" t="str">
        <f t="shared" si="1"/>
        <v/>
      </c>
      <c r="O21" s="62" t="s">
        <v>235</v>
      </c>
      <c r="P21" s="62">
        <v>4</v>
      </c>
      <c r="Q21" s="133" t="str">
        <f t="shared" si="2"/>
        <v>公斤</v>
      </c>
      <c r="R21" s="191" t="s">
        <v>114</v>
      </c>
      <c r="S21" s="191">
        <v>0.05</v>
      </c>
      <c r="T21" s="133" t="str">
        <f t="shared" si="3"/>
        <v>公斤</v>
      </c>
      <c r="U21" s="253" t="s">
        <v>580</v>
      </c>
      <c r="V21" s="253">
        <v>2</v>
      </c>
      <c r="W21" s="133" t="str">
        <f t="shared" si="4"/>
        <v>公斤</v>
      </c>
      <c r="X21" s="260"/>
      <c r="Y21" s="253"/>
      <c r="Z21" s="119"/>
      <c r="AA21" s="125"/>
      <c r="AB21" s="134"/>
      <c r="AC21" s="125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5"/>
      <c r="AQ21" s="135"/>
      <c r="AR21" s="135"/>
      <c r="AS21" s="135"/>
      <c r="AT21" s="135"/>
      <c r="AU21" s="135"/>
      <c r="AV21" s="148"/>
      <c r="AW21" s="151"/>
      <c r="AX21" s="132"/>
      <c r="AY21" s="132"/>
      <c r="AZ21" s="132"/>
      <c r="BA21" s="132"/>
      <c r="BB21" s="132"/>
      <c r="BC21" s="141"/>
    </row>
    <row r="22" spans="1:55" s="72" customFormat="1" ht="15" customHeight="1">
      <c r="A22" s="263"/>
      <c r="B22" s="233"/>
      <c r="C22" s="235"/>
      <c r="D22" s="221"/>
      <c r="E22" s="235"/>
      <c r="F22" s="235"/>
      <c r="G22" s="222"/>
      <c r="H22" s="230"/>
      <c r="I22" s="252"/>
      <c r="J22" s="253"/>
      <c r="K22" s="133" t="str">
        <f t="shared" si="0"/>
        <v/>
      </c>
      <c r="L22" s="253"/>
      <c r="M22" s="253"/>
      <c r="N22" s="133" t="str">
        <f t="shared" si="1"/>
        <v/>
      </c>
      <c r="O22" s="62" t="s">
        <v>525</v>
      </c>
      <c r="P22" s="62">
        <v>0.5</v>
      </c>
      <c r="Q22" s="133" t="str">
        <f t="shared" si="2"/>
        <v>公斤</v>
      </c>
      <c r="R22" s="191"/>
      <c r="S22" s="191"/>
      <c r="T22" s="133" t="str">
        <f t="shared" si="3"/>
        <v/>
      </c>
      <c r="U22" s="253" t="s">
        <v>1</v>
      </c>
      <c r="V22" s="253">
        <v>1.5</v>
      </c>
      <c r="W22" s="133" t="str">
        <f t="shared" si="4"/>
        <v>公斤</v>
      </c>
      <c r="X22" s="260"/>
      <c r="Y22" s="253"/>
      <c r="Z22" s="119"/>
      <c r="AA22" s="125"/>
      <c r="AB22" s="134"/>
      <c r="AC22" s="125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5"/>
      <c r="AQ22" s="135"/>
      <c r="AR22" s="135"/>
      <c r="AS22" s="135"/>
      <c r="AT22" s="135"/>
      <c r="AU22" s="135"/>
      <c r="AV22" s="148"/>
      <c r="AW22" s="151"/>
      <c r="AX22" s="132"/>
      <c r="AY22" s="132"/>
      <c r="AZ22" s="132"/>
      <c r="BA22" s="132"/>
      <c r="BB22" s="132"/>
      <c r="BC22" s="141"/>
    </row>
    <row r="23" spans="1:55" s="72" customFormat="1" ht="15" customHeight="1">
      <c r="A23" s="263"/>
      <c r="B23" s="233"/>
      <c r="C23" s="235"/>
      <c r="D23" s="221"/>
      <c r="E23" s="235"/>
      <c r="F23" s="235"/>
      <c r="G23" s="222"/>
      <c r="H23" s="230"/>
      <c r="I23" s="252"/>
      <c r="J23" s="253"/>
      <c r="K23" s="133" t="str">
        <f t="shared" si="0"/>
        <v/>
      </c>
      <c r="L23" s="253"/>
      <c r="M23" s="253"/>
      <c r="N23" s="133" t="str">
        <f t="shared" si="1"/>
        <v/>
      </c>
      <c r="O23" s="189" t="s">
        <v>114</v>
      </c>
      <c r="P23" s="189">
        <v>0.05</v>
      </c>
      <c r="Q23" s="133" t="str">
        <f t="shared" si="2"/>
        <v>公斤</v>
      </c>
      <c r="R23" s="191"/>
      <c r="S23" s="191"/>
      <c r="T23" s="133" t="str">
        <f t="shared" si="3"/>
        <v/>
      </c>
      <c r="U23" s="253" t="s">
        <v>113</v>
      </c>
      <c r="V23" s="253">
        <v>0.01</v>
      </c>
      <c r="W23" s="133" t="str">
        <f t="shared" si="4"/>
        <v>公斤</v>
      </c>
      <c r="X23" s="260"/>
      <c r="Y23" s="253"/>
      <c r="Z23" s="119"/>
      <c r="AA23" s="125"/>
      <c r="AB23" s="134"/>
      <c r="AC23" s="125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5"/>
      <c r="AQ23" s="135"/>
      <c r="AR23" s="135"/>
      <c r="AS23" s="135"/>
      <c r="AT23" s="135"/>
      <c r="AU23" s="135"/>
      <c r="AV23" s="148"/>
      <c r="AW23" s="151"/>
      <c r="AX23" s="132"/>
      <c r="AY23" s="132"/>
      <c r="AZ23" s="132"/>
      <c r="BA23" s="132"/>
      <c r="BB23" s="132"/>
      <c r="BC23" s="141"/>
    </row>
    <row r="24" spans="1:55" s="72" customFormat="1" ht="15" customHeight="1">
      <c r="A24" s="263"/>
      <c r="B24" s="233"/>
      <c r="C24" s="218"/>
      <c r="D24" s="219"/>
      <c r="E24" s="218"/>
      <c r="F24" s="218"/>
      <c r="G24" s="220"/>
      <c r="H24" s="229"/>
      <c r="I24" s="252"/>
      <c r="J24" s="253"/>
      <c r="K24" s="133" t="str">
        <f t="shared" si="0"/>
        <v/>
      </c>
      <c r="L24" s="253"/>
      <c r="M24" s="253"/>
      <c r="N24" s="133" t="str">
        <f t="shared" si="1"/>
        <v/>
      </c>
      <c r="O24" s="189"/>
      <c r="P24" s="189"/>
      <c r="Q24" s="133" t="str">
        <f t="shared" si="2"/>
        <v/>
      </c>
      <c r="R24" s="191"/>
      <c r="S24" s="191"/>
      <c r="T24" s="133" t="str">
        <f t="shared" si="3"/>
        <v/>
      </c>
      <c r="U24" s="259"/>
      <c r="V24" s="259"/>
      <c r="W24" s="133" t="str">
        <f t="shared" si="4"/>
        <v/>
      </c>
      <c r="X24" s="260"/>
      <c r="Y24" s="253"/>
      <c r="Z24" s="119"/>
      <c r="AA24" s="125"/>
      <c r="AB24" s="134"/>
      <c r="AC24" s="125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5"/>
      <c r="AQ24" s="135"/>
      <c r="AR24" s="135"/>
      <c r="AS24" s="135"/>
      <c r="AT24" s="135"/>
      <c r="AU24" s="135"/>
      <c r="AV24" s="148"/>
      <c r="AW24" s="151"/>
      <c r="AX24" s="132"/>
      <c r="AY24" s="132"/>
      <c r="AZ24" s="132"/>
      <c r="BA24" s="132"/>
      <c r="BB24" s="132"/>
      <c r="BC24" s="141"/>
    </row>
    <row r="25" spans="1:55" s="72" customFormat="1" ht="15" customHeight="1" thickBot="1">
      <c r="A25" s="264"/>
      <c r="B25" s="234"/>
      <c r="C25" s="231"/>
      <c r="D25" s="216"/>
      <c r="E25" s="231"/>
      <c r="F25" s="231"/>
      <c r="G25" s="217"/>
      <c r="H25" s="232"/>
      <c r="I25" s="255"/>
      <c r="J25" s="256"/>
      <c r="K25" s="205" t="str">
        <f t="shared" si="0"/>
        <v/>
      </c>
      <c r="L25" s="257"/>
      <c r="M25" s="257"/>
      <c r="N25" s="205" t="str">
        <f t="shared" si="1"/>
        <v/>
      </c>
      <c r="O25" s="63"/>
      <c r="P25" s="63"/>
      <c r="Q25" s="205" t="str">
        <f t="shared" si="2"/>
        <v/>
      </c>
      <c r="R25" s="192"/>
      <c r="S25" s="192"/>
      <c r="T25" s="205" t="str">
        <f t="shared" si="3"/>
        <v/>
      </c>
      <c r="U25" s="258"/>
      <c r="V25" s="258"/>
      <c r="W25" s="205" t="str">
        <f t="shared" si="4"/>
        <v/>
      </c>
      <c r="X25" s="261"/>
      <c r="Y25" s="256"/>
      <c r="Z25" s="129"/>
      <c r="AA25" s="126"/>
      <c r="AB25" s="142"/>
      <c r="AC25" s="126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3"/>
      <c r="AQ25" s="143"/>
      <c r="AR25" s="143"/>
      <c r="AS25" s="143"/>
      <c r="AT25" s="143"/>
      <c r="AU25" s="143"/>
      <c r="AV25" s="149"/>
      <c r="AW25" s="152"/>
      <c r="AX25" s="144"/>
      <c r="AY25" s="144"/>
      <c r="AZ25" s="144"/>
      <c r="BA25" s="144"/>
      <c r="BB25" s="144"/>
      <c r="BC25" s="145"/>
    </row>
    <row r="26" spans="1:55" s="72" customFormat="1" ht="15" customHeight="1">
      <c r="A26" s="262" t="s">
        <v>43</v>
      </c>
      <c r="B26" s="236">
        <v>5</v>
      </c>
      <c r="C26" s="224">
        <v>2</v>
      </c>
      <c r="D26" s="225">
        <v>2</v>
      </c>
      <c r="E26" s="224">
        <v>0</v>
      </c>
      <c r="F26" s="224">
        <v>0</v>
      </c>
      <c r="G26" s="226">
        <v>2.1</v>
      </c>
      <c r="H26" s="227">
        <v>647.29999999999995</v>
      </c>
      <c r="I26" s="313" t="s">
        <v>122</v>
      </c>
      <c r="J26" s="314"/>
      <c r="K26" s="136" t="str">
        <f t="shared" si="0"/>
        <v/>
      </c>
      <c r="L26" s="310" t="s">
        <v>251</v>
      </c>
      <c r="M26" s="311"/>
      <c r="N26" s="136" t="str">
        <f t="shared" si="1"/>
        <v/>
      </c>
      <c r="O26" s="312" t="s">
        <v>230</v>
      </c>
      <c r="P26" s="312"/>
      <c r="Q26" s="136" t="str">
        <f t="shared" si="2"/>
        <v/>
      </c>
      <c r="R26" s="308" t="s">
        <v>1</v>
      </c>
      <c r="S26" s="309"/>
      <c r="T26" s="136" t="str">
        <f t="shared" si="3"/>
        <v/>
      </c>
      <c r="U26" s="314" t="s">
        <v>495</v>
      </c>
      <c r="V26" s="314"/>
      <c r="W26" s="123" t="str">
        <f t="shared" si="4"/>
        <v/>
      </c>
      <c r="X26" s="251" t="s">
        <v>106</v>
      </c>
      <c r="Y26" s="251"/>
      <c r="Z26" s="124"/>
      <c r="AA26" s="137" t="str">
        <f>A26</f>
        <v>P4</v>
      </c>
      <c r="AB26" s="123" t="str">
        <f>I26</f>
        <v>糙米飯</v>
      </c>
      <c r="AC26" s="123" t="str">
        <f>I27&amp;" "&amp;I28&amp;" "&amp;I29&amp;" "&amp;I30&amp;" "&amp;I31&amp;" "&amp;I32</f>
        <v xml:space="preserve">米 糙米    </v>
      </c>
      <c r="AD26" s="123" t="str">
        <f>L26</f>
        <v>香菇絞若</v>
      </c>
      <c r="AE26" s="123" t="str">
        <f>L27&amp;" "&amp;L28&amp;" "&amp;L29&amp;" "&amp;L30&amp;" "&amp;L31&amp;" "&amp;L32</f>
        <v xml:space="preserve">豆干 冬瓜 乾香菇 薑  </v>
      </c>
      <c r="AF26" s="123" t="str">
        <f>O26</f>
        <v>芹香豆干</v>
      </c>
      <c r="AG26" s="123" t="str">
        <f>O27&amp;" "&amp;O28&amp;" "&amp;O29&amp;" "&amp;O30&amp;" "&amp;O31&amp;" "&amp;O32</f>
        <v xml:space="preserve">豆干 芹菜 薑 紅蘿蔔  </v>
      </c>
      <c r="AH26" s="123" t="e">
        <f>#REF!</f>
        <v>#REF!</v>
      </c>
      <c r="AI26" s="123" t="e">
        <f>#REF!&amp;" "&amp;#REF!&amp;" "&amp;#REF!&amp;" "&amp;#REF!&amp;" "&amp;#REF!&amp;" "&amp;#REF!</f>
        <v>#REF!</v>
      </c>
      <c r="AJ26" s="123" t="str">
        <f t="shared" ref="AJ26" si="13">R26</f>
        <v>時蔬</v>
      </c>
      <c r="AK26" s="123" t="str">
        <f t="shared" ref="AK26" si="14">R27&amp;" "&amp;R28&amp;" "&amp;R29&amp;" "&amp;R30&amp;" "&amp;R31&amp;" "&amp;R32</f>
        <v xml:space="preserve">蔬菜 薑    </v>
      </c>
      <c r="AL26" s="123" t="str">
        <f t="shared" ref="AL26" si="15">U26</f>
        <v>綠豆湯</v>
      </c>
      <c r="AM26" s="123" t="str">
        <f t="shared" ref="AM26" si="16">U27&amp;" "&amp;U28&amp;" "&amp;U29&amp;" "&amp;U30&amp;" "&amp;U31&amp;" "&amp;U32</f>
        <v xml:space="preserve">綠豆 二砂糖    </v>
      </c>
      <c r="AN26" s="123" t="str">
        <f>X26</f>
        <v>點心</v>
      </c>
      <c r="AO26" s="123">
        <f>Y26</f>
        <v>0</v>
      </c>
      <c r="AP26" s="138" t="e">
        <f>#REF!</f>
        <v>#REF!</v>
      </c>
      <c r="AQ26" s="138" t="e">
        <f>#REF!</f>
        <v>#REF!</v>
      </c>
      <c r="AR26" s="138" t="e">
        <f>#REF!</f>
        <v>#REF!</v>
      </c>
      <c r="AS26" s="138" t="e">
        <f>#REF!</f>
        <v>#REF!</v>
      </c>
      <c r="AT26" s="138" t="e">
        <f>#REF!</f>
        <v>#REF!</v>
      </c>
      <c r="AU26" s="138" t="e">
        <f>#REF!</f>
        <v>#REF!</v>
      </c>
      <c r="AV26" s="147" t="e">
        <f>#REF!</f>
        <v>#REF!</v>
      </c>
      <c r="AW26" s="150">
        <f>B26</f>
        <v>5</v>
      </c>
      <c r="AX26" s="139">
        <f>G26</f>
        <v>2.1</v>
      </c>
      <c r="AY26" s="139">
        <f>D26</f>
        <v>2</v>
      </c>
      <c r="AZ26" s="139">
        <f>C26</f>
        <v>2</v>
      </c>
      <c r="BA26" s="139">
        <f>E26</f>
        <v>0</v>
      </c>
      <c r="BB26" s="139">
        <f>F26</f>
        <v>0</v>
      </c>
      <c r="BC26" s="140">
        <f>H26</f>
        <v>647.29999999999995</v>
      </c>
    </row>
    <row r="27" spans="1:55" s="72" customFormat="1" ht="15" customHeight="1">
      <c r="A27" s="263"/>
      <c r="B27" s="233"/>
      <c r="C27" s="235"/>
      <c r="D27" s="221"/>
      <c r="E27" s="235"/>
      <c r="F27" s="235"/>
      <c r="G27" s="222"/>
      <c r="H27" s="230"/>
      <c r="I27" s="252" t="s">
        <v>109</v>
      </c>
      <c r="J27" s="253">
        <v>7</v>
      </c>
      <c r="K27" s="133" t="str">
        <f t="shared" si="0"/>
        <v>公斤</v>
      </c>
      <c r="L27" s="254" t="s">
        <v>132</v>
      </c>
      <c r="M27" s="254">
        <v>6</v>
      </c>
      <c r="N27" s="133" t="str">
        <f t="shared" si="1"/>
        <v>公斤</v>
      </c>
      <c r="O27" s="62" t="s">
        <v>170</v>
      </c>
      <c r="P27" s="62">
        <v>3</v>
      </c>
      <c r="Q27" s="133" t="str">
        <f t="shared" si="2"/>
        <v>公斤</v>
      </c>
      <c r="R27" s="191" t="s">
        <v>70</v>
      </c>
      <c r="S27" s="191">
        <v>7</v>
      </c>
      <c r="T27" s="133" t="str">
        <f t="shared" si="3"/>
        <v>公斤</v>
      </c>
      <c r="U27" s="253" t="s">
        <v>145</v>
      </c>
      <c r="V27" s="253">
        <v>1.5</v>
      </c>
      <c r="W27" s="133" t="str">
        <f t="shared" si="4"/>
        <v>公斤</v>
      </c>
      <c r="X27" s="253"/>
      <c r="Y27" s="253"/>
      <c r="Z27" s="119"/>
      <c r="AA27" s="125"/>
      <c r="AB27" s="134"/>
      <c r="AC27" s="125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5"/>
      <c r="AQ27" s="135"/>
      <c r="AR27" s="135"/>
      <c r="AS27" s="135"/>
      <c r="AT27" s="135"/>
      <c r="AU27" s="135"/>
      <c r="AV27" s="148"/>
      <c r="AW27" s="151"/>
      <c r="AX27" s="132"/>
      <c r="AY27" s="132"/>
      <c r="AZ27" s="132"/>
      <c r="BA27" s="132"/>
      <c r="BB27" s="132"/>
      <c r="BC27" s="141"/>
    </row>
    <row r="28" spans="1:55" s="72" customFormat="1" ht="15" customHeight="1">
      <c r="A28" s="263"/>
      <c r="B28" s="233"/>
      <c r="C28" s="235"/>
      <c r="D28" s="221"/>
      <c r="E28" s="235"/>
      <c r="F28" s="235"/>
      <c r="G28" s="222"/>
      <c r="H28" s="230"/>
      <c r="I28" s="252" t="s">
        <v>529</v>
      </c>
      <c r="J28" s="253">
        <v>3</v>
      </c>
      <c r="K28" s="133" t="str">
        <f t="shared" si="0"/>
        <v>公斤</v>
      </c>
      <c r="L28" s="253" t="s">
        <v>536</v>
      </c>
      <c r="M28" s="253">
        <v>4</v>
      </c>
      <c r="N28" s="133" t="str">
        <f t="shared" si="1"/>
        <v>公斤</v>
      </c>
      <c r="O28" s="62" t="s">
        <v>194</v>
      </c>
      <c r="P28" s="62">
        <v>3</v>
      </c>
      <c r="Q28" s="133" t="str">
        <f t="shared" si="2"/>
        <v>公斤</v>
      </c>
      <c r="R28" s="191" t="s">
        <v>114</v>
      </c>
      <c r="S28" s="191">
        <v>0.05</v>
      </c>
      <c r="T28" s="133" t="str">
        <f t="shared" si="3"/>
        <v>公斤</v>
      </c>
      <c r="U28" s="253" t="s">
        <v>603</v>
      </c>
      <c r="V28" s="253">
        <v>1</v>
      </c>
      <c r="W28" s="133" t="str">
        <f t="shared" si="4"/>
        <v>公斤</v>
      </c>
      <c r="X28" s="260"/>
      <c r="Y28" s="253"/>
      <c r="Z28" s="119"/>
      <c r="AA28" s="125"/>
      <c r="AB28" s="134"/>
      <c r="AC28" s="125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5"/>
      <c r="AQ28" s="135"/>
      <c r="AR28" s="135"/>
      <c r="AS28" s="135"/>
      <c r="AT28" s="135"/>
      <c r="AU28" s="135"/>
      <c r="AV28" s="148"/>
      <c r="AW28" s="151"/>
      <c r="AX28" s="132"/>
      <c r="AY28" s="132"/>
      <c r="AZ28" s="132"/>
      <c r="BA28" s="132"/>
      <c r="BB28" s="132"/>
      <c r="BC28" s="141"/>
    </row>
    <row r="29" spans="1:55" s="72" customFormat="1" ht="15" customHeight="1">
      <c r="A29" s="263"/>
      <c r="B29" s="233"/>
      <c r="C29" s="235"/>
      <c r="D29" s="221"/>
      <c r="E29" s="235"/>
      <c r="F29" s="235"/>
      <c r="G29" s="222"/>
      <c r="H29" s="230"/>
      <c r="I29" s="252"/>
      <c r="J29" s="253"/>
      <c r="K29" s="133" t="str">
        <f t="shared" si="0"/>
        <v/>
      </c>
      <c r="L29" s="253" t="s">
        <v>229</v>
      </c>
      <c r="M29" s="253">
        <v>0.05</v>
      </c>
      <c r="N29" s="133" t="str">
        <f t="shared" si="1"/>
        <v>公斤</v>
      </c>
      <c r="O29" s="62" t="s">
        <v>114</v>
      </c>
      <c r="P29" s="62">
        <v>0.05</v>
      </c>
      <c r="Q29" s="133" t="str">
        <f t="shared" si="2"/>
        <v>公斤</v>
      </c>
      <c r="R29" s="191"/>
      <c r="S29" s="191"/>
      <c r="T29" s="133" t="str">
        <f t="shared" si="3"/>
        <v/>
      </c>
      <c r="U29" s="253"/>
      <c r="V29" s="253"/>
      <c r="W29" s="133" t="str">
        <f t="shared" si="4"/>
        <v/>
      </c>
      <c r="X29" s="260"/>
      <c r="Y29" s="253"/>
      <c r="Z29" s="119"/>
      <c r="AA29" s="125"/>
      <c r="AB29" s="134"/>
      <c r="AC29" s="125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5"/>
      <c r="AQ29" s="135"/>
      <c r="AR29" s="135"/>
      <c r="AS29" s="135"/>
      <c r="AT29" s="135"/>
      <c r="AU29" s="135"/>
      <c r="AV29" s="148"/>
      <c r="AW29" s="151"/>
      <c r="AX29" s="132"/>
      <c r="AY29" s="132"/>
      <c r="AZ29" s="132"/>
      <c r="BA29" s="132"/>
      <c r="BB29" s="132"/>
      <c r="BC29" s="141"/>
    </row>
    <row r="30" spans="1:55" s="72" customFormat="1" ht="15" customHeight="1">
      <c r="A30" s="263"/>
      <c r="B30" s="233"/>
      <c r="C30" s="235"/>
      <c r="D30" s="221"/>
      <c r="E30" s="235"/>
      <c r="F30" s="235"/>
      <c r="G30" s="222"/>
      <c r="H30" s="230"/>
      <c r="I30" s="252"/>
      <c r="J30" s="253"/>
      <c r="K30" s="133" t="str">
        <f t="shared" si="0"/>
        <v/>
      </c>
      <c r="L30" s="253" t="s">
        <v>154</v>
      </c>
      <c r="M30" s="253">
        <v>0.05</v>
      </c>
      <c r="N30" s="133" t="str">
        <f t="shared" si="1"/>
        <v>公斤</v>
      </c>
      <c r="O30" s="189" t="s">
        <v>137</v>
      </c>
      <c r="P30" s="189">
        <v>0.5</v>
      </c>
      <c r="Q30" s="133" t="str">
        <f t="shared" si="2"/>
        <v>公斤</v>
      </c>
      <c r="R30" s="191"/>
      <c r="S30" s="191"/>
      <c r="T30" s="133" t="str">
        <f t="shared" si="3"/>
        <v/>
      </c>
      <c r="U30" s="253"/>
      <c r="V30" s="253"/>
      <c r="W30" s="133" t="str">
        <f t="shared" si="4"/>
        <v/>
      </c>
      <c r="X30" s="260"/>
      <c r="Y30" s="253"/>
      <c r="Z30" s="119"/>
      <c r="AA30" s="125"/>
      <c r="AB30" s="134"/>
      <c r="AC30" s="125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5"/>
      <c r="AQ30" s="135"/>
      <c r="AR30" s="135"/>
      <c r="AS30" s="135"/>
      <c r="AT30" s="135"/>
      <c r="AU30" s="135"/>
      <c r="AV30" s="148"/>
      <c r="AW30" s="151"/>
      <c r="AX30" s="132"/>
      <c r="AY30" s="132"/>
      <c r="AZ30" s="132"/>
      <c r="BA30" s="132"/>
      <c r="BB30" s="132"/>
      <c r="BC30" s="141"/>
    </row>
    <row r="31" spans="1:55" s="72" customFormat="1" ht="15" customHeight="1">
      <c r="A31" s="263"/>
      <c r="B31" s="233"/>
      <c r="C31" s="218"/>
      <c r="D31" s="219"/>
      <c r="E31" s="218"/>
      <c r="F31" s="218"/>
      <c r="G31" s="220"/>
      <c r="H31" s="229"/>
      <c r="I31" s="252"/>
      <c r="J31" s="253"/>
      <c r="K31" s="133" t="str">
        <f t="shared" si="0"/>
        <v/>
      </c>
      <c r="L31" s="253"/>
      <c r="M31" s="253"/>
      <c r="N31" s="133" t="str">
        <f t="shared" si="1"/>
        <v/>
      </c>
      <c r="O31" s="189"/>
      <c r="P31" s="189"/>
      <c r="Q31" s="133" t="str">
        <f t="shared" si="2"/>
        <v/>
      </c>
      <c r="R31" s="191"/>
      <c r="S31" s="191"/>
      <c r="T31" s="133" t="str">
        <f t="shared" si="3"/>
        <v/>
      </c>
      <c r="U31" s="259"/>
      <c r="V31" s="259"/>
      <c r="W31" s="133" t="str">
        <f t="shared" si="4"/>
        <v/>
      </c>
      <c r="X31" s="260"/>
      <c r="Y31" s="253"/>
      <c r="Z31" s="119"/>
      <c r="AA31" s="125"/>
      <c r="AB31" s="134"/>
      <c r="AC31" s="125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5"/>
      <c r="AQ31" s="135"/>
      <c r="AR31" s="135"/>
      <c r="AS31" s="135"/>
      <c r="AT31" s="135"/>
      <c r="AU31" s="135"/>
      <c r="AV31" s="148"/>
      <c r="AW31" s="151"/>
      <c r="AX31" s="132"/>
      <c r="AY31" s="132"/>
      <c r="AZ31" s="132"/>
      <c r="BA31" s="132"/>
      <c r="BB31" s="132"/>
      <c r="BC31" s="141"/>
    </row>
    <row r="32" spans="1:55" s="72" customFormat="1" ht="15" customHeight="1" thickBot="1">
      <c r="A32" s="264"/>
      <c r="B32" s="234"/>
      <c r="C32" s="231"/>
      <c r="D32" s="216"/>
      <c r="E32" s="231"/>
      <c r="F32" s="231"/>
      <c r="G32" s="217"/>
      <c r="H32" s="232"/>
      <c r="I32" s="255"/>
      <c r="J32" s="256"/>
      <c r="K32" s="205" t="str">
        <f t="shared" si="0"/>
        <v/>
      </c>
      <c r="L32" s="257"/>
      <c r="M32" s="257"/>
      <c r="N32" s="205" t="str">
        <f t="shared" si="1"/>
        <v/>
      </c>
      <c r="O32" s="63"/>
      <c r="P32" s="63"/>
      <c r="Q32" s="205" t="str">
        <f t="shared" si="2"/>
        <v/>
      </c>
      <c r="R32" s="192"/>
      <c r="S32" s="192"/>
      <c r="T32" s="205" t="str">
        <f t="shared" si="3"/>
        <v/>
      </c>
      <c r="U32" s="258"/>
      <c r="V32" s="258"/>
      <c r="W32" s="205" t="str">
        <f t="shared" si="4"/>
        <v/>
      </c>
      <c r="X32" s="261"/>
      <c r="Y32" s="256"/>
      <c r="Z32" s="129"/>
      <c r="AA32" s="126"/>
      <c r="AB32" s="142"/>
      <c r="AC32" s="126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3"/>
      <c r="AQ32" s="143"/>
      <c r="AR32" s="143"/>
      <c r="AS32" s="143"/>
      <c r="AT32" s="143"/>
      <c r="AU32" s="143"/>
      <c r="AV32" s="149"/>
      <c r="AW32" s="152"/>
      <c r="AX32" s="144"/>
      <c r="AY32" s="144"/>
      <c r="AZ32" s="144"/>
      <c r="BA32" s="144"/>
      <c r="BB32" s="144"/>
      <c r="BC32" s="145"/>
    </row>
    <row r="33" spans="1:55" s="72" customFormat="1" ht="15" customHeight="1">
      <c r="A33" s="262" t="s">
        <v>44</v>
      </c>
      <c r="B33" s="236">
        <v>5.2</v>
      </c>
      <c r="C33" s="224">
        <v>1.6</v>
      </c>
      <c r="D33" s="225">
        <v>1.5</v>
      </c>
      <c r="E33" s="224">
        <v>0</v>
      </c>
      <c r="F33" s="224">
        <v>0</v>
      </c>
      <c r="G33" s="226">
        <v>1.8</v>
      </c>
      <c r="H33" s="227">
        <v>606.4</v>
      </c>
      <c r="I33" s="313" t="s">
        <v>428</v>
      </c>
      <c r="J33" s="314"/>
      <c r="K33" s="136" t="str">
        <f t="shared" si="0"/>
        <v/>
      </c>
      <c r="L33" s="310" t="s">
        <v>537</v>
      </c>
      <c r="M33" s="311"/>
      <c r="N33" s="136" t="str">
        <f t="shared" si="1"/>
        <v/>
      </c>
      <c r="O33" s="312" t="s">
        <v>538</v>
      </c>
      <c r="P33" s="312"/>
      <c r="Q33" s="136" t="str">
        <f t="shared" si="2"/>
        <v/>
      </c>
      <c r="R33" s="308" t="s">
        <v>1</v>
      </c>
      <c r="S33" s="309"/>
      <c r="T33" s="136" t="str">
        <f t="shared" si="3"/>
        <v/>
      </c>
      <c r="U33" s="314" t="s">
        <v>671</v>
      </c>
      <c r="V33" s="314"/>
      <c r="W33" s="123" t="str">
        <f t="shared" si="4"/>
        <v/>
      </c>
      <c r="X33" s="251" t="s">
        <v>106</v>
      </c>
      <c r="Y33" s="251"/>
      <c r="Z33" s="124"/>
      <c r="AA33" s="137" t="str">
        <f>A33</f>
        <v>P5</v>
      </c>
      <c r="AB33" s="123" t="str">
        <f>I33</f>
        <v>芝麻飯</v>
      </c>
      <c r="AC33" s="123" t="str">
        <f>I34&amp;" "&amp;I35&amp;" "&amp;I36&amp;" "&amp;I37&amp;" "&amp;I38&amp;" "&amp;I39</f>
        <v xml:space="preserve">米 芝麻    </v>
      </c>
      <c r="AD33" s="123" t="str">
        <f>L33</f>
        <v>馬仁百頁</v>
      </c>
      <c r="AE33" s="123" t="str">
        <f>L34&amp;" "&amp;L35&amp;" "&amp;L36&amp;" "&amp;L37&amp;" "&amp;L38&amp;" "&amp;L39</f>
        <v xml:space="preserve">百頁 馬鈴薯 紅蘿蔔   </v>
      </c>
      <c r="AF33" s="123" t="str">
        <f>O33</f>
        <v>紅燒豆腸</v>
      </c>
      <c r="AG33" s="123" t="str">
        <f>O34&amp;" "&amp;O35&amp;" "&amp;O36&amp;" "&amp;O37&amp;" "&amp;O38&amp;" "&amp;O39</f>
        <v xml:space="preserve">素豆腸 大白菜 薑   </v>
      </c>
      <c r="AH33" s="123" t="e">
        <f>#REF!</f>
        <v>#REF!</v>
      </c>
      <c r="AI33" s="123" t="e">
        <f>#REF!&amp;" "&amp;#REF!&amp;" "&amp;#REF!&amp;" "&amp;#REF!&amp;" "&amp;#REF!&amp;" "&amp;#REF!</f>
        <v>#REF!</v>
      </c>
      <c r="AJ33" s="123" t="str">
        <f t="shared" ref="AJ33" si="17">R33</f>
        <v>時蔬</v>
      </c>
      <c r="AK33" s="123" t="str">
        <f t="shared" ref="AK33" si="18">R34&amp;" "&amp;R35&amp;" "&amp;R36&amp;" "&amp;R37&amp;" "&amp;R38&amp;" "&amp;R39</f>
        <v xml:space="preserve">蔬菜 薑    </v>
      </c>
      <c r="AL33" s="123" t="str">
        <f t="shared" ref="AL33" si="19">U33</f>
        <v>冬瓜湯</v>
      </c>
      <c r="AM33" s="123" t="str">
        <f t="shared" ref="AM33" si="20">U34&amp;" "&amp;U35&amp;" "&amp;U36&amp;" "&amp;U37&amp;" "&amp;U38&amp;" "&amp;U39</f>
        <v xml:space="preserve">冬瓜 薑 素羊肉   </v>
      </c>
      <c r="AN33" s="123" t="str">
        <f>X33</f>
        <v>點心</v>
      </c>
      <c r="AO33" s="123">
        <f>Y33</f>
        <v>0</v>
      </c>
      <c r="AP33" s="138" t="e">
        <f>#REF!</f>
        <v>#REF!</v>
      </c>
      <c r="AQ33" s="138" t="e">
        <f>#REF!</f>
        <v>#REF!</v>
      </c>
      <c r="AR33" s="138" t="e">
        <f>#REF!</f>
        <v>#REF!</v>
      </c>
      <c r="AS33" s="138" t="e">
        <f>#REF!</f>
        <v>#REF!</v>
      </c>
      <c r="AT33" s="138" t="e">
        <f>#REF!</f>
        <v>#REF!</v>
      </c>
      <c r="AU33" s="138" t="e">
        <f>#REF!</f>
        <v>#REF!</v>
      </c>
      <c r="AV33" s="147" t="e">
        <f>#REF!</f>
        <v>#REF!</v>
      </c>
      <c r="AW33" s="150">
        <f>B33</f>
        <v>5.2</v>
      </c>
      <c r="AX33" s="139">
        <f>G33</f>
        <v>1.8</v>
      </c>
      <c r="AY33" s="139">
        <f>D33</f>
        <v>1.5</v>
      </c>
      <c r="AZ33" s="139">
        <f>C33</f>
        <v>1.6</v>
      </c>
      <c r="BA33" s="139">
        <f>E33</f>
        <v>0</v>
      </c>
      <c r="BB33" s="139">
        <f>F33</f>
        <v>0</v>
      </c>
      <c r="BC33" s="140">
        <f>H33</f>
        <v>606.4</v>
      </c>
    </row>
    <row r="34" spans="1:55" s="72" customFormat="1" ht="15" customHeight="1">
      <c r="A34" s="263"/>
      <c r="B34" s="233"/>
      <c r="C34" s="235"/>
      <c r="D34" s="221"/>
      <c r="E34" s="235"/>
      <c r="F34" s="235"/>
      <c r="G34" s="222"/>
      <c r="H34" s="230"/>
      <c r="I34" s="252" t="s">
        <v>109</v>
      </c>
      <c r="J34" s="253">
        <v>10</v>
      </c>
      <c r="K34" s="133" t="str">
        <f t="shared" si="0"/>
        <v>公斤</v>
      </c>
      <c r="L34" s="254" t="s">
        <v>539</v>
      </c>
      <c r="M34" s="254">
        <v>4</v>
      </c>
      <c r="N34" s="133" t="str">
        <f t="shared" si="1"/>
        <v>公斤</v>
      </c>
      <c r="O34" s="62" t="s">
        <v>540</v>
      </c>
      <c r="P34" s="62">
        <v>3.5</v>
      </c>
      <c r="Q34" s="133" t="str">
        <f t="shared" si="2"/>
        <v>公斤</v>
      </c>
      <c r="R34" s="191" t="s">
        <v>70</v>
      </c>
      <c r="S34" s="191">
        <v>7</v>
      </c>
      <c r="T34" s="133" t="str">
        <f t="shared" si="3"/>
        <v>公斤</v>
      </c>
      <c r="U34" s="253" t="s">
        <v>670</v>
      </c>
      <c r="V34" s="253">
        <v>4.5</v>
      </c>
      <c r="W34" s="133" t="str">
        <f t="shared" si="4"/>
        <v>公斤</v>
      </c>
      <c r="X34" s="253"/>
      <c r="Y34" s="253"/>
      <c r="Z34" s="119"/>
      <c r="AA34" s="125"/>
      <c r="AB34" s="134"/>
      <c r="AC34" s="125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5"/>
      <c r="AQ34" s="135"/>
      <c r="AR34" s="135"/>
      <c r="AS34" s="135"/>
      <c r="AT34" s="135"/>
      <c r="AU34" s="135"/>
      <c r="AV34" s="148"/>
      <c r="AW34" s="151"/>
      <c r="AX34" s="132"/>
      <c r="AY34" s="132"/>
      <c r="AZ34" s="132"/>
      <c r="BA34" s="132"/>
      <c r="BB34" s="132"/>
      <c r="BC34" s="141"/>
    </row>
    <row r="35" spans="1:55" s="72" customFormat="1" ht="15" customHeight="1">
      <c r="A35" s="263"/>
      <c r="B35" s="233"/>
      <c r="C35" s="235"/>
      <c r="D35" s="221"/>
      <c r="E35" s="235"/>
      <c r="F35" s="235"/>
      <c r="G35" s="222"/>
      <c r="H35" s="230"/>
      <c r="I35" s="252" t="s">
        <v>541</v>
      </c>
      <c r="J35" s="253">
        <v>0.4</v>
      </c>
      <c r="K35" s="133" t="str">
        <f t="shared" si="0"/>
        <v>公斤</v>
      </c>
      <c r="L35" s="253" t="s">
        <v>134</v>
      </c>
      <c r="M35" s="253">
        <v>3</v>
      </c>
      <c r="N35" s="133" t="str">
        <f t="shared" si="1"/>
        <v>公斤</v>
      </c>
      <c r="O35" s="62" t="s">
        <v>542</v>
      </c>
      <c r="P35" s="62">
        <v>3</v>
      </c>
      <c r="Q35" s="133" t="str">
        <f t="shared" si="2"/>
        <v>公斤</v>
      </c>
      <c r="R35" s="191" t="s">
        <v>114</v>
      </c>
      <c r="S35" s="191">
        <v>0.05</v>
      </c>
      <c r="T35" s="133" t="str">
        <f t="shared" si="3"/>
        <v>公斤</v>
      </c>
      <c r="U35" s="253" t="s">
        <v>114</v>
      </c>
      <c r="V35" s="253">
        <v>0.05</v>
      </c>
      <c r="W35" s="133" t="str">
        <f t="shared" si="4"/>
        <v>公斤</v>
      </c>
      <c r="X35" s="260"/>
      <c r="Y35" s="253"/>
      <c r="Z35" s="119"/>
      <c r="AA35" s="125"/>
      <c r="AB35" s="134"/>
      <c r="AC35" s="125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5"/>
      <c r="AQ35" s="135"/>
      <c r="AR35" s="135"/>
      <c r="AS35" s="135"/>
      <c r="AT35" s="135"/>
      <c r="AU35" s="135"/>
      <c r="AV35" s="148"/>
      <c r="AW35" s="151"/>
      <c r="AX35" s="132"/>
      <c r="AY35" s="132"/>
      <c r="AZ35" s="132"/>
      <c r="BA35" s="132"/>
      <c r="BB35" s="132"/>
      <c r="BC35" s="141"/>
    </row>
    <row r="36" spans="1:55" s="72" customFormat="1" ht="15" customHeight="1">
      <c r="A36" s="263"/>
      <c r="B36" s="233"/>
      <c r="C36" s="235"/>
      <c r="D36" s="221"/>
      <c r="E36" s="235"/>
      <c r="F36" s="235"/>
      <c r="G36" s="222"/>
      <c r="H36" s="230"/>
      <c r="I36" s="252"/>
      <c r="J36" s="253"/>
      <c r="K36" s="133" t="str">
        <f t="shared" si="0"/>
        <v/>
      </c>
      <c r="L36" s="253" t="s">
        <v>137</v>
      </c>
      <c r="M36" s="253">
        <v>0.05</v>
      </c>
      <c r="N36" s="133" t="str">
        <f t="shared" si="1"/>
        <v>公斤</v>
      </c>
      <c r="O36" s="62" t="s">
        <v>114</v>
      </c>
      <c r="P36" s="62">
        <v>0.05</v>
      </c>
      <c r="Q36" s="133" t="str">
        <f t="shared" si="2"/>
        <v>公斤</v>
      </c>
      <c r="R36" s="191"/>
      <c r="S36" s="191"/>
      <c r="T36" s="133" t="str">
        <f t="shared" si="3"/>
        <v/>
      </c>
      <c r="U36" s="253" t="s">
        <v>604</v>
      </c>
      <c r="V36" s="253">
        <v>0.5</v>
      </c>
      <c r="W36" s="133" t="str">
        <f t="shared" si="4"/>
        <v>公斤</v>
      </c>
      <c r="X36" s="260"/>
      <c r="Y36" s="253"/>
      <c r="Z36" s="119"/>
      <c r="AA36" s="125"/>
      <c r="AB36" s="134"/>
      <c r="AC36" s="125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5"/>
      <c r="AQ36" s="135"/>
      <c r="AR36" s="135"/>
      <c r="AS36" s="135"/>
      <c r="AT36" s="135"/>
      <c r="AU36" s="135"/>
      <c r="AV36" s="148"/>
      <c r="AW36" s="151"/>
      <c r="AX36" s="132"/>
      <c r="AY36" s="132"/>
      <c r="AZ36" s="132"/>
      <c r="BA36" s="132"/>
      <c r="BB36" s="132"/>
      <c r="BC36" s="141"/>
    </row>
    <row r="37" spans="1:55" s="72" customFormat="1" ht="15" customHeight="1">
      <c r="A37" s="263"/>
      <c r="B37" s="233"/>
      <c r="C37" s="235"/>
      <c r="D37" s="221"/>
      <c r="E37" s="235"/>
      <c r="F37" s="235"/>
      <c r="G37" s="222"/>
      <c r="H37" s="230"/>
      <c r="I37" s="252"/>
      <c r="J37" s="253"/>
      <c r="K37" s="133" t="str">
        <f t="shared" si="0"/>
        <v/>
      </c>
      <c r="L37" s="253"/>
      <c r="M37" s="253"/>
      <c r="N37" s="133" t="str">
        <f t="shared" si="1"/>
        <v/>
      </c>
      <c r="O37" s="189"/>
      <c r="P37" s="189"/>
      <c r="Q37" s="133" t="str">
        <f t="shared" si="2"/>
        <v/>
      </c>
      <c r="R37" s="191"/>
      <c r="S37" s="191"/>
      <c r="T37" s="133" t="str">
        <f t="shared" si="3"/>
        <v/>
      </c>
      <c r="U37" s="253"/>
      <c r="V37" s="253"/>
      <c r="W37" s="133" t="str">
        <f t="shared" si="4"/>
        <v/>
      </c>
      <c r="X37" s="260"/>
      <c r="Y37" s="253"/>
      <c r="Z37" s="119"/>
      <c r="AA37" s="125"/>
      <c r="AB37" s="134"/>
      <c r="AC37" s="125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5"/>
      <c r="AQ37" s="135"/>
      <c r="AR37" s="135"/>
      <c r="AS37" s="135"/>
      <c r="AT37" s="135"/>
      <c r="AU37" s="135"/>
      <c r="AV37" s="148"/>
      <c r="AW37" s="151"/>
      <c r="AX37" s="132"/>
      <c r="AY37" s="132"/>
      <c r="AZ37" s="132"/>
      <c r="BA37" s="132"/>
      <c r="BB37" s="132"/>
      <c r="BC37" s="141"/>
    </row>
    <row r="38" spans="1:55" s="72" customFormat="1" ht="15" customHeight="1">
      <c r="A38" s="263"/>
      <c r="B38" s="233"/>
      <c r="C38" s="218"/>
      <c r="D38" s="219"/>
      <c r="E38" s="218"/>
      <c r="F38" s="218"/>
      <c r="G38" s="220"/>
      <c r="H38" s="229"/>
      <c r="I38" s="252"/>
      <c r="J38" s="253"/>
      <c r="K38" s="133" t="str">
        <f t="shared" si="0"/>
        <v/>
      </c>
      <c r="L38" s="253"/>
      <c r="M38" s="253"/>
      <c r="N38" s="133" t="str">
        <f t="shared" si="1"/>
        <v/>
      </c>
      <c r="O38" s="189"/>
      <c r="P38" s="189"/>
      <c r="Q38" s="133" t="str">
        <f t="shared" si="2"/>
        <v/>
      </c>
      <c r="R38" s="191"/>
      <c r="S38" s="191"/>
      <c r="T38" s="133" t="str">
        <f t="shared" si="3"/>
        <v/>
      </c>
      <c r="U38" s="259"/>
      <c r="V38" s="259"/>
      <c r="W38" s="133" t="str">
        <f t="shared" si="4"/>
        <v/>
      </c>
      <c r="X38" s="260"/>
      <c r="Y38" s="253"/>
      <c r="Z38" s="119"/>
      <c r="AA38" s="125"/>
      <c r="AB38" s="134"/>
      <c r="AC38" s="125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5"/>
      <c r="AQ38" s="135"/>
      <c r="AR38" s="135"/>
      <c r="AS38" s="135"/>
      <c r="AT38" s="135"/>
      <c r="AU38" s="135"/>
      <c r="AV38" s="148"/>
      <c r="AW38" s="151"/>
      <c r="AX38" s="132"/>
      <c r="AY38" s="132"/>
      <c r="AZ38" s="132"/>
      <c r="BA38" s="132"/>
      <c r="BB38" s="132"/>
      <c r="BC38" s="141"/>
    </row>
    <row r="39" spans="1:55" s="72" customFormat="1" ht="15" customHeight="1" thickBot="1">
      <c r="A39" s="264"/>
      <c r="B39" s="234"/>
      <c r="C39" s="231"/>
      <c r="D39" s="216"/>
      <c r="E39" s="231"/>
      <c r="F39" s="231"/>
      <c r="G39" s="217"/>
      <c r="H39" s="232"/>
      <c r="I39" s="255"/>
      <c r="J39" s="256"/>
      <c r="K39" s="205" t="str">
        <f t="shared" si="0"/>
        <v/>
      </c>
      <c r="L39" s="257"/>
      <c r="M39" s="257"/>
      <c r="N39" s="205" t="str">
        <f t="shared" si="1"/>
        <v/>
      </c>
      <c r="O39" s="63"/>
      <c r="P39" s="63"/>
      <c r="Q39" s="205" t="str">
        <f t="shared" si="2"/>
        <v/>
      </c>
      <c r="R39" s="192"/>
      <c r="S39" s="192"/>
      <c r="T39" s="205" t="str">
        <f t="shared" si="3"/>
        <v/>
      </c>
      <c r="U39" s="258"/>
      <c r="V39" s="258"/>
      <c r="W39" s="205" t="str">
        <f t="shared" si="4"/>
        <v/>
      </c>
      <c r="X39" s="261"/>
      <c r="Y39" s="256"/>
      <c r="Z39" s="129"/>
      <c r="AA39" s="126"/>
      <c r="AB39" s="142"/>
      <c r="AC39" s="126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3"/>
      <c r="AQ39" s="143"/>
      <c r="AR39" s="143"/>
      <c r="AS39" s="143"/>
      <c r="AT39" s="143"/>
      <c r="AU39" s="143"/>
      <c r="AV39" s="149"/>
      <c r="AW39" s="152"/>
      <c r="AX39" s="144"/>
      <c r="AY39" s="144"/>
      <c r="AZ39" s="144"/>
      <c r="BA39" s="144"/>
      <c r="BB39" s="144"/>
      <c r="BC39" s="145"/>
    </row>
    <row r="40" spans="1:55" s="72" customFormat="1" ht="15" customHeight="1">
      <c r="A40" s="262" t="s">
        <v>45</v>
      </c>
      <c r="B40" s="236">
        <v>5</v>
      </c>
      <c r="C40" s="224">
        <v>1.8</v>
      </c>
      <c r="D40" s="225">
        <v>1.9</v>
      </c>
      <c r="E40" s="224">
        <v>0</v>
      </c>
      <c r="F40" s="224">
        <v>0</v>
      </c>
      <c r="G40" s="226">
        <v>1.6</v>
      </c>
      <c r="H40" s="227">
        <v>597.29999999999995</v>
      </c>
      <c r="I40" s="313" t="s">
        <v>120</v>
      </c>
      <c r="J40" s="314"/>
      <c r="K40" s="136" t="str">
        <f t="shared" si="0"/>
        <v/>
      </c>
      <c r="L40" s="310" t="s">
        <v>543</v>
      </c>
      <c r="M40" s="311"/>
      <c r="N40" s="136" t="str">
        <f t="shared" si="1"/>
        <v/>
      </c>
      <c r="O40" s="312" t="s">
        <v>240</v>
      </c>
      <c r="P40" s="312"/>
      <c r="Q40" s="136" t="str">
        <f t="shared" si="2"/>
        <v/>
      </c>
      <c r="R40" s="308" t="s">
        <v>1</v>
      </c>
      <c r="S40" s="309"/>
      <c r="T40" s="136" t="str">
        <f t="shared" si="3"/>
        <v/>
      </c>
      <c r="U40" s="314" t="s">
        <v>138</v>
      </c>
      <c r="V40" s="314"/>
      <c r="W40" s="123" t="str">
        <f t="shared" si="4"/>
        <v/>
      </c>
      <c r="X40" s="251" t="s">
        <v>106</v>
      </c>
      <c r="Y40" s="251"/>
      <c r="Z40" s="124" t="s">
        <v>117</v>
      </c>
      <c r="AA40" s="137" t="str">
        <f>A40</f>
        <v>Q1</v>
      </c>
      <c r="AB40" s="123" t="str">
        <f>I40</f>
        <v>白米飯</v>
      </c>
      <c r="AC40" s="123" t="str">
        <f>I41&amp;" "&amp;I42&amp;" "&amp;I43&amp;" "&amp;I44&amp;" "&amp;I45&amp;" "&amp;I46</f>
        <v xml:space="preserve">米     </v>
      </c>
      <c r="AD40" s="123" t="str">
        <f>L40</f>
        <v>筍干麵輪</v>
      </c>
      <c r="AE40" s="123" t="str">
        <f>L41&amp;" "&amp;L42&amp;" "&amp;L43&amp;" "&amp;L44&amp;" "&amp;L45&amp;" "&amp;L46</f>
        <v xml:space="preserve">麵輪 麻竹筍干 胡蘿蔔 薑  </v>
      </c>
      <c r="AF40" s="123" t="str">
        <f>O40</f>
        <v>蛋香季豆</v>
      </c>
      <c r="AG40" s="123" t="str">
        <f>O41&amp;" "&amp;O42&amp;" "&amp;O43&amp;" "&amp;O44&amp;" "&amp;O45&amp;" "&amp;O46</f>
        <v xml:space="preserve">雞蛋 冷凍菜豆(莢) 胡蘿蔔 薑  </v>
      </c>
      <c r="AH40" s="123" t="e">
        <f>#REF!</f>
        <v>#REF!</v>
      </c>
      <c r="AI40" s="123" t="e">
        <f>#REF!&amp;" "&amp;#REF!&amp;" "&amp;#REF!&amp;" "&amp;#REF!&amp;" "&amp;#REF!&amp;" "&amp;#REF!</f>
        <v>#REF!</v>
      </c>
      <c r="AJ40" s="123" t="str">
        <f t="shared" ref="AJ40" si="21">R40</f>
        <v>時蔬</v>
      </c>
      <c r="AK40" s="123" t="str">
        <f t="shared" ref="AK40" si="22">R41&amp;" "&amp;R42&amp;" "&amp;R43&amp;" "&amp;R44&amp;" "&amp;R45&amp;" "&amp;R46</f>
        <v xml:space="preserve">蔬菜 薑    </v>
      </c>
      <c r="AL40" s="123" t="str">
        <f t="shared" ref="AL40" si="23">U40</f>
        <v>時瓜湯</v>
      </c>
      <c r="AM40" s="123" t="str">
        <f t="shared" ref="AM40" si="24">U41&amp;" "&amp;U42&amp;" "&amp;U43&amp;" "&amp;U44&amp;" "&amp;U45&amp;" "&amp;U46</f>
        <v xml:space="preserve">時瓜 薑 素羊肉   </v>
      </c>
      <c r="AN40" s="123" t="str">
        <f>X40</f>
        <v>點心</v>
      </c>
      <c r="AO40" s="123">
        <f>Y40</f>
        <v>0</v>
      </c>
      <c r="AP40" s="138" t="e">
        <f>#REF!</f>
        <v>#REF!</v>
      </c>
      <c r="AQ40" s="138" t="e">
        <f>#REF!</f>
        <v>#REF!</v>
      </c>
      <c r="AR40" s="138" t="e">
        <f>#REF!</f>
        <v>#REF!</v>
      </c>
      <c r="AS40" s="138" t="e">
        <f>#REF!</f>
        <v>#REF!</v>
      </c>
      <c r="AT40" s="138" t="e">
        <f>#REF!</f>
        <v>#REF!</v>
      </c>
      <c r="AU40" s="138" t="e">
        <f>#REF!</f>
        <v>#REF!</v>
      </c>
      <c r="AV40" s="147" t="e">
        <f>#REF!</f>
        <v>#REF!</v>
      </c>
      <c r="AW40" s="150">
        <f>B40</f>
        <v>5</v>
      </c>
      <c r="AX40" s="139">
        <f>G40</f>
        <v>1.6</v>
      </c>
      <c r="AY40" s="139">
        <f>D40</f>
        <v>1.9</v>
      </c>
      <c r="AZ40" s="139">
        <f>C40</f>
        <v>1.8</v>
      </c>
      <c r="BA40" s="139">
        <f>E40</f>
        <v>0</v>
      </c>
      <c r="BB40" s="139">
        <f>F40</f>
        <v>0</v>
      </c>
      <c r="BC40" s="140">
        <f>H40</f>
        <v>597.29999999999995</v>
      </c>
    </row>
    <row r="41" spans="1:55" s="72" customFormat="1" ht="15" customHeight="1">
      <c r="A41" s="263"/>
      <c r="B41" s="233"/>
      <c r="C41" s="235"/>
      <c r="D41" s="221"/>
      <c r="E41" s="235"/>
      <c r="F41" s="235"/>
      <c r="G41" s="222"/>
      <c r="H41" s="230"/>
      <c r="I41" s="252" t="s">
        <v>109</v>
      </c>
      <c r="J41" s="253">
        <v>10</v>
      </c>
      <c r="K41" s="133" t="str">
        <f t="shared" si="0"/>
        <v>公斤</v>
      </c>
      <c r="L41" s="254" t="s">
        <v>149</v>
      </c>
      <c r="M41" s="254">
        <v>5</v>
      </c>
      <c r="N41" s="133" t="str">
        <f t="shared" si="1"/>
        <v>公斤</v>
      </c>
      <c r="O41" s="62" t="s">
        <v>112</v>
      </c>
      <c r="P41" s="62">
        <v>1</v>
      </c>
      <c r="Q41" s="133" t="str">
        <f t="shared" si="2"/>
        <v>公斤</v>
      </c>
      <c r="R41" s="191" t="s">
        <v>70</v>
      </c>
      <c r="S41" s="191">
        <v>7</v>
      </c>
      <c r="T41" s="133" t="str">
        <f t="shared" si="3"/>
        <v>公斤</v>
      </c>
      <c r="U41" s="253" t="s">
        <v>375</v>
      </c>
      <c r="V41" s="253">
        <v>4.5</v>
      </c>
      <c r="W41" s="133" t="str">
        <f t="shared" si="4"/>
        <v>公斤</v>
      </c>
      <c r="X41" s="253"/>
      <c r="Y41" s="253"/>
      <c r="Z41" s="119" t="s">
        <v>117</v>
      </c>
      <c r="AA41" s="125"/>
      <c r="AB41" s="134"/>
      <c r="AC41" s="125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5"/>
      <c r="AQ41" s="135"/>
      <c r="AR41" s="135"/>
      <c r="AS41" s="135"/>
      <c r="AT41" s="135"/>
      <c r="AU41" s="135"/>
      <c r="AV41" s="148"/>
      <c r="AW41" s="151"/>
      <c r="AX41" s="132"/>
      <c r="AY41" s="132"/>
      <c r="AZ41" s="132"/>
      <c r="BA41" s="132"/>
      <c r="BB41" s="132"/>
      <c r="BC41" s="141"/>
    </row>
    <row r="42" spans="1:55" s="72" customFormat="1" ht="15" customHeight="1">
      <c r="A42" s="263"/>
      <c r="B42" s="233"/>
      <c r="C42" s="235"/>
      <c r="D42" s="221"/>
      <c r="E42" s="235"/>
      <c r="F42" s="235"/>
      <c r="G42" s="222"/>
      <c r="H42" s="230"/>
      <c r="I42" s="252"/>
      <c r="J42" s="253"/>
      <c r="K42" s="133" t="str">
        <f t="shared" si="0"/>
        <v/>
      </c>
      <c r="L42" s="253" t="s">
        <v>544</v>
      </c>
      <c r="M42" s="253">
        <v>3</v>
      </c>
      <c r="N42" s="133" t="str">
        <f t="shared" si="1"/>
        <v>公斤</v>
      </c>
      <c r="O42" s="62" t="s">
        <v>165</v>
      </c>
      <c r="P42" s="62">
        <v>6</v>
      </c>
      <c r="Q42" s="133" t="str">
        <f t="shared" si="2"/>
        <v>公斤</v>
      </c>
      <c r="R42" s="191" t="s">
        <v>114</v>
      </c>
      <c r="S42" s="191">
        <v>0.05</v>
      </c>
      <c r="T42" s="133" t="str">
        <f t="shared" si="3"/>
        <v>公斤</v>
      </c>
      <c r="U42" s="253" t="s">
        <v>114</v>
      </c>
      <c r="V42" s="253">
        <v>0.05</v>
      </c>
      <c r="W42" s="133" t="str">
        <f t="shared" si="4"/>
        <v>公斤</v>
      </c>
      <c r="X42" s="260"/>
      <c r="Y42" s="253"/>
      <c r="Z42" s="119"/>
      <c r="AA42" s="125"/>
      <c r="AB42" s="134"/>
      <c r="AC42" s="125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5"/>
      <c r="AQ42" s="135"/>
      <c r="AR42" s="135"/>
      <c r="AS42" s="135"/>
      <c r="AT42" s="135"/>
      <c r="AU42" s="135"/>
      <c r="AV42" s="148"/>
      <c r="AW42" s="151"/>
      <c r="AX42" s="132"/>
      <c r="AY42" s="132"/>
      <c r="AZ42" s="132"/>
      <c r="BA42" s="132"/>
      <c r="BB42" s="132"/>
      <c r="BC42" s="141"/>
    </row>
    <row r="43" spans="1:55" s="72" customFormat="1" ht="15" customHeight="1">
      <c r="A43" s="263"/>
      <c r="B43" s="233"/>
      <c r="C43" s="235"/>
      <c r="D43" s="221"/>
      <c r="E43" s="235"/>
      <c r="F43" s="235"/>
      <c r="G43" s="222"/>
      <c r="H43" s="230"/>
      <c r="I43" s="252"/>
      <c r="J43" s="253"/>
      <c r="K43" s="133" t="str">
        <f t="shared" si="0"/>
        <v/>
      </c>
      <c r="L43" s="253" t="s">
        <v>545</v>
      </c>
      <c r="M43" s="253">
        <v>1</v>
      </c>
      <c r="N43" s="133" t="str">
        <f t="shared" si="1"/>
        <v>公斤</v>
      </c>
      <c r="O43" s="62" t="s">
        <v>545</v>
      </c>
      <c r="P43" s="62">
        <v>0.5</v>
      </c>
      <c r="Q43" s="133" t="str">
        <f t="shared" si="2"/>
        <v>公斤</v>
      </c>
      <c r="R43" s="191"/>
      <c r="S43" s="191"/>
      <c r="T43" s="133" t="str">
        <f t="shared" si="3"/>
        <v/>
      </c>
      <c r="U43" s="253" t="s">
        <v>604</v>
      </c>
      <c r="V43" s="253">
        <v>0.5</v>
      </c>
      <c r="W43" s="133" t="str">
        <f t="shared" si="4"/>
        <v>公斤</v>
      </c>
      <c r="X43" s="260"/>
      <c r="Y43" s="253"/>
      <c r="Z43" s="119"/>
      <c r="AA43" s="125"/>
      <c r="AB43" s="134"/>
      <c r="AC43" s="125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5"/>
      <c r="AQ43" s="135"/>
      <c r="AR43" s="135"/>
      <c r="AS43" s="135"/>
      <c r="AT43" s="135"/>
      <c r="AU43" s="135"/>
      <c r="AV43" s="148"/>
      <c r="AW43" s="151"/>
      <c r="AX43" s="132"/>
      <c r="AY43" s="132"/>
      <c r="AZ43" s="132"/>
      <c r="BA43" s="132"/>
      <c r="BB43" s="132"/>
      <c r="BC43" s="141"/>
    </row>
    <row r="44" spans="1:55" s="72" customFormat="1" ht="15" customHeight="1">
      <c r="A44" s="263"/>
      <c r="B44" s="233"/>
      <c r="C44" s="235"/>
      <c r="D44" s="221"/>
      <c r="E44" s="235"/>
      <c r="F44" s="235"/>
      <c r="G44" s="222"/>
      <c r="H44" s="230"/>
      <c r="I44" s="252"/>
      <c r="J44" s="253"/>
      <c r="K44" s="133" t="str">
        <f t="shared" si="0"/>
        <v/>
      </c>
      <c r="L44" s="253" t="s">
        <v>114</v>
      </c>
      <c r="M44" s="253">
        <v>0.05</v>
      </c>
      <c r="N44" s="133" t="str">
        <f t="shared" si="1"/>
        <v>公斤</v>
      </c>
      <c r="O44" s="189" t="s">
        <v>114</v>
      </c>
      <c r="P44" s="189">
        <v>0.05</v>
      </c>
      <c r="Q44" s="133" t="str">
        <f t="shared" si="2"/>
        <v>公斤</v>
      </c>
      <c r="R44" s="191"/>
      <c r="S44" s="191"/>
      <c r="T44" s="133" t="str">
        <f t="shared" si="3"/>
        <v/>
      </c>
      <c r="U44" s="253"/>
      <c r="V44" s="253"/>
      <c r="W44" s="133" t="str">
        <f t="shared" si="4"/>
        <v/>
      </c>
      <c r="X44" s="260"/>
      <c r="Y44" s="253"/>
      <c r="Z44" s="119"/>
      <c r="AA44" s="125"/>
      <c r="AB44" s="134"/>
      <c r="AC44" s="125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5"/>
      <c r="AQ44" s="135"/>
      <c r="AR44" s="135"/>
      <c r="AS44" s="135"/>
      <c r="AT44" s="135"/>
      <c r="AU44" s="135"/>
      <c r="AV44" s="148"/>
      <c r="AW44" s="151"/>
      <c r="AX44" s="132"/>
      <c r="AY44" s="132"/>
      <c r="AZ44" s="132"/>
      <c r="BA44" s="132"/>
      <c r="BB44" s="132"/>
      <c r="BC44" s="141"/>
    </row>
    <row r="45" spans="1:55" s="72" customFormat="1" ht="15" customHeight="1">
      <c r="A45" s="263"/>
      <c r="B45" s="233"/>
      <c r="C45" s="218"/>
      <c r="D45" s="219"/>
      <c r="E45" s="218"/>
      <c r="F45" s="218"/>
      <c r="G45" s="220"/>
      <c r="H45" s="229"/>
      <c r="I45" s="252"/>
      <c r="J45" s="253"/>
      <c r="K45" s="133" t="str">
        <f t="shared" si="0"/>
        <v/>
      </c>
      <c r="L45" s="253"/>
      <c r="M45" s="253"/>
      <c r="N45" s="133" t="str">
        <f t="shared" si="1"/>
        <v/>
      </c>
      <c r="O45" s="189"/>
      <c r="P45" s="189"/>
      <c r="Q45" s="133" t="str">
        <f t="shared" si="2"/>
        <v/>
      </c>
      <c r="R45" s="191"/>
      <c r="S45" s="191"/>
      <c r="T45" s="133" t="str">
        <f t="shared" si="3"/>
        <v/>
      </c>
      <c r="U45" s="259"/>
      <c r="V45" s="259"/>
      <c r="W45" s="133" t="str">
        <f t="shared" si="4"/>
        <v/>
      </c>
      <c r="X45" s="260"/>
      <c r="Y45" s="253"/>
      <c r="Z45" s="119"/>
      <c r="AA45" s="125"/>
      <c r="AB45" s="134"/>
      <c r="AC45" s="125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5"/>
      <c r="AQ45" s="135"/>
      <c r="AR45" s="135"/>
      <c r="AS45" s="135"/>
      <c r="AT45" s="135"/>
      <c r="AU45" s="135"/>
      <c r="AV45" s="148"/>
      <c r="AW45" s="151"/>
      <c r="AX45" s="132"/>
      <c r="AY45" s="132"/>
      <c r="AZ45" s="132"/>
      <c r="BA45" s="132"/>
      <c r="BB45" s="132"/>
      <c r="BC45" s="141"/>
    </row>
    <row r="46" spans="1:55" s="72" customFormat="1" ht="15" customHeight="1" thickBot="1">
      <c r="A46" s="264"/>
      <c r="B46" s="234"/>
      <c r="C46" s="231"/>
      <c r="D46" s="216"/>
      <c r="E46" s="231"/>
      <c r="F46" s="231"/>
      <c r="G46" s="217"/>
      <c r="H46" s="232"/>
      <c r="I46" s="255"/>
      <c r="J46" s="256"/>
      <c r="K46" s="205" t="str">
        <f t="shared" si="0"/>
        <v/>
      </c>
      <c r="L46" s="257"/>
      <c r="M46" s="257"/>
      <c r="N46" s="205" t="str">
        <f t="shared" si="1"/>
        <v/>
      </c>
      <c r="O46" s="63"/>
      <c r="P46" s="63"/>
      <c r="Q46" s="205" t="str">
        <f t="shared" si="2"/>
        <v/>
      </c>
      <c r="R46" s="192"/>
      <c r="S46" s="192"/>
      <c r="T46" s="205" t="str">
        <f t="shared" si="3"/>
        <v/>
      </c>
      <c r="U46" s="258"/>
      <c r="V46" s="258"/>
      <c r="W46" s="205" t="str">
        <f t="shared" si="4"/>
        <v/>
      </c>
      <c r="X46" s="261"/>
      <c r="Y46" s="256"/>
      <c r="Z46" s="129"/>
      <c r="AA46" s="126"/>
      <c r="AB46" s="142"/>
      <c r="AC46" s="126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3"/>
      <c r="AQ46" s="143"/>
      <c r="AR46" s="143"/>
      <c r="AS46" s="143"/>
      <c r="AT46" s="143"/>
      <c r="AU46" s="143"/>
      <c r="AV46" s="149"/>
      <c r="AW46" s="152"/>
      <c r="AX46" s="144"/>
      <c r="AY46" s="144"/>
      <c r="AZ46" s="144"/>
      <c r="BA46" s="144"/>
      <c r="BB46" s="144"/>
      <c r="BC46" s="145"/>
    </row>
    <row r="47" spans="1:55" s="72" customFormat="1" ht="15" customHeight="1">
      <c r="A47" s="262" t="s">
        <v>46</v>
      </c>
      <c r="B47" s="236">
        <v>5</v>
      </c>
      <c r="C47" s="224">
        <v>2.2999999999999998</v>
      </c>
      <c r="D47" s="225">
        <v>2</v>
      </c>
      <c r="E47" s="224">
        <v>0</v>
      </c>
      <c r="F47" s="224">
        <v>0</v>
      </c>
      <c r="G47" s="226">
        <v>2.6</v>
      </c>
      <c r="H47" s="227">
        <v>701.4</v>
      </c>
      <c r="I47" s="313" t="s">
        <v>122</v>
      </c>
      <c r="J47" s="314"/>
      <c r="K47" s="136" t="str">
        <f t="shared" si="0"/>
        <v/>
      </c>
      <c r="L47" s="310" t="s">
        <v>176</v>
      </c>
      <c r="M47" s="311"/>
      <c r="N47" s="136" t="str">
        <f t="shared" si="1"/>
        <v/>
      </c>
      <c r="O47" s="312" t="s">
        <v>439</v>
      </c>
      <c r="P47" s="312"/>
      <c r="Q47" s="136" t="str">
        <f t="shared" si="2"/>
        <v/>
      </c>
      <c r="R47" s="308" t="s">
        <v>1</v>
      </c>
      <c r="S47" s="309"/>
      <c r="T47" s="136" t="str">
        <f t="shared" si="3"/>
        <v/>
      </c>
      <c r="U47" s="314" t="s">
        <v>605</v>
      </c>
      <c r="V47" s="314"/>
      <c r="W47" s="123" t="str">
        <f t="shared" si="4"/>
        <v/>
      </c>
      <c r="X47" s="251" t="s">
        <v>106</v>
      </c>
      <c r="Y47" s="251"/>
      <c r="Z47" s="124"/>
      <c r="AA47" s="137" t="str">
        <f>A47</f>
        <v>Q2</v>
      </c>
      <c r="AB47" s="123" t="str">
        <f>I47</f>
        <v>糙米飯</v>
      </c>
      <c r="AC47" s="123" t="str">
        <f>I48&amp;" "&amp;I49&amp;" "&amp;I50&amp;" "&amp;I51&amp;" "&amp;I52&amp;" "&amp;I53</f>
        <v xml:space="preserve">米 糙米    </v>
      </c>
      <c r="AD47" s="123" t="str">
        <f>L47</f>
        <v>醬燒油腐</v>
      </c>
      <c r="AE47" s="123" t="str">
        <f>L48&amp;" "&amp;L49&amp;" "&amp;L50&amp;" "&amp;L51&amp;" "&amp;L52&amp;" "&amp;L53</f>
        <v xml:space="preserve">四角油豆腐 滷包    </v>
      </c>
      <c r="AF47" s="123" t="str">
        <f>O47</f>
        <v>番茄炒蛋</v>
      </c>
      <c r="AG47" s="123" t="str">
        <f>O48&amp;" "&amp;O49&amp;" "&amp;O50&amp;" "&amp;O51&amp;" "&amp;O52&amp;" "&amp;O53</f>
        <v xml:space="preserve">大番茄 蛋 薑   </v>
      </c>
      <c r="AH47" s="123" t="e">
        <f>#REF!</f>
        <v>#REF!</v>
      </c>
      <c r="AI47" s="123" t="e">
        <f>#REF!&amp;" "&amp;#REF!&amp;" "&amp;#REF!&amp;" "&amp;#REF!&amp;" "&amp;#REF!&amp;" "&amp;#REF!</f>
        <v>#REF!</v>
      </c>
      <c r="AJ47" s="123" t="str">
        <f t="shared" ref="AJ47" si="25">R47</f>
        <v>時蔬</v>
      </c>
      <c r="AK47" s="123" t="str">
        <f t="shared" ref="AK47" si="26">R48&amp;" "&amp;R49&amp;" "&amp;R50&amp;" "&amp;R51&amp;" "&amp;R52&amp;" "&amp;R53</f>
        <v xml:space="preserve">蔬菜 薑    </v>
      </c>
      <c r="AL47" s="123" t="str">
        <f t="shared" ref="AL47" si="27">U47</f>
        <v>莧菜豆腐湯</v>
      </c>
      <c r="AM47" s="123" t="str">
        <f t="shared" ref="AM47" si="28">U48&amp;" "&amp;U49&amp;" "&amp;U50&amp;" "&amp;U51&amp;" "&amp;U52&amp;" "&amp;U53</f>
        <v xml:space="preserve">莧菜 豆腐 枸杞   </v>
      </c>
      <c r="AN47" s="123" t="str">
        <f>X47</f>
        <v>點心</v>
      </c>
      <c r="AO47" s="123">
        <f>Y47</f>
        <v>0</v>
      </c>
      <c r="AP47" s="138" t="e">
        <f>#REF!</f>
        <v>#REF!</v>
      </c>
      <c r="AQ47" s="138" t="e">
        <f>#REF!</f>
        <v>#REF!</v>
      </c>
      <c r="AR47" s="138" t="e">
        <f>#REF!</f>
        <v>#REF!</v>
      </c>
      <c r="AS47" s="138" t="e">
        <f>#REF!</f>
        <v>#REF!</v>
      </c>
      <c r="AT47" s="138" t="e">
        <f>#REF!</f>
        <v>#REF!</v>
      </c>
      <c r="AU47" s="138" t="e">
        <f>#REF!</f>
        <v>#REF!</v>
      </c>
      <c r="AV47" s="147" t="e">
        <f>#REF!</f>
        <v>#REF!</v>
      </c>
      <c r="AW47" s="150">
        <f>B47</f>
        <v>5</v>
      </c>
      <c r="AX47" s="139">
        <f>G47</f>
        <v>2.6</v>
      </c>
      <c r="AY47" s="139">
        <f>D47</f>
        <v>2</v>
      </c>
      <c r="AZ47" s="139">
        <f>C47</f>
        <v>2.2999999999999998</v>
      </c>
      <c r="BA47" s="139">
        <f>E47</f>
        <v>0</v>
      </c>
      <c r="BB47" s="139">
        <f>F47</f>
        <v>0</v>
      </c>
      <c r="BC47" s="140">
        <f>H47</f>
        <v>701.4</v>
      </c>
    </row>
    <row r="48" spans="1:55" s="72" customFormat="1" ht="15" customHeight="1">
      <c r="A48" s="263"/>
      <c r="B48" s="233"/>
      <c r="C48" s="235"/>
      <c r="D48" s="221"/>
      <c r="E48" s="235"/>
      <c r="F48" s="235"/>
      <c r="G48" s="222"/>
      <c r="H48" s="230"/>
      <c r="I48" s="252" t="s">
        <v>109</v>
      </c>
      <c r="J48" s="253">
        <v>7</v>
      </c>
      <c r="K48" s="133" t="str">
        <f t="shared" si="0"/>
        <v>公斤</v>
      </c>
      <c r="L48" s="254" t="s">
        <v>546</v>
      </c>
      <c r="M48" s="254">
        <v>7</v>
      </c>
      <c r="N48" s="133" t="str">
        <f t="shared" si="1"/>
        <v>公斤</v>
      </c>
      <c r="O48" s="62" t="s">
        <v>547</v>
      </c>
      <c r="P48" s="62">
        <v>5</v>
      </c>
      <c r="Q48" s="133" t="str">
        <f t="shared" si="2"/>
        <v>公斤</v>
      </c>
      <c r="R48" s="191" t="s">
        <v>70</v>
      </c>
      <c r="S48" s="191">
        <v>7</v>
      </c>
      <c r="T48" s="133" t="str">
        <f t="shared" si="3"/>
        <v>公斤</v>
      </c>
      <c r="U48" s="253" t="s">
        <v>379</v>
      </c>
      <c r="V48" s="253">
        <v>2</v>
      </c>
      <c r="W48" s="133" t="str">
        <f t="shared" si="4"/>
        <v>公斤</v>
      </c>
      <c r="X48" s="253"/>
      <c r="Y48" s="253"/>
      <c r="Z48" s="119"/>
      <c r="AA48" s="125"/>
      <c r="AB48" s="134"/>
      <c r="AC48" s="125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5"/>
      <c r="AQ48" s="135"/>
      <c r="AR48" s="135"/>
      <c r="AS48" s="135"/>
      <c r="AT48" s="135"/>
      <c r="AU48" s="135"/>
      <c r="AV48" s="148"/>
      <c r="AW48" s="151"/>
      <c r="AX48" s="132"/>
      <c r="AY48" s="132"/>
      <c r="AZ48" s="132"/>
      <c r="BA48" s="132"/>
      <c r="BB48" s="132"/>
      <c r="BC48" s="141"/>
    </row>
    <row r="49" spans="1:55" s="72" customFormat="1" ht="15" customHeight="1">
      <c r="A49" s="263"/>
      <c r="B49" s="233"/>
      <c r="C49" s="235"/>
      <c r="D49" s="221"/>
      <c r="E49" s="235"/>
      <c r="F49" s="235"/>
      <c r="G49" s="222"/>
      <c r="H49" s="230"/>
      <c r="I49" s="252" t="s">
        <v>529</v>
      </c>
      <c r="J49" s="253">
        <v>3</v>
      </c>
      <c r="K49" s="133" t="str">
        <f t="shared" si="0"/>
        <v>公斤</v>
      </c>
      <c r="L49" s="253" t="s">
        <v>548</v>
      </c>
      <c r="M49" s="253"/>
      <c r="N49" s="133" t="str">
        <f t="shared" si="1"/>
        <v/>
      </c>
      <c r="O49" s="62" t="s">
        <v>549</v>
      </c>
      <c r="P49" s="62">
        <v>3</v>
      </c>
      <c r="Q49" s="133" t="str">
        <f t="shared" si="2"/>
        <v>公斤</v>
      </c>
      <c r="R49" s="191" t="s">
        <v>114</v>
      </c>
      <c r="S49" s="191">
        <v>0.05</v>
      </c>
      <c r="T49" s="133" t="str">
        <f t="shared" si="3"/>
        <v>公斤</v>
      </c>
      <c r="U49" s="253" t="s">
        <v>380</v>
      </c>
      <c r="V49" s="253">
        <v>2</v>
      </c>
      <c r="W49" s="133" t="str">
        <f t="shared" si="4"/>
        <v>公斤</v>
      </c>
      <c r="X49" s="260"/>
      <c r="Y49" s="253"/>
      <c r="Z49" s="119"/>
      <c r="AA49" s="125"/>
      <c r="AB49" s="134"/>
      <c r="AC49" s="125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5"/>
      <c r="AQ49" s="135"/>
      <c r="AR49" s="135"/>
      <c r="AS49" s="135"/>
      <c r="AT49" s="135"/>
      <c r="AU49" s="135"/>
      <c r="AV49" s="148"/>
      <c r="AW49" s="151"/>
      <c r="AX49" s="132"/>
      <c r="AY49" s="132"/>
      <c r="AZ49" s="132"/>
      <c r="BA49" s="132"/>
      <c r="BB49" s="132"/>
      <c r="BC49" s="141"/>
    </row>
    <row r="50" spans="1:55" s="72" customFormat="1" ht="15" customHeight="1">
      <c r="A50" s="263"/>
      <c r="B50" s="233"/>
      <c r="C50" s="235"/>
      <c r="D50" s="221"/>
      <c r="E50" s="235"/>
      <c r="F50" s="235"/>
      <c r="G50" s="222"/>
      <c r="H50" s="230"/>
      <c r="I50" s="252"/>
      <c r="J50" s="253"/>
      <c r="K50" s="133" t="str">
        <f t="shared" si="0"/>
        <v/>
      </c>
      <c r="L50" s="253"/>
      <c r="M50" s="253"/>
      <c r="N50" s="133" t="str">
        <f t="shared" si="1"/>
        <v/>
      </c>
      <c r="O50" s="62" t="s">
        <v>114</v>
      </c>
      <c r="P50" s="62">
        <v>0.05</v>
      </c>
      <c r="Q50" s="133" t="str">
        <f t="shared" si="2"/>
        <v>公斤</v>
      </c>
      <c r="R50" s="191"/>
      <c r="S50" s="191"/>
      <c r="T50" s="133" t="str">
        <f t="shared" si="3"/>
        <v/>
      </c>
      <c r="U50" s="253" t="s">
        <v>572</v>
      </c>
      <c r="V50" s="253">
        <v>0.05</v>
      </c>
      <c r="W50" s="133" t="str">
        <f t="shared" si="4"/>
        <v>公斤</v>
      </c>
      <c r="X50" s="260"/>
      <c r="Y50" s="253"/>
      <c r="Z50" s="119"/>
      <c r="AA50" s="125"/>
      <c r="AB50" s="134"/>
      <c r="AC50" s="125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5"/>
      <c r="AQ50" s="135"/>
      <c r="AR50" s="135"/>
      <c r="AS50" s="135"/>
      <c r="AT50" s="135"/>
      <c r="AU50" s="135"/>
      <c r="AV50" s="148"/>
      <c r="AW50" s="151"/>
      <c r="AX50" s="132"/>
      <c r="AY50" s="132"/>
      <c r="AZ50" s="132"/>
      <c r="BA50" s="132"/>
      <c r="BB50" s="132"/>
      <c r="BC50" s="141"/>
    </row>
    <row r="51" spans="1:55" s="72" customFormat="1" ht="15" customHeight="1">
      <c r="A51" s="263"/>
      <c r="B51" s="233"/>
      <c r="C51" s="235"/>
      <c r="D51" s="221"/>
      <c r="E51" s="235"/>
      <c r="F51" s="235"/>
      <c r="G51" s="222"/>
      <c r="H51" s="230"/>
      <c r="I51" s="252"/>
      <c r="J51" s="253"/>
      <c r="K51" s="133" t="str">
        <f t="shared" si="0"/>
        <v/>
      </c>
      <c r="L51" s="253"/>
      <c r="M51" s="253"/>
      <c r="N51" s="133" t="str">
        <f t="shared" si="1"/>
        <v/>
      </c>
      <c r="O51" s="189"/>
      <c r="P51" s="189"/>
      <c r="Q51" s="133" t="str">
        <f t="shared" si="2"/>
        <v/>
      </c>
      <c r="R51" s="191"/>
      <c r="S51" s="191"/>
      <c r="T51" s="133" t="str">
        <f t="shared" si="3"/>
        <v/>
      </c>
      <c r="U51" s="253"/>
      <c r="V51" s="253"/>
      <c r="W51" s="133" t="str">
        <f t="shared" si="4"/>
        <v/>
      </c>
      <c r="X51" s="260"/>
      <c r="Y51" s="253"/>
      <c r="Z51" s="119"/>
      <c r="AA51" s="125"/>
      <c r="AB51" s="134"/>
      <c r="AC51" s="125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5"/>
      <c r="AQ51" s="135"/>
      <c r="AR51" s="135"/>
      <c r="AS51" s="135"/>
      <c r="AT51" s="135"/>
      <c r="AU51" s="135"/>
      <c r="AV51" s="148"/>
      <c r="AW51" s="151"/>
      <c r="AX51" s="132"/>
      <c r="AY51" s="132"/>
      <c r="AZ51" s="132"/>
      <c r="BA51" s="132"/>
      <c r="BB51" s="132"/>
      <c r="BC51" s="141"/>
    </row>
    <row r="52" spans="1:55" s="72" customFormat="1" ht="15" customHeight="1">
      <c r="A52" s="263"/>
      <c r="B52" s="233"/>
      <c r="C52" s="218"/>
      <c r="D52" s="219"/>
      <c r="E52" s="218"/>
      <c r="F52" s="218"/>
      <c r="G52" s="220"/>
      <c r="H52" s="229"/>
      <c r="I52" s="252"/>
      <c r="J52" s="253"/>
      <c r="K52" s="133" t="str">
        <f t="shared" si="0"/>
        <v/>
      </c>
      <c r="L52" s="253"/>
      <c r="M52" s="253"/>
      <c r="N52" s="133" t="str">
        <f t="shared" si="1"/>
        <v/>
      </c>
      <c r="O52" s="189"/>
      <c r="P52" s="189"/>
      <c r="Q52" s="133" t="str">
        <f t="shared" si="2"/>
        <v/>
      </c>
      <c r="R52" s="191"/>
      <c r="S52" s="191"/>
      <c r="T52" s="133" t="str">
        <f t="shared" si="3"/>
        <v/>
      </c>
      <c r="U52" s="259"/>
      <c r="V52" s="259"/>
      <c r="W52" s="133" t="str">
        <f t="shared" si="4"/>
        <v/>
      </c>
      <c r="X52" s="260"/>
      <c r="Y52" s="253"/>
      <c r="Z52" s="119"/>
      <c r="AA52" s="125"/>
      <c r="AB52" s="134"/>
      <c r="AC52" s="125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5"/>
      <c r="AQ52" s="135"/>
      <c r="AR52" s="135"/>
      <c r="AS52" s="135"/>
      <c r="AT52" s="135"/>
      <c r="AU52" s="135"/>
      <c r="AV52" s="148"/>
      <c r="AW52" s="151"/>
      <c r="AX52" s="132"/>
      <c r="AY52" s="132"/>
      <c r="AZ52" s="132"/>
      <c r="BA52" s="132"/>
      <c r="BB52" s="132"/>
      <c r="BC52" s="141"/>
    </row>
    <row r="53" spans="1:55" s="72" customFormat="1" ht="15" customHeight="1" thickBot="1">
      <c r="A53" s="264"/>
      <c r="B53" s="234"/>
      <c r="C53" s="231"/>
      <c r="D53" s="216"/>
      <c r="E53" s="231"/>
      <c r="F53" s="231"/>
      <c r="G53" s="217"/>
      <c r="H53" s="232"/>
      <c r="I53" s="255"/>
      <c r="J53" s="256"/>
      <c r="K53" s="205" t="str">
        <f t="shared" si="0"/>
        <v/>
      </c>
      <c r="L53" s="257"/>
      <c r="M53" s="257"/>
      <c r="N53" s="205" t="str">
        <f t="shared" si="1"/>
        <v/>
      </c>
      <c r="O53" s="63"/>
      <c r="P53" s="63"/>
      <c r="Q53" s="205" t="str">
        <f t="shared" si="2"/>
        <v/>
      </c>
      <c r="R53" s="192"/>
      <c r="S53" s="192"/>
      <c r="T53" s="205" t="str">
        <f t="shared" si="3"/>
        <v/>
      </c>
      <c r="U53" s="258"/>
      <c r="V53" s="258"/>
      <c r="W53" s="205" t="str">
        <f t="shared" si="4"/>
        <v/>
      </c>
      <c r="X53" s="261"/>
      <c r="Y53" s="256"/>
      <c r="Z53" s="129"/>
      <c r="AA53" s="126"/>
      <c r="AB53" s="142"/>
      <c r="AC53" s="126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3"/>
      <c r="AQ53" s="143"/>
      <c r="AR53" s="143"/>
      <c r="AS53" s="143"/>
      <c r="AT53" s="143"/>
      <c r="AU53" s="143"/>
      <c r="AV53" s="149"/>
      <c r="AW53" s="152"/>
      <c r="AX53" s="144"/>
      <c r="AY53" s="144"/>
      <c r="AZ53" s="144"/>
      <c r="BA53" s="144"/>
      <c r="BB53" s="144"/>
      <c r="BC53" s="145"/>
    </row>
    <row r="54" spans="1:55" s="72" customFormat="1" ht="15" customHeight="1">
      <c r="A54" s="262" t="s">
        <v>47</v>
      </c>
      <c r="B54" s="236">
        <v>3.5</v>
      </c>
      <c r="C54" s="224">
        <v>1.9</v>
      </c>
      <c r="D54" s="225">
        <v>2.2000000000000002</v>
      </c>
      <c r="E54" s="224">
        <v>0</v>
      </c>
      <c r="F54" s="224">
        <v>0.1</v>
      </c>
      <c r="G54" s="226">
        <v>1.6</v>
      </c>
      <c r="H54" s="227">
        <v>516</v>
      </c>
      <c r="I54" s="313" t="s">
        <v>243</v>
      </c>
      <c r="J54" s="314"/>
      <c r="K54" s="136" t="str">
        <f t="shared" si="0"/>
        <v/>
      </c>
      <c r="L54" s="310" t="s">
        <v>550</v>
      </c>
      <c r="M54" s="311"/>
      <c r="N54" s="136" t="str">
        <f t="shared" si="1"/>
        <v/>
      </c>
      <c r="O54" s="312" t="s">
        <v>444</v>
      </c>
      <c r="P54" s="312"/>
      <c r="Q54" s="136" t="str">
        <f t="shared" si="2"/>
        <v/>
      </c>
      <c r="R54" s="308" t="s">
        <v>1</v>
      </c>
      <c r="S54" s="309"/>
      <c r="T54" s="136" t="str">
        <f t="shared" si="3"/>
        <v/>
      </c>
      <c r="U54" s="314" t="s">
        <v>499</v>
      </c>
      <c r="V54" s="314"/>
      <c r="W54" s="123" t="str">
        <f t="shared" si="4"/>
        <v/>
      </c>
      <c r="X54" s="251" t="s">
        <v>106</v>
      </c>
      <c r="Y54" s="251"/>
      <c r="Z54" s="124"/>
      <c r="AA54" s="137" t="str">
        <f>A54</f>
        <v>Q3</v>
      </c>
      <c r="AB54" s="123" t="str">
        <f>I54</f>
        <v>西式特餐</v>
      </c>
      <c r="AC54" s="123" t="str">
        <f>I55&amp;" "&amp;I56&amp;" "&amp;I57&amp;" "&amp;I58&amp;" "&amp;I59&amp;" "&amp;I60</f>
        <v xml:space="preserve">通心粉     </v>
      </c>
      <c r="AD54" s="123" t="str">
        <f>L54</f>
        <v>西西里若醬</v>
      </c>
      <c r="AE54" s="123" t="str">
        <f>L55&amp;" "&amp;L56&amp;" "&amp;L57&amp;" "&amp;L58&amp;" "&amp;L59&amp;" "&amp;L60</f>
        <v>素肉 馬鈴薯 芹菜 蕃茄醬 義大利香料 毛豆</v>
      </c>
      <c r="AF54" s="123" t="str">
        <f>O54</f>
        <v>堅果花椰</v>
      </c>
      <c r="AG54" s="123" t="str">
        <f>O55&amp;" "&amp;O56&amp;" "&amp;O57&amp;" "&amp;O58&amp;" "&amp;O59&amp;" "&amp;O60</f>
        <v>冷凍花椰菜 胡蘿蔔 豆包 奶油(固態) 薑 堅果</v>
      </c>
      <c r="AH54" s="123" t="e">
        <f>#REF!</f>
        <v>#REF!</v>
      </c>
      <c r="AI54" s="123" t="e">
        <f>#REF!&amp;" "&amp;#REF!&amp;" "&amp;#REF!&amp;" "&amp;#REF!&amp;" "&amp;#REF!&amp;" "&amp;#REF!</f>
        <v>#REF!</v>
      </c>
      <c r="AJ54" s="123" t="str">
        <f t="shared" ref="AJ54" si="29">R54</f>
        <v>時蔬</v>
      </c>
      <c r="AK54" s="123" t="str">
        <f t="shared" ref="AK54" si="30">R55&amp;" "&amp;R56&amp;" "&amp;R57&amp;" "&amp;R58&amp;" "&amp;R59&amp;" "&amp;R60</f>
        <v xml:space="preserve">蔬菜 薑    </v>
      </c>
      <c r="AL54" s="123" t="str">
        <f t="shared" ref="AL54" si="31">U54</f>
        <v>南瓜濃湯</v>
      </c>
      <c r="AM54" s="123" t="str">
        <f t="shared" ref="AM54" si="32">U55&amp;" "&amp;U56&amp;" "&amp;U57&amp;" "&amp;U58&amp;" "&amp;U59&amp;" "&amp;U60</f>
        <v xml:space="preserve">南瓜 紅蘿蔔 雞蛋   </v>
      </c>
      <c r="AN54" s="123" t="str">
        <f>X54</f>
        <v>點心</v>
      </c>
      <c r="AO54" s="123">
        <f>Y54</f>
        <v>0</v>
      </c>
      <c r="AP54" s="138" t="e">
        <f>#REF!</f>
        <v>#REF!</v>
      </c>
      <c r="AQ54" s="138" t="e">
        <f>#REF!</f>
        <v>#REF!</v>
      </c>
      <c r="AR54" s="138" t="e">
        <f>#REF!</f>
        <v>#REF!</v>
      </c>
      <c r="AS54" s="138" t="e">
        <f>#REF!</f>
        <v>#REF!</v>
      </c>
      <c r="AT54" s="138" t="e">
        <f>#REF!</f>
        <v>#REF!</v>
      </c>
      <c r="AU54" s="138" t="e">
        <f>#REF!</f>
        <v>#REF!</v>
      </c>
      <c r="AV54" s="147" t="e">
        <f>#REF!</f>
        <v>#REF!</v>
      </c>
      <c r="AW54" s="150">
        <f>B54</f>
        <v>3.5</v>
      </c>
      <c r="AX54" s="139">
        <f>G54</f>
        <v>1.6</v>
      </c>
      <c r="AY54" s="139">
        <f>D54</f>
        <v>2.2000000000000002</v>
      </c>
      <c r="AZ54" s="139">
        <f>C54</f>
        <v>1.9</v>
      </c>
      <c r="BA54" s="139">
        <f>E54</f>
        <v>0</v>
      </c>
      <c r="BB54" s="139">
        <f>F54</f>
        <v>0.1</v>
      </c>
      <c r="BC54" s="140">
        <f>H54</f>
        <v>516</v>
      </c>
    </row>
    <row r="55" spans="1:55" s="72" customFormat="1" ht="15" customHeight="1">
      <c r="A55" s="263"/>
      <c r="B55" s="233"/>
      <c r="C55" s="235"/>
      <c r="D55" s="221"/>
      <c r="E55" s="235"/>
      <c r="F55" s="235"/>
      <c r="G55" s="222"/>
      <c r="H55" s="230"/>
      <c r="I55" s="252" t="s">
        <v>551</v>
      </c>
      <c r="J55" s="253">
        <v>6</v>
      </c>
      <c r="K55" s="133" t="str">
        <f t="shared" si="0"/>
        <v>公斤</v>
      </c>
      <c r="L55" s="254" t="s">
        <v>141</v>
      </c>
      <c r="M55" s="254">
        <v>1</v>
      </c>
      <c r="N55" s="133" t="str">
        <f t="shared" si="1"/>
        <v>公斤</v>
      </c>
      <c r="O55" s="62" t="s">
        <v>524</v>
      </c>
      <c r="P55" s="62">
        <v>6.5</v>
      </c>
      <c r="Q55" s="133" t="str">
        <f t="shared" si="2"/>
        <v>公斤</v>
      </c>
      <c r="R55" s="191" t="s">
        <v>70</v>
      </c>
      <c r="S55" s="191">
        <v>7</v>
      </c>
      <c r="T55" s="133" t="str">
        <f t="shared" si="3"/>
        <v>公斤</v>
      </c>
      <c r="U55" s="253" t="s">
        <v>123</v>
      </c>
      <c r="V55" s="253">
        <v>2</v>
      </c>
      <c r="W55" s="133" t="str">
        <f t="shared" si="4"/>
        <v>公斤</v>
      </c>
      <c r="X55" s="253"/>
      <c r="Y55" s="253"/>
      <c r="Z55" s="119"/>
      <c r="AA55" s="125"/>
      <c r="AB55" s="134"/>
      <c r="AC55" s="125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5"/>
      <c r="AQ55" s="135"/>
      <c r="AR55" s="135"/>
      <c r="AS55" s="135"/>
      <c r="AT55" s="135"/>
      <c r="AU55" s="135"/>
      <c r="AV55" s="148"/>
      <c r="AW55" s="151"/>
      <c r="AX55" s="132"/>
      <c r="AY55" s="132"/>
      <c r="AZ55" s="132"/>
      <c r="BA55" s="132"/>
      <c r="BB55" s="132"/>
      <c r="BC55" s="141"/>
    </row>
    <row r="56" spans="1:55" s="72" customFormat="1" ht="15" customHeight="1">
      <c r="A56" s="263"/>
      <c r="B56" s="233"/>
      <c r="C56" s="235"/>
      <c r="D56" s="221"/>
      <c r="E56" s="235"/>
      <c r="F56" s="235"/>
      <c r="G56" s="222"/>
      <c r="H56" s="230"/>
      <c r="I56" s="252"/>
      <c r="J56" s="253"/>
      <c r="K56" s="133" t="str">
        <f t="shared" si="0"/>
        <v/>
      </c>
      <c r="L56" s="253" t="s">
        <v>232</v>
      </c>
      <c r="M56" s="253">
        <v>2</v>
      </c>
      <c r="N56" s="133" t="str">
        <f t="shared" si="1"/>
        <v>公斤</v>
      </c>
      <c r="O56" s="62" t="s">
        <v>545</v>
      </c>
      <c r="P56" s="62">
        <v>1</v>
      </c>
      <c r="Q56" s="133" t="str">
        <f t="shared" si="2"/>
        <v>公斤</v>
      </c>
      <c r="R56" s="191" t="s">
        <v>114</v>
      </c>
      <c r="S56" s="191">
        <v>0.05</v>
      </c>
      <c r="T56" s="133" t="str">
        <f t="shared" si="3"/>
        <v>公斤</v>
      </c>
      <c r="U56" s="253" t="s">
        <v>237</v>
      </c>
      <c r="V56" s="253">
        <v>2.5</v>
      </c>
      <c r="W56" s="133" t="str">
        <f t="shared" si="4"/>
        <v>公斤</v>
      </c>
      <c r="X56" s="260"/>
      <c r="Y56" s="253"/>
      <c r="Z56" s="119"/>
      <c r="AA56" s="125"/>
      <c r="AB56" s="134"/>
      <c r="AC56" s="125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5"/>
      <c r="AQ56" s="135"/>
      <c r="AR56" s="135"/>
      <c r="AS56" s="135"/>
      <c r="AT56" s="135"/>
      <c r="AU56" s="135"/>
      <c r="AV56" s="148"/>
      <c r="AW56" s="151"/>
      <c r="AX56" s="132"/>
      <c r="AY56" s="132"/>
      <c r="AZ56" s="132"/>
      <c r="BA56" s="132"/>
      <c r="BB56" s="132"/>
      <c r="BC56" s="141"/>
    </row>
    <row r="57" spans="1:55" s="72" customFormat="1" ht="15" customHeight="1">
      <c r="A57" s="263"/>
      <c r="B57" s="233"/>
      <c r="C57" s="235"/>
      <c r="D57" s="221"/>
      <c r="E57" s="235"/>
      <c r="F57" s="235"/>
      <c r="G57" s="222"/>
      <c r="H57" s="230"/>
      <c r="I57" s="252"/>
      <c r="J57" s="253"/>
      <c r="K57" s="133" t="str">
        <f t="shared" si="0"/>
        <v/>
      </c>
      <c r="L57" s="253" t="s">
        <v>227</v>
      </c>
      <c r="M57" s="253">
        <v>3</v>
      </c>
      <c r="N57" s="133" t="str">
        <f t="shared" si="1"/>
        <v>公斤</v>
      </c>
      <c r="O57" s="62" t="s">
        <v>136</v>
      </c>
      <c r="P57" s="62">
        <v>1</v>
      </c>
      <c r="Q57" s="133" t="str">
        <f t="shared" si="2"/>
        <v>公斤</v>
      </c>
      <c r="R57" s="191"/>
      <c r="S57" s="191"/>
      <c r="T57" s="133" t="str">
        <f t="shared" si="3"/>
        <v/>
      </c>
      <c r="U57" s="253" t="s">
        <v>157</v>
      </c>
      <c r="V57" s="253">
        <v>1.1000000000000001</v>
      </c>
      <c r="W57" s="133" t="str">
        <f t="shared" si="4"/>
        <v>公斤</v>
      </c>
      <c r="X57" s="260"/>
      <c r="Y57" s="253"/>
      <c r="Z57" s="119"/>
      <c r="AA57" s="125"/>
      <c r="AB57" s="134"/>
      <c r="AC57" s="125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5"/>
      <c r="AQ57" s="135"/>
      <c r="AR57" s="135"/>
      <c r="AS57" s="135"/>
      <c r="AT57" s="135"/>
      <c r="AU57" s="135"/>
      <c r="AV57" s="148"/>
      <c r="AW57" s="151"/>
      <c r="AX57" s="132"/>
      <c r="AY57" s="132"/>
      <c r="AZ57" s="132"/>
      <c r="BA57" s="132"/>
      <c r="BB57" s="132"/>
      <c r="BC57" s="141"/>
    </row>
    <row r="58" spans="1:55" s="72" customFormat="1" ht="15" customHeight="1">
      <c r="A58" s="263"/>
      <c r="B58" s="233"/>
      <c r="C58" s="235"/>
      <c r="D58" s="221"/>
      <c r="E58" s="235"/>
      <c r="F58" s="235"/>
      <c r="G58" s="222"/>
      <c r="H58" s="230"/>
      <c r="I58" s="252"/>
      <c r="J58" s="253"/>
      <c r="K58" s="133" t="str">
        <f t="shared" si="0"/>
        <v/>
      </c>
      <c r="L58" s="253" t="s">
        <v>552</v>
      </c>
      <c r="M58" s="253"/>
      <c r="N58" s="133" t="str">
        <f t="shared" si="1"/>
        <v/>
      </c>
      <c r="O58" s="189" t="s">
        <v>553</v>
      </c>
      <c r="P58" s="189">
        <v>0.6</v>
      </c>
      <c r="Q58" s="133" t="str">
        <f t="shared" si="2"/>
        <v>公斤</v>
      </c>
      <c r="R58" s="191"/>
      <c r="S58" s="191"/>
      <c r="T58" s="133" t="str">
        <f t="shared" si="3"/>
        <v/>
      </c>
      <c r="U58" s="253"/>
      <c r="V58" s="253"/>
      <c r="W58" s="133" t="str">
        <f t="shared" si="4"/>
        <v/>
      </c>
      <c r="X58" s="260"/>
      <c r="Y58" s="253"/>
      <c r="Z58" s="119"/>
      <c r="AA58" s="125"/>
      <c r="AB58" s="134"/>
      <c r="AC58" s="125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5"/>
      <c r="AQ58" s="135"/>
      <c r="AR58" s="135"/>
      <c r="AS58" s="135"/>
      <c r="AT58" s="135"/>
      <c r="AU58" s="135"/>
      <c r="AV58" s="148"/>
      <c r="AW58" s="151"/>
      <c r="AX58" s="132"/>
      <c r="AY58" s="132"/>
      <c r="AZ58" s="132"/>
      <c r="BA58" s="132"/>
      <c r="BB58" s="132"/>
      <c r="BC58" s="141"/>
    </row>
    <row r="59" spans="1:55" s="72" customFormat="1" ht="15" customHeight="1">
      <c r="A59" s="263"/>
      <c r="B59" s="233"/>
      <c r="C59" s="218"/>
      <c r="D59" s="219"/>
      <c r="E59" s="218"/>
      <c r="F59" s="218"/>
      <c r="G59" s="220"/>
      <c r="H59" s="229"/>
      <c r="I59" s="252"/>
      <c r="J59" s="253"/>
      <c r="K59" s="133" t="str">
        <f t="shared" si="0"/>
        <v/>
      </c>
      <c r="L59" s="253" t="s">
        <v>554</v>
      </c>
      <c r="M59" s="253"/>
      <c r="N59" s="133" t="str">
        <f t="shared" si="1"/>
        <v/>
      </c>
      <c r="O59" s="189" t="s">
        <v>114</v>
      </c>
      <c r="P59" s="189">
        <v>0.05</v>
      </c>
      <c r="Q59" s="133" t="str">
        <f t="shared" si="2"/>
        <v>公斤</v>
      </c>
      <c r="R59" s="191"/>
      <c r="S59" s="191"/>
      <c r="T59" s="133" t="str">
        <f t="shared" si="3"/>
        <v/>
      </c>
      <c r="U59" s="259"/>
      <c r="V59" s="259"/>
      <c r="W59" s="133" t="str">
        <f t="shared" si="4"/>
        <v/>
      </c>
      <c r="X59" s="260"/>
      <c r="Y59" s="253"/>
      <c r="Z59" s="119"/>
      <c r="AA59" s="125"/>
      <c r="AB59" s="134"/>
      <c r="AC59" s="125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5"/>
      <c r="AQ59" s="135"/>
      <c r="AR59" s="135"/>
      <c r="AS59" s="135"/>
      <c r="AT59" s="135"/>
      <c r="AU59" s="135"/>
      <c r="AV59" s="148"/>
      <c r="AW59" s="151"/>
      <c r="AX59" s="132"/>
      <c r="AY59" s="132"/>
      <c r="AZ59" s="132"/>
      <c r="BA59" s="132"/>
      <c r="BB59" s="132"/>
      <c r="BC59" s="141"/>
    </row>
    <row r="60" spans="1:55" s="72" customFormat="1" ht="15" customHeight="1" thickBot="1">
      <c r="A60" s="264"/>
      <c r="B60" s="234"/>
      <c r="C60" s="231"/>
      <c r="D60" s="216"/>
      <c r="E60" s="231"/>
      <c r="F60" s="231"/>
      <c r="G60" s="217"/>
      <c r="H60" s="232"/>
      <c r="I60" s="255"/>
      <c r="J60" s="256"/>
      <c r="K60" s="205" t="str">
        <f t="shared" si="0"/>
        <v/>
      </c>
      <c r="L60" s="257" t="s">
        <v>555</v>
      </c>
      <c r="M60" s="257">
        <v>2</v>
      </c>
      <c r="N60" s="205" t="str">
        <f t="shared" si="1"/>
        <v>公斤</v>
      </c>
      <c r="O60" s="63" t="s">
        <v>556</v>
      </c>
      <c r="P60" s="63">
        <v>0.2</v>
      </c>
      <c r="Q60" s="205" t="str">
        <f t="shared" si="2"/>
        <v>公斤</v>
      </c>
      <c r="R60" s="192"/>
      <c r="S60" s="192"/>
      <c r="T60" s="205" t="str">
        <f t="shared" si="3"/>
        <v/>
      </c>
      <c r="U60" s="258"/>
      <c r="V60" s="258"/>
      <c r="W60" s="205" t="str">
        <f t="shared" si="4"/>
        <v/>
      </c>
      <c r="X60" s="261"/>
      <c r="Y60" s="256"/>
      <c r="Z60" s="129"/>
      <c r="AA60" s="126"/>
      <c r="AB60" s="142"/>
      <c r="AC60" s="126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3"/>
      <c r="AQ60" s="143"/>
      <c r="AR60" s="143"/>
      <c r="AS60" s="143"/>
      <c r="AT60" s="143"/>
      <c r="AU60" s="143"/>
      <c r="AV60" s="149"/>
      <c r="AW60" s="152"/>
      <c r="AX60" s="144"/>
      <c r="AY60" s="144"/>
      <c r="AZ60" s="144"/>
      <c r="BA60" s="144"/>
      <c r="BB60" s="144"/>
      <c r="BC60" s="145"/>
    </row>
    <row r="61" spans="1:55" s="72" customFormat="1" ht="15" customHeight="1">
      <c r="A61" s="262" t="s">
        <v>48</v>
      </c>
      <c r="B61" s="236">
        <v>6.5</v>
      </c>
      <c r="C61" s="224">
        <v>1.4</v>
      </c>
      <c r="D61" s="225">
        <v>1.5</v>
      </c>
      <c r="E61" s="224">
        <v>0</v>
      </c>
      <c r="F61" s="224">
        <v>0</v>
      </c>
      <c r="G61" s="226">
        <v>1.3</v>
      </c>
      <c r="H61" s="227">
        <v>654.4</v>
      </c>
      <c r="I61" s="313" t="s">
        <v>122</v>
      </c>
      <c r="J61" s="314"/>
      <c r="K61" s="136" t="str">
        <f t="shared" si="0"/>
        <v/>
      </c>
      <c r="L61" s="310" t="s">
        <v>557</v>
      </c>
      <c r="M61" s="311"/>
      <c r="N61" s="136" t="str">
        <f t="shared" si="1"/>
        <v/>
      </c>
      <c r="O61" s="312" t="s">
        <v>558</v>
      </c>
      <c r="P61" s="312"/>
      <c r="Q61" s="136" t="str">
        <f t="shared" si="2"/>
        <v/>
      </c>
      <c r="R61" s="308" t="s">
        <v>1</v>
      </c>
      <c r="S61" s="309"/>
      <c r="T61" s="136" t="str">
        <f t="shared" si="3"/>
        <v/>
      </c>
      <c r="U61" s="314" t="s">
        <v>501</v>
      </c>
      <c r="V61" s="314"/>
      <c r="W61" s="123" t="str">
        <f t="shared" si="4"/>
        <v/>
      </c>
      <c r="X61" s="251" t="s">
        <v>106</v>
      </c>
      <c r="Y61" s="251"/>
      <c r="Z61" s="124"/>
      <c r="AA61" s="137" t="str">
        <f>A61</f>
        <v>Q4</v>
      </c>
      <c r="AB61" s="123" t="str">
        <f>I61</f>
        <v>糙米飯</v>
      </c>
      <c r="AC61" s="123" t="str">
        <f>I62&amp;" "&amp;I63&amp;" "&amp;I64&amp;" "&amp;I65&amp;" "&amp;I66&amp;" "&amp;I67</f>
        <v xml:space="preserve">米 糙米    </v>
      </c>
      <c r="AD61" s="123" t="str">
        <f>L61</f>
        <v>花瓜麵腸</v>
      </c>
      <c r="AE61" s="123" t="str">
        <f>L62&amp;" "&amp;L63&amp;" "&amp;L64&amp;" "&amp;L65&amp;" "&amp;L66&amp;" "&amp;L67</f>
        <v xml:space="preserve">麵腸 花瓜 胡蘿蔔   </v>
      </c>
      <c r="AF61" s="123" t="str">
        <f>O61</f>
        <v>豆包豆芽</v>
      </c>
      <c r="AG61" s="123" t="str">
        <f>O62&amp;" "&amp;O63&amp;" "&amp;O64&amp;" "&amp;O65&amp;" "&amp;O66&amp;" "&amp;O67</f>
        <v xml:space="preserve">豆包 綠豆芽 乾木耳 薑  </v>
      </c>
      <c r="AH61" s="123" t="e">
        <f>#REF!</f>
        <v>#REF!</v>
      </c>
      <c r="AI61" s="123" t="e">
        <f>#REF!&amp;" "&amp;#REF!&amp;" "&amp;#REF!&amp;" "&amp;#REF!&amp;" "&amp;#REF!&amp;" "&amp;#REF!</f>
        <v>#REF!</v>
      </c>
      <c r="AJ61" s="123" t="str">
        <f t="shared" ref="AJ61" si="33">R61</f>
        <v>時蔬</v>
      </c>
      <c r="AK61" s="123" t="str">
        <f t="shared" ref="AK61" si="34">R62&amp;" "&amp;R63&amp;" "&amp;R64&amp;" "&amp;R65&amp;" "&amp;R66&amp;" "&amp;R67</f>
        <v xml:space="preserve">蔬菜 薑    </v>
      </c>
      <c r="AL61" s="123" t="str">
        <f t="shared" ref="AL61" si="35">U61</f>
        <v>芋頭西米露</v>
      </c>
      <c r="AM61" s="123" t="str">
        <f t="shared" ref="AM61" si="36">U62&amp;" "&amp;U63&amp;" "&amp;U64&amp;" "&amp;U65&amp;" "&amp;U66&amp;" "&amp;U67</f>
        <v xml:space="preserve">芋頭 西谷米 紅砂糖   </v>
      </c>
      <c r="AN61" s="123" t="str">
        <f>X61</f>
        <v>點心</v>
      </c>
      <c r="AO61" s="123">
        <f>Y61</f>
        <v>0</v>
      </c>
      <c r="AP61" s="138" t="e">
        <f>#REF!</f>
        <v>#REF!</v>
      </c>
      <c r="AQ61" s="138" t="e">
        <f>#REF!</f>
        <v>#REF!</v>
      </c>
      <c r="AR61" s="138" t="e">
        <f>#REF!</f>
        <v>#REF!</v>
      </c>
      <c r="AS61" s="138" t="e">
        <f>#REF!</f>
        <v>#REF!</v>
      </c>
      <c r="AT61" s="138" t="e">
        <f>#REF!</f>
        <v>#REF!</v>
      </c>
      <c r="AU61" s="138" t="e">
        <f>#REF!</f>
        <v>#REF!</v>
      </c>
      <c r="AV61" s="147" t="e">
        <f>#REF!</f>
        <v>#REF!</v>
      </c>
      <c r="AW61" s="150">
        <f>B61</f>
        <v>6.5</v>
      </c>
      <c r="AX61" s="139">
        <f>G61</f>
        <v>1.3</v>
      </c>
      <c r="AY61" s="139">
        <f>D61</f>
        <v>1.5</v>
      </c>
      <c r="AZ61" s="139">
        <f>C61</f>
        <v>1.4</v>
      </c>
      <c r="BA61" s="139">
        <f>E61</f>
        <v>0</v>
      </c>
      <c r="BB61" s="139">
        <f>F61</f>
        <v>0</v>
      </c>
      <c r="BC61" s="140">
        <f>H61</f>
        <v>654.4</v>
      </c>
    </row>
    <row r="62" spans="1:55" s="72" customFormat="1" ht="15" customHeight="1">
      <c r="A62" s="263"/>
      <c r="B62" s="233"/>
      <c r="C62" s="235"/>
      <c r="D62" s="221"/>
      <c r="E62" s="235"/>
      <c r="F62" s="235"/>
      <c r="G62" s="222"/>
      <c r="H62" s="230"/>
      <c r="I62" s="252" t="s">
        <v>109</v>
      </c>
      <c r="J62" s="253">
        <v>7</v>
      </c>
      <c r="K62" s="133" t="str">
        <f t="shared" si="0"/>
        <v>公斤</v>
      </c>
      <c r="L62" s="254" t="s">
        <v>559</v>
      </c>
      <c r="M62" s="254">
        <v>8</v>
      </c>
      <c r="N62" s="133" t="str">
        <f t="shared" si="1"/>
        <v>公斤</v>
      </c>
      <c r="O62" s="62" t="s">
        <v>136</v>
      </c>
      <c r="P62" s="62">
        <v>1</v>
      </c>
      <c r="Q62" s="133" t="str">
        <f t="shared" si="2"/>
        <v>公斤</v>
      </c>
      <c r="R62" s="191" t="s">
        <v>70</v>
      </c>
      <c r="S62" s="191">
        <v>7</v>
      </c>
      <c r="T62" s="133" t="str">
        <f t="shared" si="3"/>
        <v>公斤</v>
      </c>
      <c r="U62" s="253" t="s">
        <v>606</v>
      </c>
      <c r="V62" s="253">
        <v>2</v>
      </c>
      <c r="W62" s="133" t="str">
        <f t="shared" si="4"/>
        <v>公斤</v>
      </c>
      <c r="X62" s="253"/>
      <c r="Y62" s="253"/>
      <c r="Z62" s="119"/>
      <c r="AA62" s="125"/>
      <c r="AB62" s="134"/>
      <c r="AC62" s="125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5"/>
      <c r="AQ62" s="135"/>
      <c r="AR62" s="135"/>
      <c r="AS62" s="135"/>
      <c r="AT62" s="135"/>
      <c r="AU62" s="135"/>
      <c r="AV62" s="148"/>
      <c r="AW62" s="151"/>
      <c r="AX62" s="132"/>
      <c r="AY62" s="132"/>
      <c r="AZ62" s="132"/>
      <c r="BA62" s="132"/>
      <c r="BB62" s="132"/>
      <c r="BC62" s="141"/>
    </row>
    <row r="63" spans="1:55" s="72" customFormat="1" ht="15" customHeight="1">
      <c r="A63" s="263"/>
      <c r="B63" s="233"/>
      <c r="C63" s="235"/>
      <c r="D63" s="221"/>
      <c r="E63" s="235"/>
      <c r="F63" s="235"/>
      <c r="G63" s="222"/>
      <c r="H63" s="230"/>
      <c r="I63" s="252" t="s">
        <v>529</v>
      </c>
      <c r="J63" s="253">
        <v>3</v>
      </c>
      <c r="K63" s="133" t="str">
        <f t="shared" si="0"/>
        <v>公斤</v>
      </c>
      <c r="L63" s="253" t="s">
        <v>560</v>
      </c>
      <c r="M63" s="253">
        <v>2</v>
      </c>
      <c r="N63" s="133" t="str">
        <f t="shared" si="1"/>
        <v>公斤</v>
      </c>
      <c r="O63" s="62" t="s">
        <v>234</v>
      </c>
      <c r="P63" s="62">
        <v>5</v>
      </c>
      <c r="Q63" s="133" t="str">
        <f t="shared" si="2"/>
        <v>公斤</v>
      </c>
      <c r="R63" s="191" t="s">
        <v>114</v>
      </c>
      <c r="S63" s="191">
        <v>0.05</v>
      </c>
      <c r="T63" s="133" t="str">
        <f t="shared" si="3"/>
        <v>公斤</v>
      </c>
      <c r="U63" s="253" t="s">
        <v>218</v>
      </c>
      <c r="V63" s="253">
        <v>1.5</v>
      </c>
      <c r="W63" s="133" t="str">
        <f t="shared" si="4"/>
        <v>公斤</v>
      </c>
      <c r="X63" s="260"/>
      <c r="Y63" s="253"/>
      <c r="Z63" s="119"/>
      <c r="AA63" s="125"/>
      <c r="AB63" s="134"/>
      <c r="AC63" s="125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5"/>
      <c r="AQ63" s="135"/>
      <c r="AR63" s="135"/>
      <c r="AS63" s="135"/>
      <c r="AT63" s="135"/>
      <c r="AU63" s="135"/>
      <c r="AV63" s="148"/>
      <c r="AW63" s="151"/>
      <c r="AX63" s="132"/>
      <c r="AY63" s="132"/>
      <c r="AZ63" s="132"/>
      <c r="BA63" s="132"/>
      <c r="BB63" s="132"/>
      <c r="BC63" s="141"/>
    </row>
    <row r="64" spans="1:55" s="72" customFormat="1" ht="15" customHeight="1">
      <c r="A64" s="263"/>
      <c r="B64" s="233"/>
      <c r="C64" s="235"/>
      <c r="D64" s="221"/>
      <c r="E64" s="235"/>
      <c r="F64" s="235"/>
      <c r="G64" s="222"/>
      <c r="H64" s="230"/>
      <c r="I64" s="252"/>
      <c r="J64" s="253"/>
      <c r="K64" s="133" t="str">
        <f t="shared" si="0"/>
        <v/>
      </c>
      <c r="L64" s="253" t="s">
        <v>545</v>
      </c>
      <c r="M64" s="253">
        <v>1</v>
      </c>
      <c r="N64" s="133" t="str">
        <f t="shared" si="1"/>
        <v>公斤</v>
      </c>
      <c r="O64" s="62" t="s">
        <v>228</v>
      </c>
      <c r="P64" s="62">
        <v>0.01</v>
      </c>
      <c r="Q64" s="133" t="str">
        <f t="shared" si="2"/>
        <v>公斤</v>
      </c>
      <c r="R64" s="191"/>
      <c r="S64" s="191"/>
      <c r="T64" s="133" t="str">
        <f t="shared" si="3"/>
        <v/>
      </c>
      <c r="U64" s="253" t="s">
        <v>118</v>
      </c>
      <c r="V64" s="253">
        <v>1</v>
      </c>
      <c r="W64" s="133" t="str">
        <f t="shared" si="4"/>
        <v>公斤</v>
      </c>
      <c r="X64" s="260"/>
      <c r="Y64" s="253"/>
      <c r="Z64" s="119"/>
      <c r="AA64" s="125"/>
      <c r="AB64" s="134"/>
      <c r="AC64" s="125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5"/>
      <c r="AQ64" s="135"/>
      <c r="AR64" s="135"/>
      <c r="AS64" s="135"/>
      <c r="AT64" s="135"/>
      <c r="AU64" s="135"/>
      <c r="AV64" s="148"/>
      <c r="AW64" s="151"/>
      <c r="AX64" s="132"/>
      <c r="AY64" s="132"/>
      <c r="AZ64" s="132"/>
      <c r="BA64" s="132"/>
      <c r="BB64" s="132"/>
      <c r="BC64" s="141"/>
    </row>
    <row r="65" spans="1:55" s="72" customFormat="1" ht="15" customHeight="1">
      <c r="A65" s="263"/>
      <c r="B65" s="233"/>
      <c r="C65" s="235"/>
      <c r="D65" s="221"/>
      <c r="E65" s="235"/>
      <c r="F65" s="235"/>
      <c r="G65" s="222"/>
      <c r="H65" s="230"/>
      <c r="I65" s="252"/>
      <c r="J65" s="253"/>
      <c r="K65" s="133" t="str">
        <f t="shared" si="0"/>
        <v/>
      </c>
      <c r="L65" s="253"/>
      <c r="M65" s="253"/>
      <c r="N65" s="133" t="str">
        <f t="shared" si="1"/>
        <v/>
      </c>
      <c r="O65" s="189" t="s">
        <v>114</v>
      </c>
      <c r="P65" s="189">
        <v>0.05</v>
      </c>
      <c r="Q65" s="133" t="str">
        <f t="shared" si="2"/>
        <v>公斤</v>
      </c>
      <c r="R65" s="191"/>
      <c r="S65" s="191"/>
      <c r="T65" s="133" t="str">
        <f t="shared" si="3"/>
        <v/>
      </c>
      <c r="U65" s="253"/>
      <c r="V65" s="253"/>
      <c r="W65" s="133" t="str">
        <f t="shared" si="4"/>
        <v/>
      </c>
      <c r="X65" s="260"/>
      <c r="Y65" s="253"/>
      <c r="Z65" s="119"/>
      <c r="AA65" s="125"/>
      <c r="AB65" s="134"/>
      <c r="AC65" s="125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5"/>
      <c r="AQ65" s="135"/>
      <c r="AR65" s="135"/>
      <c r="AS65" s="135"/>
      <c r="AT65" s="135"/>
      <c r="AU65" s="135"/>
      <c r="AV65" s="148"/>
      <c r="AW65" s="151"/>
      <c r="AX65" s="132"/>
      <c r="AY65" s="132"/>
      <c r="AZ65" s="132"/>
      <c r="BA65" s="132"/>
      <c r="BB65" s="132"/>
      <c r="BC65" s="141"/>
    </row>
    <row r="66" spans="1:55" s="72" customFormat="1" ht="15" customHeight="1">
      <c r="A66" s="263"/>
      <c r="B66" s="233"/>
      <c r="C66" s="218"/>
      <c r="D66" s="219"/>
      <c r="E66" s="218"/>
      <c r="F66" s="218"/>
      <c r="G66" s="220"/>
      <c r="H66" s="229"/>
      <c r="I66" s="252"/>
      <c r="J66" s="253"/>
      <c r="K66" s="133" t="str">
        <f t="shared" si="0"/>
        <v/>
      </c>
      <c r="L66" s="253"/>
      <c r="M66" s="253"/>
      <c r="N66" s="133" t="str">
        <f t="shared" si="1"/>
        <v/>
      </c>
      <c r="O66" s="189"/>
      <c r="P66" s="189"/>
      <c r="Q66" s="133" t="str">
        <f t="shared" si="2"/>
        <v/>
      </c>
      <c r="R66" s="191"/>
      <c r="S66" s="191"/>
      <c r="T66" s="133" t="str">
        <f t="shared" si="3"/>
        <v/>
      </c>
      <c r="U66" s="259"/>
      <c r="V66" s="259"/>
      <c r="W66" s="133" t="str">
        <f t="shared" si="4"/>
        <v/>
      </c>
      <c r="X66" s="260"/>
      <c r="Y66" s="253"/>
      <c r="Z66" s="119"/>
      <c r="AA66" s="125"/>
      <c r="AB66" s="134"/>
      <c r="AC66" s="125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5"/>
      <c r="AQ66" s="135"/>
      <c r="AR66" s="135"/>
      <c r="AS66" s="135"/>
      <c r="AT66" s="135"/>
      <c r="AU66" s="135"/>
      <c r="AV66" s="148"/>
      <c r="AW66" s="151"/>
      <c r="AX66" s="132"/>
      <c r="AY66" s="132"/>
      <c r="AZ66" s="132"/>
      <c r="BA66" s="132"/>
      <c r="BB66" s="132"/>
      <c r="BC66" s="141"/>
    </row>
    <row r="67" spans="1:55" s="72" customFormat="1" ht="15" customHeight="1" thickBot="1">
      <c r="A67" s="264"/>
      <c r="B67" s="234"/>
      <c r="C67" s="231"/>
      <c r="D67" s="216"/>
      <c r="E67" s="231"/>
      <c r="F67" s="231"/>
      <c r="G67" s="217"/>
      <c r="H67" s="232"/>
      <c r="I67" s="255"/>
      <c r="J67" s="256"/>
      <c r="K67" s="205" t="str">
        <f t="shared" si="0"/>
        <v/>
      </c>
      <c r="L67" s="257"/>
      <c r="M67" s="257"/>
      <c r="N67" s="205" t="str">
        <f t="shared" si="1"/>
        <v/>
      </c>
      <c r="O67" s="63"/>
      <c r="P67" s="63"/>
      <c r="Q67" s="205" t="str">
        <f t="shared" si="2"/>
        <v/>
      </c>
      <c r="R67" s="192"/>
      <c r="S67" s="192"/>
      <c r="T67" s="205" t="str">
        <f t="shared" si="3"/>
        <v/>
      </c>
      <c r="U67" s="258"/>
      <c r="V67" s="258"/>
      <c r="W67" s="205" t="str">
        <f t="shared" si="4"/>
        <v/>
      </c>
      <c r="X67" s="261"/>
      <c r="Y67" s="256"/>
      <c r="Z67" s="129"/>
      <c r="AA67" s="126"/>
      <c r="AB67" s="142"/>
      <c r="AC67" s="126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3"/>
      <c r="AQ67" s="143"/>
      <c r="AR67" s="143"/>
      <c r="AS67" s="143"/>
      <c r="AT67" s="143"/>
      <c r="AU67" s="143"/>
      <c r="AV67" s="149"/>
      <c r="AW67" s="152"/>
      <c r="AX67" s="144"/>
      <c r="AY67" s="144"/>
      <c r="AZ67" s="144"/>
      <c r="BA67" s="144"/>
      <c r="BB67" s="144"/>
      <c r="BC67" s="145"/>
    </row>
    <row r="68" spans="1:55" s="72" customFormat="1" ht="15" customHeight="1">
      <c r="A68" s="262" t="s">
        <v>49</v>
      </c>
      <c r="B68" s="236">
        <v>6.2</v>
      </c>
      <c r="C68" s="224">
        <v>2.1</v>
      </c>
      <c r="D68" s="225">
        <v>1.5</v>
      </c>
      <c r="E68" s="224">
        <v>0</v>
      </c>
      <c r="F68" s="224">
        <v>0</v>
      </c>
      <c r="G68" s="226">
        <v>2.7</v>
      </c>
      <c r="H68" s="227">
        <v>770.9</v>
      </c>
      <c r="I68" s="313" t="s">
        <v>144</v>
      </c>
      <c r="J68" s="314"/>
      <c r="K68" s="136" t="str">
        <f t="shared" si="0"/>
        <v/>
      </c>
      <c r="L68" s="310" t="s">
        <v>561</v>
      </c>
      <c r="M68" s="311"/>
      <c r="N68" s="136" t="str">
        <f t="shared" si="1"/>
        <v/>
      </c>
      <c r="O68" s="312" t="s">
        <v>453</v>
      </c>
      <c r="P68" s="312"/>
      <c r="Q68" s="136" t="str">
        <f t="shared" si="2"/>
        <v/>
      </c>
      <c r="R68" s="308" t="s">
        <v>1</v>
      </c>
      <c r="S68" s="309"/>
      <c r="T68" s="136" t="str">
        <f t="shared" si="3"/>
        <v/>
      </c>
      <c r="U68" s="314" t="s">
        <v>503</v>
      </c>
      <c r="V68" s="314"/>
      <c r="W68" s="123" t="str">
        <f t="shared" si="4"/>
        <v/>
      </c>
      <c r="X68" s="251" t="s">
        <v>106</v>
      </c>
      <c r="Y68" s="251" t="s">
        <v>130</v>
      </c>
      <c r="Z68" s="124"/>
      <c r="AA68" s="137" t="str">
        <f>A68</f>
        <v>Q5</v>
      </c>
      <c r="AB68" s="123" t="str">
        <f>I68</f>
        <v>紫米飯</v>
      </c>
      <c r="AC68" s="123" t="str">
        <f>I69&amp;" "&amp;I70&amp;" "&amp;I71&amp;" "&amp;I72&amp;" "&amp;I73&amp;" "&amp;I74</f>
        <v xml:space="preserve">米 紫米飯    </v>
      </c>
      <c r="AD68" s="123" t="str">
        <f>L68</f>
        <v>打拋干丁</v>
      </c>
      <c r="AE68" s="123" t="str">
        <f>L69&amp;" "&amp;L70&amp;" "&amp;L71&amp;" "&amp;L72&amp;" "&amp;L73&amp;" "&amp;L74</f>
        <v xml:space="preserve">豆干 刈薯 九層塔 素絞肉  </v>
      </c>
      <c r="AF68" s="123" t="str">
        <f>O68</f>
        <v>起司泡菜玉米蛋</v>
      </c>
      <c r="AG68" s="123" t="str">
        <f>O69&amp;" "&amp;O70&amp;" "&amp;O71&amp;" "&amp;O72&amp;" "&amp;O73&amp;" "&amp;O74</f>
        <v xml:space="preserve">雞蛋 玉米粒 泡菜 起司絲  </v>
      </c>
      <c r="AH68" s="123" t="e">
        <f>#REF!</f>
        <v>#REF!</v>
      </c>
      <c r="AI68" s="123" t="e">
        <f>#REF!&amp;" "&amp;#REF!&amp;" "&amp;#REF!&amp;" "&amp;#REF!&amp;" "&amp;#REF!&amp;" "&amp;#REF!</f>
        <v>#REF!</v>
      </c>
      <c r="AJ68" s="123" t="str">
        <f t="shared" ref="AJ68" si="37">R68</f>
        <v>時蔬</v>
      </c>
      <c r="AK68" s="123" t="str">
        <f t="shared" ref="AK68" si="38">R69&amp;" "&amp;R70&amp;" "&amp;R71&amp;" "&amp;R72&amp;" "&amp;R73&amp;" "&amp;R74</f>
        <v xml:space="preserve">蔬菜 薑    </v>
      </c>
      <c r="AL68" s="123" t="str">
        <f t="shared" ref="AL68" si="39">U68</f>
        <v>芹香蘿蔔湯</v>
      </c>
      <c r="AM68" s="123" t="str">
        <f t="shared" ref="AM68" si="40">U69&amp;" "&amp;U70&amp;" "&amp;U71&amp;" "&amp;U72&amp;" "&amp;U73&amp;" "&amp;U74</f>
        <v xml:space="preserve">白蘿蔔 紅蘿蔔 芹菜 素羊肉  </v>
      </c>
      <c r="AN68" s="123" t="str">
        <f>X68</f>
        <v>點心</v>
      </c>
      <c r="AO68" s="123" t="str">
        <f>Y68</f>
        <v>有機豆奶</v>
      </c>
      <c r="AP68" s="138" t="e">
        <f>#REF!</f>
        <v>#REF!</v>
      </c>
      <c r="AQ68" s="138" t="e">
        <f>#REF!</f>
        <v>#REF!</v>
      </c>
      <c r="AR68" s="138" t="e">
        <f>#REF!</f>
        <v>#REF!</v>
      </c>
      <c r="AS68" s="138" t="e">
        <f>#REF!</f>
        <v>#REF!</v>
      </c>
      <c r="AT68" s="138" t="e">
        <f>#REF!</f>
        <v>#REF!</v>
      </c>
      <c r="AU68" s="138" t="e">
        <f>#REF!</f>
        <v>#REF!</v>
      </c>
      <c r="AV68" s="147" t="e">
        <f>#REF!</f>
        <v>#REF!</v>
      </c>
      <c r="AW68" s="150">
        <f>B68</f>
        <v>6.2</v>
      </c>
      <c r="AX68" s="139">
        <f>G68</f>
        <v>2.7</v>
      </c>
      <c r="AY68" s="139">
        <f>D68</f>
        <v>1.5</v>
      </c>
      <c r="AZ68" s="139">
        <f>C68</f>
        <v>2.1</v>
      </c>
      <c r="BA68" s="139">
        <f>E68</f>
        <v>0</v>
      </c>
      <c r="BB68" s="139">
        <f>F68</f>
        <v>0</v>
      </c>
      <c r="BC68" s="140">
        <f>H68</f>
        <v>770.9</v>
      </c>
    </row>
    <row r="69" spans="1:55" s="72" customFormat="1" ht="15" customHeight="1">
      <c r="A69" s="263"/>
      <c r="B69" s="233"/>
      <c r="C69" s="235"/>
      <c r="D69" s="221"/>
      <c r="E69" s="235"/>
      <c r="F69" s="235"/>
      <c r="G69" s="222"/>
      <c r="H69" s="230"/>
      <c r="I69" s="252" t="s">
        <v>109</v>
      </c>
      <c r="J69" s="253">
        <v>10</v>
      </c>
      <c r="K69" s="133" t="str">
        <f t="shared" si="0"/>
        <v>公斤</v>
      </c>
      <c r="L69" s="254" t="s">
        <v>132</v>
      </c>
      <c r="M69" s="254">
        <v>6</v>
      </c>
      <c r="N69" s="133" t="str">
        <f t="shared" si="1"/>
        <v>公斤</v>
      </c>
      <c r="O69" s="62" t="s">
        <v>112</v>
      </c>
      <c r="P69" s="62">
        <v>4</v>
      </c>
      <c r="Q69" s="133" t="str">
        <f t="shared" si="2"/>
        <v>公斤</v>
      </c>
      <c r="R69" s="191" t="s">
        <v>70</v>
      </c>
      <c r="S69" s="191">
        <v>7</v>
      </c>
      <c r="T69" s="133" t="str">
        <f t="shared" si="3"/>
        <v>公斤</v>
      </c>
      <c r="U69" s="253" t="s">
        <v>115</v>
      </c>
      <c r="V69" s="253">
        <v>3</v>
      </c>
      <c r="W69" s="133" t="str">
        <f t="shared" si="4"/>
        <v>公斤</v>
      </c>
      <c r="X69" s="253"/>
      <c r="Y69" s="253" t="s">
        <v>130</v>
      </c>
      <c r="Z69" s="119"/>
      <c r="AA69" s="125"/>
      <c r="AB69" s="134"/>
      <c r="AC69" s="125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5"/>
      <c r="AQ69" s="135"/>
      <c r="AR69" s="135"/>
      <c r="AS69" s="135"/>
      <c r="AT69" s="135"/>
      <c r="AU69" s="135"/>
      <c r="AV69" s="148"/>
      <c r="AW69" s="151"/>
      <c r="AX69" s="132"/>
      <c r="AY69" s="132"/>
      <c r="AZ69" s="132"/>
      <c r="BA69" s="132"/>
      <c r="BB69" s="132"/>
      <c r="BC69" s="141"/>
    </row>
    <row r="70" spans="1:55" s="72" customFormat="1" ht="15" customHeight="1">
      <c r="A70" s="263"/>
      <c r="B70" s="233"/>
      <c r="C70" s="235"/>
      <c r="D70" s="221"/>
      <c r="E70" s="235"/>
      <c r="F70" s="235"/>
      <c r="G70" s="222"/>
      <c r="H70" s="230"/>
      <c r="I70" s="252" t="s">
        <v>144</v>
      </c>
      <c r="J70" s="253">
        <v>0.4</v>
      </c>
      <c r="K70" s="133" t="str">
        <f t="shared" si="0"/>
        <v>公斤</v>
      </c>
      <c r="L70" s="253" t="s">
        <v>562</v>
      </c>
      <c r="M70" s="253">
        <v>2.5</v>
      </c>
      <c r="N70" s="133" t="str">
        <f t="shared" si="1"/>
        <v>公斤</v>
      </c>
      <c r="O70" s="62" t="s">
        <v>563</v>
      </c>
      <c r="P70" s="62">
        <v>2</v>
      </c>
      <c r="Q70" s="133" t="str">
        <f t="shared" si="2"/>
        <v>公斤</v>
      </c>
      <c r="R70" s="191" t="s">
        <v>114</v>
      </c>
      <c r="S70" s="191">
        <v>0.05</v>
      </c>
      <c r="T70" s="133" t="str">
        <f t="shared" si="3"/>
        <v>公斤</v>
      </c>
      <c r="U70" s="253" t="s">
        <v>137</v>
      </c>
      <c r="V70" s="253">
        <v>1</v>
      </c>
      <c r="W70" s="133" t="str">
        <f t="shared" si="4"/>
        <v>公斤</v>
      </c>
      <c r="X70" s="260"/>
      <c r="Y70" s="253"/>
      <c r="Z70" s="119"/>
      <c r="AA70" s="125"/>
      <c r="AB70" s="134"/>
      <c r="AC70" s="125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5"/>
      <c r="AQ70" s="135"/>
      <c r="AR70" s="135"/>
      <c r="AS70" s="135"/>
      <c r="AT70" s="135"/>
      <c r="AU70" s="135"/>
      <c r="AV70" s="148"/>
      <c r="AW70" s="151"/>
      <c r="AX70" s="132"/>
      <c r="AY70" s="132"/>
      <c r="AZ70" s="132"/>
      <c r="BA70" s="132"/>
      <c r="BB70" s="132"/>
      <c r="BC70" s="141"/>
    </row>
    <row r="71" spans="1:55" s="72" customFormat="1" ht="15" customHeight="1">
      <c r="A71" s="263"/>
      <c r="B71" s="233"/>
      <c r="C71" s="235"/>
      <c r="D71" s="221"/>
      <c r="E71" s="235"/>
      <c r="F71" s="235"/>
      <c r="G71" s="222"/>
      <c r="H71" s="230"/>
      <c r="I71" s="252"/>
      <c r="J71" s="253"/>
      <c r="K71" s="133" t="str">
        <f t="shared" ref="K71:K134" si="41">IF(J71,"公斤","")</f>
        <v/>
      </c>
      <c r="L71" s="253" t="s">
        <v>564</v>
      </c>
      <c r="M71" s="253">
        <v>0.1</v>
      </c>
      <c r="N71" s="133" t="str">
        <f t="shared" ref="N71:N134" si="42">IF(M71,"公斤","")</f>
        <v>公斤</v>
      </c>
      <c r="O71" s="62" t="s">
        <v>565</v>
      </c>
      <c r="P71" s="62">
        <v>1.2</v>
      </c>
      <c r="Q71" s="133" t="str">
        <f t="shared" ref="Q71:Q134" si="43">IF(P71,"公斤","")</f>
        <v>公斤</v>
      </c>
      <c r="R71" s="191"/>
      <c r="S71" s="191"/>
      <c r="T71" s="133" t="str">
        <f t="shared" ref="T71:T134" si="44">IF(S71,"公斤","")</f>
        <v/>
      </c>
      <c r="U71" s="253" t="s">
        <v>119</v>
      </c>
      <c r="V71" s="253">
        <v>0.5</v>
      </c>
      <c r="W71" s="133" t="str">
        <f t="shared" ref="W71:W134" si="45">IF(V71,"公斤","")</f>
        <v>公斤</v>
      </c>
      <c r="X71" s="260"/>
      <c r="Y71" s="253"/>
      <c r="Z71" s="119"/>
      <c r="AA71" s="125"/>
      <c r="AB71" s="134"/>
      <c r="AC71" s="125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5"/>
      <c r="AQ71" s="135"/>
      <c r="AR71" s="135"/>
      <c r="AS71" s="135"/>
      <c r="AT71" s="135"/>
      <c r="AU71" s="135"/>
      <c r="AV71" s="148"/>
      <c r="AW71" s="151"/>
      <c r="AX71" s="132"/>
      <c r="AY71" s="132"/>
      <c r="AZ71" s="132"/>
      <c r="BA71" s="132"/>
      <c r="BB71" s="132"/>
      <c r="BC71" s="141"/>
    </row>
    <row r="72" spans="1:55" s="72" customFormat="1" ht="15" customHeight="1">
      <c r="A72" s="263"/>
      <c r="B72" s="233"/>
      <c r="C72" s="235"/>
      <c r="D72" s="221"/>
      <c r="E72" s="235"/>
      <c r="F72" s="235"/>
      <c r="G72" s="222"/>
      <c r="H72" s="230"/>
      <c r="I72" s="252"/>
      <c r="J72" s="253"/>
      <c r="K72" s="133" t="str">
        <f t="shared" si="41"/>
        <v/>
      </c>
      <c r="L72" s="253" t="s">
        <v>566</v>
      </c>
      <c r="M72" s="253">
        <v>0.6</v>
      </c>
      <c r="N72" s="133" t="str">
        <f t="shared" si="42"/>
        <v>公斤</v>
      </c>
      <c r="O72" s="189" t="s">
        <v>567</v>
      </c>
      <c r="P72" s="189">
        <v>0.6</v>
      </c>
      <c r="Q72" s="133" t="str">
        <f t="shared" si="43"/>
        <v>公斤</v>
      </c>
      <c r="R72" s="191"/>
      <c r="S72" s="191"/>
      <c r="T72" s="133" t="str">
        <f t="shared" si="44"/>
        <v/>
      </c>
      <c r="U72" s="253" t="s">
        <v>604</v>
      </c>
      <c r="V72" s="253">
        <v>0.5</v>
      </c>
      <c r="W72" s="133" t="str">
        <f t="shared" si="45"/>
        <v>公斤</v>
      </c>
      <c r="X72" s="260"/>
      <c r="Y72" s="253"/>
      <c r="Z72" s="119"/>
      <c r="AA72" s="125"/>
      <c r="AB72" s="134"/>
      <c r="AC72" s="125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5"/>
      <c r="AQ72" s="135"/>
      <c r="AR72" s="135"/>
      <c r="AS72" s="135"/>
      <c r="AT72" s="135"/>
      <c r="AU72" s="135"/>
      <c r="AV72" s="148"/>
      <c r="AW72" s="151"/>
      <c r="AX72" s="132"/>
      <c r="AY72" s="132"/>
      <c r="AZ72" s="132"/>
      <c r="BA72" s="132"/>
      <c r="BB72" s="132"/>
      <c r="BC72" s="141"/>
    </row>
    <row r="73" spans="1:55" s="72" customFormat="1" ht="15" customHeight="1">
      <c r="A73" s="263"/>
      <c r="B73" s="233"/>
      <c r="C73" s="218"/>
      <c r="D73" s="219"/>
      <c r="E73" s="218"/>
      <c r="F73" s="218"/>
      <c r="G73" s="220"/>
      <c r="H73" s="229"/>
      <c r="I73" s="252"/>
      <c r="J73" s="253"/>
      <c r="K73" s="133" t="str">
        <f t="shared" si="41"/>
        <v/>
      </c>
      <c r="L73" s="253"/>
      <c r="M73" s="253"/>
      <c r="N73" s="133" t="str">
        <f t="shared" si="42"/>
        <v/>
      </c>
      <c r="O73" s="189"/>
      <c r="P73" s="189"/>
      <c r="Q73" s="133" t="str">
        <f t="shared" si="43"/>
        <v/>
      </c>
      <c r="R73" s="191"/>
      <c r="S73" s="191"/>
      <c r="T73" s="133" t="str">
        <f t="shared" si="44"/>
        <v/>
      </c>
      <c r="U73" s="259"/>
      <c r="V73" s="259"/>
      <c r="W73" s="133" t="str">
        <f t="shared" si="45"/>
        <v/>
      </c>
      <c r="X73" s="260"/>
      <c r="Y73" s="253"/>
      <c r="Z73" s="119"/>
      <c r="AA73" s="125"/>
      <c r="AB73" s="134"/>
      <c r="AC73" s="125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5"/>
      <c r="AQ73" s="135"/>
      <c r="AR73" s="135"/>
      <c r="AS73" s="135"/>
      <c r="AT73" s="135"/>
      <c r="AU73" s="135"/>
      <c r="AV73" s="148"/>
      <c r="AW73" s="151"/>
      <c r="AX73" s="132"/>
      <c r="AY73" s="132"/>
      <c r="AZ73" s="132"/>
      <c r="BA73" s="132"/>
      <c r="BB73" s="132"/>
      <c r="BC73" s="141"/>
    </row>
    <row r="74" spans="1:55" s="72" customFormat="1" ht="15" customHeight="1" thickBot="1">
      <c r="A74" s="264"/>
      <c r="B74" s="234"/>
      <c r="C74" s="231"/>
      <c r="D74" s="216"/>
      <c r="E74" s="231"/>
      <c r="F74" s="231"/>
      <c r="G74" s="217"/>
      <c r="H74" s="232"/>
      <c r="I74" s="255"/>
      <c r="J74" s="256"/>
      <c r="K74" s="205" t="str">
        <f t="shared" si="41"/>
        <v/>
      </c>
      <c r="L74" s="257"/>
      <c r="M74" s="257"/>
      <c r="N74" s="205" t="str">
        <f t="shared" si="42"/>
        <v/>
      </c>
      <c r="O74" s="63"/>
      <c r="P74" s="63"/>
      <c r="Q74" s="205" t="str">
        <f t="shared" si="43"/>
        <v/>
      </c>
      <c r="R74" s="192"/>
      <c r="S74" s="192"/>
      <c r="T74" s="205" t="str">
        <f t="shared" si="44"/>
        <v/>
      </c>
      <c r="U74" s="258"/>
      <c r="V74" s="258"/>
      <c r="W74" s="205" t="str">
        <f t="shared" si="45"/>
        <v/>
      </c>
      <c r="X74" s="261"/>
      <c r="Y74" s="256"/>
      <c r="Z74" s="129"/>
      <c r="AA74" s="126"/>
      <c r="AB74" s="142"/>
      <c r="AC74" s="126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3"/>
      <c r="AQ74" s="143"/>
      <c r="AR74" s="143"/>
      <c r="AS74" s="143"/>
      <c r="AT74" s="143"/>
      <c r="AU74" s="143"/>
      <c r="AV74" s="149"/>
      <c r="AW74" s="152"/>
      <c r="AX74" s="144"/>
      <c r="AY74" s="144"/>
      <c r="AZ74" s="144"/>
      <c r="BA74" s="144"/>
      <c r="BB74" s="144"/>
      <c r="BC74" s="145"/>
    </row>
    <row r="75" spans="1:55" s="72" customFormat="1" ht="15" customHeight="1">
      <c r="A75" s="262" t="s">
        <v>50</v>
      </c>
      <c r="B75" s="236">
        <v>5.2</v>
      </c>
      <c r="C75" s="224">
        <v>1.9</v>
      </c>
      <c r="D75" s="225">
        <v>1.6</v>
      </c>
      <c r="E75" s="224">
        <v>0</v>
      </c>
      <c r="F75" s="224">
        <v>0</v>
      </c>
      <c r="G75" s="226">
        <v>2.2000000000000002</v>
      </c>
      <c r="H75" s="227">
        <v>661.3</v>
      </c>
      <c r="I75" s="313" t="s">
        <v>120</v>
      </c>
      <c r="J75" s="314"/>
      <c r="K75" s="136" t="str">
        <f t="shared" si="41"/>
        <v/>
      </c>
      <c r="L75" s="310" t="s">
        <v>568</v>
      </c>
      <c r="M75" s="311"/>
      <c r="N75" s="136" t="str">
        <f t="shared" si="42"/>
        <v/>
      </c>
      <c r="O75" s="312" t="s">
        <v>569</v>
      </c>
      <c r="P75" s="312"/>
      <c r="Q75" s="136" t="str">
        <f t="shared" si="43"/>
        <v/>
      </c>
      <c r="R75" s="308" t="s">
        <v>1</v>
      </c>
      <c r="S75" s="309"/>
      <c r="T75" s="136" t="str">
        <f t="shared" si="44"/>
        <v/>
      </c>
      <c r="U75" s="314" t="s">
        <v>147</v>
      </c>
      <c r="V75" s="314"/>
      <c r="W75" s="123" t="str">
        <f t="shared" si="45"/>
        <v/>
      </c>
      <c r="X75" s="251" t="s">
        <v>106</v>
      </c>
      <c r="Y75" s="251"/>
      <c r="Z75" s="124" t="s">
        <v>117</v>
      </c>
      <c r="AA75" s="137" t="str">
        <f>A75</f>
        <v>R1</v>
      </c>
      <c r="AB75" s="123" t="str">
        <f>I75</f>
        <v>白米飯</v>
      </c>
      <c r="AC75" s="123" t="str">
        <f>I76&amp;" "&amp;I77&amp;" "&amp;I78&amp;" "&amp;I79&amp;" "&amp;I80&amp;" "&amp;I81</f>
        <v xml:space="preserve">米     </v>
      </c>
      <c r="AD75" s="123" t="str">
        <f>L75</f>
        <v>麻油凍腐</v>
      </c>
      <c r="AE75" s="123" t="str">
        <f>L76&amp;" "&amp;L77&amp;" "&amp;L78&amp;" "&amp;L79&amp;" "&amp;L80&amp;" "&amp;L81</f>
        <v xml:space="preserve">凍豆腐 鮮菇 枸杞 素肉  </v>
      </c>
      <c r="AF75" s="123" t="str">
        <f>O75</f>
        <v>蛋香紅仁</v>
      </c>
      <c r="AG75" s="123" t="str">
        <f>O76&amp;" "&amp;O77&amp;" "&amp;O78&amp;" "&amp;O79&amp;" "&amp;O80&amp;" "&amp;O81</f>
        <v xml:space="preserve">雞蛋 胡蘿蔔 薑   </v>
      </c>
      <c r="AH75" s="123" t="e">
        <f>#REF!</f>
        <v>#REF!</v>
      </c>
      <c r="AI75" s="123" t="e">
        <f>#REF!&amp;" "&amp;#REF!&amp;" "&amp;#REF!&amp;" "&amp;#REF!&amp;" "&amp;#REF!&amp;" "&amp;#REF!</f>
        <v>#REF!</v>
      </c>
      <c r="AJ75" s="123" t="str">
        <f t="shared" ref="AJ75" si="46">R75</f>
        <v>時蔬</v>
      </c>
      <c r="AK75" s="123" t="str">
        <f t="shared" ref="AK75" si="47">R76&amp;" "&amp;R77&amp;" "&amp;R78&amp;" "&amp;R79&amp;" "&amp;R80&amp;" "&amp;R81</f>
        <v xml:space="preserve">蔬菜 薑    </v>
      </c>
      <c r="AL75" s="123" t="str">
        <f t="shared" ref="AL75" si="48">U75</f>
        <v>味噌湯</v>
      </c>
      <c r="AM75" s="123" t="str">
        <f t="shared" ref="AM75" si="49">U76&amp;" "&amp;U77&amp;" "&amp;U78&amp;" "&amp;U79&amp;" "&amp;U80&amp;" "&amp;U81</f>
        <v xml:space="preserve">時蔬 味噌 薑   </v>
      </c>
      <c r="AN75" s="123" t="str">
        <f>X75</f>
        <v>點心</v>
      </c>
      <c r="AO75" s="123">
        <f>Y75</f>
        <v>0</v>
      </c>
      <c r="AP75" s="138" t="e">
        <f>#REF!</f>
        <v>#REF!</v>
      </c>
      <c r="AQ75" s="138" t="e">
        <f>#REF!</f>
        <v>#REF!</v>
      </c>
      <c r="AR75" s="138" t="e">
        <f>#REF!</f>
        <v>#REF!</v>
      </c>
      <c r="AS75" s="138" t="e">
        <f>#REF!</f>
        <v>#REF!</v>
      </c>
      <c r="AT75" s="138" t="e">
        <f>#REF!</f>
        <v>#REF!</v>
      </c>
      <c r="AU75" s="138" t="e">
        <f>#REF!</f>
        <v>#REF!</v>
      </c>
      <c r="AV75" s="147" t="e">
        <f>#REF!</f>
        <v>#REF!</v>
      </c>
      <c r="AW75" s="150">
        <f>B75</f>
        <v>5.2</v>
      </c>
      <c r="AX75" s="139">
        <f>G75</f>
        <v>2.2000000000000002</v>
      </c>
      <c r="AY75" s="139">
        <f>D75</f>
        <v>1.6</v>
      </c>
      <c r="AZ75" s="139">
        <f>C75</f>
        <v>1.9</v>
      </c>
      <c r="BA75" s="139">
        <f>E75</f>
        <v>0</v>
      </c>
      <c r="BB75" s="139">
        <f>F75</f>
        <v>0</v>
      </c>
      <c r="BC75" s="140">
        <f>H75</f>
        <v>661.3</v>
      </c>
    </row>
    <row r="76" spans="1:55" s="72" customFormat="1" ht="15" customHeight="1">
      <c r="A76" s="263"/>
      <c r="B76" s="233"/>
      <c r="C76" s="235"/>
      <c r="D76" s="221"/>
      <c r="E76" s="235"/>
      <c r="F76" s="235"/>
      <c r="G76" s="222"/>
      <c r="H76" s="230"/>
      <c r="I76" s="252" t="s">
        <v>109</v>
      </c>
      <c r="J76" s="253">
        <v>10</v>
      </c>
      <c r="K76" s="133" t="str">
        <f t="shared" si="41"/>
        <v>公斤</v>
      </c>
      <c r="L76" s="254" t="s">
        <v>570</v>
      </c>
      <c r="M76" s="254">
        <v>7</v>
      </c>
      <c r="N76" s="133" t="str">
        <f t="shared" si="42"/>
        <v>公斤</v>
      </c>
      <c r="O76" s="62" t="s">
        <v>157</v>
      </c>
      <c r="P76" s="62">
        <v>2</v>
      </c>
      <c r="Q76" s="133" t="str">
        <f t="shared" si="43"/>
        <v>公斤</v>
      </c>
      <c r="R76" s="191" t="s">
        <v>70</v>
      </c>
      <c r="S76" s="191">
        <v>7</v>
      </c>
      <c r="T76" s="133" t="str">
        <f t="shared" si="44"/>
        <v>公斤</v>
      </c>
      <c r="U76" s="253" t="s">
        <v>1</v>
      </c>
      <c r="V76" s="253">
        <v>3</v>
      </c>
      <c r="W76" s="133" t="str">
        <f t="shared" si="45"/>
        <v>公斤</v>
      </c>
      <c r="X76" s="253"/>
      <c r="Y76" s="253"/>
      <c r="Z76" s="119" t="s">
        <v>117</v>
      </c>
      <c r="AA76" s="125"/>
      <c r="AB76" s="134"/>
      <c r="AC76" s="125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5"/>
      <c r="AQ76" s="135"/>
      <c r="AR76" s="135"/>
      <c r="AS76" s="135"/>
      <c r="AT76" s="135"/>
      <c r="AU76" s="135"/>
      <c r="AV76" s="148"/>
      <c r="AW76" s="151"/>
      <c r="AX76" s="132"/>
      <c r="AY76" s="132"/>
      <c r="AZ76" s="132"/>
      <c r="BA76" s="132"/>
      <c r="BB76" s="132"/>
      <c r="BC76" s="141"/>
    </row>
    <row r="77" spans="1:55" s="72" customFormat="1" ht="15" customHeight="1">
      <c r="A77" s="263"/>
      <c r="B77" s="233"/>
      <c r="C77" s="235"/>
      <c r="D77" s="221"/>
      <c r="E77" s="235"/>
      <c r="F77" s="235"/>
      <c r="G77" s="222"/>
      <c r="H77" s="230"/>
      <c r="I77" s="252"/>
      <c r="J77" s="253"/>
      <c r="K77" s="133" t="str">
        <f t="shared" si="41"/>
        <v/>
      </c>
      <c r="L77" s="253" t="s">
        <v>571</v>
      </c>
      <c r="M77" s="253">
        <v>2</v>
      </c>
      <c r="N77" s="133" t="str">
        <f t="shared" si="42"/>
        <v>公斤</v>
      </c>
      <c r="O77" s="62" t="s">
        <v>525</v>
      </c>
      <c r="P77" s="62">
        <v>5</v>
      </c>
      <c r="Q77" s="133" t="str">
        <f t="shared" si="43"/>
        <v>公斤</v>
      </c>
      <c r="R77" s="191" t="s">
        <v>114</v>
      </c>
      <c r="S77" s="191">
        <v>0.05</v>
      </c>
      <c r="T77" s="133" t="str">
        <f t="shared" si="44"/>
        <v>公斤</v>
      </c>
      <c r="U77" s="253" t="s">
        <v>404</v>
      </c>
      <c r="V77" s="253">
        <v>1</v>
      </c>
      <c r="W77" s="133" t="str">
        <f t="shared" si="45"/>
        <v>公斤</v>
      </c>
      <c r="X77" s="260"/>
      <c r="Y77" s="253"/>
      <c r="Z77" s="119"/>
      <c r="AA77" s="125"/>
      <c r="AB77" s="134"/>
      <c r="AC77" s="125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5"/>
      <c r="AQ77" s="135"/>
      <c r="AR77" s="135"/>
      <c r="AS77" s="135"/>
      <c r="AT77" s="135"/>
      <c r="AU77" s="135"/>
      <c r="AV77" s="148"/>
      <c r="AW77" s="151"/>
      <c r="AX77" s="132"/>
      <c r="AY77" s="132"/>
      <c r="AZ77" s="132"/>
      <c r="BA77" s="132"/>
      <c r="BB77" s="132"/>
      <c r="BC77" s="141"/>
    </row>
    <row r="78" spans="1:55" s="72" customFormat="1" ht="15" customHeight="1">
      <c r="A78" s="263"/>
      <c r="B78" s="233"/>
      <c r="C78" s="235"/>
      <c r="D78" s="221"/>
      <c r="E78" s="235"/>
      <c r="F78" s="235"/>
      <c r="G78" s="222"/>
      <c r="H78" s="230"/>
      <c r="I78" s="252"/>
      <c r="J78" s="253"/>
      <c r="K78" s="133" t="str">
        <f t="shared" si="41"/>
        <v/>
      </c>
      <c r="L78" s="253" t="s">
        <v>572</v>
      </c>
      <c r="M78" s="253">
        <v>0.01</v>
      </c>
      <c r="N78" s="133" t="str">
        <f t="shared" si="42"/>
        <v>公斤</v>
      </c>
      <c r="O78" s="62" t="s">
        <v>154</v>
      </c>
      <c r="P78" s="62">
        <v>0.05</v>
      </c>
      <c r="Q78" s="133" t="str">
        <f t="shared" si="43"/>
        <v>公斤</v>
      </c>
      <c r="R78" s="191"/>
      <c r="S78" s="191"/>
      <c r="T78" s="133" t="str">
        <f t="shared" si="44"/>
        <v/>
      </c>
      <c r="U78" s="253" t="s">
        <v>114</v>
      </c>
      <c r="V78" s="253">
        <v>0.05</v>
      </c>
      <c r="W78" s="133" t="str">
        <f t="shared" si="45"/>
        <v>公斤</v>
      </c>
      <c r="X78" s="260"/>
      <c r="Y78" s="253"/>
      <c r="Z78" s="119"/>
      <c r="AA78" s="125"/>
      <c r="AB78" s="134"/>
      <c r="AC78" s="125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5"/>
      <c r="AQ78" s="135"/>
      <c r="AR78" s="135"/>
      <c r="AS78" s="135"/>
      <c r="AT78" s="135"/>
      <c r="AU78" s="135"/>
      <c r="AV78" s="148"/>
      <c r="AW78" s="151"/>
      <c r="AX78" s="132"/>
      <c r="AY78" s="132"/>
      <c r="AZ78" s="132"/>
      <c r="BA78" s="132"/>
      <c r="BB78" s="132"/>
      <c r="BC78" s="141"/>
    </row>
    <row r="79" spans="1:55" s="72" customFormat="1" ht="15" customHeight="1">
      <c r="A79" s="263"/>
      <c r="B79" s="233"/>
      <c r="C79" s="235"/>
      <c r="D79" s="221"/>
      <c r="E79" s="235"/>
      <c r="F79" s="235"/>
      <c r="G79" s="222"/>
      <c r="H79" s="230"/>
      <c r="I79" s="252"/>
      <c r="J79" s="253"/>
      <c r="K79" s="133" t="str">
        <f t="shared" si="41"/>
        <v/>
      </c>
      <c r="L79" s="253" t="s">
        <v>141</v>
      </c>
      <c r="M79" s="253">
        <v>1.2</v>
      </c>
      <c r="N79" s="133" t="str">
        <f t="shared" si="42"/>
        <v>公斤</v>
      </c>
      <c r="O79" s="189"/>
      <c r="P79" s="189"/>
      <c r="Q79" s="133" t="str">
        <f t="shared" si="43"/>
        <v/>
      </c>
      <c r="R79" s="191"/>
      <c r="S79" s="191"/>
      <c r="T79" s="133" t="str">
        <f t="shared" si="44"/>
        <v/>
      </c>
      <c r="U79" s="253"/>
      <c r="V79" s="253"/>
      <c r="W79" s="133" t="str">
        <f t="shared" si="45"/>
        <v/>
      </c>
      <c r="X79" s="260"/>
      <c r="Y79" s="253"/>
      <c r="Z79" s="119"/>
      <c r="AA79" s="125"/>
      <c r="AB79" s="134"/>
      <c r="AC79" s="125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5"/>
      <c r="AQ79" s="135"/>
      <c r="AR79" s="135"/>
      <c r="AS79" s="135"/>
      <c r="AT79" s="135"/>
      <c r="AU79" s="135"/>
      <c r="AV79" s="148"/>
      <c r="AW79" s="151"/>
      <c r="AX79" s="132"/>
      <c r="AY79" s="132"/>
      <c r="AZ79" s="132"/>
      <c r="BA79" s="132"/>
      <c r="BB79" s="132"/>
      <c r="BC79" s="141"/>
    </row>
    <row r="80" spans="1:55" s="72" customFormat="1" ht="15" customHeight="1">
      <c r="A80" s="263"/>
      <c r="B80" s="233"/>
      <c r="C80" s="218"/>
      <c r="D80" s="219"/>
      <c r="E80" s="218"/>
      <c r="F80" s="218"/>
      <c r="G80" s="220"/>
      <c r="H80" s="229"/>
      <c r="I80" s="252"/>
      <c r="J80" s="253"/>
      <c r="K80" s="133" t="str">
        <f t="shared" si="41"/>
        <v/>
      </c>
      <c r="L80" s="253"/>
      <c r="M80" s="253"/>
      <c r="N80" s="133" t="str">
        <f t="shared" si="42"/>
        <v/>
      </c>
      <c r="O80" s="189"/>
      <c r="P80" s="189"/>
      <c r="Q80" s="133" t="str">
        <f t="shared" si="43"/>
        <v/>
      </c>
      <c r="R80" s="191"/>
      <c r="S80" s="191"/>
      <c r="T80" s="133" t="str">
        <f t="shared" si="44"/>
        <v/>
      </c>
      <c r="U80" s="259"/>
      <c r="V80" s="259"/>
      <c r="W80" s="133" t="str">
        <f t="shared" si="45"/>
        <v/>
      </c>
      <c r="X80" s="260"/>
      <c r="Y80" s="253"/>
      <c r="Z80" s="119"/>
      <c r="AA80" s="125"/>
      <c r="AB80" s="134"/>
      <c r="AC80" s="125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5"/>
      <c r="AQ80" s="135"/>
      <c r="AR80" s="135"/>
      <c r="AS80" s="135"/>
      <c r="AT80" s="135"/>
      <c r="AU80" s="135"/>
      <c r="AV80" s="148"/>
      <c r="AW80" s="151"/>
      <c r="AX80" s="132"/>
      <c r="AY80" s="132"/>
      <c r="AZ80" s="132"/>
      <c r="BA80" s="132"/>
      <c r="BB80" s="132"/>
      <c r="BC80" s="141"/>
    </row>
    <row r="81" spans="1:55" s="72" customFormat="1" ht="15" customHeight="1" thickBot="1">
      <c r="A81" s="264"/>
      <c r="B81" s="234"/>
      <c r="C81" s="231"/>
      <c r="D81" s="216"/>
      <c r="E81" s="231"/>
      <c r="F81" s="231"/>
      <c r="G81" s="217"/>
      <c r="H81" s="232"/>
      <c r="I81" s="255"/>
      <c r="J81" s="256"/>
      <c r="K81" s="205" t="str">
        <f t="shared" si="41"/>
        <v/>
      </c>
      <c r="L81" s="257"/>
      <c r="M81" s="257"/>
      <c r="N81" s="205" t="str">
        <f t="shared" si="42"/>
        <v/>
      </c>
      <c r="O81" s="63"/>
      <c r="P81" s="63"/>
      <c r="Q81" s="205" t="str">
        <f t="shared" si="43"/>
        <v/>
      </c>
      <c r="R81" s="192"/>
      <c r="S81" s="192"/>
      <c r="T81" s="205" t="str">
        <f t="shared" si="44"/>
        <v/>
      </c>
      <c r="U81" s="258"/>
      <c r="V81" s="258"/>
      <c r="W81" s="205" t="str">
        <f t="shared" si="45"/>
        <v/>
      </c>
      <c r="X81" s="261"/>
      <c r="Y81" s="256"/>
      <c r="Z81" s="129"/>
      <c r="AA81" s="126"/>
      <c r="AB81" s="142"/>
      <c r="AC81" s="126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3"/>
      <c r="AQ81" s="143"/>
      <c r="AR81" s="143"/>
      <c r="AS81" s="143"/>
      <c r="AT81" s="143"/>
      <c r="AU81" s="143"/>
      <c r="AV81" s="149"/>
      <c r="AW81" s="152"/>
      <c r="AX81" s="144"/>
      <c r="AY81" s="144"/>
      <c r="AZ81" s="144"/>
      <c r="BA81" s="144"/>
      <c r="BB81" s="144"/>
      <c r="BC81" s="145"/>
    </row>
    <row r="82" spans="1:55" s="72" customFormat="1" ht="15" customHeight="1">
      <c r="A82" s="262" t="s">
        <v>51</v>
      </c>
      <c r="B82" s="236">
        <v>3.5</v>
      </c>
      <c r="C82" s="224">
        <v>1.4</v>
      </c>
      <c r="D82" s="225">
        <v>1.6</v>
      </c>
      <c r="E82" s="224">
        <v>0</v>
      </c>
      <c r="F82" s="224">
        <v>0</v>
      </c>
      <c r="G82" s="226">
        <v>1.3</v>
      </c>
      <c r="H82" s="227">
        <v>445.3</v>
      </c>
      <c r="I82" s="313" t="s">
        <v>122</v>
      </c>
      <c r="J82" s="314"/>
      <c r="K82" s="136" t="str">
        <f t="shared" si="41"/>
        <v/>
      </c>
      <c r="L82" s="310" t="s">
        <v>573</v>
      </c>
      <c r="M82" s="311"/>
      <c r="N82" s="136" t="str">
        <f t="shared" si="42"/>
        <v/>
      </c>
      <c r="O82" s="312" t="s">
        <v>574</v>
      </c>
      <c r="P82" s="312"/>
      <c r="Q82" s="136" t="str">
        <f t="shared" si="43"/>
        <v/>
      </c>
      <c r="R82" s="308" t="s">
        <v>1</v>
      </c>
      <c r="S82" s="309"/>
      <c r="T82" s="136" t="str">
        <f t="shared" si="44"/>
        <v/>
      </c>
      <c r="U82" s="314" t="s">
        <v>139</v>
      </c>
      <c r="V82" s="314"/>
      <c r="W82" s="123" t="str">
        <f t="shared" si="45"/>
        <v/>
      </c>
      <c r="X82" s="251" t="s">
        <v>106</v>
      </c>
      <c r="Y82" s="251"/>
      <c r="Z82" s="124"/>
      <c r="AA82" s="137" t="str">
        <f>A82</f>
        <v>R2</v>
      </c>
      <c r="AB82" s="123" t="str">
        <f>I82</f>
        <v>糙米飯</v>
      </c>
      <c r="AC82" s="123" t="str">
        <f>I83&amp;" "&amp;I84&amp;" "&amp;I85&amp;" "&amp;I86&amp;" "&amp;I87&amp;" "&amp;I88</f>
        <v xml:space="preserve">米 糙米    </v>
      </c>
      <c r="AD82" s="123" t="str">
        <f>L82</f>
        <v>紅燒油腐</v>
      </c>
      <c r="AE82" s="123" t="str">
        <f>L83&amp;" "&amp;L84&amp;" "&amp;L85&amp;" "&amp;L86&amp;" "&amp;L87&amp;" "&amp;L88</f>
        <v xml:space="preserve">四角油豆腐 胡蘿蔔    </v>
      </c>
      <c r="AF82" s="123" t="str">
        <f>O82</f>
        <v>若絲佛手瓜</v>
      </c>
      <c r="AG82" s="123" t="str">
        <f>O83&amp;" "&amp;O84&amp;" "&amp;O85&amp;" "&amp;O86&amp;" "&amp;O87&amp;" "&amp;O88</f>
        <v xml:space="preserve">素肉絲 佛手瓜 胡蘿蔔 大蒜  </v>
      </c>
      <c r="AH82" s="123" t="e">
        <f>#REF!</f>
        <v>#REF!</v>
      </c>
      <c r="AI82" s="123" t="e">
        <f>#REF!&amp;" "&amp;#REF!&amp;" "&amp;#REF!&amp;" "&amp;#REF!&amp;" "&amp;#REF!&amp;" "&amp;#REF!</f>
        <v>#REF!</v>
      </c>
      <c r="AJ82" s="123" t="str">
        <f t="shared" ref="AJ82" si="50">R82</f>
        <v>時蔬</v>
      </c>
      <c r="AK82" s="123" t="str">
        <f t="shared" ref="AK82" si="51">R83&amp;" "&amp;R84&amp;" "&amp;R85&amp;" "&amp;R86&amp;" "&amp;R87&amp;" "&amp;R88</f>
        <v xml:space="preserve">蔬菜 薑    </v>
      </c>
      <c r="AL82" s="123" t="str">
        <f t="shared" ref="AL82" si="52">U82</f>
        <v>紫菜蛋花湯</v>
      </c>
      <c r="AM82" s="123" t="str">
        <f t="shared" ref="AM82" si="53">U83&amp;" "&amp;U84&amp;" "&amp;U85&amp;" "&amp;U86&amp;" "&amp;U87&amp;" "&amp;U88</f>
        <v xml:space="preserve">紫菜 雞蛋 薑   </v>
      </c>
      <c r="AN82" s="123" t="str">
        <f>X82</f>
        <v>點心</v>
      </c>
      <c r="AO82" s="123">
        <f>Y82</f>
        <v>0</v>
      </c>
      <c r="AP82" s="138" t="e">
        <f>#REF!</f>
        <v>#REF!</v>
      </c>
      <c r="AQ82" s="138" t="e">
        <f>#REF!</f>
        <v>#REF!</v>
      </c>
      <c r="AR82" s="138" t="e">
        <f>#REF!</f>
        <v>#REF!</v>
      </c>
      <c r="AS82" s="138" t="e">
        <f>#REF!</f>
        <v>#REF!</v>
      </c>
      <c r="AT82" s="138" t="e">
        <f>#REF!</f>
        <v>#REF!</v>
      </c>
      <c r="AU82" s="138" t="e">
        <f>#REF!</f>
        <v>#REF!</v>
      </c>
      <c r="AV82" s="147" t="e">
        <f>#REF!</f>
        <v>#REF!</v>
      </c>
      <c r="AW82" s="150">
        <f>B82</f>
        <v>3.5</v>
      </c>
      <c r="AX82" s="139">
        <f>G82</f>
        <v>1.3</v>
      </c>
      <c r="AY82" s="139">
        <f>D82</f>
        <v>1.6</v>
      </c>
      <c r="AZ82" s="139">
        <f>C82</f>
        <v>1.4</v>
      </c>
      <c r="BA82" s="139">
        <f>E82</f>
        <v>0</v>
      </c>
      <c r="BB82" s="139">
        <f>F82</f>
        <v>0</v>
      </c>
      <c r="BC82" s="140">
        <f>H82</f>
        <v>445.3</v>
      </c>
    </row>
    <row r="83" spans="1:55" s="72" customFormat="1" ht="15" customHeight="1">
      <c r="A83" s="263"/>
      <c r="B83" s="233"/>
      <c r="C83" s="235"/>
      <c r="D83" s="221"/>
      <c r="E83" s="235"/>
      <c r="F83" s="235"/>
      <c r="G83" s="222"/>
      <c r="H83" s="230"/>
      <c r="I83" s="252" t="s">
        <v>109</v>
      </c>
      <c r="J83" s="253">
        <v>7</v>
      </c>
      <c r="K83" s="133" t="str">
        <f t="shared" si="41"/>
        <v>公斤</v>
      </c>
      <c r="L83" s="254" t="s">
        <v>546</v>
      </c>
      <c r="M83" s="254">
        <v>7</v>
      </c>
      <c r="N83" s="133" t="str">
        <f t="shared" si="42"/>
        <v>公斤</v>
      </c>
      <c r="O83" s="62" t="s">
        <v>169</v>
      </c>
      <c r="P83" s="62">
        <v>0.1</v>
      </c>
      <c r="Q83" s="133" t="str">
        <f t="shared" si="43"/>
        <v>公斤</v>
      </c>
      <c r="R83" s="191" t="s">
        <v>70</v>
      </c>
      <c r="S83" s="191">
        <v>7</v>
      </c>
      <c r="T83" s="133" t="str">
        <f t="shared" si="44"/>
        <v>公斤</v>
      </c>
      <c r="U83" s="253" t="s">
        <v>142</v>
      </c>
      <c r="V83" s="253">
        <v>0.4</v>
      </c>
      <c r="W83" s="133" t="str">
        <f t="shared" si="45"/>
        <v>公斤</v>
      </c>
      <c r="X83" s="253"/>
      <c r="Y83" s="253"/>
      <c r="Z83" s="119"/>
      <c r="AA83" s="125"/>
      <c r="AB83" s="134"/>
      <c r="AC83" s="125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5"/>
      <c r="AQ83" s="135"/>
      <c r="AR83" s="135"/>
      <c r="AS83" s="135"/>
      <c r="AT83" s="135"/>
      <c r="AU83" s="135"/>
      <c r="AV83" s="148"/>
      <c r="AW83" s="151"/>
      <c r="AX83" s="132"/>
      <c r="AY83" s="132"/>
      <c r="AZ83" s="132"/>
      <c r="BA83" s="132"/>
      <c r="BB83" s="132"/>
      <c r="BC83" s="141"/>
    </row>
    <row r="84" spans="1:55" s="72" customFormat="1" ht="15" customHeight="1">
      <c r="A84" s="263"/>
      <c r="B84" s="233"/>
      <c r="C84" s="235"/>
      <c r="D84" s="221"/>
      <c r="E84" s="235"/>
      <c r="F84" s="235"/>
      <c r="G84" s="222"/>
      <c r="H84" s="230"/>
      <c r="I84" s="252" t="s">
        <v>529</v>
      </c>
      <c r="J84" s="253">
        <v>3</v>
      </c>
      <c r="K84" s="133" t="str">
        <f t="shared" si="41"/>
        <v>公斤</v>
      </c>
      <c r="L84" s="253" t="s">
        <v>545</v>
      </c>
      <c r="M84" s="253">
        <v>1</v>
      </c>
      <c r="N84" s="133" t="str">
        <f t="shared" si="42"/>
        <v>公斤</v>
      </c>
      <c r="O84" s="62" t="s">
        <v>326</v>
      </c>
      <c r="P84" s="62">
        <v>6.5</v>
      </c>
      <c r="Q84" s="133" t="str">
        <f t="shared" si="43"/>
        <v>公斤</v>
      </c>
      <c r="R84" s="191" t="s">
        <v>114</v>
      </c>
      <c r="S84" s="191">
        <v>0.05</v>
      </c>
      <c r="T84" s="133" t="str">
        <f t="shared" si="44"/>
        <v>公斤</v>
      </c>
      <c r="U84" s="253" t="s">
        <v>112</v>
      </c>
      <c r="V84" s="253">
        <v>0.6</v>
      </c>
      <c r="W84" s="133" t="str">
        <f t="shared" si="45"/>
        <v>公斤</v>
      </c>
      <c r="X84" s="260"/>
      <c r="Y84" s="253"/>
      <c r="Z84" s="119"/>
      <c r="AA84" s="125"/>
      <c r="AB84" s="134"/>
      <c r="AC84" s="125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5"/>
      <c r="AQ84" s="135"/>
      <c r="AR84" s="135"/>
      <c r="AS84" s="135"/>
      <c r="AT84" s="135"/>
      <c r="AU84" s="135"/>
      <c r="AV84" s="148"/>
      <c r="AW84" s="151"/>
      <c r="AX84" s="132"/>
      <c r="AY84" s="132"/>
      <c r="AZ84" s="132"/>
      <c r="BA84" s="132"/>
      <c r="BB84" s="132"/>
      <c r="BC84" s="141"/>
    </row>
    <row r="85" spans="1:55" s="72" customFormat="1" ht="15" customHeight="1">
      <c r="A85" s="263"/>
      <c r="B85" s="233"/>
      <c r="C85" s="235"/>
      <c r="D85" s="221"/>
      <c r="E85" s="235"/>
      <c r="F85" s="235"/>
      <c r="G85" s="222"/>
      <c r="H85" s="230"/>
      <c r="I85" s="252"/>
      <c r="J85" s="253"/>
      <c r="K85" s="133" t="str">
        <f t="shared" si="41"/>
        <v/>
      </c>
      <c r="L85" s="253"/>
      <c r="M85" s="253"/>
      <c r="N85" s="133" t="str">
        <f t="shared" si="42"/>
        <v/>
      </c>
      <c r="O85" s="62" t="s">
        <v>545</v>
      </c>
      <c r="P85" s="62">
        <v>0.5</v>
      </c>
      <c r="Q85" s="133" t="str">
        <f t="shared" si="43"/>
        <v>公斤</v>
      </c>
      <c r="R85" s="191"/>
      <c r="S85" s="191"/>
      <c r="T85" s="133" t="str">
        <f t="shared" si="44"/>
        <v/>
      </c>
      <c r="U85" s="253" t="s">
        <v>114</v>
      </c>
      <c r="V85" s="253">
        <v>0.05</v>
      </c>
      <c r="W85" s="133" t="str">
        <f t="shared" si="45"/>
        <v>公斤</v>
      </c>
      <c r="X85" s="260"/>
      <c r="Y85" s="253"/>
      <c r="Z85" s="119"/>
      <c r="AA85" s="125"/>
      <c r="AB85" s="134"/>
      <c r="AC85" s="125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5"/>
      <c r="AQ85" s="135"/>
      <c r="AR85" s="135"/>
      <c r="AS85" s="135"/>
      <c r="AT85" s="135"/>
      <c r="AU85" s="135"/>
      <c r="AV85" s="148"/>
      <c r="AW85" s="151"/>
      <c r="AX85" s="132"/>
      <c r="AY85" s="132"/>
      <c r="AZ85" s="132"/>
      <c r="BA85" s="132"/>
      <c r="BB85" s="132"/>
      <c r="BC85" s="141"/>
    </row>
    <row r="86" spans="1:55" s="72" customFormat="1" ht="15" customHeight="1">
      <c r="A86" s="263"/>
      <c r="B86" s="233"/>
      <c r="C86" s="235"/>
      <c r="D86" s="221"/>
      <c r="E86" s="235"/>
      <c r="F86" s="235"/>
      <c r="G86" s="222"/>
      <c r="H86" s="230"/>
      <c r="I86" s="252"/>
      <c r="J86" s="253"/>
      <c r="K86" s="133" t="str">
        <f t="shared" si="41"/>
        <v/>
      </c>
      <c r="L86" s="253"/>
      <c r="M86" s="253"/>
      <c r="N86" s="133" t="str">
        <f t="shared" si="42"/>
        <v/>
      </c>
      <c r="O86" s="189" t="s">
        <v>111</v>
      </c>
      <c r="P86" s="189">
        <v>0.05</v>
      </c>
      <c r="Q86" s="133" t="str">
        <f t="shared" si="43"/>
        <v>公斤</v>
      </c>
      <c r="R86" s="191"/>
      <c r="S86" s="191"/>
      <c r="T86" s="133" t="str">
        <f t="shared" si="44"/>
        <v/>
      </c>
      <c r="U86" s="253"/>
      <c r="V86" s="253"/>
      <c r="W86" s="133" t="str">
        <f t="shared" si="45"/>
        <v/>
      </c>
      <c r="X86" s="260"/>
      <c r="Y86" s="253"/>
      <c r="Z86" s="119"/>
      <c r="AA86" s="125"/>
      <c r="AB86" s="134"/>
      <c r="AC86" s="125"/>
      <c r="AD86" s="134"/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5"/>
      <c r="AQ86" s="135"/>
      <c r="AR86" s="135"/>
      <c r="AS86" s="135"/>
      <c r="AT86" s="135"/>
      <c r="AU86" s="135"/>
      <c r="AV86" s="148"/>
      <c r="AW86" s="151"/>
      <c r="AX86" s="132"/>
      <c r="AY86" s="132"/>
      <c r="AZ86" s="132"/>
      <c r="BA86" s="132"/>
      <c r="BB86" s="132"/>
      <c r="BC86" s="141"/>
    </row>
    <row r="87" spans="1:55" s="72" customFormat="1" ht="15" customHeight="1">
      <c r="A87" s="263"/>
      <c r="B87" s="233"/>
      <c r="C87" s="218"/>
      <c r="D87" s="219"/>
      <c r="E87" s="218"/>
      <c r="F87" s="218"/>
      <c r="G87" s="220"/>
      <c r="H87" s="229"/>
      <c r="I87" s="252"/>
      <c r="J87" s="253"/>
      <c r="K87" s="133" t="str">
        <f t="shared" si="41"/>
        <v/>
      </c>
      <c r="L87" s="253"/>
      <c r="M87" s="253"/>
      <c r="N87" s="133" t="str">
        <f t="shared" si="42"/>
        <v/>
      </c>
      <c r="O87" s="189"/>
      <c r="P87" s="189"/>
      <c r="Q87" s="133" t="str">
        <f t="shared" si="43"/>
        <v/>
      </c>
      <c r="R87" s="191"/>
      <c r="S87" s="191"/>
      <c r="T87" s="133" t="str">
        <f t="shared" si="44"/>
        <v/>
      </c>
      <c r="U87" s="259"/>
      <c r="V87" s="259"/>
      <c r="W87" s="133" t="str">
        <f t="shared" si="45"/>
        <v/>
      </c>
      <c r="X87" s="260"/>
      <c r="Y87" s="253"/>
      <c r="Z87" s="119"/>
      <c r="AA87" s="125"/>
      <c r="AB87" s="134"/>
      <c r="AC87" s="125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5"/>
      <c r="AQ87" s="135"/>
      <c r="AR87" s="135"/>
      <c r="AS87" s="135"/>
      <c r="AT87" s="135"/>
      <c r="AU87" s="135"/>
      <c r="AV87" s="148"/>
      <c r="AW87" s="151"/>
      <c r="AX87" s="132"/>
      <c r="AY87" s="132"/>
      <c r="AZ87" s="132"/>
      <c r="BA87" s="132"/>
      <c r="BB87" s="132"/>
      <c r="BC87" s="141"/>
    </row>
    <row r="88" spans="1:55" s="72" customFormat="1" ht="15" customHeight="1" thickBot="1">
      <c r="A88" s="264"/>
      <c r="B88" s="234"/>
      <c r="C88" s="231"/>
      <c r="D88" s="216"/>
      <c r="E88" s="231"/>
      <c r="F88" s="231"/>
      <c r="G88" s="217"/>
      <c r="H88" s="232"/>
      <c r="I88" s="255"/>
      <c r="J88" s="256"/>
      <c r="K88" s="205" t="str">
        <f t="shared" si="41"/>
        <v/>
      </c>
      <c r="L88" s="257"/>
      <c r="M88" s="257"/>
      <c r="N88" s="205" t="str">
        <f t="shared" si="42"/>
        <v/>
      </c>
      <c r="O88" s="63"/>
      <c r="P88" s="63"/>
      <c r="Q88" s="205" t="str">
        <f t="shared" si="43"/>
        <v/>
      </c>
      <c r="R88" s="192"/>
      <c r="S88" s="192"/>
      <c r="T88" s="205" t="str">
        <f t="shared" si="44"/>
        <v/>
      </c>
      <c r="U88" s="258"/>
      <c r="V88" s="258"/>
      <c r="W88" s="205" t="str">
        <f t="shared" si="45"/>
        <v/>
      </c>
      <c r="X88" s="261"/>
      <c r="Y88" s="256"/>
      <c r="Z88" s="129"/>
      <c r="AA88" s="126"/>
      <c r="AB88" s="142"/>
      <c r="AC88" s="126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3"/>
      <c r="AQ88" s="143"/>
      <c r="AR88" s="143"/>
      <c r="AS88" s="143"/>
      <c r="AT88" s="143"/>
      <c r="AU88" s="143"/>
      <c r="AV88" s="149"/>
      <c r="AW88" s="152"/>
      <c r="AX88" s="144"/>
      <c r="AY88" s="144"/>
      <c r="AZ88" s="144"/>
      <c r="BA88" s="144"/>
      <c r="BB88" s="144"/>
      <c r="BC88" s="145"/>
    </row>
    <row r="89" spans="1:55" s="72" customFormat="1" ht="15" customHeight="1">
      <c r="A89" s="262" t="s">
        <v>52</v>
      </c>
      <c r="B89" s="236">
        <v>5</v>
      </c>
      <c r="C89" s="224">
        <v>1.5</v>
      </c>
      <c r="D89" s="225">
        <v>1.5</v>
      </c>
      <c r="E89" s="224">
        <v>0</v>
      </c>
      <c r="F89" s="224">
        <v>0</v>
      </c>
      <c r="G89" s="226">
        <v>1.6</v>
      </c>
      <c r="H89" s="227">
        <v>578</v>
      </c>
      <c r="I89" s="313" t="s">
        <v>459</v>
      </c>
      <c r="J89" s="314"/>
      <c r="K89" s="136" t="str">
        <f t="shared" si="41"/>
        <v/>
      </c>
      <c r="L89" s="310" t="s">
        <v>575</v>
      </c>
      <c r="M89" s="311"/>
      <c r="N89" s="136" t="str">
        <f t="shared" si="42"/>
        <v/>
      </c>
      <c r="O89" s="312" t="s">
        <v>462</v>
      </c>
      <c r="P89" s="312"/>
      <c r="Q89" s="136" t="str">
        <f t="shared" si="43"/>
        <v/>
      </c>
      <c r="R89" s="308" t="s">
        <v>1</v>
      </c>
      <c r="S89" s="309"/>
      <c r="T89" s="136" t="str">
        <f t="shared" si="44"/>
        <v/>
      </c>
      <c r="U89" s="314" t="s">
        <v>607</v>
      </c>
      <c r="V89" s="314"/>
      <c r="W89" s="123" t="str">
        <f t="shared" si="45"/>
        <v/>
      </c>
      <c r="X89" s="251" t="s">
        <v>106</v>
      </c>
      <c r="Y89" s="251"/>
      <c r="Z89" s="124"/>
      <c r="AA89" s="137" t="str">
        <f>A89</f>
        <v>R3</v>
      </c>
      <c r="AB89" s="123" t="str">
        <f>I89</f>
        <v>油飯特餐</v>
      </c>
      <c r="AC89" s="123" t="str">
        <f>I90&amp;" "&amp;I91&amp;" "&amp;I92&amp;" "&amp;I93&amp;" "&amp;I94&amp;" "&amp;I95</f>
        <v xml:space="preserve">米 糯米 蕎麥   </v>
      </c>
      <c r="AD89" s="123" t="str">
        <f>L89</f>
        <v>煎滷蒸炒蛋</v>
      </c>
      <c r="AE89" s="123" t="str">
        <f>L90&amp;" "&amp;L91&amp;" "&amp;L92&amp;" "&amp;L93&amp;" "&amp;L94&amp;" "&amp;L95</f>
        <v xml:space="preserve">雞蛋     </v>
      </c>
      <c r="AF89" s="123" t="str">
        <f>O89</f>
        <v>油飯配料</v>
      </c>
      <c r="AG89" s="123" t="str">
        <f>O90&amp;" "&amp;O91&amp;" "&amp;O92&amp;" "&amp;O93&amp;" "&amp;O94&amp;" "&amp;O95</f>
        <v xml:space="preserve">素香鬆 乾香菇 薑 脆筍 豆干 </v>
      </c>
      <c r="AH89" s="123" t="e">
        <f>#REF!</f>
        <v>#REF!</v>
      </c>
      <c r="AI89" s="123" t="e">
        <f>#REF!&amp;" "&amp;#REF!&amp;" "&amp;#REF!&amp;" "&amp;#REF!&amp;" "&amp;#REF!&amp;" "&amp;#REF!</f>
        <v>#REF!</v>
      </c>
      <c r="AJ89" s="123" t="str">
        <f t="shared" ref="AJ89" si="54">R89</f>
        <v>時蔬</v>
      </c>
      <c r="AK89" s="123" t="str">
        <f t="shared" ref="AK89" si="55">R90&amp;" "&amp;R91&amp;" "&amp;R92&amp;" "&amp;R93&amp;" "&amp;R94&amp;" "&amp;R95</f>
        <v xml:space="preserve">蔬菜 薑    </v>
      </c>
      <c r="AL89" s="123" t="str">
        <f t="shared" ref="AL89" si="56">U89</f>
        <v>素丸湯</v>
      </c>
      <c r="AM89" s="123" t="str">
        <f t="shared" ref="AM89" si="57">U90&amp;" "&amp;U91&amp;" "&amp;U92&amp;" "&amp;U93&amp;" "&amp;U94&amp;" "&amp;U95</f>
        <v xml:space="preserve">芹菜 貢丸 白蘿蔔   </v>
      </c>
      <c r="AN89" s="123" t="str">
        <f>X89</f>
        <v>點心</v>
      </c>
      <c r="AO89" s="123">
        <f>Y89</f>
        <v>0</v>
      </c>
      <c r="AP89" s="138" t="e">
        <f>#REF!</f>
        <v>#REF!</v>
      </c>
      <c r="AQ89" s="138" t="e">
        <f>#REF!</f>
        <v>#REF!</v>
      </c>
      <c r="AR89" s="138" t="e">
        <f>#REF!</f>
        <v>#REF!</v>
      </c>
      <c r="AS89" s="138" t="e">
        <f>#REF!</f>
        <v>#REF!</v>
      </c>
      <c r="AT89" s="138" t="e">
        <f>#REF!</f>
        <v>#REF!</v>
      </c>
      <c r="AU89" s="138" t="e">
        <f>#REF!</f>
        <v>#REF!</v>
      </c>
      <c r="AV89" s="147" t="e">
        <f>#REF!</f>
        <v>#REF!</v>
      </c>
      <c r="AW89" s="150">
        <f>B89</f>
        <v>5</v>
      </c>
      <c r="AX89" s="139">
        <f>G89</f>
        <v>1.6</v>
      </c>
      <c r="AY89" s="139">
        <f>D89</f>
        <v>1.5</v>
      </c>
      <c r="AZ89" s="139">
        <f>C89</f>
        <v>1.5</v>
      </c>
      <c r="BA89" s="139">
        <f>E89</f>
        <v>0</v>
      </c>
      <c r="BB89" s="139">
        <f>F89</f>
        <v>0</v>
      </c>
      <c r="BC89" s="140">
        <f>H89</f>
        <v>578</v>
      </c>
    </row>
    <row r="90" spans="1:55" s="72" customFormat="1" ht="15" customHeight="1">
      <c r="A90" s="263"/>
      <c r="B90" s="233"/>
      <c r="C90" s="235"/>
      <c r="D90" s="221"/>
      <c r="E90" s="235"/>
      <c r="F90" s="235"/>
      <c r="G90" s="222"/>
      <c r="H90" s="230"/>
      <c r="I90" s="252" t="s">
        <v>109</v>
      </c>
      <c r="J90" s="253">
        <v>8</v>
      </c>
      <c r="K90" s="133" t="str">
        <f t="shared" si="41"/>
        <v>公斤</v>
      </c>
      <c r="L90" s="254" t="s">
        <v>112</v>
      </c>
      <c r="M90" s="254">
        <v>5.5</v>
      </c>
      <c r="N90" s="133" t="str">
        <f t="shared" si="42"/>
        <v>公斤</v>
      </c>
      <c r="O90" s="62" t="s">
        <v>576</v>
      </c>
      <c r="P90" s="62">
        <v>1.5</v>
      </c>
      <c r="Q90" s="133" t="str">
        <f t="shared" si="43"/>
        <v>公斤</v>
      </c>
      <c r="R90" s="191" t="s">
        <v>70</v>
      </c>
      <c r="S90" s="191">
        <v>7</v>
      </c>
      <c r="T90" s="133" t="str">
        <f t="shared" si="44"/>
        <v>公斤</v>
      </c>
      <c r="U90" s="253" t="s">
        <v>119</v>
      </c>
      <c r="V90" s="253">
        <v>0.5</v>
      </c>
      <c r="W90" s="133" t="str">
        <f t="shared" si="45"/>
        <v>公斤</v>
      </c>
      <c r="X90" s="253" t="s">
        <v>106</v>
      </c>
      <c r="Y90" s="253"/>
      <c r="Z90" s="119"/>
      <c r="AA90" s="125"/>
      <c r="AB90" s="134"/>
      <c r="AC90" s="125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5"/>
      <c r="AQ90" s="135"/>
      <c r="AR90" s="135"/>
      <c r="AS90" s="135"/>
      <c r="AT90" s="135"/>
      <c r="AU90" s="135"/>
      <c r="AV90" s="148"/>
      <c r="AW90" s="151"/>
      <c r="AX90" s="132"/>
      <c r="AY90" s="132"/>
      <c r="AZ90" s="132"/>
      <c r="BA90" s="132"/>
      <c r="BB90" s="132"/>
      <c r="BC90" s="141"/>
    </row>
    <row r="91" spans="1:55" s="72" customFormat="1" ht="15" customHeight="1">
      <c r="A91" s="263"/>
      <c r="B91" s="233"/>
      <c r="C91" s="235"/>
      <c r="D91" s="221"/>
      <c r="E91" s="235"/>
      <c r="F91" s="235"/>
      <c r="G91" s="222"/>
      <c r="H91" s="230"/>
      <c r="I91" s="252" t="s">
        <v>577</v>
      </c>
      <c r="J91" s="253">
        <v>2</v>
      </c>
      <c r="K91" s="133" t="str">
        <f t="shared" si="41"/>
        <v>公斤</v>
      </c>
      <c r="L91" s="253"/>
      <c r="M91" s="253"/>
      <c r="N91" s="133" t="str">
        <f t="shared" si="42"/>
        <v/>
      </c>
      <c r="O91" s="62" t="s">
        <v>578</v>
      </c>
      <c r="P91" s="62">
        <v>0.1</v>
      </c>
      <c r="Q91" s="133" t="str">
        <f t="shared" si="43"/>
        <v>公斤</v>
      </c>
      <c r="R91" s="191" t="s">
        <v>114</v>
      </c>
      <c r="S91" s="191">
        <v>0.05</v>
      </c>
      <c r="T91" s="133" t="str">
        <f t="shared" si="44"/>
        <v>公斤</v>
      </c>
      <c r="U91" s="253" t="s">
        <v>608</v>
      </c>
      <c r="V91" s="253">
        <v>2</v>
      </c>
      <c r="W91" s="133" t="str">
        <f t="shared" si="45"/>
        <v>公斤</v>
      </c>
      <c r="X91" s="260"/>
      <c r="Y91" s="253"/>
      <c r="Z91" s="119"/>
      <c r="AA91" s="125"/>
      <c r="AB91" s="134"/>
      <c r="AC91" s="125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5"/>
      <c r="AQ91" s="135"/>
      <c r="AR91" s="135"/>
      <c r="AS91" s="135"/>
      <c r="AT91" s="135"/>
      <c r="AU91" s="135"/>
      <c r="AV91" s="148"/>
      <c r="AW91" s="151"/>
      <c r="AX91" s="132"/>
      <c r="AY91" s="132"/>
      <c r="AZ91" s="132"/>
      <c r="BA91" s="132"/>
      <c r="BB91" s="132"/>
      <c r="BC91" s="141"/>
    </row>
    <row r="92" spans="1:55" s="72" customFormat="1" ht="15" customHeight="1">
      <c r="A92" s="263"/>
      <c r="B92" s="233"/>
      <c r="C92" s="235"/>
      <c r="D92" s="221"/>
      <c r="E92" s="235"/>
      <c r="F92" s="235"/>
      <c r="G92" s="222"/>
      <c r="H92" s="230"/>
      <c r="I92" s="252" t="s">
        <v>579</v>
      </c>
      <c r="J92" s="253">
        <v>1</v>
      </c>
      <c r="K92" s="133" t="str">
        <f t="shared" si="41"/>
        <v>公斤</v>
      </c>
      <c r="L92" s="253"/>
      <c r="M92" s="253"/>
      <c r="N92" s="133" t="str">
        <f t="shared" si="42"/>
        <v/>
      </c>
      <c r="O92" s="62" t="s">
        <v>114</v>
      </c>
      <c r="P92" s="62">
        <v>0.05</v>
      </c>
      <c r="Q92" s="133" t="str">
        <f t="shared" si="43"/>
        <v>公斤</v>
      </c>
      <c r="R92" s="191"/>
      <c r="S92" s="191"/>
      <c r="T92" s="133" t="str">
        <f t="shared" si="44"/>
        <v/>
      </c>
      <c r="U92" s="253" t="s">
        <v>115</v>
      </c>
      <c r="V92" s="253">
        <v>2</v>
      </c>
      <c r="W92" s="133" t="str">
        <f t="shared" si="45"/>
        <v>公斤</v>
      </c>
      <c r="X92" s="260"/>
      <c r="Y92" s="253"/>
      <c r="Z92" s="119"/>
      <c r="AA92" s="125"/>
      <c r="AB92" s="134"/>
      <c r="AC92" s="125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5"/>
      <c r="AQ92" s="135"/>
      <c r="AR92" s="135"/>
      <c r="AS92" s="135"/>
      <c r="AT92" s="135"/>
      <c r="AU92" s="135"/>
      <c r="AV92" s="148"/>
      <c r="AW92" s="151"/>
      <c r="AX92" s="132"/>
      <c r="AY92" s="132"/>
      <c r="AZ92" s="132"/>
      <c r="BA92" s="132"/>
      <c r="BB92" s="132"/>
      <c r="BC92" s="141"/>
    </row>
    <row r="93" spans="1:55" s="72" customFormat="1" ht="15" customHeight="1">
      <c r="A93" s="263"/>
      <c r="B93" s="233"/>
      <c r="C93" s="235"/>
      <c r="D93" s="221"/>
      <c r="E93" s="235"/>
      <c r="F93" s="235"/>
      <c r="G93" s="222"/>
      <c r="H93" s="230"/>
      <c r="I93" s="252"/>
      <c r="J93" s="253"/>
      <c r="K93" s="133" t="str">
        <f t="shared" si="41"/>
        <v/>
      </c>
      <c r="L93" s="253"/>
      <c r="M93" s="253"/>
      <c r="N93" s="133" t="str">
        <f t="shared" si="42"/>
        <v/>
      </c>
      <c r="O93" s="189" t="s">
        <v>580</v>
      </c>
      <c r="P93" s="189">
        <v>3</v>
      </c>
      <c r="Q93" s="133" t="str">
        <f t="shared" si="43"/>
        <v>公斤</v>
      </c>
      <c r="R93" s="191"/>
      <c r="S93" s="191"/>
      <c r="T93" s="133" t="str">
        <f t="shared" si="44"/>
        <v/>
      </c>
      <c r="U93" s="253"/>
      <c r="V93" s="253"/>
      <c r="W93" s="133" t="str">
        <f t="shared" si="45"/>
        <v/>
      </c>
      <c r="X93" s="260"/>
      <c r="Y93" s="253"/>
      <c r="Z93" s="119"/>
      <c r="AA93" s="125"/>
      <c r="AB93" s="134"/>
      <c r="AC93" s="125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5"/>
      <c r="AQ93" s="135"/>
      <c r="AR93" s="135"/>
      <c r="AS93" s="135"/>
      <c r="AT93" s="135"/>
      <c r="AU93" s="135"/>
      <c r="AV93" s="148"/>
      <c r="AW93" s="151"/>
      <c r="AX93" s="132"/>
      <c r="AY93" s="132"/>
      <c r="AZ93" s="132"/>
      <c r="BA93" s="132"/>
      <c r="BB93" s="132"/>
      <c r="BC93" s="141"/>
    </row>
    <row r="94" spans="1:55" s="72" customFormat="1" ht="15" customHeight="1">
      <c r="A94" s="263"/>
      <c r="B94" s="233"/>
      <c r="C94" s="218"/>
      <c r="D94" s="219"/>
      <c r="E94" s="218"/>
      <c r="F94" s="218"/>
      <c r="G94" s="220"/>
      <c r="H94" s="229"/>
      <c r="I94" s="252"/>
      <c r="J94" s="253"/>
      <c r="K94" s="133" t="str">
        <f t="shared" si="41"/>
        <v/>
      </c>
      <c r="L94" s="253"/>
      <c r="M94" s="253"/>
      <c r="N94" s="133" t="str">
        <f t="shared" si="42"/>
        <v/>
      </c>
      <c r="O94" s="189" t="s">
        <v>132</v>
      </c>
      <c r="P94" s="189">
        <v>2.5</v>
      </c>
      <c r="Q94" s="133" t="str">
        <f t="shared" si="43"/>
        <v>公斤</v>
      </c>
      <c r="R94" s="191"/>
      <c r="S94" s="191"/>
      <c r="T94" s="133" t="str">
        <f t="shared" si="44"/>
        <v/>
      </c>
      <c r="U94" s="259"/>
      <c r="V94" s="259"/>
      <c r="W94" s="133" t="str">
        <f t="shared" si="45"/>
        <v/>
      </c>
      <c r="X94" s="260"/>
      <c r="Y94" s="253"/>
      <c r="Z94" s="119"/>
      <c r="AA94" s="125"/>
      <c r="AB94" s="134"/>
      <c r="AC94" s="125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5"/>
      <c r="AQ94" s="135"/>
      <c r="AR94" s="135"/>
      <c r="AS94" s="135"/>
      <c r="AT94" s="135"/>
      <c r="AU94" s="135"/>
      <c r="AV94" s="148"/>
      <c r="AW94" s="151"/>
      <c r="AX94" s="132"/>
      <c r="AY94" s="132"/>
      <c r="AZ94" s="132"/>
      <c r="BA94" s="132"/>
      <c r="BB94" s="132"/>
      <c r="BC94" s="141"/>
    </row>
    <row r="95" spans="1:55" s="72" customFormat="1" ht="15" customHeight="1" thickBot="1">
      <c r="A95" s="264"/>
      <c r="B95" s="234"/>
      <c r="C95" s="231"/>
      <c r="D95" s="216"/>
      <c r="E95" s="231"/>
      <c r="F95" s="231"/>
      <c r="G95" s="217"/>
      <c r="H95" s="232"/>
      <c r="I95" s="255"/>
      <c r="J95" s="256"/>
      <c r="K95" s="205" t="str">
        <f t="shared" si="41"/>
        <v/>
      </c>
      <c r="L95" s="257"/>
      <c r="M95" s="257"/>
      <c r="N95" s="205" t="str">
        <f t="shared" si="42"/>
        <v/>
      </c>
      <c r="O95" s="63"/>
      <c r="P95" s="63"/>
      <c r="Q95" s="205" t="str">
        <f t="shared" si="43"/>
        <v/>
      </c>
      <c r="R95" s="192"/>
      <c r="S95" s="192"/>
      <c r="T95" s="205" t="str">
        <f t="shared" si="44"/>
        <v/>
      </c>
      <c r="U95" s="258"/>
      <c r="V95" s="258"/>
      <c r="W95" s="205" t="str">
        <f t="shared" si="45"/>
        <v/>
      </c>
      <c r="X95" s="261"/>
      <c r="Y95" s="256"/>
      <c r="Z95" s="129"/>
      <c r="AA95" s="126"/>
      <c r="AB95" s="142"/>
      <c r="AC95" s="126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3"/>
      <c r="AQ95" s="143"/>
      <c r="AR95" s="143"/>
      <c r="AS95" s="143"/>
      <c r="AT95" s="143"/>
      <c r="AU95" s="143"/>
      <c r="AV95" s="149"/>
      <c r="AW95" s="152"/>
      <c r="AX95" s="144"/>
      <c r="AY95" s="144"/>
      <c r="AZ95" s="144"/>
      <c r="BA95" s="144"/>
      <c r="BB95" s="144"/>
      <c r="BC95" s="145"/>
    </row>
    <row r="96" spans="1:55" ht="16.5">
      <c r="A96" s="262" t="s">
        <v>53</v>
      </c>
      <c r="B96" s="236">
        <v>6</v>
      </c>
      <c r="C96" s="224">
        <v>1.8</v>
      </c>
      <c r="D96" s="225">
        <v>1.3</v>
      </c>
      <c r="E96" s="224">
        <v>0</v>
      </c>
      <c r="F96" s="224">
        <v>0</v>
      </c>
      <c r="G96" s="226">
        <v>2.2000000000000002</v>
      </c>
      <c r="H96" s="227">
        <v>697.7</v>
      </c>
      <c r="I96" s="313" t="s">
        <v>122</v>
      </c>
      <c r="J96" s="314"/>
      <c r="K96" s="136" t="str">
        <f t="shared" si="41"/>
        <v/>
      </c>
      <c r="L96" s="310" t="s">
        <v>464</v>
      </c>
      <c r="M96" s="311"/>
      <c r="N96" s="136" t="str">
        <f t="shared" si="42"/>
        <v/>
      </c>
      <c r="O96" s="312" t="s">
        <v>581</v>
      </c>
      <c r="P96" s="312"/>
      <c r="Q96" s="136" t="str">
        <f t="shared" si="43"/>
        <v/>
      </c>
      <c r="R96" s="308" t="s">
        <v>1</v>
      </c>
      <c r="S96" s="309"/>
      <c r="T96" s="136" t="str">
        <f t="shared" si="44"/>
        <v/>
      </c>
      <c r="U96" s="314" t="s">
        <v>510</v>
      </c>
      <c r="V96" s="314"/>
      <c r="W96" s="123" t="str">
        <f t="shared" si="45"/>
        <v/>
      </c>
      <c r="X96" s="251" t="s">
        <v>106</v>
      </c>
      <c r="Y96" s="251" t="s">
        <v>130</v>
      </c>
      <c r="Z96" s="124"/>
      <c r="AA96" s="137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38"/>
      <c r="AQ96" s="138"/>
      <c r="AR96" s="138"/>
      <c r="AS96" s="138"/>
      <c r="AT96" s="138"/>
      <c r="AU96" s="138"/>
      <c r="AV96" s="147"/>
      <c r="AW96" s="150">
        <f>B96</f>
        <v>6</v>
      </c>
      <c r="AX96" s="139">
        <f>G96</f>
        <v>2.2000000000000002</v>
      </c>
      <c r="AY96" s="139">
        <f>D96</f>
        <v>1.3</v>
      </c>
      <c r="AZ96" s="139">
        <f>C96</f>
        <v>1.8</v>
      </c>
      <c r="BA96" s="139">
        <f>E96</f>
        <v>0</v>
      </c>
      <c r="BB96" s="139">
        <f>F96</f>
        <v>0</v>
      </c>
      <c r="BC96" s="140">
        <f>H96</f>
        <v>697.7</v>
      </c>
    </row>
    <row r="97" spans="1:55" ht="16.5">
      <c r="A97" s="263"/>
      <c r="B97" s="233"/>
      <c r="C97" s="235"/>
      <c r="D97" s="221"/>
      <c r="E97" s="235"/>
      <c r="F97" s="235"/>
      <c r="G97" s="222"/>
      <c r="H97" s="230"/>
      <c r="I97" s="252" t="s">
        <v>109</v>
      </c>
      <c r="J97" s="253">
        <v>7</v>
      </c>
      <c r="K97" s="133" t="str">
        <f t="shared" si="41"/>
        <v>公斤</v>
      </c>
      <c r="L97" s="254" t="s">
        <v>132</v>
      </c>
      <c r="M97" s="254">
        <v>6</v>
      </c>
      <c r="N97" s="133" t="str">
        <f t="shared" si="42"/>
        <v>公斤</v>
      </c>
      <c r="O97" s="62" t="s">
        <v>157</v>
      </c>
      <c r="P97" s="62">
        <v>2.7</v>
      </c>
      <c r="Q97" s="133" t="str">
        <f t="shared" si="43"/>
        <v>公斤</v>
      </c>
      <c r="R97" s="191" t="s">
        <v>70</v>
      </c>
      <c r="S97" s="191">
        <v>7</v>
      </c>
      <c r="T97" s="133" t="str">
        <f t="shared" si="44"/>
        <v>公斤</v>
      </c>
      <c r="U97" s="253" t="s">
        <v>609</v>
      </c>
      <c r="V97" s="253">
        <v>3</v>
      </c>
      <c r="W97" s="133" t="str">
        <f t="shared" si="45"/>
        <v>公斤</v>
      </c>
      <c r="X97" s="253"/>
      <c r="Y97" s="253" t="s">
        <v>130</v>
      </c>
      <c r="Z97" s="119"/>
      <c r="AA97" s="125"/>
      <c r="AB97" s="134"/>
      <c r="AC97" s="125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5"/>
      <c r="AQ97" s="135"/>
      <c r="AR97" s="135"/>
      <c r="AS97" s="135"/>
      <c r="AT97" s="135"/>
      <c r="AU97" s="135"/>
      <c r="AV97" s="148"/>
      <c r="AW97" s="151"/>
      <c r="AX97" s="132"/>
      <c r="AY97" s="132"/>
      <c r="AZ97" s="132"/>
      <c r="BA97" s="132"/>
      <c r="BB97" s="132"/>
      <c r="BC97" s="141"/>
    </row>
    <row r="98" spans="1:55" ht="16.5">
      <c r="A98" s="263"/>
      <c r="B98" s="233"/>
      <c r="C98" s="235"/>
      <c r="D98" s="221"/>
      <c r="E98" s="235"/>
      <c r="F98" s="235"/>
      <c r="G98" s="222"/>
      <c r="H98" s="230"/>
      <c r="I98" s="252" t="s">
        <v>529</v>
      </c>
      <c r="J98" s="253">
        <v>3</v>
      </c>
      <c r="K98" s="133" t="str">
        <f t="shared" si="41"/>
        <v>公斤</v>
      </c>
      <c r="L98" s="253" t="s">
        <v>165</v>
      </c>
      <c r="M98" s="253">
        <v>1.5</v>
      </c>
      <c r="N98" s="133" t="str">
        <f t="shared" si="42"/>
        <v>公斤</v>
      </c>
      <c r="O98" s="62" t="s">
        <v>153</v>
      </c>
      <c r="P98" s="62">
        <v>4.5</v>
      </c>
      <c r="Q98" s="133" t="str">
        <f t="shared" si="43"/>
        <v>公斤</v>
      </c>
      <c r="R98" s="191" t="s">
        <v>114</v>
      </c>
      <c r="S98" s="191">
        <v>0.05</v>
      </c>
      <c r="T98" s="133" t="str">
        <f t="shared" si="44"/>
        <v>公斤</v>
      </c>
      <c r="U98" s="253" t="s">
        <v>118</v>
      </c>
      <c r="V98" s="253">
        <v>1</v>
      </c>
      <c r="W98" s="133" t="str">
        <f t="shared" si="45"/>
        <v>公斤</v>
      </c>
      <c r="X98" s="260"/>
      <c r="Y98" s="253"/>
      <c r="Z98" s="119"/>
      <c r="AA98" s="125"/>
      <c r="AB98" s="134"/>
      <c r="AC98" s="125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5"/>
      <c r="AQ98" s="135"/>
      <c r="AR98" s="135"/>
      <c r="AS98" s="135"/>
      <c r="AT98" s="135"/>
      <c r="AU98" s="135"/>
      <c r="AV98" s="148"/>
      <c r="AW98" s="151"/>
      <c r="AX98" s="132"/>
      <c r="AY98" s="132"/>
      <c r="AZ98" s="132"/>
      <c r="BA98" s="132"/>
      <c r="BB98" s="132"/>
      <c r="BC98" s="141"/>
    </row>
    <row r="99" spans="1:55" ht="16.5">
      <c r="A99" s="263"/>
      <c r="B99" s="233"/>
      <c r="C99" s="235"/>
      <c r="D99" s="221"/>
      <c r="E99" s="235"/>
      <c r="F99" s="235"/>
      <c r="G99" s="222"/>
      <c r="H99" s="230"/>
      <c r="I99" s="252"/>
      <c r="J99" s="253"/>
      <c r="K99" s="133" t="str">
        <f t="shared" si="41"/>
        <v/>
      </c>
      <c r="L99" s="253" t="s">
        <v>582</v>
      </c>
      <c r="M99" s="253">
        <v>0.1</v>
      </c>
      <c r="N99" s="133" t="str">
        <f t="shared" si="42"/>
        <v>公斤</v>
      </c>
      <c r="O99" s="62" t="s">
        <v>154</v>
      </c>
      <c r="P99" s="62">
        <v>0.05</v>
      </c>
      <c r="Q99" s="133" t="str">
        <f t="shared" si="43"/>
        <v>公斤</v>
      </c>
      <c r="R99" s="191"/>
      <c r="S99" s="191"/>
      <c r="T99" s="133" t="str">
        <f t="shared" si="44"/>
        <v/>
      </c>
      <c r="U99" s="253"/>
      <c r="V99" s="253"/>
      <c r="W99" s="133" t="str">
        <f t="shared" si="45"/>
        <v/>
      </c>
      <c r="X99" s="260"/>
      <c r="Y99" s="253"/>
      <c r="Z99" s="119"/>
      <c r="AA99" s="125"/>
      <c r="AB99" s="134"/>
      <c r="AC99" s="125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5"/>
      <c r="AQ99" s="135"/>
      <c r="AR99" s="135"/>
      <c r="AS99" s="135"/>
      <c r="AT99" s="135"/>
      <c r="AU99" s="135"/>
      <c r="AV99" s="148"/>
      <c r="AW99" s="151"/>
      <c r="AX99" s="132"/>
      <c r="AY99" s="132"/>
      <c r="AZ99" s="132"/>
      <c r="BA99" s="132"/>
      <c r="BB99" s="132"/>
      <c r="BC99" s="141"/>
    </row>
    <row r="100" spans="1:55" ht="16.5">
      <c r="A100" s="263"/>
      <c r="B100" s="233"/>
      <c r="C100" s="235"/>
      <c r="D100" s="221"/>
      <c r="E100" s="235"/>
      <c r="F100" s="235"/>
      <c r="G100" s="222"/>
      <c r="H100" s="230"/>
      <c r="I100" s="252"/>
      <c r="J100" s="253"/>
      <c r="K100" s="133" t="str">
        <f t="shared" si="41"/>
        <v/>
      </c>
      <c r="L100" s="253"/>
      <c r="M100" s="253"/>
      <c r="N100" s="133" t="str">
        <f t="shared" si="42"/>
        <v/>
      </c>
      <c r="O100" s="189"/>
      <c r="P100" s="189"/>
      <c r="Q100" s="133" t="str">
        <f t="shared" si="43"/>
        <v/>
      </c>
      <c r="R100" s="191"/>
      <c r="S100" s="191"/>
      <c r="T100" s="133" t="str">
        <f t="shared" si="44"/>
        <v/>
      </c>
      <c r="U100" s="253"/>
      <c r="V100" s="253"/>
      <c r="W100" s="133" t="str">
        <f t="shared" si="45"/>
        <v/>
      </c>
      <c r="X100" s="260"/>
      <c r="Y100" s="253"/>
      <c r="Z100" s="119"/>
      <c r="AA100" s="125"/>
      <c r="AB100" s="134"/>
      <c r="AC100" s="125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5"/>
      <c r="AQ100" s="135"/>
      <c r="AR100" s="135"/>
      <c r="AS100" s="135"/>
      <c r="AT100" s="135"/>
      <c r="AU100" s="135"/>
      <c r="AV100" s="148"/>
      <c r="AW100" s="151"/>
      <c r="AX100" s="132"/>
      <c r="AY100" s="132"/>
      <c r="AZ100" s="132"/>
      <c r="BA100" s="132"/>
      <c r="BB100" s="132"/>
      <c r="BC100" s="141"/>
    </row>
    <row r="101" spans="1:55" ht="16.5">
      <c r="A101" s="263"/>
      <c r="B101" s="233"/>
      <c r="C101" s="218"/>
      <c r="D101" s="219"/>
      <c r="E101" s="218"/>
      <c r="F101" s="218"/>
      <c r="G101" s="220"/>
      <c r="H101" s="229"/>
      <c r="I101" s="252"/>
      <c r="J101" s="253"/>
      <c r="K101" s="133" t="str">
        <f t="shared" si="41"/>
        <v/>
      </c>
      <c r="L101" s="253"/>
      <c r="M101" s="253"/>
      <c r="N101" s="133" t="str">
        <f t="shared" si="42"/>
        <v/>
      </c>
      <c r="O101" s="189"/>
      <c r="P101" s="189"/>
      <c r="Q101" s="133" t="str">
        <f t="shared" si="43"/>
        <v/>
      </c>
      <c r="R101" s="191"/>
      <c r="S101" s="191"/>
      <c r="T101" s="133" t="str">
        <f t="shared" si="44"/>
        <v/>
      </c>
      <c r="U101" s="259"/>
      <c r="V101" s="259"/>
      <c r="W101" s="133" t="str">
        <f t="shared" si="45"/>
        <v/>
      </c>
      <c r="X101" s="260"/>
      <c r="Y101" s="253"/>
      <c r="Z101" s="119"/>
      <c r="AA101" s="125"/>
      <c r="AB101" s="134"/>
      <c r="AC101" s="125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5"/>
      <c r="AQ101" s="135"/>
      <c r="AR101" s="135"/>
      <c r="AS101" s="135"/>
      <c r="AT101" s="135"/>
      <c r="AU101" s="135"/>
      <c r="AV101" s="148"/>
      <c r="AW101" s="151"/>
      <c r="AX101" s="132"/>
      <c r="AY101" s="132"/>
      <c r="AZ101" s="132"/>
      <c r="BA101" s="132"/>
      <c r="BB101" s="132"/>
      <c r="BC101" s="141"/>
    </row>
    <row r="102" spans="1:55" ht="17.25" thickBot="1">
      <c r="A102" s="264"/>
      <c r="B102" s="234"/>
      <c r="C102" s="231"/>
      <c r="D102" s="216"/>
      <c r="E102" s="231"/>
      <c r="F102" s="231"/>
      <c r="G102" s="217"/>
      <c r="H102" s="232"/>
      <c r="I102" s="255"/>
      <c r="J102" s="256"/>
      <c r="K102" s="205" t="str">
        <f t="shared" si="41"/>
        <v/>
      </c>
      <c r="L102" s="257"/>
      <c r="M102" s="257"/>
      <c r="N102" s="205" t="str">
        <f t="shared" si="42"/>
        <v/>
      </c>
      <c r="O102" s="63"/>
      <c r="P102" s="63"/>
      <c r="Q102" s="205" t="str">
        <f t="shared" si="43"/>
        <v/>
      </c>
      <c r="R102" s="192"/>
      <c r="S102" s="192"/>
      <c r="T102" s="205" t="str">
        <f t="shared" si="44"/>
        <v/>
      </c>
      <c r="U102" s="258"/>
      <c r="V102" s="258"/>
      <c r="W102" s="205" t="str">
        <f t="shared" si="45"/>
        <v/>
      </c>
      <c r="X102" s="261"/>
      <c r="Y102" s="256"/>
      <c r="Z102" s="129"/>
      <c r="AA102" s="126"/>
      <c r="AB102" s="142"/>
      <c r="AC102" s="126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3"/>
      <c r="AQ102" s="143"/>
      <c r="AR102" s="143"/>
      <c r="AS102" s="143"/>
      <c r="AT102" s="143"/>
      <c r="AU102" s="143"/>
      <c r="AV102" s="149"/>
      <c r="AW102" s="152"/>
      <c r="AX102" s="144"/>
      <c r="AY102" s="144"/>
      <c r="AZ102" s="144"/>
      <c r="BA102" s="144"/>
      <c r="BB102" s="144"/>
      <c r="BC102" s="145"/>
    </row>
    <row r="103" spans="1:55" ht="16.5">
      <c r="A103" s="262" t="s">
        <v>55</v>
      </c>
      <c r="B103" s="236">
        <v>5</v>
      </c>
      <c r="C103" s="224">
        <v>1.8</v>
      </c>
      <c r="D103" s="225">
        <v>1.7</v>
      </c>
      <c r="E103" s="224">
        <v>0</v>
      </c>
      <c r="F103" s="224">
        <v>0</v>
      </c>
      <c r="G103" s="226">
        <v>1.9</v>
      </c>
      <c r="H103" s="227">
        <v>619.1</v>
      </c>
      <c r="I103" s="313" t="s">
        <v>120</v>
      </c>
      <c r="J103" s="314"/>
      <c r="K103" s="136" t="str">
        <f t="shared" si="41"/>
        <v/>
      </c>
      <c r="L103" s="310" t="s">
        <v>583</v>
      </c>
      <c r="M103" s="311"/>
      <c r="N103" s="136" t="str">
        <f t="shared" si="42"/>
        <v/>
      </c>
      <c r="O103" s="312" t="s">
        <v>231</v>
      </c>
      <c r="P103" s="312"/>
      <c r="Q103" s="136" t="str">
        <f t="shared" si="43"/>
        <v/>
      </c>
      <c r="R103" s="308" t="s">
        <v>1</v>
      </c>
      <c r="S103" s="309"/>
      <c r="T103" s="136" t="str">
        <f t="shared" si="44"/>
        <v/>
      </c>
      <c r="U103" s="314" t="s">
        <v>610</v>
      </c>
      <c r="V103" s="314"/>
      <c r="W103" s="123" t="str">
        <f t="shared" si="45"/>
        <v/>
      </c>
      <c r="X103" s="251" t="s">
        <v>106</v>
      </c>
      <c r="Y103" s="251"/>
      <c r="Z103" s="124"/>
      <c r="AA103" s="137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38"/>
      <c r="AQ103" s="138"/>
      <c r="AR103" s="138"/>
      <c r="AS103" s="138"/>
      <c r="AT103" s="138"/>
      <c r="AU103" s="138"/>
      <c r="AV103" s="147"/>
      <c r="AW103" s="150">
        <f>B103</f>
        <v>5</v>
      </c>
      <c r="AX103" s="139">
        <f>G103</f>
        <v>1.9</v>
      </c>
      <c r="AY103" s="139">
        <f>D103</f>
        <v>1.7</v>
      </c>
      <c r="AZ103" s="139">
        <f>C103</f>
        <v>1.8</v>
      </c>
      <c r="BA103" s="139">
        <f>E103</f>
        <v>0</v>
      </c>
      <c r="BB103" s="139">
        <f>F103</f>
        <v>0</v>
      </c>
      <c r="BC103" s="140">
        <f>H103</f>
        <v>619.1</v>
      </c>
    </row>
    <row r="104" spans="1:55" ht="16.5">
      <c r="A104" s="263"/>
      <c r="B104" s="233"/>
      <c r="C104" s="235"/>
      <c r="D104" s="221"/>
      <c r="E104" s="235"/>
      <c r="F104" s="235"/>
      <c r="G104" s="222"/>
      <c r="H104" s="230"/>
      <c r="I104" s="252" t="s">
        <v>109</v>
      </c>
      <c r="J104" s="253">
        <v>10</v>
      </c>
      <c r="K104" s="133" t="str">
        <f t="shared" si="41"/>
        <v>公斤</v>
      </c>
      <c r="L104" s="254" t="s">
        <v>115</v>
      </c>
      <c r="M104" s="254">
        <v>3</v>
      </c>
      <c r="N104" s="133" t="str">
        <f t="shared" si="42"/>
        <v>公斤</v>
      </c>
      <c r="O104" s="62" t="s">
        <v>524</v>
      </c>
      <c r="P104" s="62">
        <v>6.5</v>
      </c>
      <c r="Q104" s="133" t="str">
        <f t="shared" si="43"/>
        <v>公斤</v>
      </c>
      <c r="R104" s="191" t="s">
        <v>70</v>
      </c>
      <c r="S104" s="191">
        <v>7</v>
      </c>
      <c r="T104" s="133" t="str">
        <f t="shared" si="44"/>
        <v>公斤</v>
      </c>
      <c r="U104" s="253" t="s">
        <v>536</v>
      </c>
      <c r="V104" s="253">
        <v>3.5</v>
      </c>
      <c r="W104" s="133" t="str">
        <f t="shared" si="45"/>
        <v>公斤</v>
      </c>
      <c r="X104" s="253"/>
      <c r="Y104" s="253"/>
      <c r="Z104" s="119"/>
      <c r="AA104" s="125"/>
      <c r="AB104" s="134"/>
      <c r="AC104" s="125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5"/>
      <c r="AQ104" s="135"/>
      <c r="AR104" s="135"/>
      <c r="AS104" s="135"/>
      <c r="AT104" s="135"/>
      <c r="AU104" s="135"/>
      <c r="AV104" s="148"/>
      <c r="AW104" s="151"/>
      <c r="AX104" s="132"/>
      <c r="AY104" s="132"/>
      <c r="AZ104" s="132"/>
      <c r="BA104" s="132"/>
      <c r="BB104" s="132"/>
      <c r="BC104" s="141"/>
    </row>
    <row r="105" spans="1:55" ht="16.5">
      <c r="A105" s="263"/>
      <c r="B105" s="233"/>
      <c r="C105" s="235"/>
      <c r="D105" s="221"/>
      <c r="E105" s="235"/>
      <c r="F105" s="235"/>
      <c r="G105" s="222"/>
      <c r="H105" s="230"/>
      <c r="I105" s="252"/>
      <c r="J105" s="253"/>
      <c r="K105" s="133" t="str">
        <f t="shared" si="41"/>
        <v/>
      </c>
      <c r="L105" s="253" t="s">
        <v>380</v>
      </c>
      <c r="M105" s="253">
        <v>4</v>
      </c>
      <c r="N105" s="133" t="str">
        <f t="shared" si="42"/>
        <v>公斤</v>
      </c>
      <c r="O105" s="62" t="s">
        <v>136</v>
      </c>
      <c r="P105" s="62">
        <v>0.3</v>
      </c>
      <c r="Q105" s="133" t="str">
        <f t="shared" si="43"/>
        <v>公斤</v>
      </c>
      <c r="R105" s="191" t="s">
        <v>114</v>
      </c>
      <c r="S105" s="191">
        <v>0.05</v>
      </c>
      <c r="T105" s="133" t="str">
        <f t="shared" si="44"/>
        <v>公斤</v>
      </c>
      <c r="U105" s="253" t="s">
        <v>154</v>
      </c>
      <c r="V105" s="253">
        <v>0.05</v>
      </c>
      <c r="W105" s="133" t="str">
        <f t="shared" si="45"/>
        <v>公斤</v>
      </c>
      <c r="X105" s="260"/>
      <c r="Y105" s="253"/>
      <c r="Z105" s="119"/>
      <c r="AA105" s="125"/>
      <c r="AB105" s="134"/>
      <c r="AC105" s="125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5"/>
      <c r="AQ105" s="135"/>
      <c r="AR105" s="135"/>
      <c r="AS105" s="135"/>
      <c r="AT105" s="135"/>
      <c r="AU105" s="135"/>
      <c r="AV105" s="148"/>
      <c r="AW105" s="151"/>
      <c r="AX105" s="132"/>
      <c r="AY105" s="132"/>
      <c r="AZ105" s="132"/>
      <c r="BA105" s="132"/>
      <c r="BB105" s="132"/>
      <c r="BC105" s="141"/>
    </row>
    <row r="106" spans="1:55" ht="16.5">
      <c r="A106" s="263"/>
      <c r="B106" s="233"/>
      <c r="C106" s="235"/>
      <c r="D106" s="221"/>
      <c r="E106" s="235"/>
      <c r="F106" s="235"/>
      <c r="G106" s="222"/>
      <c r="H106" s="230"/>
      <c r="I106" s="252"/>
      <c r="J106" s="253"/>
      <c r="K106" s="133" t="str">
        <f t="shared" si="41"/>
        <v/>
      </c>
      <c r="L106" s="253" t="s">
        <v>137</v>
      </c>
      <c r="M106" s="253">
        <v>0.5</v>
      </c>
      <c r="N106" s="133" t="str">
        <f t="shared" si="42"/>
        <v>公斤</v>
      </c>
      <c r="O106" s="62" t="s">
        <v>545</v>
      </c>
      <c r="P106" s="62">
        <v>0.5</v>
      </c>
      <c r="Q106" s="133" t="str">
        <f t="shared" si="43"/>
        <v>公斤</v>
      </c>
      <c r="R106" s="191"/>
      <c r="S106" s="191"/>
      <c r="T106" s="133" t="str">
        <f t="shared" si="44"/>
        <v/>
      </c>
      <c r="U106" s="253" t="s">
        <v>156</v>
      </c>
      <c r="V106" s="253">
        <v>1</v>
      </c>
      <c r="W106" s="133" t="str">
        <f t="shared" si="45"/>
        <v>公斤</v>
      </c>
      <c r="X106" s="260"/>
      <c r="Y106" s="253"/>
      <c r="Z106" s="119"/>
      <c r="AA106" s="125"/>
      <c r="AB106" s="134"/>
      <c r="AC106" s="125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5"/>
      <c r="AQ106" s="135"/>
      <c r="AR106" s="135"/>
      <c r="AS106" s="135"/>
      <c r="AT106" s="135"/>
      <c r="AU106" s="135"/>
      <c r="AV106" s="148"/>
      <c r="AW106" s="151"/>
      <c r="AX106" s="132"/>
      <c r="AY106" s="132"/>
      <c r="AZ106" s="132"/>
      <c r="BA106" s="132"/>
      <c r="BB106" s="132"/>
      <c r="BC106" s="141"/>
    </row>
    <row r="107" spans="1:55" ht="16.5">
      <c r="A107" s="263"/>
      <c r="B107" s="233"/>
      <c r="C107" s="235"/>
      <c r="D107" s="221"/>
      <c r="E107" s="235"/>
      <c r="F107" s="235"/>
      <c r="G107" s="222"/>
      <c r="H107" s="230"/>
      <c r="I107" s="252"/>
      <c r="J107" s="253"/>
      <c r="K107" s="133" t="str">
        <f t="shared" si="41"/>
        <v/>
      </c>
      <c r="L107" s="253" t="s">
        <v>111</v>
      </c>
      <c r="M107" s="253">
        <v>0.05</v>
      </c>
      <c r="N107" s="133" t="str">
        <f t="shared" si="42"/>
        <v>公斤</v>
      </c>
      <c r="O107" s="189" t="s">
        <v>114</v>
      </c>
      <c r="P107" s="189">
        <v>0.05</v>
      </c>
      <c r="Q107" s="133" t="str">
        <f t="shared" si="43"/>
        <v>公斤</v>
      </c>
      <c r="R107" s="191"/>
      <c r="S107" s="191"/>
      <c r="T107" s="133" t="str">
        <f t="shared" si="44"/>
        <v/>
      </c>
      <c r="U107" s="253"/>
      <c r="V107" s="253"/>
      <c r="W107" s="133" t="str">
        <f t="shared" si="45"/>
        <v/>
      </c>
      <c r="X107" s="260"/>
      <c r="Y107" s="253"/>
      <c r="Z107" s="119"/>
      <c r="AA107" s="125"/>
      <c r="AB107" s="134"/>
      <c r="AC107" s="125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5"/>
      <c r="AQ107" s="135"/>
      <c r="AR107" s="135"/>
      <c r="AS107" s="135"/>
      <c r="AT107" s="135"/>
      <c r="AU107" s="135"/>
      <c r="AV107" s="148"/>
      <c r="AW107" s="151"/>
      <c r="AX107" s="132"/>
      <c r="AY107" s="132"/>
      <c r="AZ107" s="132"/>
      <c r="BA107" s="132"/>
      <c r="BB107" s="132"/>
      <c r="BC107" s="141"/>
    </row>
    <row r="108" spans="1:55" ht="16.5">
      <c r="A108" s="263"/>
      <c r="B108" s="233"/>
      <c r="C108" s="218"/>
      <c r="D108" s="219"/>
      <c r="E108" s="218"/>
      <c r="F108" s="218"/>
      <c r="G108" s="220"/>
      <c r="H108" s="229"/>
      <c r="I108" s="252"/>
      <c r="J108" s="253"/>
      <c r="K108" s="133" t="str">
        <f t="shared" si="41"/>
        <v/>
      </c>
      <c r="L108" s="253"/>
      <c r="M108" s="253"/>
      <c r="N108" s="133" t="str">
        <f t="shared" si="42"/>
        <v/>
      </c>
      <c r="O108" s="189"/>
      <c r="P108" s="189"/>
      <c r="Q108" s="133" t="str">
        <f t="shared" si="43"/>
        <v/>
      </c>
      <c r="R108" s="191"/>
      <c r="S108" s="191"/>
      <c r="T108" s="133" t="str">
        <f t="shared" si="44"/>
        <v/>
      </c>
      <c r="U108" s="259"/>
      <c r="V108" s="259"/>
      <c r="W108" s="133" t="str">
        <f t="shared" si="45"/>
        <v/>
      </c>
      <c r="X108" s="260"/>
      <c r="Y108" s="253"/>
      <c r="Z108" s="119"/>
      <c r="AA108" s="125"/>
      <c r="AB108" s="134"/>
      <c r="AC108" s="125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5"/>
      <c r="AQ108" s="135"/>
      <c r="AR108" s="135"/>
      <c r="AS108" s="135"/>
      <c r="AT108" s="135"/>
      <c r="AU108" s="135"/>
      <c r="AV108" s="148"/>
      <c r="AW108" s="151"/>
      <c r="AX108" s="132"/>
      <c r="AY108" s="132"/>
      <c r="AZ108" s="132"/>
      <c r="BA108" s="132"/>
      <c r="BB108" s="132"/>
      <c r="BC108" s="141"/>
    </row>
    <row r="109" spans="1:55" ht="17.25" thickBot="1">
      <c r="A109" s="264"/>
      <c r="B109" s="234"/>
      <c r="C109" s="231"/>
      <c r="D109" s="216"/>
      <c r="E109" s="231"/>
      <c r="F109" s="231"/>
      <c r="G109" s="217"/>
      <c r="H109" s="232"/>
      <c r="I109" s="255"/>
      <c r="J109" s="256"/>
      <c r="K109" s="205" t="str">
        <f t="shared" si="41"/>
        <v/>
      </c>
      <c r="L109" s="257"/>
      <c r="M109" s="257"/>
      <c r="N109" s="205" t="str">
        <f t="shared" si="42"/>
        <v/>
      </c>
      <c r="O109" s="63"/>
      <c r="P109" s="63"/>
      <c r="Q109" s="205" t="str">
        <f t="shared" si="43"/>
        <v/>
      </c>
      <c r="R109" s="192"/>
      <c r="S109" s="192"/>
      <c r="T109" s="205" t="str">
        <f t="shared" si="44"/>
        <v/>
      </c>
      <c r="U109" s="258"/>
      <c r="V109" s="258"/>
      <c r="W109" s="205" t="str">
        <f t="shared" si="45"/>
        <v/>
      </c>
      <c r="X109" s="261"/>
      <c r="Y109" s="256"/>
      <c r="Z109" s="129"/>
      <c r="AA109" s="126"/>
      <c r="AB109" s="142"/>
      <c r="AC109" s="126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/>
      <c r="AN109" s="142"/>
      <c r="AO109" s="142"/>
      <c r="AP109" s="143"/>
      <c r="AQ109" s="143"/>
      <c r="AR109" s="143"/>
      <c r="AS109" s="143"/>
      <c r="AT109" s="143"/>
      <c r="AU109" s="143"/>
      <c r="AV109" s="149"/>
      <c r="AW109" s="152"/>
      <c r="AX109" s="144"/>
      <c r="AY109" s="144"/>
      <c r="AZ109" s="144"/>
      <c r="BA109" s="144"/>
      <c r="BB109" s="144"/>
      <c r="BC109" s="145"/>
    </row>
    <row r="110" spans="1:55" ht="16.5">
      <c r="A110" s="262" t="s">
        <v>56</v>
      </c>
      <c r="B110" s="236">
        <v>5.2</v>
      </c>
      <c r="C110" s="224">
        <v>1.9</v>
      </c>
      <c r="D110" s="225">
        <v>1.7</v>
      </c>
      <c r="E110" s="224">
        <v>0</v>
      </c>
      <c r="F110" s="224">
        <v>0</v>
      </c>
      <c r="G110" s="226">
        <v>2.1</v>
      </c>
      <c r="H110" s="227">
        <v>645.5</v>
      </c>
      <c r="I110" s="313" t="s">
        <v>184</v>
      </c>
      <c r="J110" s="314"/>
      <c r="K110" s="136" t="str">
        <f t="shared" si="41"/>
        <v/>
      </c>
      <c r="L110" s="310" t="s">
        <v>584</v>
      </c>
      <c r="M110" s="311"/>
      <c r="N110" s="136" t="str">
        <f t="shared" si="42"/>
        <v/>
      </c>
      <c r="O110" s="312" t="s">
        <v>164</v>
      </c>
      <c r="P110" s="312"/>
      <c r="Q110" s="136" t="str">
        <f t="shared" si="43"/>
        <v/>
      </c>
      <c r="R110" s="308" t="s">
        <v>1</v>
      </c>
      <c r="S110" s="309"/>
      <c r="T110" s="136" t="str">
        <f t="shared" si="44"/>
        <v/>
      </c>
      <c r="U110" s="314" t="s">
        <v>249</v>
      </c>
      <c r="V110" s="314"/>
      <c r="W110" s="123" t="str">
        <f t="shared" si="45"/>
        <v/>
      </c>
      <c r="X110" s="251" t="s">
        <v>106</v>
      </c>
      <c r="Y110" s="251"/>
      <c r="Z110" s="124"/>
      <c r="AA110" s="137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  <c r="AN110" s="123"/>
      <c r="AO110" s="123"/>
      <c r="AP110" s="138"/>
      <c r="AQ110" s="138"/>
      <c r="AR110" s="138"/>
      <c r="AS110" s="138"/>
      <c r="AT110" s="138"/>
      <c r="AU110" s="138"/>
      <c r="AV110" s="147"/>
      <c r="AW110" s="150">
        <f>B110</f>
        <v>5.2</v>
      </c>
      <c r="AX110" s="139">
        <f>G110</f>
        <v>2.1</v>
      </c>
      <c r="AY110" s="139">
        <f>D110</f>
        <v>1.7</v>
      </c>
      <c r="AZ110" s="139">
        <f>C110</f>
        <v>1.9</v>
      </c>
      <c r="BA110" s="139">
        <f>E110</f>
        <v>0</v>
      </c>
      <c r="BB110" s="139">
        <f>F110</f>
        <v>0</v>
      </c>
      <c r="BC110" s="140">
        <f>H110</f>
        <v>645.5</v>
      </c>
    </row>
    <row r="111" spans="1:55" ht="16.5">
      <c r="A111" s="263"/>
      <c r="B111" s="233"/>
      <c r="C111" s="235"/>
      <c r="D111" s="221"/>
      <c r="E111" s="235"/>
      <c r="F111" s="235"/>
      <c r="G111" s="222"/>
      <c r="H111" s="230"/>
      <c r="I111" s="252" t="s">
        <v>185</v>
      </c>
      <c r="J111" s="253">
        <v>7</v>
      </c>
      <c r="K111" s="133" t="str">
        <f t="shared" si="41"/>
        <v>公斤</v>
      </c>
      <c r="L111" s="254" t="s">
        <v>585</v>
      </c>
      <c r="M111" s="254">
        <v>6</v>
      </c>
      <c r="N111" s="133" t="str">
        <f t="shared" si="42"/>
        <v>公斤</v>
      </c>
      <c r="O111" s="62" t="s">
        <v>112</v>
      </c>
      <c r="P111" s="62">
        <v>2</v>
      </c>
      <c r="Q111" s="133" t="str">
        <f t="shared" si="43"/>
        <v>公斤</v>
      </c>
      <c r="R111" s="191" t="s">
        <v>70</v>
      </c>
      <c r="S111" s="191">
        <v>7</v>
      </c>
      <c r="T111" s="133" t="str">
        <f t="shared" si="44"/>
        <v>公斤</v>
      </c>
      <c r="U111" s="253" t="s">
        <v>611</v>
      </c>
      <c r="V111" s="253">
        <v>0.4</v>
      </c>
      <c r="W111" s="133" t="str">
        <f t="shared" si="45"/>
        <v>公斤</v>
      </c>
      <c r="X111" s="253"/>
      <c r="Y111" s="253"/>
      <c r="Z111" s="119"/>
      <c r="AA111" s="125"/>
      <c r="AB111" s="134"/>
      <c r="AC111" s="125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5"/>
      <c r="AQ111" s="135"/>
      <c r="AR111" s="135"/>
      <c r="AS111" s="135"/>
      <c r="AT111" s="135"/>
      <c r="AU111" s="135"/>
      <c r="AV111" s="148"/>
      <c r="AW111" s="151"/>
      <c r="AX111" s="132"/>
      <c r="AY111" s="132"/>
      <c r="AZ111" s="132"/>
      <c r="BA111" s="132"/>
      <c r="BB111" s="132"/>
      <c r="BC111" s="141"/>
    </row>
    <row r="112" spans="1:55" ht="16.5">
      <c r="A112" s="263"/>
      <c r="B112" s="233"/>
      <c r="C112" s="235"/>
      <c r="D112" s="221"/>
      <c r="E112" s="235"/>
      <c r="F112" s="235"/>
      <c r="G112" s="222"/>
      <c r="H112" s="230"/>
      <c r="I112" s="252" t="s">
        <v>186</v>
      </c>
      <c r="J112" s="253">
        <v>3</v>
      </c>
      <c r="K112" s="133" t="str">
        <f t="shared" si="41"/>
        <v>公斤</v>
      </c>
      <c r="L112" s="253" t="s">
        <v>586</v>
      </c>
      <c r="M112" s="253">
        <v>1.5</v>
      </c>
      <c r="N112" s="133" t="str">
        <f t="shared" si="42"/>
        <v>公斤</v>
      </c>
      <c r="O112" s="62" t="s">
        <v>137</v>
      </c>
      <c r="P112" s="62">
        <v>5</v>
      </c>
      <c r="Q112" s="133" t="str">
        <f t="shared" si="43"/>
        <v>公斤</v>
      </c>
      <c r="R112" s="191" t="s">
        <v>114</v>
      </c>
      <c r="S112" s="191">
        <v>0.05</v>
      </c>
      <c r="T112" s="133" t="str">
        <f t="shared" si="44"/>
        <v>公斤</v>
      </c>
      <c r="U112" s="253" t="s">
        <v>1</v>
      </c>
      <c r="V112" s="253">
        <v>3</v>
      </c>
      <c r="W112" s="133" t="str">
        <f t="shared" si="45"/>
        <v>公斤</v>
      </c>
      <c r="X112" s="260"/>
      <c r="Y112" s="253"/>
      <c r="Z112" s="119"/>
      <c r="AA112" s="125"/>
      <c r="AB112" s="134"/>
      <c r="AC112" s="125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5"/>
      <c r="AQ112" s="135"/>
      <c r="AR112" s="135"/>
      <c r="AS112" s="135"/>
      <c r="AT112" s="135"/>
      <c r="AU112" s="135"/>
      <c r="AV112" s="148"/>
      <c r="AW112" s="151"/>
      <c r="AX112" s="132"/>
      <c r="AY112" s="132"/>
      <c r="AZ112" s="132"/>
      <c r="BA112" s="132"/>
      <c r="BB112" s="132"/>
      <c r="BC112" s="141"/>
    </row>
    <row r="113" spans="1:55" ht="16.5">
      <c r="A113" s="263"/>
      <c r="B113" s="233"/>
      <c r="C113" s="235"/>
      <c r="D113" s="221"/>
      <c r="E113" s="235"/>
      <c r="F113" s="235"/>
      <c r="G113" s="222"/>
      <c r="H113" s="230"/>
      <c r="I113" s="252"/>
      <c r="J113" s="253"/>
      <c r="K113" s="133" t="str">
        <f t="shared" si="41"/>
        <v/>
      </c>
      <c r="L113" s="253" t="s">
        <v>375</v>
      </c>
      <c r="M113" s="253">
        <v>4</v>
      </c>
      <c r="N113" s="133" t="str">
        <f t="shared" si="42"/>
        <v>公斤</v>
      </c>
      <c r="O113" s="62" t="s">
        <v>111</v>
      </c>
      <c r="P113" s="62">
        <v>0.05</v>
      </c>
      <c r="Q113" s="133" t="str">
        <f t="shared" si="43"/>
        <v>公斤</v>
      </c>
      <c r="R113" s="191"/>
      <c r="S113" s="191"/>
      <c r="T113" s="133" t="str">
        <f t="shared" si="44"/>
        <v/>
      </c>
      <c r="U113" s="253" t="s">
        <v>114</v>
      </c>
      <c r="V113" s="253">
        <v>0.05</v>
      </c>
      <c r="W113" s="133" t="str">
        <f t="shared" si="45"/>
        <v>公斤</v>
      </c>
      <c r="X113" s="260"/>
      <c r="Y113" s="253"/>
      <c r="Z113" s="119"/>
      <c r="AA113" s="125"/>
      <c r="AB113" s="134"/>
      <c r="AC113" s="125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5"/>
      <c r="AQ113" s="135"/>
      <c r="AR113" s="135"/>
      <c r="AS113" s="135"/>
      <c r="AT113" s="135"/>
      <c r="AU113" s="135"/>
      <c r="AV113" s="148"/>
      <c r="AW113" s="151"/>
      <c r="AX113" s="132"/>
      <c r="AY113" s="132"/>
      <c r="AZ113" s="132"/>
      <c r="BA113" s="132"/>
      <c r="BB113" s="132"/>
      <c r="BC113" s="141"/>
    </row>
    <row r="114" spans="1:55" ht="16.5">
      <c r="A114" s="263"/>
      <c r="B114" s="233"/>
      <c r="C114" s="235"/>
      <c r="D114" s="221"/>
      <c r="E114" s="235"/>
      <c r="F114" s="235"/>
      <c r="G114" s="222"/>
      <c r="H114" s="230"/>
      <c r="I114" s="252"/>
      <c r="J114" s="253"/>
      <c r="K114" s="133" t="str">
        <f t="shared" si="41"/>
        <v/>
      </c>
      <c r="L114" s="253"/>
      <c r="M114" s="253"/>
      <c r="N114" s="133" t="str">
        <f t="shared" si="42"/>
        <v/>
      </c>
      <c r="O114" s="189"/>
      <c r="P114" s="189"/>
      <c r="Q114" s="133" t="str">
        <f t="shared" si="43"/>
        <v/>
      </c>
      <c r="R114" s="191"/>
      <c r="S114" s="191"/>
      <c r="T114" s="133" t="str">
        <f t="shared" si="44"/>
        <v/>
      </c>
      <c r="U114" s="253" t="s">
        <v>604</v>
      </c>
      <c r="V114" s="253">
        <v>1</v>
      </c>
      <c r="W114" s="133" t="str">
        <f t="shared" si="45"/>
        <v>公斤</v>
      </c>
      <c r="X114" s="260"/>
      <c r="Y114" s="253"/>
      <c r="Z114" s="119"/>
      <c r="AA114" s="125"/>
      <c r="AB114" s="134"/>
      <c r="AC114" s="125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5"/>
      <c r="AQ114" s="135"/>
      <c r="AR114" s="135"/>
      <c r="AS114" s="135"/>
      <c r="AT114" s="135"/>
      <c r="AU114" s="135"/>
      <c r="AV114" s="148"/>
      <c r="AW114" s="151"/>
      <c r="AX114" s="132"/>
      <c r="AY114" s="132"/>
      <c r="AZ114" s="132"/>
      <c r="BA114" s="132"/>
      <c r="BB114" s="132"/>
      <c r="BC114" s="141"/>
    </row>
    <row r="115" spans="1:55" ht="16.5">
      <c r="A115" s="263"/>
      <c r="B115" s="233"/>
      <c r="C115" s="218"/>
      <c r="D115" s="219"/>
      <c r="E115" s="218"/>
      <c r="F115" s="218"/>
      <c r="G115" s="220"/>
      <c r="H115" s="229"/>
      <c r="I115" s="252"/>
      <c r="J115" s="253"/>
      <c r="K115" s="133" t="str">
        <f t="shared" si="41"/>
        <v/>
      </c>
      <c r="L115" s="253"/>
      <c r="M115" s="253"/>
      <c r="N115" s="133" t="str">
        <f t="shared" si="42"/>
        <v/>
      </c>
      <c r="O115" s="189"/>
      <c r="P115" s="189"/>
      <c r="Q115" s="133" t="str">
        <f t="shared" si="43"/>
        <v/>
      </c>
      <c r="R115" s="191"/>
      <c r="S115" s="191"/>
      <c r="T115" s="133" t="str">
        <f t="shared" si="44"/>
        <v/>
      </c>
      <c r="U115" s="259"/>
      <c r="V115" s="259"/>
      <c r="W115" s="133" t="str">
        <f t="shared" si="45"/>
        <v/>
      </c>
      <c r="X115" s="260"/>
      <c r="Y115" s="253"/>
      <c r="Z115" s="119"/>
      <c r="AA115" s="125"/>
      <c r="AB115" s="134"/>
      <c r="AC115" s="125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5"/>
      <c r="AQ115" s="135"/>
      <c r="AR115" s="135"/>
      <c r="AS115" s="135"/>
      <c r="AT115" s="135"/>
      <c r="AU115" s="135"/>
      <c r="AV115" s="148"/>
      <c r="AW115" s="151"/>
      <c r="AX115" s="132"/>
      <c r="AY115" s="132"/>
      <c r="AZ115" s="132"/>
      <c r="BA115" s="132"/>
      <c r="BB115" s="132"/>
      <c r="BC115" s="141"/>
    </row>
    <row r="116" spans="1:55" ht="17.25" thickBot="1">
      <c r="A116" s="264"/>
      <c r="B116" s="234"/>
      <c r="C116" s="231"/>
      <c r="D116" s="216"/>
      <c r="E116" s="231"/>
      <c r="F116" s="231"/>
      <c r="G116" s="217"/>
      <c r="H116" s="232"/>
      <c r="I116" s="255"/>
      <c r="J116" s="256"/>
      <c r="K116" s="205" t="str">
        <f t="shared" si="41"/>
        <v/>
      </c>
      <c r="L116" s="257"/>
      <c r="M116" s="257"/>
      <c r="N116" s="205" t="str">
        <f t="shared" si="42"/>
        <v/>
      </c>
      <c r="O116" s="63"/>
      <c r="P116" s="63"/>
      <c r="Q116" s="205" t="str">
        <f t="shared" si="43"/>
        <v/>
      </c>
      <c r="R116" s="192"/>
      <c r="S116" s="192"/>
      <c r="T116" s="205" t="str">
        <f t="shared" si="44"/>
        <v/>
      </c>
      <c r="U116" s="258"/>
      <c r="V116" s="258"/>
      <c r="W116" s="205" t="str">
        <f t="shared" si="45"/>
        <v/>
      </c>
      <c r="X116" s="261"/>
      <c r="Y116" s="256"/>
      <c r="Z116" s="129"/>
      <c r="AA116" s="126"/>
      <c r="AB116" s="142"/>
      <c r="AC116" s="126"/>
      <c r="AD116" s="142"/>
      <c r="AE116" s="142"/>
      <c r="AF116" s="142"/>
      <c r="AG116" s="142"/>
      <c r="AH116" s="142"/>
      <c r="AI116" s="142"/>
      <c r="AJ116" s="142"/>
      <c r="AK116" s="142"/>
      <c r="AL116" s="142"/>
      <c r="AM116" s="142"/>
      <c r="AN116" s="142"/>
      <c r="AO116" s="142"/>
      <c r="AP116" s="143"/>
      <c r="AQ116" s="143"/>
      <c r="AR116" s="143"/>
      <c r="AS116" s="143"/>
      <c r="AT116" s="143"/>
      <c r="AU116" s="143"/>
      <c r="AV116" s="149"/>
      <c r="AW116" s="152"/>
      <c r="AX116" s="144"/>
      <c r="AY116" s="144"/>
      <c r="AZ116" s="144"/>
      <c r="BA116" s="144"/>
      <c r="BB116" s="144"/>
      <c r="BC116" s="145"/>
    </row>
    <row r="117" spans="1:55" ht="16.5">
      <c r="A117" s="262" t="s">
        <v>57</v>
      </c>
      <c r="B117" s="236">
        <v>4.8</v>
      </c>
      <c r="C117" s="224">
        <v>1.6</v>
      </c>
      <c r="D117" s="225">
        <v>1.3</v>
      </c>
      <c r="E117" s="224">
        <v>0</v>
      </c>
      <c r="F117" s="224">
        <v>0</v>
      </c>
      <c r="G117" s="226">
        <v>2</v>
      </c>
      <c r="H117" s="227">
        <v>591.1</v>
      </c>
      <c r="I117" s="313" t="s">
        <v>474</v>
      </c>
      <c r="J117" s="314"/>
      <c r="K117" s="136" t="str">
        <f t="shared" si="41"/>
        <v/>
      </c>
      <c r="L117" s="310" t="s">
        <v>587</v>
      </c>
      <c r="M117" s="311"/>
      <c r="N117" s="136" t="str">
        <f t="shared" si="42"/>
        <v/>
      </c>
      <c r="O117" s="312" t="s">
        <v>478</v>
      </c>
      <c r="P117" s="312"/>
      <c r="Q117" s="136" t="str">
        <f t="shared" si="43"/>
        <v/>
      </c>
      <c r="R117" s="308" t="s">
        <v>153</v>
      </c>
      <c r="S117" s="309"/>
      <c r="T117" s="136" t="str">
        <f t="shared" si="44"/>
        <v/>
      </c>
      <c r="U117" s="314" t="s">
        <v>147</v>
      </c>
      <c r="V117" s="314"/>
      <c r="W117" s="123" t="str">
        <f t="shared" si="45"/>
        <v/>
      </c>
      <c r="X117" s="251" t="s">
        <v>106</v>
      </c>
      <c r="Y117" s="251"/>
      <c r="Z117" s="124"/>
      <c r="AA117" s="137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38"/>
      <c r="AQ117" s="138"/>
      <c r="AR117" s="138"/>
      <c r="AS117" s="138"/>
      <c r="AT117" s="138"/>
      <c r="AU117" s="138"/>
      <c r="AV117" s="147"/>
      <c r="AW117" s="150">
        <f t="shared" ref="AW117:AW138" si="58">B117</f>
        <v>4.8</v>
      </c>
      <c r="AX117" s="139">
        <f t="shared" ref="AX117:AX138" si="59">G117</f>
        <v>2</v>
      </c>
      <c r="AY117" s="139">
        <f t="shared" ref="AY117:AY138" si="60">D117</f>
        <v>1.3</v>
      </c>
      <c r="AZ117" s="139">
        <f t="shared" ref="AZ117:AZ138" si="61">C117</f>
        <v>1.6</v>
      </c>
      <c r="BA117" s="139">
        <f t="shared" ref="BA117:BA138" si="62">E117</f>
        <v>0</v>
      </c>
      <c r="BB117" s="139">
        <f t="shared" ref="BB117:BB138" si="63">F117</f>
        <v>0</v>
      </c>
      <c r="BC117" s="140">
        <f t="shared" ref="BC117:BC138" si="64">H117</f>
        <v>591.1</v>
      </c>
    </row>
    <row r="118" spans="1:55" ht="16.5">
      <c r="A118" s="263"/>
      <c r="B118" s="233"/>
      <c r="C118" s="235"/>
      <c r="D118" s="221"/>
      <c r="E118" s="235"/>
      <c r="F118" s="235"/>
      <c r="G118" s="222"/>
      <c r="H118" s="230"/>
      <c r="I118" s="252" t="s">
        <v>588</v>
      </c>
      <c r="J118" s="253">
        <v>12</v>
      </c>
      <c r="K118" s="133" t="str">
        <f t="shared" si="41"/>
        <v>公斤</v>
      </c>
      <c r="L118" s="254" t="s">
        <v>136</v>
      </c>
      <c r="M118" s="254">
        <v>6</v>
      </c>
      <c r="N118" s="133" t="str">
        <f t="shared" si="42"/>
        <v>公斤</v>
      </c>
      <c r="O118" s="62" t="s">
        <v>555</v>
      </c>
      <c r="P118" s="62">
        <v>1.5</v>
      </c>
      <c r="Q118" s="133" t="str">
        <f t="shared" si="43"/>
        <v>公斤</v>
      </c>
      <c r="R118" s="191" t="s">
        <v>13</v>
      </c>
      <c r="S118" s="191">
        <v>7</v>
      </c>
      <c r="T118" s="133" t="str">
        <f t="shared" si="44"/>
        <v>公斤</v>
      </c>
      <c r="U118" s="253" t="s">
        <v>404</v>
      </c>
      <c r="V118" s="253">
        <v>1</v>
      </c>
      <c r="W118" s="133" t="str">
        <f t="shared" si="45"/>
        <v>公斤</v>
      </c>
      <c r="X118" s="253"/>
      <c r="Y118" s="253"/>
      <c r="Z118" s="119"/>
      <c r="AA118" s="125"/>
      <c r="AB118" s="134"/>
      <c r="AC118" s="125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5"/>
      <c r="AQ118" s="135"/>
      <c r="AR118" s="135"/>
      <c r="AS118" s="135"/>
      <c r="AT118" s="135"/>
      <c r="AU118" s="135"/>
      <c r="AV118" s="148"/>
      <c r="AW118" s="151"/>
      <c r="AX118" s="132"/>
      <c r="AY118" s="132"/>
      <c r="AZ118" s="132"/>
      <c r="BA118" s="132"/>
      <c r="BB118" s="132"/>
      <c r="BC118" s="141"/>
    </row>
    <row r="119" spans="1:55" ht="16.5">
      <c r="A119" s="263"/>
      <c r="B119" s="233"/>
      <c r="C119" s="235"/>
      <c r="D119" s="221"/>
      <c r="E119" s="235"/>
      <c r="F119" s="235"/>
      <c r="G119" s="222"/>
      <c r="H119" s="230"/>
      <c r="I119" s="252"/>
      <c r="J119" s="253"/>
      <c r="K119" s="133" t="str">
        <f t="shared" si="41"/>
        <v/>
      </c>
      <c r="L119" s="253"/>
      <c r="M119" s="253"/>
      <c r="N119" s="133" t="str">
        <f t="shared" si="42"/>
        <v/>
      </c>
      <c r="O119" s="62" t="s">
        <v>134</v>
      </c>
      <c r="P119" s="62">
        <v>2</v>
      </c>
      <c r="Q119" s="133" t="str">
        <f t="shared" si="43"/>
        <v>公斤</v>
      </c>
      <c r="R119" s="191" t="s">
        <v>154</v>
      </c>
      <c r="S119" s="191">
        <v>0.05</v>
      </c>
      <c r="T119" s="133" t="str">
        <f t="shared" si="44"/>
        <v>公斤</v>
      </c>
      <c r="U119" s="253" t="s">
        <v>405</v>
      </c>
      <c r="V119" s="253">
        <v>0.1</v>
      </c>
      <c r="W119" s="133" t="str">
        <f t="shared" si="45"/>
        <v>公斤</v>
      </c>
      <c r="X119" s="260"/>
      <c r="Y119" s="253"/>
      <c r="Z119" s="119"/>
      <c r="AA119" s="125"/>
      <c r="AB119" s="134"/>
      <c r="AC119" s="125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5"/>
      <c r="AQ119" s="135"/>
      <c r="AR119" s="135"/>
      <c r="AS119" s="135"/>
      <c r="AT119" s="135"/>
      <c r="AU119" s="135"/>
      <c r="AV119" s="148"/>
      <c r="AW119" s="151"/>
      <c r="AX119" s="132"/>
      <c r="AY119" s="132"/>
      <c r="AZ119" s="132"/>
      <c r="BA119" s="132"/>
      <c r="BB119" s="132"/>
      <c r="BC119" s="141"/>
    </row>
    <row r="120" spans="1:55" ht="16.5">
      <c r="A120" s="263"/>
      <c r="B120" s="233"/>
      <c r="C120" s="235"/>
      <c r="D120" s="221"/>
      <c r="E120" s="235"/>
      <c r="F120" s="235"/>
      <c r="G120" s="222"/>
      <c r="H120" s="230"/>
      <c r="I120" s="252"/>
      <c r="J120" s="253"/>
      <c r="K120" s="133" t="str">
        <f t="shared" si="41"/>
        <v/>
      </c>
      <c r="L120" s="253"/>
      <c r="M120" s="253"/>
      <c r="N120" s="133" t="str">
        <f t="shared" si="42"/>
        <v/>
      </c>
      <c r="O120" s="62" t="s">
        <v>545</v>
      </c>
      <c r="P120" s="62">
        <v>1</v>
      </c>
      <c r="Q120" s="133" t="str">
        <f t="shared" si="43"/>
        <v>公斤</v>
      </c>
      <c r="R120" s="191"/>
      <c r="S120" s="191"/>
      <c r="T120" s="133" t="str">
        <f t="shared" si="44"/>
        <v/>
      </c>
      <c r="U120" s="253"/>
      <c r="V120" s="253"/>
      <c r="W120" s="133" t="str">
        <f t="shared" si="45"/>
        <v/>
      </c>
      <c r="X120" s="260"/>
      <c r="Y120" s="253"/>
      <c r="Z120" s="119"/>
      <c r="AA120" s="125"/>
      <c r="AB120" s="134"/>
      <c r="AC120" s="125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5"/>
      <c r="AQ120" s="135"/>
      <c r="AR120" s="135"/>
      <c r="AS120" s="135"/>
      <c r="AT120" s="135"/>
      <c r="AU120" s="135"/>
      <c r="AV120" s="148"/>
      <c r="AW120" s="151"/>
      <c r="AX120" s="132"/>
      <c r="AY120" s="132"/>
      <c r="AZ120" s="132"/>
      <c r="BA120" s="132"/>
      <c r="BB120" s="132"/>
      <c r="BC120" s="141"/>
    </row>
    <row r="121" spans="1:55" ht="16.5">
      <c r="A121" s="263"/>
      <c r="B121" s="233"/>
      <c r="C121" s="235"/>
      <c r="D121" s="221"/>
      <c r="E121" s="235"/>
      <c r="F121" s="235"/>
      <c r="G121" s="222"/>
      <c r="H121" s="230"/>
      <c r="I121" s="252"/>
      <c r="J121" s="253"/>
      <c r="K121" s="133" t="str">
        <f t="shared" si="41"/>
        <v/>
      </c>
      <c r="L121" s="253"/>
      <c r="M121" s="253"/>
      <c r="N121" s="133" t="str">
        <f t="shared" si="42"/>
        <v/>
      </c>
      <c r="O121" s="189" t="s">
        <v>129</v>
      </c>
      <c r="P121" s="189"/>
      <c r="Q121" s="133" t="str">
        <f t="shared" si="43"/>
        <v/>
      </c>
      <c r="R121" s="191"/>
      <c r="S121" s="191"/>
      <c r="T121" s="133" t="str">
        <f t="shared" si="44"/>
        <v/>
      </c>
      <c r="U121" s="253"/>
      <c r="V121" s="253"/>
      <c r="W121" s="133" t="str">
        <f t="shared" si="45"/>
        <v/>
      </c>
      <c r="X121" s="260"/>
      <c r="Y121" s="253"/>
      <c r="Z121" s="119"/>
      <c r="AA121" s="125"/>
      <c r="AB121" s="134"/>
      <c r="AC121" s="125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5"/>
      <c r="AQ121" s="135"/>
      <c r="AR121" s="135"/>
      <c r="AS121" s="135"/>
      <c r="AT121" s="135"/>
      <c r="AU121" s="135"/>
      <c r="AV121" s="148"/>
      <c r="AW121" s="151"/>
      <c r="AX121" s="132"/>
      <c r="AY121" s="132"/>
      <c r="AZ121" s="132"/>
      <c r="BA121" s="132"/>
      <c r="BB121" s="132"/>
      <c r="BC121" s="141"/>
    </row>
    <row r="122" spans="1:55" ht="16.5">
      <c r="A122" s="263"/>
      <c r="B122" s="233"/>
      <c r="C122" s="218"/>
      <c r="D122" s="219"/>
      <c r="E122" s="218"/>
      <c r="F122" s="218"/>
      <c r="G122" s="220"/>
      <c r="H122" s="229"/>
      <c r="I122" s="252"/>
      <c r="J122" s="253"/>
      <c r="K122" s="133" t="str">
        <f t="shared" si="41"/>
        <v/>
      </c>
      <c r="L122" s="253"/>
      <c r="M122" s="253"/>
      <c r="N122" s="133" t="str">
        <f t="shared" si="42"/>
        <v/>
      </c>
      <c r="O122" s="189"/>
      <c r="P122" s="189"/>
      <c r="Q122" s="133" t="str">
        <f t="shared" si="43"/>
        <v/>
      </c>
      <c r="R122" s="191"/>
      <c r="S122" s="191"/>
      <c r="T122" s="133" t="str">
        <f t="shared" si="44"/>
        <v/>
      </c>
      <c r="U122" s="259"/>
      <c r="V122" s="259"/>
      <c r="W122" s="133" t="str">
        <f t="shared" si="45"/>
        <v/>
      </c>
      <c r="X122" s="260"/>
      <c r="Y122" s="253"/>
      <c r="Z122" s="119"/>
      <c r="AA122" s="125"/>
      <c r="AB122" s="134"/>
      <c r="AC122" s="125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5"/>
      <c r="AQ122" s="135"/>
      <c r="AR122" s="135"/>
      <c r="AS122" s="135"/>
      <c r="AT122" s="135"/>
      <c r="AU122" s="135"/>
      <c r="AV122" s="148"/>
      <c r="AW122" s="151"/>
      <c r="AX122" s="132"/>
      <c r="AY122" s="132"/>
      <c r="AZ122" s="132"/>
      <c r="BA122" s="132"/>
      <c r="BB122" s="132"/>
      <c r="BC122" s="141"/>
    </row>
    <row r="123" spans="1:55" ht="17.25" thickBot="1">
      <c r="A123" s="264"/>
      <c r="B123" s="234"/>
      <c r="C123" s="231"/>
      <c r="D123" s="216"/>
      <c r="E123" s="231"/>
      <c r="F123" s="231"/>
      <c r="G123" s="217"/>
      <c r="H123" s="232"/>
      <c r="I123" s="255"/>
      <c r="J123" s="256"/>
      <c r="K123" s="205" t="str">
        <f t="shared" si="41"/>
        <v/>
      </c>
      <c r="L123" s="257"/>
      <c r="M123" s="257"/>
      <c r="N123" s="205" t="str">
        <f t="shared" si="42"/>
        <v/>
      </c>
      <c r="O123" s="63"/>
      <c r="P123" s="63"/>
      <c r="Q123" s="205" t="str">
        <f t="shared" si="43"/>
        <v/>
      </c>
      <c r="R123" s="192"/>
      <c r="S123" s="192"/>
      <c r="T123" s="205" t="str">
        <f t="shared" si="44"/>
        <v/>
      </c>
      <c r="U123" s="258"/>
      <c r="V123" s="258"/>
      <c r="W123" s="205" t="str">
        <f t="shared" si="45"/>
        <v/>
      </c>
      <c r="X123" s="261"/>
      <c r="Y123" s="256"/>
      <c r="Z123" s="129"/>
      <c r="AA123" s="126"/>
      <c r="AB123" s="142"/>
      <c r="AC123" s="126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3"/>
      <c r="AQ123" s="143"/>
      <c r="AR123" s="143"/>
      <c r="AS123" s="143"/>
      <c r="AT123" s="143"/>
      <c r="AU123" s="143"/>
      <c r="AV123" s="149"/>
      <c r="AW123" s="152"/>
      <c r="AX123" s="144"/>
      <c r="AY123" s="144"/>
      <c r="AZ123" s="144"/>
      <c r="BA123" s="144"/>
      <c r="BB123" s="144"/>
      <c r="BC123" s="145"/>
    </row>
    <row r="124" spans="1:55" ht="16.5">
      <c r="A124" s="262" t="s">
        <v>58</v>
      </c>
      <c r="B124" s="236">
        <v>5</v>
      </c>
      <c r="C124" s="224">
        <v>1.6</v>
      </c>
      <c r="D124" s="225">
        <v>1.3</v>
      </c>
      <c r="E124" s="224">
        <v>0</v>
      </c>
      <c r="F124" s="224">
        <v>0</v>
      </c>
      <c r="G124" s="226">
        <v>1.9</v>
      </c>
      <c r="H124" s="227">
        <v>597.5</v>
      </c>
      <c r="I124" s="313" t="s">
        <v>122</v>
      </c>
      <c r="J124" s="314"/>
      <c r="K124" s="136" t="str">
        <f t="shared" si="41"/>
        <v/>
      </c>
      <c r="L124" s="310" t="s">
        <v>589</v>
      </c>
      <c r="M124" s="311"/>
      <c r="N124" s="136" t="str">
        <f t="shared" si="42"/>
        <v/>
      </c>
      <c r="O124" s="312" t="s">
        <v>151</v>
      </c>
      <c r="P124" s="312"/>
      <c r="Q124" s="136" t="str">
        <f t="shared" si="43"/>
        <v/>
      </c>
      <c r="R124" s="308" t="s">
        <v>153</v>
      </c>
      <c r="S124" s="309"/>
      <c r="T124" s="136" t="str">
        <f t="shared" si="44"/>
        <v/>
      </c>
      <c r="U124" s="314" t="s">
        <v>148</v>
      </c>
      <c r="V124" s="314"/>
      <c r="W124" s="123" t="str">
        <f t="shared" si="45"/>
        <v/>
      </c>
      <c r="X124" s="251" t="s">
        <v>106</v>
      </c>
      <c r="Y124" s="251"/>
      <c r="Z124" s="124"/>
      <c r="AA124" s="137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38"/>
      <c r="AQ124" s="138"/>
      <c r="AR124" s="138"/>
      <c r="AS124" s="138"/>
      <c r="AT124" s="138"/>
      <c r="AU124" s="138"/>
      <c r="AV124" s="147"/>
      <c r="AW124" s="150">
        <f t="shared" si="58"/>
        <v>5</v>
      </c>
      <c r="AX124" s="139">
        <f t="shared" si="59"/>
        <v>1.9</v>
      </c>
      <c r="AY124" s="139">
        <f t="shared" si="60"/>
        <v>1.3</v>
      </c>
      <c r="AZ124" s="139">
        <f t="shared" si="61"/>
        <v>1.6</v>
      </c>
      <c r="BA124" s="139">
        <f t="shared" si="62"/>
        <v>0</v>
      </c>
      <c r="BB124" s="139">
        <f t="shared" si="63"/>
        <v>0</v>
      </c>
      <c r="BC124" s="140">
        <f t="shared" si="64"/>
        <v>597.5</v>
      </c>
    </row>
    <row r="125" spans="1:55" ht="16.5">
      <c r="A125" s="263"/>
      <c r="B125" s="233"/>
      <c r="C125" s="235"/>
      <c r="D125" s="221"/>
      <c r="E125" s="235"/>
      <c r="F125" s="235"/>
      <c r="G125" s="222"/>
      <c r="H125" s="230"/>
      <c r="I125" s="252" t="s">
        <v>109</v>
      </c>
      <c r="J125" s="253">
        <v>7</v>
      </c>
      <c r="K125" s="133" t="str">
        <f t="shared" si="41"/>
        <v>公斤</v>
      </c>
      <c r="L125" s="254" t="s">
        <v>135</v>
      </c>
      <c r="M125" s="254">
        <v>7.7</v>
      </c>
      <c r="N125" s="133" t="str">
        <f t="shared" si="42"/>
        <v>公斤</v>
      </c>
      <c r="O125" s="62" t="s">
        <v>566</v>
      </c>
      <c r="P125" s="62">
        <v>0.6</v>
      </c>
      <c r="Q125" s="133" t="str">
        <f t="shared" si="43"/>
        <v>公斤</v>
      </c>
      <c r="R125" s="191" t="s">
        <v>13</v>
      </c>
      <c r="S125" s="191">
        <v>7</v>
      </c>
      <c r="T125" s="133" t="str">
        <f t="shared" si="44"/>
        <v>公斤</v>
      </c>
      <c r="U125" s="253" t="s">
        <v>612</v>
      </c>
      <c r="V125" s="253">
        <v>6</v>
      </c>
      <c r="W125" s="133" t="str">
        <f t="shared" si="45"/>
        <v>公斤</v>
      </c>
      <c r="X125" s="253"/>
      <c r="Y125" s="253"/>
      <c r="Z125" s="119"/>
      <c r="AA125" s="125"/>
      <c r="AB125" s="134"/>
      <c r="AC125" s="125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5"/>
      <c r="AQ125" s="135"/>
      <c r="AR125" s="135"/>
      <c r="AS125" s="135"/>
      <c r="AT125" s="135"/>
      <c r="AU125" s="135"/>
      <c r="AV125" s="148"/>
      <c r="AW125" s="151"/>
      <c r="AX125" s="132"/>
      <c r="AY125" s="132"/>
      <c r="AZ125" s="132"/>
      <c r="BA125" s="132"/>
      <c r="BB125" s="132"/>
      <c r="BC125" s="141"/>
    </row>
    <row r="126" spans="1:55" ht="16.5">
      <c r="A126" s="263"/>
      <c r="B126" s="233"/>
      <c r="C126" s="235"/>
      <c r="D126" s="221"/>
      <c r="E126" s="235"/>
      <c r="F126" s="235"/>
      <c r="G126" s="222"/>
      <c r="H126" s="230"/>
      <c r="I126" s="252" t="s">
        <v>529</v>
      </c>
      <c r="J126" s="253">
        <v>3</v>
      </c>
      <c r="K126" s="133" t="str">
        <f t="shared" si="41"/>
        <v>公斤</v>
      </c>
      <c r="L126" s="253" t="s">
        <v>153</v>
      </c>
      <c r="M126" s="253">
        <v>3</v>
      </c>
      <c r="N126" s="133" t="str">
        <f t="shared" si="42"/>
        <v>公斤</v>
      </c>
      <c r="O126" s="62" t="s">
        <v>590</v>
      </c>
      <c r="P126" s="62">
        <v>1</v>
      </c>
      <c r="Q126" s="133" t="str">
        <f t="shared" si="43"/>
        <v>公斤</v>
      </c>
      <c r="R126" s="191" t="s">
        <v>154</v>
      </c>
      <c r="S126" s="191">
        <v>0.05</v>
      </c>
      <c r="T126" s="133" t="str">
        <f t="shared" si="44"/>
        <v>公斤</v>
      </c>
      <c r="U126" s="253" t="s">
        <v>118</v>
      </c>
      <c r="V126" s="253">
        <v>1</v>
      </c>
      <c r="W126" s="133" t="str">
        <f t="shared" si="45"/>
        <v>公斤</v>
      </c>
      <c r="X126" s="260"/>
      <c r="Y126" s="253"/>
      <c r="Z126" s="119"/>
      <c r="AA126" s="125"/>
      <c r="AB126" s="134"/>
      <c r="AC126" s="125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5"/>
      <c r="AQ126" s="135"/>
      <c r="AR126" s="135"/>
      <c r="AS126" s="135"/>
      <c r="AT126" s="135"/>
      <c r="AU126" s="135"/>
      <c r="AV126" s="148"/>
      <c r="AW126" s="151"/>
      <c r="AX126" s="132"/>
      <c r="AY126" s="132"/>
      <c r="AZ126" s="132"/>
      <c r="BA126" s="132"/>
      <c r="BB126" s="132"/>
      <c r="BC126" s="141"/>
    </row>
    <row r="127" spans="1:55" ht="16.5">
      <c r="A127" s="263"/>
      <c r="B127" s="233"/>
      <c r="C127" s="235"/>
      <c r="D127" s="221"/>
      <c r="E127" s="235"/>
      <c r="F127" s="235"/>
      <c r="G127" s="222"/>
      <c r="H127" s="230"/>
      <c r="I127" s="252"/>
      <c r="J127" s="253"/>
      <c r="K127" s="133" t="str">
        <f t="shared" si="41"/>
        <v/>
      </c>
      <c r="L127" s="253" t="s">
        <v>591</v>
      </c>
      <c r="M127" s="253">
        <v>0.1</v>
      </c>
      <c r="N127" s="133" t="str">
        <f t="shared" si="42"/>
        <v>公斤</v>
      </c>
      <c r="O127" s="62" t="s">
        <v>1</v>
      </c>
      <c r="P127" s="62">
        <v>3</v>
      </c>
      <c r="Q127" s="133" t="str">
        <f t="shared" si="43"/>
        <v>公斤</v>
      </c>
      <c r="R127" s="191"/>
      <c r="S127" s="191"/>
      <c r="T127" s="133" t="str">
        <f t="shared" si="44"/>
        <v/>
      </c>
      <c r="U127" s="253"/>
      <c r="V127" s="253"/>
      <c r="W127" s="133" t="str">
        <f t="shared" si="45"/>
        <v/>
      </c>
      <c r="X127" s="260"/>
      <c r="Y127" s="253"/>
      <c r="Z127" s="119"/>
      <c r="AA127" s="125"/>
      <c r="AB127" s="134"/>
      <c r="AC127" s="125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5"/>
      <c r="AQ127" s="135"/>
      <c r="AR127" s="135"/>
      <c r="AS127" s="135"/>
      <c r="AT127" s="135"/>
      <c r="AU127" s="135"/>
      <c r="AV127" s="148"/>
      <c r="AW127" s="151"/>
      <c r="AX127" s="132"/>
      <c r="AY127" s="132"/>
      <c r="AZ127" s="132"/>
      <c r="BA127" s="132"/>
      <c r="BB127" s="132"/>
      <c r="BC127" s="141"/>
    </row>
    <row r="128" spans="1:55" ht="16.5">
      <c r="A128" s="263"/>
      <c r="B128" s="233"/>
      <c r="C128" s="235"/>
      <c r="D128" s="221"/>
      <c r="E128" s="235"/>
      <c r="F128" s="235"/>
      <c r="G128" s="222"/>
      <c r="H128" s="230"/>
      <c r="I128" s="252"/>
      <c r="J128" s="253"/>
      <c r="K128" s="133" t="str">
        <f t="shared" si="41"/>
        <v/>
      </c>
      <c r="L128" s="253" t="s">
        <v>154</v>
      </c>
      <c r="M128" s="253">
        <v>0.05</v>
      </c>
      <c r="N128" s="133" t="str">
        <f t="shared" si="42"/>
        <v>公斤</v>
      </c>
      <c r="O128" s="189" t="s">
        <v>113</v>
      </c>
      <c r="P128" s="189">
        <v>0.01</v>
      </c>
      <c r="Q128" s="133" t="str">
        <f t="shared" si="43"/>
        <v>公斤</v>
      </c>
      <c r="R128" s="191"/>
      <c r="S128" s="191"/>
      <c r="T128" s="133" t="str">
        <f t="shared" si="44"/>
        <v/>
      </c>
      <c r="U128" s="253"/>
      <c r="V128" s="253"/>
      <c r="W128" s="133" t="str">
        <f t="shared" si="45"/>
        <v/>
      </c>
      <c r="X128" s="260"/>
      <c r="Y128" s="253"/>
      <c r="Z128" s="119"/>
      <c r="AA128" s="125"/>
      <c r="AB128" s="134"/>
      <c r="AC128" s="125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5"/>
      <c r="AQ128" s="135"/>
      <c r="AR128" s="135"/>
      <c r="AS128" s="135"/>
      <c r="AT128" s="135"/>
      <c r="AU128" s="135"/>
      <c r="AV128" s="148"/>
      <c r="AW128" s="151"/>
      <c r="AX128" s="132"/>
      <c r="AY128" s="132"/>
      <c r="AZ128" s="132"/>
      <c r="BA128" s="132"/>
      <c r="BB128" s="132"/>
      <c r="BC128" s="141"/>
    </row>
    <row r="129" spans="1:55" ht="16.5">
      <c r="A129" s="263"/>
      <c r="B129" s="233"/>
      <c r="C129" s="218"/>
      <c r="D129" s="219"/>
      <c r="E129" s="218"/>
      <c r="F129" s="218"/>
      <c r="G129" s="220"/>
      <c r="H129" s="229"/>
      <c r="I129" s="252"/>
      <c r="J129" s="253"/>
      <c r="K129" s="133" t="str">
        <f t="shared" si="41"/>
        <v/>
      </c>
      <c r="L129" s="253"/>
      <c r="M129" s="253"/>
      <c r="N129" s="133" t="str">
        <f t="shared" si="42"/>
        <v/>
      </c>
      <c r="O129" s="189" t="s">
        <v>114</v>
      </c>
      <c r="P129" s="189">
        <v>0.05</v>
      </c>
      <c r="Q129" s="133" t="str">
        <f t="shared" si="43"/>
        <v>公斤</v>
      </c>
      <c r="R129" s="191"/>
      <c r="S129" s="191"/>
      <c r="T129" s="133" t="str">
        <f t="shared" si="44"/>
        <v/>
      </c>
      <c r="U129" s="259"/>
      <c r="V129" s="259"/>
      <c r="W129" s="133" t="str">
        <f t="shared" si="45"/>
        <v/>
      </c>
      <c r="X129" s="260"/>
      <c r="Y129" s="253"/>
      <c r="Z129" s="119"/>
      <c r="AA129" s="125"/>
      <c r="AB129" s="134"/>
      <c r="AC129" s="125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5"/>
      <c r="AQ129" s="135"/>
      <c r="AR129" s="135"/>
      <c r="AS129" s="135"/>
      <c r="AT129" s="135"/>
      <c r="AU129" s="135"/>
      <c r="AV129" s="148"/>
      <c r="AW129" s="151"/>
      <c r="AX129" s="132"/>
      <c r="AY129" s="132"/>
      <c r="AZ129" s="132"/>
      <c r="BA129" s="132"/>
      <c r="BB129" s="132"/>
      <c r="BC129" s="141"/>
    </row>
    <row r="130" spans="1:55" ht="17.25" thickBot="1">
      <c r="A130" s="264"/>
      <c r="B130" s="234"/>
      <c r="C130" s="231"/>
      <c r="D130" s="216"/>
      <c r="E130" s="231"/>
      <c r="F130" s="231"/>
      <c r="G130" s="217"/>
      <c r="H130" s="232"/>
      <c r="I130" s="255"/>
      <c r="J130" s="256"/>
      <c r="K130" s="205" t="str">
        <f t="shared" si="41"/>
        <v/>
      </c>
      <c r="L130" s="257"/>
      <c r="M130" s="257"/>
      <c r="N130" s="205" t="str">
        <f t="shared" si="42"/>
        <v/>
      </c>
      <c r="O130" s="63"/>
      <c r="P130" s="63"/>
      <c r="Q130" s="205" t="str">
        <f t="shared" si="43"/>
        <v/>
      </c>
      <c r="R130" s="192"/>
      <c r="S130" s="192"/>
      <c r="T130" s="205" t="str">
        <f t="shared" si="44"/>
        <v/>
      </c>
      <c r="U130" s="258"/>
      <c r="V130" s="258"/>
      <c r="W130" s="205" t="str">
        <f t="shared" si="45"/>
        <v/>
      </c>
      <c r="X130" s="261"/>
      <c r="Y130" s="256"/>
      <c r="Z130" s="129"/>
      <c r="AA130" s="126"/>
      <c r="AB130" s="142"/>
      <c r="AC130" s="126"/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/>
      <c r="AN130" s="142"/>
      <c r="AO130" s="142"/>
      <c r="AP130" s="143"/>
      <c r="AQ130" s="143"/>
      <c r="AR130" s="143"/>
      <c r="AS130" s="143"/>
      <c r="AT130" s="143"/>
      <c r="AU130" s="143"/>
      <c r="AV130" s="149"/>
      <c r="AW130" s="152"/>
      <c r="AX130" s="144"/>
      <c r="AY130" s="144"/>
      <c r="AZ130" s="144"/>
      <c r="BA130" s="144"/>
      <c r="BB130" s="144"/>
      <c r="BC130" s="145"/>
    </row>
    <row r="131" spans="1:55" ht="16.5">
      <c r="A131" s="262" t="s">
        <v>59</v>
      </c>
      <c r="B131" s="236">
        <v>5.2</v>
      </c>
      <c r="C131" s="224">
        <v>1.5</v>
      </c>
      <c r="D131" s="225">
        <v>1.9</v>
      </c>
      <c r="E131" s="224">
        <v>0</v>
      </c>
      <c r="F131" s="224">
        <v>0</v>
      </c>
      <c r="G131" s="226">
        <v>1.2</v>
      </c>
      <c r="H131" s="227">
        <v>564.20000000000005</v>
      </c>
      <c r="I131" s="313" t="s">
        <v>166</v>
      </c>
      <c r="J131" s="314"/>
      <c r="K131" s="136" t="str">
        <f t="shared" si="41"/>
        <v/>
      </c>
      <c r="L131" s="310" t="s">
        <v>592</v>
      </c>
      <c r="M131" s="311"/>
      <c r="N131" s="136" t="str">
        <f t="shared" si="42"/>
        <v/>
      </c>
      <c r="O131" s="312" t="s">
        <v>593</v>
      </c>
      <c r="P131" s="312"/>
      <c r="Q131" s="136" t="str">
        <f t="shared" si="43"/>
        <v/>
      </c>
      <c r="R131" s="308" t="s">
        <v>153</v>
      </c>
      <c r="S131" s="309"/>
      <c r="T131" s="136" t="str">
        <f t="shared" si="44"/>
        <v/>
      </c>
      <c r="U131" s="314" t="s">
        <v>250</v>
      </c>
      <c r="V131" s="314"/>
      <c r="W131" s="123" t="str">
        <f t="shared" si="45"/>
        <v/>
      </c>
      <c r="X131" s="251" t="s">
        <v>106</v>
      </c>
      <c r="Y131" s="251" t="s">
        <v>130</v>
      </c>
      <c r="Z131" s="124"/>
      <c r="AA131" s="137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38"/>
      <c r="AQ131" s="138"/>
      <c r="AR131" s="138"/>
      <c r="AS131" s="138"/>
      <c r="AT131" s="138"/>
      <c r="AU131" s="138"/>
      <c r="AV131" s="147"/>
      <c r="AW131" s="150">
        <f t="shared" si="58"/>
        <v>5.2</v>
      </c>
      <c r="AX131" s="139">
        <f t="shared" si="59"/>
        <v>1.2</v>
      </c>
      <c r="AY131" s="139">
        <f t="shared" si="60"/>
        <v>1.9</v>
      </c>
      <c r="AZ131" s="139">
        <f t="shared" si="61"/>
        <v>1.5</v>
      </c>
      <c r="BA131" s="139">
        <f t="shared" si="62"/>
        <v>0</v>
      </c>
      <c r="BB131" s="139">
        <f t="shared" si="63"/>
        <v>0</v>
      </c>
      <c r="BC131" s="140">
        <f t="shared" si="64"/>
        <v>564.20000000000005</v>
      </c>
    </row>
    <row r="132" spans="1:55" ht="16.5">
      <c r="A132" s="263"/>
      <c r="B132" s="233"/>
      <c r="C132" s="235"/>
      <c r="D132" s="221"/>
      <c r="E132" s="235"/>
      <c r="F132" s="235"/>
      <c r="G132" s="222"/>
      <c r="H132" s="230"/>
      <c r="I132" s="252" t="s">
        <v>109</v>
      </c>
      <c r="J132" s="253">
        <v>10</v>
      </c>
      <c r="K132" s="133" t="str">
        <f t="shared" si="41"/>
        <v>公斤</v>
      </c>
      <c r="L132" s="254" t="s">
        <v>233</v>
      </c>
      <c r="M132" s="254">
        <v>1.2</v>
      </c>
      <c r="N132" s="133" t="str">
        <f t="shared" si="42"/>
        <v>公斤</v>
      </c>
      <c r="O132" s="62" t="s">
        <v>134</v>
      </c>
      <c r="P132" s="62">
        <v>5.5</v>
      </c>
      <c r="Q132" s="133" t="str">
        <f t="shared" si="43"/>
        <v>公斤</v>
      </c>
      <c r="R132" s="191" t="s">
        <v>13</v>
      </c>
      <c r="S132" s="191">
        <v>7</v>
      </c>
      <c r="T132" s="133" t="str">
        <f t="shared" si="44"/>
        <v>公斤</v>
      </c>
      <c r="U132" s="253" t="s">
        <v>613</v>
      </c>
      <c r="V132" s="253">
        <v>1.5</v>
      </c>
      <c r="W132" s="133" t="str">
        <f t="shared" si="45"/>
        <v>公斤</v>
      </c>
      <c r="X132" s="253"/>
      <c r="Y132" s="253" t="s">
        <v>130</v>
      </c>
      <c r="Z132" s="119"/>
      <c r="AA132" s="125"/>
      <c r="AB132" s="134"/>
      <c r="AC132" s="125"/>
      <c r="AD132" s="134"/>
      <c r="AE132" s="134"/>
      <c r="AF132" s="134"/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5"/>
      <c r="AQ132" s="135"/>
      <c r="AR132" s="135"/>
      <c r="AS132" s="135"/>
      <c r="AT132" s="135"/>
      <c r="AU132" s="135"/>
      <c r="AV132" s="148"/>
      <c r="AW132" s="151"/>
      <c r="AX132" s="132"/>
      <c r="AY132" s="132"/>
      <c r="AZ132" s="132"/>
      <c r="BA132" s="132"/>
      <c r="BB132" s="132"/>
      <c r="BC132" s="141"/>
    </row>
    <row r="133" spans="1:55" ht="16.5">
      <c r="A133" s="263"/>
      <c r="B133" s="233"/>
      <c r="C133" s="235"/>
      <c r="D133" s="221"/>
      <c r="E133" s="235"/>
      <c r="F133" s="235"/>
      <c r="G133" s="222"/>
      <c r="H133" s="230"/>
      <c r="I133" s="252" t="s">
        <v>594</v>
      </c>
      <c r="J133" s="253">
        <v>0.4</v>
      </c>
      <c r="K133" s="133" t="str">
        <f t="shared" si="41"/>
        <v>公斤</v>
      </c>
      <c r="L133" s="253" t="s">
        <v>595</v>
      </c>
      <c r="M133" s="253">
        <v>3</v>
      </c>
      <c r="N133" s="133" t="str">
        <f t="shared" si="42"/>
        <v>公斤</v>
      </c>
      <c r="O133" s="62" t="s">
        <v>596</v>
      </c>
      <c r="P133" s="62">
        <v>0.6</v>
      </c>
      <c r="Q133" s="133" t="str">
        <f t="shared" si="43"/>
        <v>公斤</v>
      </c>
      <c r="R133" s="191" t="s">
        <v>154</v>
      </c>
      <c r="S133" s="191">
        <v>0.05</v>
      </c>
      <c r="T133" s="133" t="str">
        <f t="shared" si="44"/>
        <v>公斤</v>
      </c>
      <c r="U133" s="253" t="s">
        <v>119</v>
      </c>
      <c r="V133" s="253">
        <v>1</v>
      </c>
      <c r="W133" s="133" t="str">
        <f t="shared" si="45"/>
        <v>公斤</v>
      </c>
      <c r="X133" s="260"/>
      <c r="Y133" s="253"/>
      <c r="Z133" s="119"/>
      <c r="AA133" s="125"/>
      <c r="AB133" s="134"/>
      <c r="AC133" s="125"/>
      <c r="AD133" s="134"/>
      <c r="AE133" s="134"/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5"/>
      <c r="AQ133" s="135"/>
      <c r="AR133" s="135"/>
      <c r="AS133" s="135"/>
      <c r="AT133" s="135"/>
      <c r="AU133" s="135"/>
      <c r="AV133" s="148"/>
      <c r="AW133" s="151"/>
      <c r="AX133" s="132"/>
      <c r="AY133" s="132"/>
      <c r="AZ133" s="132"/>
      <c r="BA133" s="132"/>
      <c r="BB133" s="132"/>
      <c r="BC133" s="141"/>
    </row>
    <row r="134" spans="1:55" ht="16.5">
      <c r="A134" s="263"/>
      <c r="B134" s="233"/>
      <c r="C134" s="235"/>
      <c r="D134" s="221"/>
      <c r="E134" s="235"/>
      <c r="F134" s="235"/>
      <c r="G134" s="222"/>
      <c r="H134" s="230"/>
      <c r="I134" s="252"/>
      <c r="J134" s="253"/>
      <c r="K134" s="133" t="str">
        <f t="shared" si="41"/>
        <v/>
      </c>
      <c r="L134" s="253" t="s">
        <v>545</v>
      </c>
      <c r="M134" s="253">
        <v>0.5</v>
      </c>
      <c r="N134" s="133" t="str">
        <f t="shared" si="42"/>
        <v>公斤</v>
      </c>
      <c r="O134" s="62"/>
      <c r="P134" s="62"/>
      <c r="Q134" s="133" t="str">
        <f t="shared" si="43"/>
        <v/>
      </c>
      <c r="R134" s="191"/>
      <c r="S134" s="191"/>
      <c r="T134" s="133" t="str">
        <f t="shared" si="44"/>
        <v/>
      </c>
      <c r="U134" s="253" t="s">
        <v>115</v>
      </c>
      <c r="V134" s="253">
        <v>1.5</v>
      </c>
      <c r="W134" s="133" t="str">
        <f t="shared" si="45"/>
        <v>公斤</v>
      </c>
      <c r="X134" s="260"/>
      <c r="Y134" s="253"/>
      <c r="Z134" s="119"/>
      <c r="AA134" s="125"/>
      <c r="AB134" s="134"/>
      <c r="AC134" s="125"/>
      <c r="AD134" s="134"/>
      <c r="AE134" s="134"/>
      <c r="AF134" s="134"/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5"/>
      <c r="AQ134" s="135"/>
      <c r="AR134" s="135"/>
      <c r="AS134" s="135"/>
      <c r="AT134" s="135"/>
      <c r="AU134" s="135"/>
      <c r="AV134" s="148"/>
      <c r="AW134" s="151"/>
      <c r="AX134" s="132"/>
      <c r="AY134" s="132"/>
      <c r="AZ134" s="132"/>
      <c r="BA134" s="132"/>
      <c r="BB134" s="132"/>
      <c r="BC134" s="141"/>
    </row>
    <row r="135" spans="1:55" ht="16.5">
      <c r="A135" s="263"/>
      <c r="B135" s="233"/>
      <c r="C135" s="235"/>
      <c r="D135" s="221"/>
      <c r="E135" s="235"/>
      <c r="F135" s="235"/>
      <c r="G135" s="222"/>
      <c r="H135" s="230"/>
      <c r="I135" s="252"/>
      <c r="J135" s="253"/>
      <c r="K135" s="133" t="str">
        <f t="shared" ref="K135:K151" si="65">IF(J135,"公斤","")</f>
        <v/>
      </c>
      <c r="L135" s="253" t="s">
        <v>154</v>
      </c>
      <c r="M135" s="253">
        <v>0.05</v>
      </c>
      <c r="N135" s="133" t="str">
        <f t="shared" ref="N135:N151" si="66">IF(M135,"公斤","")</f>
        <v>公斤</v>
      </c>
      <c r="O135" s="189"/>
      <c r="P135" s="189"/>
      <c r="Q135" s="133" t="str">
        <f t="shared" ref="Q135:Q151" si="67">IF(P135,"公斤","")</f>
        <v/>
      </c>
      <c r="R135" s="191"/>
      <c r="S135" s="191"/>
      <c r="T135" s="133" t="str">
        <f t="shared" ref="T135:T151" si="68">IF(S135,"公斤","")</f>
        <v/>
      </c>
      <c r="U135" s="253" t="s">
        <v>604</v>
      </c>
      <c r="V135" s="253">
        <v>1</v>
      </c>
      <c r="W135" s="133" t="str">
        <f t="shared" ref="W135:W151" si="69">IF(V135,"公斤","")</f>
        <v>公斤</v>
      </c>
      <c r="X135" s="260"/>
      <c r="Y135" s="253"/>
      <c r="Z135" s="119"/>
      <c r="AA135" s="125"/>
      <c r="AB135" s="134"/>
      <c r="AC135" s="125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5"/>
      <c r="AQ135" s="135"/>
      <c r="AR135" s="135"/>
      <c r="AS135" s="135"/>
      <c r="AT135" s="135"/>
      <c r="AU135" s="135"/>
      <c r="AV135" s="148"/>
      <c r="AW135" s="151"/>
      <c r="AX135" s="132"/>
      <c r="AY135" s="132"/>
      <c r="AZ135" s="132"/>
      <c r="BA135" s="132"/>
      <c r="BB135" s="132"/>
      <c r="BC135" s="141"/>
    </row>
    <row r="136" spans="1:55" ht="16.5">
      <c r="A136" s="263"/>
      <c r="B136" s="233"/>
      <c r="C136" s="218"/>
      <c r="D136" s="219"/>
      <c r="E136" s="218"/>
      <c r="F136" s="218"/>
      <c r="G136" s="220"/>
      <c r="H136" s="229"/>
      <c r="I136" s="252"/>
      <c r="J136" s="253"/>
      <c r="K136" s="133" t="str">
        <f t="shared" si="65"/>
        <v/>
      </c>
      <c r="L136" s="253"/>
      <c r="M136" s="253"/>
      <c r="N136" s="133" t="str">
        <f t="shared" si="66"/>
        <v/>
      </c>
      <c r="O136" s="189"/>
      <c r="P136" s="189"/>
      <c r="Q136" s="133" t="str">
        <f t="shared" si="67"/>
        <v/>
      </c>
      <c r="R136" s="191"/>
      <c r="S136" s="191"/>
      <c r="T136" s="133" t="str">
        <f t="shared" si="68"/>
        <v/>
      </c>
      <c r="U136" s="259"/>
      <c r="V136" s="259"/>
      <c r="W136" s="133" t="str">
        <f t="shared" si="69"/>
        <v/>
      </c>
      <c r="X136" s="260"/>
      <c r="Y136" s="253"/>
      <c r="Z136" s="119"/>
      <c r="AA136" s="125"/>
      <c r="AB136" s="134"/>
      <c r="AC136" s="125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5"/>
      <c r="AQ136" s="135"/>
      <c r="AR136" s="135"/>
      <c r="AS136" s="135"/>
      <c r="AT136" s="135"/>
      <c r="AU136" s="135"/>
      <c r="AV136" s="148"/>
      <c r="AW136" s="151"/>
      <c r="AX136" s="132"/>
      <c r="AY136" s="132"/>
      <c r="AZ136" s="132"/>
      <c r="BA136" s="132"/>
      <c r="BB136" s="132"/>
      <c r="BC136" s="141"/>
    </row>
    <row r="137" spans="1:55" ht="17.25" thickBot="1">
      <c r="A137" s="264"/>
      <c r="B137" s="234"/>
      <c r="C137" s="231"/>
      <c r="D137" s="216"/>
      <c r="E137" s="231"/>
      <c r="F137" s="231"/>
      <c r="G137" s="217"/>
      <c r="H137" s="232"/>
      <c r="I137" s="255"/>
      <c r="J137" s="256"/>
      <c r="K137" s="205" t="str">
        <f t="shared" si="65"/>
        <v/>
      </c>
      <c r="L137" s="257"/>
      <c r="M137" s="257"/>
      <c r="N137" s="205" t="str">
        <f t="shared" si="66"/>
        <v/>
      </c>
      <c r="O137" s="63"/>
      <c r="P137" s="63"/>
      <c r="Q137" s="205" t="str">
        <f t="shared" si="67"/>
        <v/>
      </c>
      <c r="R137" s="192"/>
      <c r="S137" s="192"/>
      <c r="T137" s="205" t="str">
        <f t="shared" si="68"/>
        <v/>
      </c>
      <c r="U137" s="258"/>
      <c r="V137" s="258"/>
      <c r="W137" s="205" t="str">
        <f t="shared" si="69"/>
        <v/>
      </c>
      <c r="X137" s="261"/>
      <c r="Y137" s="256"/>
      <c r="Z137" s="129"/>
      <c r="AA137" s="126"/>
      <c r="AB137" s="142"/>
      <c r="AC137" s="126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3"/>
      <c r="AQ137" s="143"/>
      <c r="AR137" s="143"/>
      <c r="AS137" s="143"/>
      <c r="AT137" s="143"/>
      <c r="AU137" s="143"/>
      <c r="AV137" s="149"/>
      <c r="AW137" s="152"/>
      <c r="AX137" s="144"/>
      <c r="AY137" s="144"/>
      <c r="AZ137" s="144"/>
      <c r="BA137" s="144"/>
      <c r="BB137" s="144"/>
      <c r="BC137" s="145"/>
    </row>
    <row r="138" spans="1:55" ht="17.25" thickBot="1">
      <c r="A138" s="262" t="s">
        <v>60</v>
      </c>
      <c r="B138" s="236">
        <v>5.3</v>
      </c>
      <c r="C138" s="224">
        <v>1.6</v>
      </c>
      <c r="D138" s="225">
        <v>1.8</v>
      </c>
      <c r="E138" s="224">
        <v>0</v>
      </c>
      <c r="F138" s="224">
        <v>0</v>
      </c>
      <c r="G138" s="226">
        <v>1.5</v>
      </c>
      <c r="H138" s="227">
        <v>599.29999999999995</v>
      </c>
      <c r="I138" s="313" t="s">
        <v>120</v>
      </c>
      <c r="J138" s="314"/>
      <c r="K138" s="136" t="str">
        <f t="shared" si="65"/>
        <v/>
      </c>
      <c r="L138" s="310" t="s">
        <v>537</v>
      </c>
      <c r="M138" s="311"/>
      <c r="N138" s="136" t="str">
        <f t="shared" si="66"/>
        <v/>
      </c>
      <c r="O138" s="312" t="s">
        <v>246</v>
      </c>
      <c r="P138" s="312"/>
      <c r="Q138" s="136" t="str">
        <f t="shared" si="67"/>
        <v/>
      </c>
      <c r="R138" s="308" t="s">
        <v>153</v>
      </c>
      <c r="S138" s="309"/>
      <c r="T138" s="136" t="str">
        <f t="shared" si="68"/>
        <v/>
      </c>
      <c r="U138" s="314" t="s">
        <v>517</v>
      </c>
      <c r="V138" s="314"/>
      <c r="W138" s="123" t="str">
        <f t="shared" si="69"/>
        <v/>
      </c>
      <c r="X138" s="251" t="s">
        <v>106</v>
      </c>
      <c r="Y138" s="251"/>
      <c r="Z138" s="124"/>
      <c r="AA138" s="137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38"/>
      <c r="AQ138" s="138"/>
      <c r="AR138" s="138"/>
      <c r="AS138" s="138"/>
      <c r="AT138" s="138"/>
      <c r="AU138" s="138"/>
      <c r="AV138" s="147"/>
      <c r="AW138" s="150">
        <f t="shared" si="58"/>
        <v>5.3</v>
      </c>
      <c r="AX138" s="139">
        <f t="shared" si="59"/>
        <v>1.5</v>
      </c>
      <c r="AY138" s="139">
        <f t="shared" si="60"/>
        <v>1.8</v>
      </c>
      <c r="AZ138" s="139">
        <f t="shared" si="61"/>
        <v>1.6</v>
      </c>
      <c r="BA138" s="139">
        <f t="shared" si="62"/>
        <v>0</v>
      </c>
      <c r="BB138" s="139">
        <f t="shared" si="63"/>
        <v>0</v>
      </c>
      <c r="BC138" s="140">
        <f t="shared" si="64"/>
        <v>599.29999999999995</v>
      </c>
    </row>
    <row r="139" spans="1:55" ht="17.25" thickBot="1">
      <c r="A139" s="263"/>
      <c r="B139" s="233"/>
      <c r="C139" s="235"/>
      <c r="D139" s="221"/>
      <c r="E139" s="235"/>
      <c r="F139" s="235"/>
      <c r="G139" s="222"/>
      <c r="H139" s="230"/>
      <c r="I139" s="252" t="s">
        <v>109</v>
      </c>
      <c r="J139" s="253">
        <v>10</v>
      </c>
      <c r="K139" s="133" t="str">
        <f t="shared" si="65"/>
        <v>公斤</v>
      </c>
      <c r="L139" s="254" t="s">
        <v>539</v>
      </c>
      <c r="M139" s="254">
        <v>4</v>
      </c>
      <c r="N139" s="133" t="str">
        <f t="shared" si="66"/>
        <v>公斤</v>
      </c>
      <c r="O139" s="62" t="s">
        <v>597</v>
      </c>
      <c r="P139" s="62">
        <v>6</v>
      </c>
      <c r="Q139" s="133" t="str">
        <f t="shared" si="67"/>
        <v>公斤</v>
      </c>
      <c r="R139" s="191" t="s">
        <v>13</v>
      </c>
      <c r="S139" s="191">
        <v>7</v>
      </c>
      <c r="T139" s="133" t="str">
        <f t="shared" si="68"/>
        <v>公斤</v>
      </c>
      <c r="U139" s="253" t="s">
        <v>614</v>
      </c>
      <c r="V139" s="253">
        <v>0.4</v>
      </c>
      <c r="W139" s="133" t="str">
        <f t="shared" si="69"/>
        <v>公斤</v>
      </c>
      <c r="X139" s="253"/>
      <c r="Y139" s="253"/>
      <c r="Z139" s="119"/>
      <c r="AA139" s="125"/>
      <c r="AB139" s="134"/>
      <c r="AC139" s="125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5"/>
      <c r="AQ139" s="135"/>
      <c r="AR139" s="135"/>
      <c r="AS139" s="135"/>
      <c r="AT139" s="135"/>
      <c r="AU139" s="135"/>
      <c r="AV139" s="148"/>
      <c r="AW139" s="150">
        <f t="shared" ref="AW139:AW151" si="70">B139</f>
        <v>0</v>
      </c>
      <c r="AX139" s="139">
        <f t="shared" ref="AX139:AX151" si="71">G139</f>
        <v>0</v>
      </c>
      <c r="AY139" s="139">
        <f t="shared" ref="AY139:AY151" si="72">D139</f>
        <v>0</v>
      </c>
      <c r="AZ139" s="139">
        <f t="shared" ref="AZ139:AZ151" si="73">C139</f>
        <v>0</v>
      </c>
      <c r="BA139" s="139">
        <f t="shared" ref="BA139:BA151" si="74">E139</f>
        <v>0</v>
      </c>
      <c r="BB139" s="139">
        <f t="shared" ref="BB139:BB151" si="75">F139</f>
        <v>0</v>
      </c>
      <c r="BC139" s="140">
        <f t="shared" ref="BC139:BC151" si="76">H139</f>
        <v>0</v>
      </c>
    </row>
    <row r="140" spans="1:55" ht="17.25" thickBot="1">
      <c r="A140" s="263"/>
      <c r="B140" s="233"/>
      <c r="C140" s="235"/>
      <c r="D140" s="221"/>
      <c r="E140" s="235"/>
      <c r="F140" s="235"/>
      <c r="G140" s="222"/>
      <c r="H140" s="230"/>
      <c r="I140" s="252"/>
      <c r="J140" s="253"/>
      <c r="K140" s="133" t="str">
        <f t="shared" si="65"/>
        <v/>
      </c>
      <c r="L140" s="253" t="s">
        <v>134</v>
      </c>
      <c r="M140" s="253">
        <v>3</v>
      </c>
      <c r="N140" s="133" t="str">
        <f t="shared" si="66"/>
        <v>公斤</v>
      </c>
      <c r="O140" s="62" t="s">
        <v>545</v>
      </c>
      <c r="P140" s="62">
        <v>0.5</v>
      </c>
      <c r="Q140" s="133" t="str">
        <f t="shared" si="67"/>
        <v>公斤</v>
      </c>
      <c r="R140" s="191" t="s">
        <v>154</v>
      </c>
      <c r="S140" s="191">
        <v>0.05</v>
      </c>
      <c r="T140" s="133" t="str">
        <f t="shared" si="68"/>
        <v>公斤</v>
      </c>
      <c r="U140" s="253" t="s">
        <v>140</v>
      </c>
      <c r="V140" s="253">
        <v>0.6</v>
      </c>
      <c r="W140" s="133" t="str">
        <f t="shared" si="69"/>
        <v>公斤</v>
      </c>
      <c r="X140" s="260"/>
      <c r="Y140" s="253"/>
      <c r="Z140" s="119"/>
      <c r="AA140" s="125"/>
      <c r="AB140" s="134"/>
      <c r="AC140" s="125"/>
      <c r="AD140" s="134"/>
      <c r="AE140" s="134"/>
      <c r="AF140" s="134"/>
      <c r="AG140" s="134"/>
      <c r="AH140" s="134"/>
      <c r="AI140" s="134"/>
      <c r="AJ140" s="134"/>
      <c r="AK140" s="134"/>
      <c r="AL140" s="134"/>
      <c r="AM140" s="134"/>
      <c r="AN140" s="134"/>
      <c r="AO140" s="134"/>
      <c r="AP140" s="135"/>
      <c r="AQ140" s="135"/>
      <c r="AR140" s="135"/>
      <c r="AS140" s="135"/>
      <c r="AT140" s="135"/>
      <c r="AU140" s="135"/>
      <c r="AV140" s="148"/>
      <c r="AW140" s="150">
        <f t="shared" si="70"/>
        <v>0</v>
      </c>
      <c r="AX140" s="139">
        <f t="shared" si="71"/>
        <v>0</v>
      </c>
      <c r="AY140" s="139">
        <f t="shared" si="72"/>
        <v>0</v>
      </c>
      <c r="AZ140" s="139">
        <f t="shared" si="73"/>
        <v>0</v>
      </c>
      <c r="BA140" s="139">
        <f t="shared" si="74"/>
        <v>0</v>
      </c>
      <c r="BB140" s="139">
        <f t="shared" si="75"/>
        <v>0</v>
      </c>
      <c r="BC140" s="140">
        <f t="shared" si="76"/>
        <v>0</v>
      </c>
    </row>
    <row r="141" spans="1:55" ht="17.25" thickBot="1">
      <c r="A141" s="263"/>
      <c r="B141" s="233"/>
      <c r="C141" s="235"/>
      <c r="D141" s="221"/>
      <c r="E141" s="235"/>
      <c r="F141" s="235"/>
      <c r="G141" s="222"/>
      <c r="H141" s="230"/>
      <c r="I141" s="252"/>
      <c r="J141" s="253"/>
      <c r="K141" s="133" t="str">
        <f t="shared" si="65"/>
        <v/>
      </c>
      <c r="L141" s="253" t="s">
        <v>137</v>
      </c>
      <c r="M141" s="253">
        <v>0.05</v>
      </c>
      <c r="N141" s="133" t="str">
        <f t="shared" si="66"/>
        <v>公斤</v>
      </c>
      <c r="O141" s="62" t="s">
        <v>112</v>
      </c>
      <c r="P141" s="62">
        <v>2.5</v>
      </c>
      <c r="Q141" s="133" t="str">
        <f t="shared" si="67"/>
        <v>公斤</v>
      </c>
      <c r="R141" s="191"/>
      <c r="S141" s="191"/>
      <c r="T141" s="133" t="str">
        <f t="shared" si="68"/>
        <v/>
      </c>
      <c r="U141" s="253" t="s">
        <v>114</v>
      </c>
      <c r="V141" s="253">
        <v>0.05</v>
      </c>
      <c r="W141" s="133" t="str">
        <f t="shared" si="69"/>
        <v>公斤</v>
      </c>
      <c r="X141" s="260"/>
      <c r="Y141" s="253"/>
      <c r="Z141" s="119"/>
      <c r="AA141" s="125"/>
      <c r="AB141" s="134"/>
      <c r="AC141" s="125"/>
      <c r="AD141" s="134"/>
      <c r="AE141" s="134"/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5"/>
      <c r="AQ141" s="135"/>
      <c r="AR141" s="135"/>
      <c r="AS141" s="135"/>
      <c r="AT141" s="135"/>
      <c r="AU141" s="135"/>
      <c r="AV141" s="148"/>
      <c r="AW141" s="150">
        <f t="shared" si="70"/>
        <v>0</v>
      </c>
      <c r="AX141" s="139">
        <f t="shared" si="71"/>
        <v>0</v>
      </c>
      <c r="AY141" s="139">
        <f t="shared" si="72"/>
        <v>0</v>
      </c>
      <c r="AZ141" s="139">
        <f t="shared" si="73"/>
        <v>0</v>
      </c>
      <c r="BA141" s="139">
        <f t="shared" si="74"/>
        <v>0</v>
      </c>
      <c r="BB141" s="139">
        <f t="shared" si="75"/>
        <v>0</v>
      </c>
      <c r="BC141" s="140">
        <f t="shared" si="76"/>
        <v>0</v>
      </c>
    </row>
    <row r="142" spans="1:55" ht="17.25" thickBot="1">
      <c r="A142" s="263"/>
      <c r="B142" s="233"/>
      <c r="C142" s="235"/>
      <c r="D142" s="221"/>
      <c r="E142" s="235"/>
      <c r="F142" s="235"/>
      <c r="G142" s="222"/>
      <c r="H142" s="230"/>
      <c r="I142" s="252"/>
      <c r="J142" s="253"/>
      <c r="K142" s="133" t="str">
        <f t="shared" si="65"/>
        <v/>
      </c>
      <c r="L142" s="253" t="s">
        <v>598</v>
      </c>
      <c r="M142" s="253"/>
      <c r="N142" s="133" t="str">
        <f t="shared" si="66"/>
        <v/>
      </c>
      <c r="O142" s="189" t="s">
        <v>599</v>
      </c>
      <c r="P142" s="189">
        <v>0.05</v>
      </c>
      <c r="Q142" s="133" t="str">
        <f t="shared" si="67"/>
        <v>公斤</v>
      </c>
      <c r="R142" s="191"/>
      <c r="S142" s="191"/>
      <c r="T142" s="133" t="str">
        <f t="shared" si="68"/>
        <v/>
      </c>
      <c r="U142" s="253"/>
      <c r="V142" s="253"/>
      <c r="W142" s="133" t="str">
        <f t="shared" si="69"/>
        <v/>
      </c>
      <c r="X142" s="260"/>
      <c r="Y142" s="253"/>
      <c r="Z142" s="119"/>
      <c r="AA142" s="125"/>
      <c r="AB142" s="134"/>
      <c r="AC142" s="125"/>
      <c r="AD142" s="134"/>
      <c r="AE142" s="134"/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5"/>
      <c r="AQ142" s="135"/>
      <c r="AR142" s="135"/>
      <c r="AS142" s="135"/>
      <c r="AT142" s="135"/>
      <c r="AU142" s="135"/>
      <c r="AV142" s="148"/>
      <c r="AW142" s="150">
        <f t="shared" si="70"/>
        <v>0</v>
      </c>
      <c r="AX142" s="139">
        <f t="shared" si="71"/>
        <v>0</v>
      </c>
      <c r="AY142" s="139">
        <f t="shared" si="72"/>
        <v>0</v>
      </c>
      <c r="AZ142" s="139">
        <f t="shared" si="73"/>
        <v>0</v>
      </c>
      <c r="BA142" s="139">
        <f t="shared" si="74"/>
        <v>0</v>
      </c>
      <c r="BB142" s="139">
        <f t="shared" si="75"/>
        <v>0</v>
      </c>
      <c r="BC142" s="140">
        <f t="shared" si="76"/>
        <v>0</v>
      </c>
    </row>
    <row r="143" spans="1:55" ht="17.25" thickBot="1">
      <c r="A143" s="263"/>
      <c r="B143" s="233"/>
      <c r="C143" s="218"/>
      <c r="D143" s="219"/>
      <c r="E143" s="218"/>
      <c r="F143" s="218"/>
      <c r="G143" s="220"/>
      <c r="H143" s="229"/>
      <c r="I143" s="252"/>
      <c r="J143" s="253"/>
      <c r="K143" s="133" t="str">
        <f t="shared" si="65"/>
        <v/>
      </c>
      <c r="L143" s="253"/>
      <c r="M143" s="253"/>
      <c r="N143" s="133" t="str">
        <f t="shared" si="66"/>
        <v/>
      </c>
      <c r="O143" s="189"/>
      <c r="P143" s="189"/>
      <c r="Q143" s="133" t="str">
        <f t="shared" si="67"/>
        <v/>
      </c>
      <c r="R143" s="191"/>
      <c r="S143" s="191"/>
      <c r="T143" s="133" t="str">
        <f t="shared" si="68"/>
        <v/>
      </c>
      <c r="U143" s="259"/>
      <c r="V143" s="259"/>
      <c r="W143" s="133" t="str">
        <f t="shared" si="69"/>
        <v/>
      </c>
      <c r="X143" s="260"/>
      <c r="Y143" s="253"/>
      <c r="Z143" s="119"/>
      <c r="AA143" s="125"/>
      <c r="AB143" s="134"/>
      <c r="AC143" s="125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5"/>
      <c r="AQ143" s="135"/>
      <c r="AR143" s="135"/>
      <c r="AS143" s="135"/>
      <c r="AT143" s="135"/>
      <c r="AU143" s="135"/>
      <c r="AV143" s="148"/>
      <c r="AW143" s="150">
        <f t="shared" si="70"/>
        <v>0</v>
      </c>
      <c r="AX143" s="139">
        <f t="shared" si="71"/>
        <v>0</v>
      </c>
      <c r="AY143" s="139">
        <f t="shared" si="72"/>
        <v>0</v>
      </c>
      <c r="AZ143" s="139">
        <f t="shared" si="73"/>
        <v>0</v>
      </c>
      <c r="BA143" s="139">
        <f t="shared" si="74"/>
        <v>0</v>
      </c>
      <c r="BB143" s="139">
        <f t="shared" si="75"/>
        <v>0</v>
      </c>
      <c r="BC143" s="140">
        <f t="shared" si="76"/>
        <v>0</v>
      </c>
    </row>
    <row r="144" spans="1:55" ht="17.25" thickBot="1">
      <c r="A144" s="264"/>
      <c r="B144" s="234"/>
      <c r="C144" s="231"/>
      <c r="D144" s="216"/>
      <c r="E144" s="231"/>
      <c r="F144" s="231"/>
      <c r="G144" s="217"/>
      <c r="H144" s="232"/>
      <c r="I144" s="255"/>
      <c r="J144" s="256"/>
      <c r="K144" s="205" t="str">
        <f t="shared" si="65"/>
        <v/>
      </c>
      <c r="L144" s="257"/>
      <c r="M144" s="257"/>
      <c r="N144" s="205" t="str">
        <f t="shared" si="66"/>
        <v/>
      </c>
      <c r="O144" s="63"/>
      <c r="P144" s="63"/>
      <c r="Q144" s="205" t="str">
        <f t="shared" si="67"/>
        <v/>
      </c>
      <c r="R144" s="192"/>
      <c r="S144" s="192"/>
      <c r="T144" s="205" t="str">
        <f t="shared" si="68"/>
        <v/>
      </c>
      <c r="U144" s="258"/>
      <c r="V144" s="258"/>
      <c r="W144" s="205" t="str">
        <f t="shared" si="69"/>
        <v/>
      </c>
      <c r="X144" s="261"/>
      <c r="Y144" s="256"/>
      <c r="Z144" s="129"/>
      <c r="AA144" s="126"/>
      <c r="AB144" s="142"/>
      <c r="AC144" s="126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3"/>
      <c r="AQ144" s="143"/>
      <c r="AR144" s="143"/>
      <c r="AS144" s="143"/>
      <c r="AT144" s="143"/>
      <c r="AU144" s="143"/>
      <c r="AV144" s="149"/>
      <c r="AW144" s="150">
        <f t="shared" si="70"/>
        <v>0</v>
      </c>
      <c r="AX144" s="139">
        <f t="shared" si="71"/>
        <v>0</v>
      </c>
      <c r="AY144" s="139">
        <f t="shared" si="72"/>
        <v>0</v>
      </c>
      <c r="AZ144" s="139">
        <f t="shared" si="73"/>
        <v>0</v>
      </c>
      <c r="BA144" s="139">
        <f t="shared" si="74"/>
        <v>0</v>
      </c>
      <c r="BB144" s="139">
        <f t="shared" si="75"/>
        <v>0</v>
      </c>
      <c r="BC144" s="140">
        <f t="shared" si="76"/>
        <v>0</v>
      </c>
    </row>
    <row r="145" spans="1:55" ht="17.25" thickBot="1">
      <c r="A145" s="262" t="s">
        <v>61</v>
      </c>
      <c r="B145" s="236">
        <v>5</v>
      </c>
      <c r="C145" s="224">
        <v>1.5</v>
      </c>
      <c r="D145" s="225">
        <v>1.1000000000000001</v>
      </c>
      <c r="E145" s="224">
        <v>0.5</v>
      </c>
      <c r="F145" s="224">
        <v>0</v>
      </c>
      <c r="G145" s="226">
        <v>1.8</v>
      </c>
      <c r="H145" s="227">
        <v>654.79999999999995</v>
      </c>
      <c r="I145" s="313" t="s">
        <v>122</v>
      </c>
      <c r="J145" s="314"/>
      <c r="K145" s="136" t="str">
        <f t="shared" si="65"/>
        <v/>
      </c>
      <c r="L145" s="310" t="s">
        <v>254</v>
      </c>
      <c r="M145" s="311"/>
      <c r="N145" s="136" t="str">
        <f t="shared" si="66"/>
        <v/>
      </c>
      <c r="O145" s="312" t="s">
        <v>252</v>
      </c>
      <c r="P145" s="312"/>
      <c r="Q145" s="136" t="str">
        <f t="shared" si="67"/>
        <v/>
      </c>
      <c r="R145" s="308" t="s">
        <v>153</v>
      </c>
      <c r="S145" s="309"/>
      <c r="T145" s="136" t="str">
        <f t="shared" si="68"/>
        <v/>
      </c>
      <c r="U145" s="314" t="s">
        <v>412</v>
      </c>
      <c r="V145" s="314"/>
      <c r="W145" s="123" t="str">
        <f t="shared" si="69"/>
        <v/>
      </c>
      <c r="X145" s="251" t="s">
        <v>106</v>
      </c>
      <c r="Y145" s="251"/>
      <c r="Z145" s="89"/>
      <c r="AA145" s="98"/>
      <c r="AB145" s="47"/>
      <c r="AC145" s="1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W145" s="150">
        <f t="shared" si="70"/>
        <v>5</v>
      </c>
      <c r="AX145" s="139">
        <f t="shared" si="71"/>
        <v>1.8</v>
      </c>
      <c r="AY145" s="139">
        <f t="shared" si="72"/>
        <v>1.1000000000000001</v>
      </c>
      <c r="AZ145" s="139">
        <f t="shared" si="73"/>
        <v>1.5</v>
      </c>
      <c r="BA145" s="139">
        <f t="shared" si="74"/>
        <v>0.5</v>
      </c>
      <c r="BB145" s="139">
        <f t="shared" si="75"/>
        <v>0</v>
      </c>
      <c r="BC145" s="140">
        <f t="shared" si="76"/>
        <v>654.79999999999995</v>
      </c>
    </row>
    <row r="146" spans="1:55" ht="17.25" thickBot="1">
      <c r="A146" s="263"/>
      <c r="B146" s="233"/>
      <c r="C146" s="235"/>
      <c r="D146" s="221"/>
      <c r="E146" s="235"/>
      <c r="F146" s="235"/>
      <c r="G146" s="222"/>
      <c r="H146" s="230"/>
      <c r="I146" s="252" t="s">
        <v>109</v>
      </c>
      <c r="J146" s="253">
        <v>7</v>
      </c>
      <c r="K146" s="133" t="str">
        <f t="shared" si="65"/>
        <v>公斤</v>
      </c>
      <c r="L146" s="254" t="s">
        <v>523</v>
      </c>
      <c r="M146" s="254">
        <v>6</v>
      </c>
      <c r="N146" s="133" t="str">
        <f t="shared" si="66"/>
        <v>公斤</v>
      </c>
      <c r="O146" s="62" t="s">
        <v>132</v>
      </c>
      <c r="P146" s="62">
        <v>3</v>
      </c>
      <c r="Q146" s="133" t="str">
        <f t="shared" si="67"/>
        <v>公斤</v>
      </c>
      <c r="R146" s="191" t="s">
        <v>13</v>
      </c>
      <c r="S146" s="191">
        <v>7</v>
      </c>
      <c r="T146" s="133" t="str">
        <f t="shared" si="68"/>
        <v>公斤</v>
      </c>
      <c r="U146" s="253" t="s">
        <v>413</v>
      </c>
      <c r="V146" s="253">
        <v>3</v>
      </c>
      <c r="W146" s="133" t="str">
        <f t="shared" si="69"/>
        <v>公斤</v>
      </c>
      <c r="X146" s="253"/>
      <c r="Y146" s="253"/>
      <c r="Z146" s="89"/>
      <c r="AA146" s="98"/>
      <c r="AB146" s="47"/>
      <c r="AC146" s="1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W146" s="150">
        <f t="shared" si="70"/>
        <v>0</v>
      </c>
      <c r="AX146" s="139">
        <f t="shared" si="71"/>
        <v>0</v>
      </c>
      <c r="AY146" s="139">
        <f t="shared" si="72"/>
        <v>0</v>
      </c>
      <c r="AZ146" s="139">
        <f t="shared" si="73"/>
        <v>0</v>
      </c>
      <c r="BA146" s="139">
        <f t="shared" si="74"/>
        <v>0</v>
      </c>
      <c r="BB146" s="139">
        <f t="shared" si="75"/>
        <v>0</v>
      </c>
      <c r="BC146" s="140">
        <f t="shared" si="76"/>
        <v>0</v>
      </c>
    </row>
    <row r="147" spans="1:55" ht="17.25" thickBot="1">
      <c r="A147" s="263"/>
      <c r="B147" s="233"/>
      <c r="C147" s="235"/>
      <c r="D147" s="221"/>
      <c r="E147" s="235"/>
      <c r="F147" s="235"/>
      <c r="G147" s="222"/>
      <c r="H147" s="230"/>
      <c r="I147" s="252" t="s">
        <v>529</v>
      </c>
      <c r="J147" s="253">
        <v>3</v>
      </c>
      <c r="K147" s="133" t="str">
        <f t="shared" si="65"/>
        <v>公斤</v>
      </c>
      <c r="L147" s="253" t="s">
        <v>114</v>
      </c>
      <c r="M147" s="253">
        <v>0.05</v>
      </c>
      <c r="N147" s="133" t="str">
        <f t="shared" si="66"/>
        <v>公斤</v>
      </c>
      <c r="O147" s="62" t="s">
        <v>119</v>
      </c>
      <c r="P147" s="62">
        <v>3</v>
      </c>
      <c r="Q147" s="133" t="str">
        <f t="shared" si="67"/>
        <v>公斤</v>
      </c>
      <c r="R147" s="191" t="s">
        <v>154</v>
      </c>
      <c r="S147" s="191">
        <v>0.05</v>
      </c>
      <c r="T147" s="133" t="str">
        <f t="shared" si="68"/>
        <v>公斤</v>
      </c>
      <c r="U147" s="253" t="s">
        <v>118</v>
      </c>
      <c r="V147" s="253">
        <v>1</v>
      </c>
      <c r="W147" s="133" t="str">
        <f t="shared" si="69"/>
        <v>公斤</v>
      </c>
      <c r="X147" s="260"/>
      <c r="Y147" s="253"/>
      <c r="Z147" s="89"/>
      <c r="AA147" s="98"/>
      <c r="AB147" s="47"/>
      <c r="AC147" s="1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W147" s="150">
        <f t="shared" si="70"/>
        <v>0</v>
      </c>
      <c r="AX147" s="139">
        <f t="shared" si="71"/>
        <v>0</v>
      </c>
      <c r="AY147" s="139">
        <f t="shared" si="72"/>
        <v>0</v>
      </c>
      <c r="AZ147" s="139">
        <f t="shared" si="73"/>
        <v>0</v>
      </c>
      <c r="BA147" s="139">
        <f t="shared" si="74"/>
        <v>0</v>
      </c>
      <c r="BB147" s="139">
        <f t="shared" si="75"/>
        <v>0</v>
      </c>
      <c r="BC147" s="140">
        <f t="shared" si="76"/>
        <v>0</v>
      </c>
    </row>
    <row r="148" spans="1:55" ht="17.25" thickBot="1">
      <c r="A148" s="263"/>
      <c r="B148" s="233"/>
      <c r="C148" s="235"/>
      <c r="D148" s="221"/>
      <c r="E148" s="235"/>
      <c r="F148" s="235"/>
      <c r="G148" s="222"/>
      <c r="H148" s="230"/>
      <c r="I148" s="252"/>
      <c r="J148" s="253"/>
      <c r="K148" s="133" t="str">
        <f t="shared" si="65"/>
        <v/>
      </c>
      <c r="L148" s="253"/>
      <c r="M148" s="253"/>
      <c r="N148" s="133" t="str">
        <f t="shared" si="66"/>
        <v/>
      </c>
      <c r="O148" s="62" t="s">
        <v>114</v>
      </c>
      <c r="P148" s="62">
        <v>0.05</v>
      </c>
      <c r="Q148" s="133" t="str">
        <f t="shared" si="67"/>
        <v>公斤</v>
      </c>
      <c r="R148" s="191"/>
      <c r="S148" s="191"/>
      <c r="T148" s="133" t="str">
        <f t="shared" si="68"/>
        <v/>
      </c>
      <c r="U148" s="253" t="s">
        <v>414</v>
      </c>
      <c r="V148" s="253"/>
      <c r="W148" s="133" t="str">
        <f t="shared" si="69"/>
        <v/>
      </c>
      <c r="X148" s="260"/>
      <c r="Y148" s="253"/>
      <c r="Z148" s="89"/>
      <c r="AA148" s="98"/>
      <c r="AB148" s="47"/>
      <c r="AC148" s="1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W148" s="150">
        <f t="shared" si="70"/>
        <v>0</v>
      </c>
      <c r="AX148" s="139">
        <f t="shared" si="71"/>
        <v>0</v>
      </c>
      <c r="AY148" s="139">
        <f t="shared" si="72"/>
        <v>0</v>
      </c>
      <c r="AZ148" s="139">
        <f t="shared" si="73"/>
        <v>0</v>
      </c>
      <c r="BA148" s="139">
        <f t="shared" si="74"/>
        <v>0</v>
      </c>
      <c r="BB148" s="139">
        <f t="shared" si="75"/>
        <v>0</v>
      </c>
      <c r="BC148" s="140">
        <f t="shared" si="76"/>
        <v>0</v>
      </c>
    </row>
    <row r="149" spans="1:55" ht="17.25" thickBot="1">
      <c r="A149" s="263"/>
      <c r="B149" s="233"/>
      <c r="C149" s="235"/>
      <c r="D149" s="221"/>
      <c r="E149" s="235"/>
      <c r="F149" s="235"/>
      <c r="G149" s="222"/>
      <c r="H149" s="230"/>
      <c r="I149" s="252"/>
      <c r="J149" s="253"/>
      <c r="K149" s="133" t="str">
        <f t="shared" si="65"/>
        <v/>
      </c>
      <c r="L149" s="253"/>
      <c r="M149" s="253"/>
      <c r="N149" s="133" t="str">
        <f t="shared" si="66"/>
        <v/>
      </c>
      <c r="O149" s="189" t="s">
        <v>545</v>
      </c>
      <c r="P149" s="189">
        <v>0.5</v>
      </c>
      <c r="Q149" s="133" t="str">
        <f t="shared" si="67"/>
        <v>公斤</v>
      </c>
      <c r="R149" s="191"/>
      <c r="S149" s="191"/>
      <c r="T149" s="133" t="str">
        <f t="shared" si="68"/>
        <v/>
      </c>
      <c r="U149" s="253" t="s">
        <v>168</v>
      </c>
      <c r="V149" s="253">
        <v>1.5</v>
      </c>
      <c r="W149" s="133" t="str">
        <f t="shared" si="69"/>
        <v>公斤</v>
      </c>
      <c r="X149" s="260"/>
      <c r="Y149" s="253"/>
      <c r="Z149" s="89"/>
      <c r="AA149" s="98"/>
      <c r="AB149" s="47"/>
      <c r="AC149" s="1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W149" s="150">
        <f t="shared" si="70"/>
        <v>0</v>
      </c>
      <c r="AX149" s="139">
        <f t="shared" si="71"/>
        <v>0</v>
      </c>
      <c r="AY149" s="139">
        <f t="shared" si="72"/>
        <v>0</v>
      </c>
      <c r="AZ149" s="139">
        <f t="shared" si="73"/>
        <v>0</v>
      </c>
      <c r="BA149" s="139">
        <f t="shared" si="74"/>
        <v>0</v>
      </c>
      <c r="BB149" s="139">
        <f t="shared" si="75"/>
        <v>0</v>
      </c>
      <c r="BC149" s="140">
        <f t="shared" si="76"/>
        <v>0</v>
      </c>
    </row>
    <row r="150" spans="1:55" ht="17.25" thickBot="1">
      <c r="A150" s="263"/>
      <c r="B150" s="233"/>
      <c r="C150" s="218"/>
      <c r="D150" s="219"/>
      <c r="E150" s="218"/>
      <c r="F150" s="218"/>
      <c r="G150" s="220"/>
      <c r="H150" s="229"/>
      <c r="I150" s="252"/>
      <c r="J150" s="253"/>
      <c r="K150" s="133" t="str">
        <f t="shared" si="65"/>
        <v/>
      </c>
      <c r="L150" s="253"/>
      <c r="M150" s="253"/>
      <c r="N150" s="133" t="str">
        <f t="shared" si="66"/>
        <v/>
      </c>
      <c r="O150" s="189"/>
      <c r="P150" s="189"/>
      <c r="Q150" s="133" t="str">
        <f t="shared" si="67"/>
        <v/>
      </c>
      <c r="R150" s="191"/>
      <c r="S150" s="191"/>
      <c r="T150" s="133" t="str">
        <f t="shared" si="68"/>
        <v/>
      </c>
      <c r="U150" s="259"/>
      <c r="V150" s="259"/>
      <c r="W150" s="133" t="str">
        <f t="shared" si="69"/>
        <v/>
      </c>
      <c r="X150" s="260"/>
      <c r="Y150" s="253"/>
      <c r="Z150" s="89"/>
      <c r="AA150" s="98"/>
      <c r="AB150" s="47"/>
      <c r="AC150" s="1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W150" s="150">
        <f t="shared" si="70"/>
        <v>0</v>
      </c>
      <c r="AX150" s="139">
        <f t="shared" si="71"/>
        <v>0</v>
      </c>
      <c r="AY150" s="139">
        <f t="shared" si="72"/>
        <v>0</v>
      </c>
      <c r="AZ150" s="139">
        <f t="shared" si="73"/>
        <v>0</v>
      </c>
      <c r="BA150" s="139">
        <f t="shared" si="74"/>
        <v>0</v>
      </c>
      <c r="BB150" s="139">
        <f t="shared" si="75"/>
        <v>0</v>
      </c>
      <c r="BC150" s="140">
        <f t="shared" si="76"/>
        <v>0</v>
      </c>
    </row>
    <row r="151" spans="1:55" ht="17.25" thickBot="1">
      <c r="A151" s="264"/>
      <c r="B151" s="234"/>
      <c r="C151" s="231"/>
      <c r="D151" s="216"/>
      <c r="E151" s="231"/>
      <c r="F151" s="231"/>
      <c r="G151" s="217"/>
      <c r="H151" s="232"/>
      <c r="I151" s="255"/>
      <c r="J151" s="256"/>
      <c r="K151" s="205" t="str">
        <f t="shared" si="65"/>
        <v/>
      </c>
      <c r="L151" s="257"/>
      <c r="M151" s="257"/>
      <c r="N151" s="205" t="str">
        <f t="shared" si="66"/>
        <v/>
      </c>
      <c r="O151" s="63"/>
      <c r="P151" s="63"/>
      <c r="Q151" s="205" t="str">
        <f t="shared" si="67"/>
        <v/>
      </c>
      <c r="R151" s="192"/>
      <c r="S151" s="192"/>
      <c r="T151" s="205" t="str">
        <f t="shared" si="68"/>
        <v/>
      </c>
      <c r="U151" s="258"/>
      <c r="V151" s="258"/>
      <c r="W151" s="205" t="str">
        <f t="shared" si="69"/>
        <v/>
      </c>
      <c r="X151" s="261"/>
      <c r="Y151" s="256"/>
      <c r="Z151" s="89"/>
      <c r="AA151" s="98"/>
      <c r="AB151" s="47"/>
      <c r="AC151" s="1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W151" s="150">
        <f t="shared" si="70"/>
        <v>0</v>
      </c>
      <c r="AX151" s="139">
        <f t="shared" si="71"/>
        <v>0</v>
      </c>
      <c r="AY151" s="139">
        <f t="shared" si="72"/>
        <v>0</v>
      </c>
      <c r="AZ151" s="139">
        <f t="shared" si="73"/>
        <v>0</v>
      </c>
      <c r="BA151" s="139">
        <f t="shared" si="74"/>
        <v>0</v>
      </c>
      <c r="BB151" s="139">
        <f t="shared" si="75"/>
        <v>0</v>
      </c>
      <c r="BC151" s="140">
        <f t="shared" si="76"/>
        <v>0</v>
      </c>
    </row>
    <row r="152" spans="1:55" ht="16.5">
      <c r="B152" s="2"/>
      <c r="C152" s="2"/>
      <c r="D152" s="173"/>
      <c r="E152" s="2"/>
      <c r="F152" s="2"/>
      <c r="G152" s="176"/>
      <c r="H152" s="2"/>
      <c r="I152" s="47"/>
      <c r="J152" s="47"/>
      <c r="K152" s="1"/>
      <c r="L152" s="47"/>
      <c r="M152" s="47"/>
      <c r="N152" s="1"/>
      <c r="O152" s="47"/>
      <c r="P152" s="47"/>
      <c r="Q152" s="1"/>
      <c r="R152" s="47"/>
      <c r="S152" s="47"/>
      <c r="T152" s="1"/>
      <c r="U152" s="47"/>
      <c r="V152" s="47"/>
      <c r="W152" s="1"/>
      <c r="X152" s="1"/>
      <c r="Y152" s="1"/>
      <c r="Z152" s="89"/>
      <c r="AA152" s="98"/>
      <c r="AB152" s="47"/>
      <c r="AC152" s="1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</row>
    <row r="153" spans="1:55" ht="16.5">
      <c r="B153" s="2"/>
      <c r="C153" s="2"/>
      <c r="D153" s="173"/>
      <c r="E153" s="2"/>
      <c r="F153" s="2"/>
      <c r="G153" s="176"/>
      <c r="H153" s="2"/>
      <c r="I153" s="47"/>
      <c r="J153" s="47"/>
      <c r="K153" s="1"/>
      <c r="L153" s="47"/>
      <c r="M153" s="47"/>
      <c r="N153" s="1"/>
      <c r="O153" s="47"/>
      <c r="P153" s="47"/>
      <c r="Q153" s="1"/>
      <c r="R153" s="47"/>
      <c r="S153" s="47"/>
      <c r="T153" s="1"/>
      <c r="U153" s="47"/>
      <c r="V153" s="47"/>
      <c r="W153" s="1"/>
      <c r="X153" s="1"/>
      <c r="Y153" s="1"/>
      <c r="Z153" s="89"/>
      <c r="AA153" s="98"/>
      <c r="AB153" s="47"/>
      <c r="AC153" s="1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</row>
    <row r="154" spans="1:55" ht="16.5">
      <c r="B154" s="2"/>
      <c r="C154" s="2"/>
      <c r="D154" s="173"/>
      <c r="E154" s="2"/>
      <c r="F154" s="2"/>
      <c r="G154" s="176"/>
      <c r="H154" s="2"/>
      <c r="I154" s="47"/>
      <c r="J154" s="47"/>
      <c r="K154" s="1"/>
      <c r="L154" s="47"/>
      <c r="M154" s="47"/>
      <c r="N154" s="1"/>
      <c r="O154" s="47"/>
      <c r="P154" s="47"/>
      <c r="Q154" s="1"/>
      <c r="R154" s="47"/>
      <c r="S154" s="47"/>
      <c r="T154" s="1"/>
      <c r="U154" s="47"/>
      <c r="V154" s="47"/>
      <c r="W154" s="1"/>
      <c r="X154" s="1"/>
      <c r="Y154" s="1"/>
      <c r="Z154" s="89"/>
      <c r="AA154" s="98"/>
      <c r="AB154" s="47"/>
      <c r="AC154" s="1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</row>
    <row r="155" spans="1:55" ht="16.5">
      <c r="B155" s="2"/>
      <c r="C155" s="2"/>
      <c r="D155" s="173"/>
      <c r="E155" s="2"/>
      <c r="F155" s="2"/>
      <c r="G155" s="176"/>
      <c r="H155" s="2"/>
      <c r="I155" s="47"/>
      <c r="J155" s="47"/>
      <c r="K155" s="1"/>
      <c r="L155" s="47"/>
      <c r="M155" s="47"/>
      <c r="N155" s="1"/>
      <c r="O155" s="47"/>
      <c r="P155" s="47"/>
      <c r="Q155" s="1"/>
      <c r="R155" s="47"/>
      <c r="S155" s="47"/>
      <c r="T155" s="1"/>
      <c r="U155" s="47"/>
      <c r="V155" s="47"/>
      <c r="W155" s="1"/>
      <c r="X155" s="1"/>
      <c r="Y155" s="1"/>
      <c r="Z155" s="89"/>
      <c r="AA155" s="98"/>
      <c r="AB155" s="47"/>
      <c r="AC155" s="1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</row>
    <row r="156" spans="1:55" ht="16.5">
      <c r="B156" s="2"/>
      <c r="C156" s="2"/>
      <c r="D156" s="173"/>
      <c r="E156" s="2"/>
      <c r="F156" s="2"/>
      <c r="G156" s="176"/>
      <c r="H156" s="2"/>
      <c r="I156" s="47"/>
      <c r="J156" s="47"/>
      <c r="K156" s="1"/>
      <c r="L156" s="47"/>
      <c r="M156" s="47"/>
      <c r="N156" s="1"/>
      <c r="O156" s="47"/>
      <c r="P156" s="47"/>
      <c r="Q156" s="1"/>
      <c r="R156" s="47"/>
      <c r="S156" s="47"/>
      <c r="T156" s="1"/>
      <c r="U156" s="47"/>
      <c r="V156" s="47"/>
      <c r="W156" s="1"/>
      <c r="X156" s="1"/>
      <c r="Y156" s="1"/>
      <c r="Z156" s="89"/>
      <c r="AA156" s="98"/>
      <c r="AB156" s="47"/>
      <c r="AC156" s="1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</row>
    <row r="157" spans="1:55" ht="16.5">
      <c r="B157" s="2"/>
      <c r="C157" s="2"/>
      <c r="D157" s="173"/>
      <c r="E157" s="2"/>
      <c r="F157" s="2"/>
      <c r="G157" s="176"/>
      <c r="H157" s="2"/>
      <c r="I157" s="47"/>
      <c r="J157" s="47"/>
      <c r="K157" s="1"/>
      <c r="L157" s="47"/>
      <c r="M157" s="47"/>
      <c r="N157" s="1"/>
      <c r="O157" s="47"/>
      <c r="P157" s="47"/>
      <c r="Q157" s="1"/>
      <c r="R157" s="47"/>
      <c r="S157" s="47"/>
      <c r="T157" s="1"/>
      <c r="U157" s="47"/>
      <c r="V157" s="47"/>
      <c r="W157" s="1"/>
      <c r="X157" s="1"/>
      <c r="Y157" s="1"/>
      <c r="Z157" s="89"/>
      <c r="AA157" s="98"/>
      <c r="AB157" s="47"/>
      <c r="AC157" s="1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</row>
    <row r="158" spans="1:55" ht="16.5">
      <c r="B158" s="2"/>
      <c r="C158" s="2"/>
      <c r="D158" s="173"/>
      <c r="E158" s="2"/>
      <c r="F158" s="2"/>
      <c r="G158" s="176"/>
      <c r="H158" s="2"/>
      <c r="I158" s="47"/>
      <c r="J158" s="47"/>
      <c r="K158" s="1"/>
      <c r="L158" s="47"/>
      <c r="M158" s="47"/>
      <c r="N158" s="1"/>
      <c r="O158" s="47"/>
      <c r="P158" s="47"/>
      <c r="Q158" s="1"/>
      <c r="R158" s="47"/>
      <c r="S158" s="47"/>
      <c r="T158" s="1"/>
      <c r="U158" s="47"/>
      <c r="V158" s="47"/>
      <c r="W158" s="1"/>
      <c r="X158" s="1"/>
      <c r="Y158" s="1"/>
      <c r="Z158" s="89"/>
      <c r="AA158" s="98"/>
      <c r="AB158" s="47"/>
      <c r="AC158" s="1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</row>
    <row r="159" spans="1:55" ht="16.5">
      <c r="B159" s="2"/>
      <c r="C159" s="2"/>
      <c r="D159" s="173"/>
      <c r="E159" s="2"/>
      <c r="F159" s="2"/>
      <c r="G159" s="176"/>
      <c r="H159" s="2"/>
      <c r="I159" s="47"/>
      <c r="J159" s="47"/>
      <c r="K159" s="1"/>
      <c r="L159" s="47"/>
      <c r="M159" s="47"/>
      <c r="N159" s="1"/>
      <c r="O159" s="47"/>
      <c r="P159" s="47"/>
      <c r="Q159" s="1"/>
      <c r="R159" s="47"/>
      <c r="S159" s="47"/>
      <c r="T159" s="1"/>
      <c r="U159" s="47"/>
      <c r="V159" s="47"/>
      <c r="W159" s="1"/>
      <c r="X159" s="1"/>
      <c r="Y159" s="1"/>
      <c r="Z159" s="89"/>
      <c r="AA159" s="98"/>
      <c r="AB159" s="47"/>
      <c r="AC159" s="1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</row>
    <row r="160" spans="1:55" ht="16.5">
      <c r="B160" s="2"/>
      <c r="C160" s="2"/>
      <c r="D160" s="173"/>
      <c r="E160" s="2"/>
      <c r="F160" s="2"/>
      <c r="G160" s="176"/>
      <c r="H160" s="2"/>
      <c r="I160" s="47"/>
      <c r="J160" s="47"/>
      <c r="K160" s="1"/>
      <c r="L160" s="47"/>
      <c r="M160" s="47"/>
      <c r="N160" s="1"/>
      <c r="O160" s="47"/>
      <c r="P160" s="47"/>
      <c r="Q160" s="1"/>
      <c r="R160" s="47"/>
      <c r="S160" s="47"/>
      <c r="T160" s="1"/>
      <c r="U160" s="47"/>
      <c r="V160" s="47"/>
      <c r="W160" s="1"/>
      <c r="X160" s="1"/>
      <c r="Y160" s="1"/>
      <c r="Z160" s="89"/>
      <c r="AA160" s="98"/>
      <c r="AB160" s="47"/>
      <c r="AC160" s="1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</row>
    <row r="161" spans="2:41" ht="16.5">
      <c r="B161" s="2"/>
      <c r="C161" s="2"/>
      <c r="D161" s="173"/>
      <c r="E161" s="2"/>
      <c r="F161" s="2"/>
      <c r="G161" s="176"/>
      <c r="H161" s="2"/>
      <c r="I161" s="47"/>
      <c r="J161" s="47"/>
      <c r="K161" s="1"/>
      <c r="L161" s="47"/>
      <c r="M161" s="47"/>
      <c r="N161" s="1"/>
      <c r="O161" s="47"/>
      <c r="P161" s="47"/>
      <c r="Q161" s="1"/>
      <c r="R161" s="47"/>
      <c r="S161" s="47"/>
      <c r="T161" s="1"/>
      <c r="U161" s="47"/>
      <c r="V161" s="47"/>
      <c r="W161" s="1"/>
      <c r="X161" s="1"/>
      <c r="Y161" s="1"/>
      <c r="Z161" s="89"/>
      <c r="AA161" s="98"/>
      <c r="AB161" s="47"/>
      <c r="AC161" s="1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</row>
    <row r="162" spans="2:41" ht="16.5">
      <c r="B162" s="2"/>
      <c r="C162" s="2"/>
      <c r="D162" s="173"/>
      <c r="E162" s="2"/>
      <c r="F162" s="2"/>
      <c r="G162" s="176"/>
      <c r="H162" s="2"/>
      <c r="I162" s="47"/>
      <c r="J162" s="47"/>
      <c r="K162" s="1"/>
      <c r="L162" s="47"/>
      <c r="M162" s="47"/>
      <c r="N162" s="1"/>
      <c r="O162" s="47"/>
      <c r="P162" s="47"/>
      <c r="Q162" s="1"/>
      <c r="R162" s="47"/>
      <c r="S162" s="47"/>
      <c r="T162" s="1"/>
      <c r="U162" s="47"/>
      <c r="V162" s="47"/>
      <c r="W162" s="1"/>
      <c r="X162" s="1"/>
      <c r="Y162" s="1"/>
      <c r="Z162" s="89"/>
      <c r="AA162" s="98"/>
      <c r="AB162" s="47"/>
      <c r="AC162" s="1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</row>
    <row r="163" spans="2:41" ht="16.5">
      <c r="B163" s="2"/>
      <c r="C163" s="2"/>
      <c r="D163" s="173"/>
      <c r="E163" s="2"/>
      <c r="F163" s="2"/>
      <c r="G163" s="176"/>
      <c r="H163" s="2"/>
      <c r="I163" s="47"/>
      <c r="J163" s="47"/>
      <c r="K163" s="1"/>
      <c r="L163" s="47"/>
      <c r="M163" s="47"/>
      <c r="N163" s="1"/>
      <c r="O163" s="47"/>
      <c r="P163" s="47"/>
      <c r="Q163" s="1"/>
      <c r="R163" s="47"/>
      <c r="S163" s="47"/>
      <c r="T163" s="1"/>
      <c r="U163" s="47"/>
      <c r="V163" s="47"/>
      <c r="W163" s="1"/>
      <c r="X163" s="1"/>
      <c r="Y163" s="1"/>
      <c r="Z163" s="89"/>
      <c r="AA163" s="98"/>
      <c r="AB163" s="47"/>
      <c r="AC163" s="1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</row>
    <row r="164" spans="2:41" ht="16.5">
      <c r="B164" s="2"/>
      <c r="C164" s="2"/>
      <c r="D164" s="173"/>
      <c r="E164" s="2"/>
      <c r="F164" s="2"/>
      <c r="G164" s="176"/>
      <c r="H164" s="2"/>
      <c r="I164" s="47"/>
      <c r="J164" s="47"/>
      <c r="K164" s="1"/>
      <c r="L164" s="47"/>
      <c r="M164" s="47"/>
      <c r="N164" s="1"/>
      <c r="O164" s="47"/>
      <c r="P164" s="47"/>
      <c r="Q164" s="1"/>
      <c r="R164" s="47"/>
      <c r="S164" s="47"/>
      <c r="T164" s="1"/>
      <c r="U164" s="47"/>
      <c r="V164" s="47"/>
      <c r="W164" s="1"/>
      <c r="X164" s="1"/>
      <c r="Y164" s="1"/>
      <c r="Z164" s="89"/>
      <c r="AA164" s="98"/>
      <c r="AB164" s="47"/>
      <c r="AC164" s="1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</row>
    <row r="165" spans="2:41" ht="16.5">
      <c r="B165" s="2"/>
      <c r="C165" s="2"/>
      <c r="D165" s="173"/>
      <c r="E165" s="2"/>
      <c r="F165" s="2"/>
      <c r="G165" s="176"/>
      <c r="H165" s="2"/>
      <c r="I165" s="47"/>
      <c r="J165" s="47"/>
      <c r="K165" s="1"/>
      <c r="L165" s="47"/>
      <c r="M165" s="47"/>
      <c r="N165" s="1"/>
      <c r="O165" s="47"/>
      <c r="P165" s="47"/>
      <c r="Q165" s="1"/>
      <c r="R165" s="47"/>
      <c r="S165" s="47"/>
      <c r="T165" s="1"/>
      <c r="U165" s="47"/>
      <c r="V165" s="47"/>
      <c r="W165" s="1"/>
      <c r="X165" s="1"/>
      <c r="Y165" s="1"/>
      <c r="Z165" s="89"/>
      <c r="AA165" s="98"/>
      <c r="AB165" s="47"/>
      <c r="AC165" s="1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</row>
    <row r="166" spans="2:41" ht="16.5">
      <c r="B166" s="2"/>
      <c r="C166" s="2"/>
      <c r="D166" s="173"/>
      <c r="E166" s="2"/>
      <c r="F166" s="2"/>
      <c r="G166" s="176"/>
      <c r="H166" s="2"/>
      <c r="I166" s="47"/>
      <c r="J166" s="47"/>
      <c r="K166" s="1"/>
      <c r="L166" s="47"/>
      <c r="M166" s="47"/>
      <c r="N166" s="1"/>
      <c r="O166" s="47"/>
      <c r="P166" s="47"/>
      <c r="Q166" s="1"/>
      <c r="R166" s="47"/>
      <c r="S166" s="47"/>
      <c r="T166" s="1"/>
      <c r="U166" s="47"/>
      <c r="V166" s="47"/>
      <c r="W166" s="1"/>
      <c r="X166" s="1"/>
      <c r="Y166" s="1"/>
      <c r="Z166" s="89"/>
      <c r="AA166" s="98"/>
      <c r="AB166" s="47"/>
      <c r="AC166" s="1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</row>
    <row r="167" spans="2:41" ht="16.5">
      <c r="B167" s="2"/>
      <c r="C167" s="2"/>
      <c r="D167" s="173"/>
      <c r="E167" s="2"/>
      <c r="F167" s="2"/>
      <c r="G167" s="176"/>
      <c r="H167" s="2"/>
      <c r="I167" s="47"/>
      <c r="J167" s="47"/>
      <c r="K167" s="1"/>
      <c r="L167" s="47"/>
      <c r="M167" s="47"/>
      <c r="N167" s="1"/>
      <c r="O167" s="47"/>
      <c r="P167" s="47"/>
      <c r="Q167" s="1"/>
      <c r="R167" s="47"/>
      <c r="S167" s="47"/>
      <c r="T167" s="1"/>
      <c r="U167" s="47"/>
      <c r="V167" s="47"/>
      <c r="W167" s="1"/>
      <c r="X167" s="1"/>
      <c r="Y167" s="1"/>
      <c r="Z167" s="89"/>
      <c r="AA167" s="98"/>
      <c r="AB167" s="47"/>
      <c r="AC167" s="1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</row>
    <row r="168" spans="2:41" ht="16.5">
      <c r="B168" s="2"/>
      <c r="C168" s="2"/>
      <c r="D168" s="173"/>
      <c r="E168" s="2"/>
      <c r="F168" s="2"/>
      <c r="G168" s="176"/>
      <c r="H168" s="2"/>
      <c r="I168" s="47"/>
      <c r="J168" s="47"/>
      <c r="K168" s="1"/>
      <c r="L168" s="47"/>
      <c r="M168" s="47"/>
      <c r="N168" s="1"/>
      <c r="O168" s="47"/>
      <c r="P168" s="47"/>
      <c r="Q168" s="1"/>
      <c r="R168" s="47"/>
      <c r="S168" s="47"/>
      <c r="T168" s="1"/>
      <c r="U168" s="47"/>
      <c r="V168" s="47"/>
      <c r="W168" s="1"/>
      <c r="X168" s="1"/>
      <c r="Y168" s="1"/>
      <c r="Z168" s="89"/>
      <c r="AA168" s="98"/>
      <c r="AB168" s="47"/>
      <c r="AC168" s="1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</row>
    <row r="169" spans="2:41" ht="16.5">
      <c r="B169" s="2"/>
      <c r="C169" s="2"/>
      <c r="D169" s="173"/>
      <c r="E169" s="2"/>
      <c r="F169" s="2"/>
      <c r="G169" s="176"/>
      <c r="H169" s="2"/>
      <c r="I169" s="47"/>
      <c r="J169" s="47"/>
      <c r="K169" s="1"/>
      <c r="L169" s="47"/>
      <c r="M169" s="47"/>
      <c r="N169" s="1"/>
      <c r="O169" s="47"/>
      <c r="P169" s="47"/>
      <c r="Q169" s="1"/>
      <c r="R169" s="47"/>
      <c r="S169" s="47"/>
      <c r="T169" s="1"/>
      <c r="U169" s="47"/>
      <c r="V169" s="47"/>
      <c r="W169" s="1"/>
      <c r="X169" s="1"/>
      <c r="Y169" s="1"/>
      <c r="Z169" s="89"/>
      <c r="AA169" s="98"/>
      <c r="AB169" s="47"/>
      <c r="AC169" s="1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</row>
    <row r="170" spans="2:41" ht="16.5">
      <c r="B170" s="2"/>
      <c r="C170" s="2"/>
      <c r="D170" s="173"/>
      <c r="E170" s="2"/>
      <c r="F170" s="2"/>
      <c r="G170" s="176"/>
      <c r="H170" s="2"/>
      <c r="I170" s="47"/>
      <c r="J170" s="47"/>
      <c r="K170" s="1"/>
      <c r="L170" s="47"/>
      <c r="M170" s="47"/>
      <c r="N170" s="1"/>
      <c r="O170" s="47"/>
      <c r="P170" s="47"/>
      <c r="Q170" s="1"/>
      <c r="R170" s="47"/>
      <c r="S170" s="47"/>
      <c r="T170" s="1"/>
      <c r="U170" s="47"/>
      <c r="V170" s="47"/>
      <c r="W170" s="1"/>
      <c r="X170" s="1"/>
      <c r="Y170" s="1"/>
      <c r="Z170" s="89"/>
      <c r="AA170" s="98"/>
      <c r="AB170" s="47"/>
      <c r="AC170" s="1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</row>
    <row r="171" spans="2:41" ht="16.5">
      <c r="B171" s="2"/>
      <c r="C171" s="2"/>
      <c r="D171" s="173"/>
      <c r="E171" s="2"/>
      <c r="F171" s="2"/>
      <c r="G171" s="176"/>
      <c r="H171" s="2"/>
      <c r="I171" s="47"/>
      <c r="J171" s="47"/>
      <c r="K171" s="1"/>
      <c r="L171" s="47"/>
      <c r="M171" s="47"/>
      <c r="N171" s="1"/>
      <c r="O171" s="47"/>
      <c r="P171" s="47"/>
      <c r="Q171" s="1"/>
      <c r="R171" s="47"/>
      <c r="S171" s="47"/>
      <c r="T171" s="1"/>
      <c r="U171" s="47"/>
      <c r="V171" s="47"/>
      <c r="W171" s="1"/>
      <c r="X171" s="1"/>
      <c r="Y171" s="1"/>
      <c r="Z171" s="89"/>
      <c r="AA171" s="98"/>
      <c r="AB171" s="47"/>
      <c r="AC171" s="1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</row>
    <row r="172" spans="2:41" ht="16.5">
      <c r="B172" s="2"/>
      <c r="C172" s="2"/>
      <c r="D172" s="173"/>
      <c r="E172" s="2"/>
      <c r="F172" s="2"/>
      <c r="G172" s="176"/>
      <c r="H172" s="2"/>
      <c r="I172" s="47"/>
      <c r="J172" s="47"/>
      <c r="K172" s="1"/>
      <c r="L172" s="47"/>
      <c r="M172" s="47"/>
      <c r="N172" s="1"/>
      <c r="O172" s="47"/>
      <c r="P172" s="47"/>
      <c r="Q172" s="1"/>
      <c r="R172" s="47"/>
      <c r="S172" s="47"/>
      <c r="T172" s="1"/>
      <c r="U172" s="47"/>
      <c r="V172" s="47"/>
      <c r="W172" s="1"/>
      <c r="X172" s="1"/>
      <c r="Y172" s="1"/>
      <c r="Z172" s="89"/>
      <c r="AA172" s="98"/>
      <c r="AB172" s="47"/>
      <c r="AC172" s="1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</row>
    <row r="173" spans="2:41" ht="16.5">
      <c r="B173" s="2"/>
      <c r="C173" s="2"/>
      <c r="D173" s="173"/>
      <c r="E173" s="2"/>
      <c r="F173" s="2"/>
      <c r="G173" s="176"/>
      <c r="H173" s="2"/>
      <c r="I173" s="47"/>
      <c r="J173" s="47"/>
      <c r="K173" s="1"/>
      <c r="L173" s="47"/>
      <c r="M173" s="47"/>
      <c r="N173" s="1"/>
      <c r="O173" s="47"/>
      <c r="P173" s="47"/>
      <c r="Q173" s="1"/>
      <c r="R173" s="47"/>
      <c r="S173" s="47"/>
      <c r="T173" s="1"/>
      <c r="U173" s="47"/>
      <c r="V173" s="47"/>
      <c r="W173" s="1"/>
      <c r="X173" s="1"/>
      <c r="Y173" s="1"/>
      <c r="Z173" s="89"/>
      <c r="AA173" s="98"/>
      <c r="AB173" s="47"/>
      <c r="AC173" s="1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</row>
    <row r="174" spans="2:41" ht="16.5">
      <c r="B174" s="2"/>
      <c r="C174" s="2"/>
      <c r="D174" s="173"/>
      <c r="E174" s="2"/>
      <c r="F174" s="2"/>
      <c r="G174" s="176"/>
      <c r="H174" s="2"/>
      <c r="I174" s="47"/>
      <c r="J174" s="47"/>
      <c r="K174" s="1"/>
      <c r="L174" s="47"/>
      <c r="M174" s="47"/>
      <c r="N174" s="1"/>
      <c r="O174" s="47"/>
      <c r="P174" s="47"/>
      <c r="Q174" s="1"/>
      <c r="R174" s="47"/>
      <c r="S174" s="47"/>
      <c r="T174" s="1"/>
      <c r="U174" s="47"/>
      <c r="V174" s="47"/>
      <c r="W174" s="1"/>
      <c r="X174" s="1"/>
      <c r="Y174" s="1"/>
      <c r="Z174" s="89"/>
      <c r="AA174" s="98"/>
      <c r="AB174" s="47"/>
      <c r="AC174" s="1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</row>
    <row r="175" spans="2:41" ht="16.5">
      <c r="B175" s="2"/>
      <c r="C175" s="2"/>
      <c r="D175" s="173"/>
      <c r="E175" s="2"/>
      <c r="F175" s="2"/>
      <c r="G175" s="176"/>
      <c r="H175" s="2"/>
      <c r="I175" s="47"/>
      <c r="J175" s="47"/>
      <c r="K175" s="1"/>
      <c r="L175" s="47"/>
      <c r="M175" s="47"/>
      <c r="N175" s="1"/>
      <c r="O175" s="47"/>
      <c r="P175" s="47"/>
      <c r="Q175" s="1"/>
      <c r="R175" s="47"/>
      <c r="S175" s="47"/>
      <c r="T175" s="1"/>
      <c r="U175" s="47"/>
      <c r="V175" s="47"/>
      <c r="W175" s="1"/>
      <c r="X175" s="1"/>
      <c r="Y175" s="1"/>
      <c r="Z175" s="89"/>
      <c r="AA175" s="98"/>
      <c r="AB175" s="47"/>
      <c r="AC175" s="1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</row>
    <row r="176" spans="2:41" ht="16.5">
      <c r="B176" s="2"/>
      <c r="C176" s="2"/>
      <c r="D176" s="173"/>
      <c r="E176" s="2"/>
      <c r="F176" s="2"/>
      <c r="G176" s="176"/>
      <c r="H176" s="2"/>
      <c r="I176" s="47"/>
      <c r="J176" s="47"/>
      <c r="K176" s="1"/>
      <c r="L176" s="47"/>
      <c r="M176" s="47"/>
      <c r="N176" s="1"/>
      <c r="O176" s="47"/>
      <c r="P176" s="47"/>
      <c r="Q176" s="1"/>
      <c r="R176" s="47"/>
      <c r="S176" s="47"/>
      <c r="T176" s="1"/>
      <c r="U176" s="47"/>
      <c r="V176" s="47"/>
      <c r="W176" s="1"/>
      <c r="X176" s="1"/>
      <c r="Y176" s="1"/>
      <c r="Z176" s="89"/>
      <c r="AA176" s="98"/>
      <c r="AB176" s="47"/>
      <c r="AC176" s="1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</row>
    <row r="177" spans="2:41" ht="16.5">
      <c r="B177" s="2"/>
      <c r="C177" s="2"/>
      <c r="D177" s="173"/>
      <c r="E177" s="2"/>
      <c r="F177" s="2"/>
      <c r="G177" s="176"/>
      <c r="H177" s="2"/>
      <c r="I177" s="47"/>
      <c r="J177" s="47"/>
      <c r="K177" s="1"/>
      <c r="L177" s="47"/>
      <c r="M177" s="47"/>
      <c r="N177" s="1"/>
      <c r="O177" s="47"/>
      <c r="P177" s="47"/>
      <c r="Q177" s="1"/>
      <c r="R177" s="47"/>
      <c r="S177" s="47"/>
      <c r="T177" s="1"/>
      <c r="U177" s="47"/>
      <c r="V177" s="47"/>
      <c r="W177" s="1"/>
      <c r="X177" s="1"/>
      <c r="Y177" s="1"/>
      <c r="Z177" s="89"/>
      <c r="AA177" s="98"/>
      <c r="AB177" s="47"/>
      <c r="AC177" s="1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</row>
    <row r="178" spans="2:41" ht="16.5">
      <c r="B178" s="2"/>
      <c r="C178" s="2"/>
      <c r="D178" s="173"/>
      <c r="E178" s="2"/>
      <c r="F178" s="2"/>
      <c r="G178" s="176"/>
      <c r="H178" s="2"/>
      <c r="I178" s="47"/>
      <c r="J178" s="47"/>
      <c r="K178" s="1"/>
      <c r="L178" s="47"/>
      <c r="M178" s="47"/>
      <c r="N178" s="1"/>
      <c r="O178" s="47"/>
      <c r="P178" s="47"/>
      <c r="Q178" s="1"/>
      <c r="R178" s="47"/>
      <c r="S178" s="47"/>
      <c r="T178" s="1"/>
      <c r="U178" s="47"/>
      <c r="V178" s="47"/>
      <c r="W178" s="1"/>
      <c r="X178" s="1"/>
      <c r="Y178" s="1"/>
      <c r="Z178" s="89"/>
      <c r="AA178" s="98"/>
      <c r="AB178" s="47"/>
      <c r="AC178" s="1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</row>
    <row r="179" spans="2:41" ht="16.5">
      <c r="B179" s="2"/>
      <c r="C179" s="2"/>
      <c r="D179" s="173"/>
      <c r="E179" s="2"/>
      <c r="F179" s="2"/>
      <c r="G179" s="176"/>
      <c r="H179" s="2"/>
      <c r="I179" s="47"/>
      <c r="J179" s="47"/>
      <c r="K179" s="1"/>
      <c r="L179" s="47"/>
      <c r="M179" s="47"/>
      <c r="N179" s="1"/>
      <c r="O179" s="47"/>
      <c r="P179" s="47"/>
      <c r="Q179" s="1"/>
      <c r="R179" s="47"/>
      <c r="S179" s="47"/>
      <c r="T179" s="1"/>
      <c r="U179" s="47"/>
      <c r="V179" s="47"/>
      <c r="W179" s="1"/>
      <c r="X179" s="1"/>
      <c r="Y179" s="1"/>
      <c r="Z179" s="89"/>
      <c r="AA179" s="98"/>
      <c r="AB179" s="47"/>
      <c r="AC179" s="1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</row>
    <row r="180" spans="2:41" ht="16.5">
      <c r="B180" s="2"/>
      <c r="C180" s="2"/>
      <c r="D180" s="173"/>
      <c r="E180" s="2"/>
      <c r="F180" s="2"/>
      <c r="G180" s="176"/>
      <c r="H180" s="2"/>
      <c r="I180" s="47"/>
      <c r="J180" s="47"/>
      <c r="K180" s="1"/>
      <c r="L180" s="47"/>
      <c r="M180" s="47"/>
      <c r="N180" s="1"/>
      <c r="O180" s="47"/>
      <c r="P180" s="47"/>
      <c r="Q180" s="1"/>
      <c r="R180" s="47"/>
      <c r="S180" s="47"/>
      <c r="T180" s="1"/>
      <c r="U180" s="47"/>
      <c r="V180" s="47"/>
      <c r="W180" s="1"/>
      <c r="X180" s="1"/>
      <c r="Y180" s="1"/>
      <c r="Z180" s="89"/>
      <c r="AA180" s="98"/>
      <c r="AB180" s="47"/>
      <c r="AC180" s="1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</row>
    <row r="181" spans="2:41" ht="16.5">
      <c r="B181" s="2"/>
      <c r="C181" s="2"/>
      <c r="D181" s="173"/>
      <c r="E181" s="2"/>
      <c r="F181" s="2"/>
      <c r="G181" s="176"/>
      <c r="H181" s="2"/>
      <c r="I181" s="47"/>
      <c r="J181" s="47"/>
      <c r="K181" s="1"/>
      <c r="L181" s="47"/>
      <c r="M181" s="47"/>
      <c r="N181" s="1"/>
      <c r="O181" s="47"/>
      <c r="P181" s="47"/>
      <c r="Q181" s="1"/>
      <c r="R181" s="47"/>
      <c r="S181" s="47"/>
      <c r="T181" s="1"/>
      <c r="U181" s="47"/>
      <c r="V181" s="47"/>
      <c r="W181" s="1"/>
      <c r="X181" s="1"/>
      <c r="Y181" s="1"/>
      <c r="Z181" s="89"/>
      <c r="AA181" s="98"/>
      <c r="AB181" s="47"/>
      <c r="AC181" s="1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</row>
    <row r="182" spans="2:41" ht="16.5">
      <c r="B182" s="2"/>
      <c r="C182" s="2"/>
      <c r="D182" s="173"/>
      <c r="E182" s="2"/>
      <c r="F182" s="2"/>
      <c r="G182" s="176"/>
      <c r="H182" s="2"/>
      <c r="I182" s="47"/>
      <c r="J182" s="47"/>
      <c r="K182" s="1"/>
      <c r="L182" s="47"/>
      <c r="M182" s="47"/>
      <c r="N182" s="1"/>
      <c r="O182" s="47"/>
      <c r="P182" s="47"/>
      <c r="Q182" s="1"/>
      <c r="R182" s="47"/>
      <c r="S182" s="47"/>
      <c r="T182" s="1"/>
      <c r="U182" s="47"/>
      <c r="V182" s="47"/>
      <c r="W182" s="1"/>
      <c r="X182" s="1"/>
      <c r="Y182" s="1"/>
      <c r="Z182" s="89"/>
      <c r="AA182" s="98"/>
      <c r="AB182" s="47"/>
      <c r="AC182" s="1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</row>
    <row r="183" spans="2:41" ht="16.5">
      <c r="B183" s="2"/>
      <c r="C183" s="2"/>
      <c r="D183" s="173"/>
      <c r="E183" s="2"/>
      <c r="F183" s="2"/>
      <c r="G183" s="176"/>
      <c r="H183" s="2"/>
      <c r="I183" s="47"/>
      <c r="J183" s="47"/>
      <c r="K183" s="1"/>
      <c r="L183" s="47"/>
      <c r="M183" s="47"/>
      <c r="N183" s="1"/>
      <c r="O183" s="47"/>
      <c r="P183" s="47"/>
      <c r="Q183" s="1"/>
      <c r="R183" s="47"/>
      <c r="S183" s="47"/>
      <c r="T183" s="1"/>
      <c r="U183" s="47"/>
      <c r="V183" s="47"/>
      <c r="W183" s="1"/>
      <c r="X183" s="1"/>
      <c r="Y183" s="1"/>
      <c r="Z183" s="89"/>
      <c r="AA183" s="98"/>
      <c r="AB183" s="47"/>
      <c r="AC183" s="1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</row>
    <row r="184" spans="2:41" ht="16.5">
      <c r="B184" s="2"/>
      <c r="C184" s="2"/>
      <c r="D184" s="173"/>
      <c r="E184" s="2"/>
      <c r="F184" s="2"/>
      <c r="G184" s="176"/>
      <c r="H184" s="2"/>
      <c r="I184" s="47"/>
      <c r="J184" s="47"/>
      <c r="K184" s="1"/>
      <c r="L184" s="47"/>
      <c r="M184" s="47"/>
      <c r="N184" s="1"/>
      <c r="O184" s="47"/>
      <c r="P184" s="47"/>
      <c r="Q184" s="1"/>
      <c r="R184" s="47"/>
      <c r="S184" s="47"/>
      <c r="T184" s="1"/>
      <c r="U184" s="47"/>
      <c r="V184" s="47"/>
      <c r="W184" s="1"/>
      <c r="X184" s="1"/>
      <c r="Y184" s="1"/>
      <c r="Z184" s="89"/>
      <c r="AA184" s="98"/>
      <c r="AB184" s="47"/>
      <c r="AC184" s="1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</row>
    <row r="185" spans="2:41" ht="16.5">
      <c r="B185" s="2"/>
      <c r="C185" s="2"/>
      <c r="D185" s="173"/>
      <c r="E185" s="2"/>
      <c r="F185" s="2"/>
      <c r="G185" s="176"/>
      <c r="H185" s="2"/>
      <c r="I185" s="47"/>
      <c r="J185" s="47"/>
      <c r="K185" s="1"/>
      <c r="L185" s="47"/>
      <c r="M185" s="47"/>
      <c r="N185" s="1"/>
      <c r="O185" s="47"/>
      <c r="P185" s="47"/>
      <c r="Q185" s="1"/>
      <c r="R185" s="47"/>
      <c r="S185" s="47"/>
      <c r="T185" s="1"/>
      <c r="U185" s="47"/>
      <c r="V185" s="47"/>
      <c r="W185" s="1"/>
      <c r="X185" s="1"/>
      <c r="Y185" s="1"/>
      <c r="Z185" s="89"/>
      <c r="AA185" s="98"/>
      <c r="AB185" s="47"/>
      <c r="AC185" s="1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</row>
    <row r="186" spans="2:41" ht="16.5">
      <c r="B186" s="2"/>
      <c r="C186" s="2"/>
      <c r="D186" s="173"/>
      <c r="E186" s="2"/>
      <c r="F186" s="2"/>
      <c r="G186" s="176"/>
      <c r="H186" s="2"/>
      <c r="I186" s="47"/>
      <c r="J186" s="47"/>
      <c r="K186" s="1"/>
      <c r="L186" s="47"/>
      <c r="M186" s="47"/>
      <c r="N186" s="1"/>
      <c r="O186" s="47"/>
      <c r="P186" s="47"/>
      <c r="Q186" s="1"/>
      <c r="R186" s="47"/>
      <c r="S186" s="47"/>
      <c r="T186" s="1"/>
      <c r="U186" s="47"/>
      <c r="V186" s="47"/>
      <c r="W186" s="1"/>
      <c r="X186" s="1"/>
      <c r="Y186" s="1"/>
      <c r="Z186" s="89"/>
      <c r="AA186" s="98"/>
      <c r="AB186" s="47"/>
      <c r="AC186" s="1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</row>
    <row r="187" spans="2:41" ht="16.5">
      <c r="B187" s="2"/>
      <c r="C187" s="2"/>
      <c r="D187" s="173"/>
      <c r="E187" s="2"/>
      <c r="F187" s="2"/>
      <c r="G187" s="176"/>
      <c r="H187" s="2"/>
      <c r="I187" s="47"/>
      <c r="J187" s="47"/>
      <c r="K187" s="1"/>
      <c r="L187" s="47"/>
      <c r="M187" s="47"/>
      <c r="N187" s="1"/>
      <c r="O187" s="47"/>
      <c r="P187" s="47"/>
      <c r="Q187" s="1"/>
      <c r="R187" s="47"/>
      <c r="S187" s="47"/>
      <c r="T187" s="1"/>
      <c r="U187" s="47"/>
      <c r="V187" s="47"/>
      <c r="W187" s="1"/>
      <c r="X187" s="1"/>
      <c r="Y187" s="1"/>
      <c r="Z187" s="89"/>
      <c r="AA187" s="98"/>
      <c r="AB187" s="47"/>
      <c r="AC187" s="1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</row>
    <row r="188" spans="2:41" ht="16.5">
      <c r="B188" s="2"/>
      <c r="C188" s="2"/>
      <c r="D188" s="173"/>
      <c r="E188" s="2"/>
      <c r="F188" s="2"/>
      <c r="G188" s="176"/>
      <c r="H188" s="2"/>
      <c r="I188" s="47"/>
      <c r="J188" s="47"/>
      <c r="K188" s="1"/>
      <c r="L188" s="47"/>
      <c r="M188" s="47"/>
      <c r="N188" s="1"/>
      <c r="O188" s="47"/>
      <c r="P188" s="47"/>
      <c r="Q188" s="1"/>
      <c r="R188" s="47"/>
      <c r="S188" s="47"/>
      <c r="T188" s="1"/>
      <c r="U188" s="47"/>
      <c r="V188" s="47"/>
      <c r="W188" s="1"/>
      <c r="X188" s="1"/>
      <c r="Y188" s="1"/>
      <c r="Z188" s="89"/>
      <c r="AA188" s="98"/>
      <c r="AB188" s="47"/>
      <c r="AC188" s="1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</row>
    <row r="189" spans="2:41" ht="16.5">
      <c r="B189" s="2"/>
      <c r="C189" s="2"/>
      <c r="D189" s="173"/>
      <c r="E189" s="2"/>
      <c r="F189" s="2"/>
      <c r="G189" s="176"/>
      <c r="H189" s="2"/>
      <c r="I189" s="47"/>
      <c r="J189" s="47"/>
      <c r="K189" s="1"/>
      <c r="L189" s="47"/>
      <c r="M189" s="47"/>
      <c r="N189" s="1"/>
      <c r="O189" s="47"/>
      <c r="P189" s="47"/>
      <c r="Q189" s="1"/>
      <c r="R189" s="47"/>
      <c r="S189" s="47"/>
      <c r="T189" s="1"/>
      <c r="U189" s="47"/>
      <c r="V189" s="47"/>
      <c r="W189" s="1"/>
      <c r="X189" s="1"/>
      <c r="Y189" s="1"/>
      <c r="Z189" s="89"/>
      <c r="AA189" s="98"/>
      <c r="AB189" s="47"/>
      <c r="AC189" s="1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</row>
    <row r="190" spans="2:41" ht="16.5">
      <c r="B190" s="2"/>
      <c r="C190" s="2"/>
      <c r="D190" s="173"/>
      <c r="E190" s="2"/>
      <c r="F190" s="2"/>
      <c r="G190" s="176"/>
      <c r="H190" s="2"/>
      <c r="I190" s="47"/>
      <c r="J190" s="47"/>
      <c r="K190" s="1"/>
      <c r="L190" s="47"/>
      <c r="M190" s="47"/>
      <c r="N190" s="1"/>
      <c r="O190" s="47"/>
      <c r="P190" s="47"/>
      <c r="Q190" s="1"/>
      <c r="R190" s="47"/>
      <c r="S190" s="47"/>
      <c r="T190" s="1"/>
      <c r="U190" s="47"/>
      <c r="V190" s="47"/>
      <c r="W190" s="1"/>
      <c r="X190" s="1"/>
      <c r="Y190" s="1"/>
      <c r="Z190" s="89"/>
      <c r="AA190" s="98"/>
      <c r="AB190" s="47"/>
      <c r="AC190" s="1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</row>
    <row r="191" spans="2:41" ht="16.5">
      <c r="B191" s="2"/>
      <c r="C191" s="2"/>
      <c r="D191" s="173"/>
      <c r="E191" s="2"/>
      <c r="F191" s="2"/>
      <c r="G191" s="176"/>
      <c r="H191" s="2"/>
      <c r="I191" s="47"/>
      <c r="J191" s="47"/>
      <c r="K191" s="1"/>
      <c r="L191" s="47"/>
      <c r="M191" s="47"/>
      <c r="N191" s="1"/>
      <c r="O191" s="47"/>
      <c r="P191" s="47"/>
      <c r="Q191" s="1"/>
      <c r="R191" s="47"/>
      <c r="S191" s="47"/>
      <c r="T191" s="1"/>
      <c r="U191" s="47"/>
      <c r="V191" s="47"/>
      <c r="W191" s="1"/>
      <c r="X191" s="1"/>
      <c r="Y191" s="1"/>
      <c r="Z191" s="89"/>
      <c r="AA191" s="98"/>
      <c r="AB191" s="47"/>
      <c r="AC191" s="1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</row>
    <row r="192" spans="2:41" ht="16.5">
      <c r="B192" s="2"/>
      <c r="C192" s="2"/>
      <c r="D192" s="173"/>
      <c r="E192" s="2"/>
      <c r="F192" s="2"/>
      <c r="G192" s="176"/>
      <c r="H192" s="2"/>
      <c r="I192" s="47"/>
      <c r="J192" s="47"/>
      <c r="K192" s="1"/>
      <c r="L192" s="47"/>
      <c r="M192" s="47"/>
      <c r="N192" s="1"/>
      <c r="O192" s="47"/>
      <c r="P192" s="47"/>
      <c r="Q192" s="1"/>
      <c r="R192" s="47"/>
      <c r="S192" s="47"/>
      <c r="T192" s="1"/>
      <c r="U192" s="47"/>
      <c r="V192" s="47"/>
      <c r="W192" s="1"/>
      <c r="X192" s="1"/>
      <c r="Y192" s="1"/>
      <c r="Z192" s="89"/>
      <c r="AA192" s="98"/>
      <c r="AB192" s="47"/>
      <c r="AC192" s="1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</row>
    <row r="193" spans="2:41" ht="16.5">
      <c r="B193" s="2"/>
      <c r="C193" s="2"/>
      <c r="D193" s="173"/>
      <c r="E193" s="2"/>
      <c r="F193" s="2"/>
      <c r="G193" s="176"/>
      <c r="H193" s="2"/>
      <c r="I193" s="47"/>
      <c r="J193" s="47"/>
      <c r="K193" s="1"/>
      <c r="L193" s="47"/>
      <c r="M193" s="47"/>
      <c r="N193" s="1"/>
      <c r="O193" s="47"/>
      <c r="P193" s="47"/>
      <c r="Q193" s="1"/>
      <c r="R193" s="47"/>
      <c r="S193" s="47"/>
      <c r="T193" s="1"/>
      <c r="U193" s="47"/>
      <c r="V193" s="47"/>
      <c r="W193" s="1"/>
      <c r="X193" s="1"/>
      <c r="Y193" s="1"/>
      <c r="Z193" s="89"/>
      <c r="AA193" s="98"/>
      <c r="AB193" s="47"/>
      <c r="AC193" s="1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</row>
    <row r="194" spans="2:41" ht="16.5">
      <c r="B194" s="2"/>
      <c r="C194" s="2"/>
      <c r="D194" s="173"/>
      <c r="E194" s="2"/>
      <c r="F194" s="2"/>
      <c r="G194" s="176"/>
      <c r="H194" s="2"/>
      <c r="I194" s="47"/>
      <c r="J194" s="47"/>
      <c r="K194" s="1"/>
      <c r="L194" s="47"/>
      <c r="M194" s="47"/>
      <c r="N194" s="1"/>
      <c r="O194" s="47"/>
      <c r="P194" s="47"/>
      <c r="Q194" s="1"/>
      <c r="R194" s="47"/>
      <c r="S194" s="47"/>
      <c r="T194" s="1"/>
      <c r="U194" s="47"/>
      <c r="V194" s="47"/>
      <c r="W194" s="1"/>
      <c r="X194" s="1"/>
      <c r="Y194" s="1"/>
      <c r="Z194" s="89"/>
      <c r="AA194" s="98"/>
      <c r="AB194" s="47"/>
      <c r="AC194" s="1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</row>
    <row r="195" spans="2:41" ht="16.5">
      <c r="B195" s="2"/>
      <c r="C195" s="2"/>
      <c r="D195" s="173"/>
      <c r="E195" s="2"/>
      <c r="F195" s="2"/>
      <c r="G195" s="176"/>
      <c r="H195" s="2"/>
      <c r="I195" s="47"/>
      <c r="J195" s="47"/>
      <c r="K195" s="1"/>
      <c r="L195" s="47"/>
      <c r="M195" s="47"/>
      <c r="N195" s="1"/>
      <c r="O195" s="47"/>
      <c r="P195" s="47"/>
      <c r="Q195" s="1"/>
      <c r="R195" s="47"/>
      <c r="S195" s="47"/>
      <c r="T195" s="1"/>
      <c r="U195" s="47"/>
      <c r="V195" s="47"/>
      <c r="W195" s="1"/>
      <c r="X195" s="1"/>
      <c r="Y195" s="1"/>
      <c r="Z195" s="89"/>
      <c r="AA195" s="98"/>
      <c r="AB195" s="47"/>
      <c r="AC195" s="1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</row>
    <row r="196" spans="2:41" ht="16.5">
      <c r="B196" s="2"/>
      <c r="C196" s="2"/>
      <c r="D196" s="173"/>
      <c r="E196" s="2"/>
      <c r="F196" s="2"/>
      <c r="G196" s="176"/>
      <c r="H196" s="2"/>
      <c r="I196" s="47"/>
      <c r="J196" s="47"/>
      <c r="K196" s="1"/>
      <c r="L196" s="47"/>
      <c r="M196" s="47"/>
      <c r="N196" s="1"/>
      <c r="O196" s="47"/>
      <c r="P196" s="47"/>
      <c r="Q196" s="1"/>
      <c r="R196" s="47"/>
      <c r="S196" s="47"/>
      <c r="T196" s="1"/>
      <c r="U196" s="47"/>
      <c r="V196" s="47"/>
      <c r="W196" s="1"/>
      <c r="X196" s="1"/>
      <c r="Y196" s="1"/>
      <c r="Z196" s="89"/>
      <c r="AA196" s="98"/>
      <c r="AB196" s="47"/>
      <c r="AC196" s="1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</row>
    <row r="197" spans="2:41" ht="16.5">
      <c r="B197" s="2"/>
      <c r="C197" s="2"/>
      <c r="D197" s="173"/>
      <c r="E197" s="2"/>
      <c r="F197" s="2"/>
      <c r="G197" s="176"/>
      <c r="H197" s="2"/>
      <c r="I197" s="47"/>
      <c r="J197" s="47"/>
      <c r="K197" s="1"/>
      <c r="L197" s="47"/>
      <c r="M197" s="47"/>
      <c r="N197" s="1"/>
      <c r="O197" s="47"/>
      <c r="P197" s="47"/>
      <c r="Q197" s="1"/>
      <c r="R197" s="47"/>
      <c r="S197" s="47"/>
      <c r="T197" s="1"/>
      <c r="U197" s="47"/>
      <c r="V197" s="47"/>
      <c r="W197" s="1"/>
      <c r="X197" s="1"/>
      <c r="Y197" s="1"/>
      <c r="Z197" s="89"/>
      <c r="AA197" s="98"/>
      <c r="AB197" s="47"/>
      <c r="AC197" s="1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</row>
    <row r="198" spans="2:41" ht="16.5">
      <c r="B198" s="2"/>
      <c r="C198" s="2"/>
      <c r="D198" s="173"/>
      <c r="E198" s="2"/>
      <c r="F198" s="2"/>
      <c r="G198" s="176"/>
      <c r="H198" s="2"/>
      <c r="I198" s="47"/>
      <c r="J198" s="47"/>
      <c r="K198" s="1"/>
      <c r="L198" s="47"/>
      <c r="M198" s="47"/>
      <c r="N198" s="1"/>
      <c r="O198" s="47"/>
      <c r="P198" s="47"/>
      <c r="Q198" s="1"/>
      <c r="R198" s="47"/>
      <c r="S198" s="47"/>
      <c r="T198" s="1"/>
      <c r="U198" s="47"/>
      <c r="V198" s="47"/>
      <c r="W198" s="1"/>
      <c r="X198" s="1"/>
      <c r="Y198" s="1"/>
      <c r="Z198" s="89"/>
      <c r="AA198" s="98"/>
      <c r="AB198" s="47"/>
      <c r="AC198" s="1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</row>
    <row r="199" spans="2:41" ht="16.5">
      <c r="B199" s="2"/>
      <c r="C199" s="2"/>
      <c r="D199" s="173"/>
      <c r="E199" s="2"/>
      <c r="F199" s="2"/>
      <c r="G199" s="176"/>
      <c r="H199" s="2"/>
      <c r="I199" s="47"/>
      <c r="J199" s="47"/>
      <c r="K199" s="1"/>
      <c r="L199" s="47"/>
      <c r="M199" s="47"/>
      <c r="N199" s="1"/>
      <c r="O199" s="47"/>
      <c r="P199" s="47"/>
      <c r="Q199" s="1"/>
      <c r="R199" s="47"/>
      <c r="S199" s="47"/>
      <c r="T199" s="1"/>
      <c r="U199" s="47"/>
      <c r="V199" s="47"/>
      <c r="W199" s="1"/>
      <c r="X199" s="1"/>
      <c r="Y199" s="1"/>
      <c r="Z199" s="89"/>
      <c r="AA199" s="98"/>
      <c r="AB199" s="47"/>
      <c r="AC199" s="1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</row>
    <row r="200" spans="2:41" ht="16.5">
      <c r="B200" s="2"/>
      <c r="C200" s="2"/>
      <c r="D200" s="173"/>
      <c r="E200" s="2"/>
      <c r="F200" s="2"/>
      <c r="G200" s="176"/>
      <c r="H200" s="2"/>
      <c r="I200" s="47"/>
      <c r="J200" s="47"/>
      <c r="K200" s="1"/>
      <c r="L200" s="47"/>
      <c r="M200" s="47"/>
      <c r="N200" s="1"/>
      <c r="O200" s="47"/>
      <c r="P200" s="47"/>
      <c r="Q200" s="1"/>
      <c r="R200" s="47"/>
      <c r="S200" s="47"/>
      <c r="T200" s="1"/>
      <c r="U200" s="47"/>
      <c r="V200" s="47"/>
      <c r="W200" s="1"/>
      <c r="X200" s="1"/>
      <c r="Y200" s="1"/>
      <c r="Z200" s="89"/>
      <c r="AA200" s="98"/>
      <c r="AB200" s="47"/>
      <c r="AC200" s="1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</row>
    <row r="201" spans="2:41" ht="16.5">
      <c r="B201" s="2"/>
      <c r="C201" s="2"/>
      <c r="D201" s="173"/>
      <c r="E201" s="2"/>
      <c r="F201" s="2"/>
      <c r="G201" s="176"/>
      <c r="H201" s="2"/>
      <c r="I201" s="47"/>
      <c r="J201" s="47"/>
      <c r="K201" s="1"/>
      <c r="L201" s="47"/>
      <c r="M201" s="47"/>
      <c r="N201" s="1"/>
      <c r="O201" s="47"/>
      <c r="P201" s="47"/>
      <c r="Q201" s="1"/>
      <c r="R201" s="47"/>
      <c r="S201" s="47"/>
      <c r="T201" s="1"/>
      <c r="U201" s="47"/>
      <c r="V201" s="47"/>
      <c r="W201" s="1"/>
      <c r="X201" s="1"/>
      <c r="Y201" s="1"/>
      <c r="Z201" s="89"/>
      <c r="AA201" s="98"/>
      <c r="AB201" s="47"/>
      <c r="AC201" s="1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</row>
    <row r="202" spans="2:41" ht="16.5">
      <c r="B202" s="2"/>
      <c r="C202" s="2"/>
      <c r="D202" s="173"/>
      <c r="E202" s="2"/>
      <c r="F202" s="2"/>
      <c r="G202" s="176"/>
      <c r="H202" s="2"/>
      <c r="I202" s="47"/>
      <c r="J202" s="47"/>
      <c r="K202" s="1"/>
      <c r="L202" s="47"/>
      <c r="M202" s="47"/>
      <c r="N202" s="1"/>
      <c r="O202" s="47"/>
      <c r="P202" s="47"/>
      <c r="Q202" s="1"/>
      <c r="R202" s="47"/>
      <c r="S202" s="47"/>
      <c r="T202" s="1"/>
      <c r="U202" s="47"/>
      <c r="V202" s="47"/>
      <c r="W202" s="1"/>
      <c r="X202" s="1"/>
      <c r="Y202" s="1"/>
      <c r="Z202" s="89"/>
      <c r="AA202" s="98"/>
      <c r="AB202" s="47"/>
      <c r="AC202" s="1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</row>
    <row r="203" spans="2:41" ht="16.5">
      <c r="B203" s="2"/>
      <c r="C203" s="2"/>
      <c r="D203" s="173"/>
      <c r="E203" s="2"/>
      <c r="F203" s="2"/>
      <c r="G203" s="176"/>
      <c r="H203" s="2"/>
      <c r="I203" s="47"/>
      <c r="J203" s="47"/>
      <c r="K203" s="1"/>
      <c r="L203" s="47"/>
      <c r="M203" s="47"/>
      <c r="N203" s="1"/>
      <c r="O203" s="47"/>
      <c r="P203" s="47"/>
      <c r="Q203" s="1"/>
      <c r="R203" s="47"/>
      <c r="S203" s="47"/>
      <c r="T203" s="1"/>
      <c r="U203" s="47"/>
      <c r="V203" s="47"/>
      <c r="W203" s="1"/>
      <c r="X203" s="1"/>
      <c r="Y203" s="1"/>
      <c r="Z203" s="89"/>
      <c r="AA203" s="98"/>
      <c r="AB203" s="47"/>
      <c r="AC203" s="1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</row>
    <row r="204" spans="2:41" ht="16.5">
      <c r="B204" s="2"/>
      <c r="C204" s="2"/>
      <c r="D204" s="173"/>
      <c r="E204" s="2"/>
      <c r="F204" s="2"/>
      <c r="G204" s="176"/>
      <c r="H204" s="2"/>
      <c r="I204" s="47"/>
      <c r="J204" s="47"/>
      <c r="K204" s="1"/>
      <c r="L204" s="47"/>
      <c r="M204" s="47"/>
      <c r="N204" s="1"/>
      <c r="O204" s="47"/>
      <c r="P204" s="47"/>
      <c r="Q204" s="1"/>
      <c r="R204" s="47"/>
      <c r="S204" s="47"/>
      <c r="T204" s="1"/>
      <c r="U204" s="47"/>
      <c r="V204" s="47"/>
      <c r="W204" s="1"/>
      <c r="X204" s="1"/>
      <c r="Y204" s="1"/>
      <c r="Z204" s="89"/>
      <c r="AA204" s="98"/>
      <c r="AB204" s="47"/>
      <c r="AC204" s="1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</row>
    <row r="205" spans="2:41" ht="16.5">
      <c r="B205" s="2"/>
      <c r="C205" s="2"/>
      <c r="D205" s="173"/>
      <c r="E205" s="2"/>
      <c r="F205" s="2"/>
      <c r="G205" s="176"/>
      <c r="H205" s="2"/>
      <c r="I205" s="47"/>
      <c r="J205" s="47"/>
      <c r="K205" s="1"/>
      <c r="L205" s="47"/>
      <c r="M205" s="47"/>
      <c r="N205" s="1"/>
      <c r="O205" s="47"/>
      <c r="P205" s="47"/>
      <c r="Q205" s="1"/>
      <c r="R205" s="47"/>
      <c r="S205" s="47"/>
      <c r="T205" s="1"/>
      <c r="U205" s="47"/>
      <c r="V205" s="47"/>
      <c r="W205" s="1"/>
      <c r="X205" s="1"/>
      <c r="Y205" s="1"/>
      <c r="Z205" s="89"/>
      <c r="AA205" s="98"/>
      <c r="AB205" s="47"/>
      <c r="AC205" s="1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</row>
    <row r="206" spans="2:41" ht="16.5">
      <c r="B206" s="2"/>
      <c r="C206" s="2"/>
      <c r="D206" s="173"/>
      <c r="E206" s="2"/>
      <c r="F206" s="2"/>
      <c r="G206" s="176"/>
      <c r="H206" s="2"/>
      <c r="I206" s="47"/>
      <c r="J206" s="47"/>
      <c r="K206" s="1"/>
      <c r="L206" s="47"/>
      <c r="M206" s="47"/>
      <c r="N206" s="1"/>
      <c r="O206" s="47"/>
      <c r="P206" s="47"/>
      <c r="Q206" s="1"/>
      <c r="R206" s="47"/>
      <c r="S206" s="47"/>
      <c r="T206" s="1"/>
      <c r="U206" s="47"/>
      <c r="V206" s="47"/>
      <c r="W206" s="1"/>
      <c r="X206" s="1"/>
      <c r="Y206" s="1"/>
      <c r="Z206" s="89"/>
      <c r="AA206" s="98"/>
      <c r="AB206" s="47"/>
      <c r="AC206" s="1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</row>
    <row r="207" spans="2:41" ht="16.5">
      <c r="B207" s="2"/>
      <c r="C207" s="2"/>
      <c r="D207" s="173"/>
      <c r="E207" s="2"/>
      <c r="F207" s="2"/>
      <c r="G207" s="176"/>
      <c r="H207" s="2"/>
      <c r="I207" s="47"/>
      <c r="J207" s="47"/>
      <c r="K207" s="1"/>
      <c r="L207" s="47"/>
      <c r="M207" s="47"/>
      <c r="N207" s="1"/>
      <c r="O207" s="47"/>
      <c r="P207" s="47"/>
      <c r="Q207" s="1"/>
      <c r="R207" s="47"/>
      <c r="S207" s="47"/>
      <c r="T207" s="1"/>
      <c r="U207" s="47"/>
      <c r="V207" s="47"/>
      <c r="W207" s="1"/>
      <c r="X207" s="1"/>
      <c r="Y207" s="1"/>
      <c r="Z207" s="89"/>
      <c r="AA207" s="98"/>
      <c r="AB207" s="47"/>
      <c r="AC207" s="1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</row>
    <row r="208" spans="2:41" ht="16.5">
      <c r="B208" s="2"/>
      <c r="C208" s="2"/>
      <c r="D208" s="173"/>
      <c r="E208" s="2"/>
      <c r="F208" s="2"/>
      <c r="G208" s="176"/>
      <c r="H208" s="2"/>
      <c r="I208" s="47"/>
      <c r="J208" s="47"/>
      <c r="K208" s="1"/>
      <c r="L208" s="47"/>
      <c r="M208" s="47"/>
      <c r="N208" s="1"/>
      <c r="O208" s="47"/>
      <c r="P208" s="47"/>
      <c r="Q208" s="1"/>
      <c r="R208" s="47"/>
      <c r="S208" s="47"/>
      <c r="T208" s="1"/>
      <c r="U208" s="47"/>
      <c r="V208" s="47"/>
      <c r="W208" s="1"/>
      <c r="X208" s="1"/>
      <c r="Y208" s="1"/>
      <c r="Z208" s="89"/>
      <c r="AA208" s="98"/>
      <c r="AB208" s="47"/>
      <c r="AC208" s="1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</row>
    <row r="209" spans="2:41" ht="16.5">
      <c r="B209" s="2"/>
      <c r="C209" s="2"/>
      <c r="D209" s="173"/>
      <c r="E209" s="2"/>
      <c r="F209" s="2"/>
      <c r="G209" s="176"/>
      <c r="H209" s="2"/>
      <c r="I209" s="47"/>
      <c r="J209" s="47"/>
      <c r="K209" s="1"/>
      <c r="L209" s="47"/>
      <c r="M209" s="47"/>
      <c r="N209" s="1"/>
      <c r="O209" s="47"/>
      <c r="P209" s="47"/>
      <c r="Q209" s="1"/>
      <c r="R209" s="47"/>
      <c r="S209" s="47"/>
      <c r="T209" s="1"/>
      <c r="U209" s="47"/>
      <c r="V209" s="47"/>
      <c r="W209" s="1"/>
      <c r="X209" s="1"/>
      <c r="Y209" s="1"/>
      <c r="Z209" s="89"/>
      <c r="AA209" s="98"/>
      <c r="AB209" s="47"/>
      <c r="AC209" s="1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</row>
    <row r="210" spans="2:41" ht="16.5">
      <c r="B210" s="2"/>
      <c r="C210" s="2"/>
      <c r="D210" s="173"/>
      <c r="E210" s="2"/>
      <c r="F210" s="2"/>
      <c r="G210" s="176"/>
      <c r="H210" s="2"/>
      <c r="I210" s="47"/>
      <c r="J210" s="47"/>
      <c r="K210" s="1"/>
      <c r="L210" s="47"/>
      <c r="M210" s="47"/>
      <c r="N210" s="1"/>
      <c r="O210" s="47"/>
      <c r="P210" s="47"/>
      <c r="Q210" s="1"/>
      <c r="R210" s="47"/>
      <c r="S210" s="47"/>
      <c r="T210" s="1"/>
      <c r="U210" s="47"/>
      <c r="V210" s="47"/>
      <c r="W210" s="1"/>
      <c r="X210" s="1"/>
      <c r="Y210" s="1"/>
      <c r="Z210" s="89"/>
      <c r="AA210" s="98"/>
      <c r="AB210" s="47"/>
      <c r="AC210" s="1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</row>
    <row r="211" spans="2:41" ht="16.5">
      <c r="B211" s="2"/>
      <c r="C211" s="2"/>
      <c r="D211" s="173"/>
      <c r="E211" s="2"/>
      <c r="F211" s="2"/>
      <c r="G211" s="176"/>
      <c r="H211" s="2"/>
      <c r="I211" s="47"/>
      <c r="J211" s="47"/>
      <c r="K211" s="1"/>
      <c r="L211" s="47"/>
      <c r="M211" s="47"/>
      <c r="N211" s="1"/>
      <c r="O211" s="47"/>
      <c r="P211" s="47"/>
      <c r="Q211" s="1"/>
      <c r="R211" s="47"/>
      <c r="S211" s="47"/>
      <c r="T211" s="1"/>
      <c r="U211" s="47"/>
      <c r="V211" s="47"/>
      <c r="W211" s="1"/>
      <c r="X211" s="1"/>
      <c r="Y211" s="1"/>
      <c r="Z211" s="89"/>
      <c r="AA211" s="98"/>
      <c r="AB211" s="47"/>
      <c r="AC211" s="1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</row>
    <row r="212" spans="2:41" ht="16.5">
      <c r="B212" s="2"/>
      <c r="C212" s="2"/>
      <c r="D212" s="173"/>
      <c r="E212" s="2"/>
      <c r="F212" s="2"/>
      <c r="G212" s="176"/>
      <c r="H212" s="2"/>
      <c r="I212" s="47"/>
      <c r="J212" s="47"/>
      <c r="K212" s="1"/>
      <c r="L212" s="47"/>
      <c r="M212" s="47"/>
      <c r="N212" s="1"/>
      <c r="O212" s="47"/>
      <c r="P212" s="47"/>
      <c r="Q212" s="1"/>
      <c r="R212" s="47"/>
      <c r="S212" s="47"/>
      <c r="T212" s="1"/>
      <c r="U212" s="47"/>
      <c r="V212" s="47"/>
      <c r="W212" s="1"/>
      <c r="X212" s="1"/>
      <c r="Y212" s="1"/>
      <c r="Z212" s="89"/>
      <c r="AA212" s="98"/>
      <c r="AB212" s="47"/>
      <c r="AC212" s="1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</row>
    <row r="213" spans="2:41" ht="16.5">
      <c r="B213" s="2"/>
      <c r="C213" s="2"/>
      <c r="D213" s="173"/>
      <c r="E213" s="2"/>
      <c r="F213" s="2"/>
      <c r="G213" s="176"/>
      <c r="H213" s="2"/>
      <c r="I213" s="47"/>
      <c r="J213" s="47"/>
      <c r="K213" s="1"/>
      <c r="L213" s="47"/>
      <c r="M213" s="47"/>
      <c r="N213" s="1"/>
      <c r="O213" s="47"/>
      <c r="P213" s="47"/>
      <c r="Q213" s="1"/>
      <c r="R213" s="47"/>
      <c r="S213" s="47"/>
      <c r="T213" s="1"/>
      <c r="U213" s="47"/>
      <c r="V213" s="47"/>
      <c r="W213" s="1"/>
      <c r="X213" s="1"/>
      <c r="Y213" s="1"/>
      <c r="Z213" s="89"/>
      <c r="AA213" s="98"/>
      <c r="AB213" s="47"/>
      <c r="AC213" s="1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</row>
    <row r="214" spans="2:41" ht="16.5">
      <c r="B214" s="2"/>
      <c r="C214" s="2"/>
      <c r="D214" s="173"/>
      <c r="E214" s="2"/>
      <c r="F214" s="2"/>
      <c r="G214" s="176"/>
      <c r="H214" s="2"/>
      <c r="I214" s="47"/>
      <c r="J214" s="47"/>
      <c r="K214" s="1"/>
      <c r="L214" s="47"/>
      <c r="M214" s="47"/>
      <c r="N214" s="1"/>
      <c r="O214" s="47"/>
      <c r="P214" s="47"/>
      <c r="Q214" s="1"/>
      <c r="R214" s="47"/>
      <c r="S214" s="47"/>
      <c r="T214" s="1"/>
      <c r="U214" s="47"/>
      <c r="V214" s="47"/>
      <c r="W214" s="1"/>
      <c r="X214" s="1"/>
      <c r="Y214" s="1"/>
      <c r="Z214" s="89"/>
      <c r="AA214" s="98"/>
      <c r="AB214" s="47"/>
      <c r="AC214" s="1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</row>
    <row r="215" spans="2:41" ht="16.5">
      <c r="B215" s="2"/>
      <c r="C215" s="2"/>
      <c r="D215" s="173"/>
      <c r="E215" s="2"/>
      <c r="F215" s="2"/>
      <c r="G215" s="176"/>
      <c r="H215" s="2"/>
      <c r="I215" s="47"/>
      <c r="J215" s="47"/>
      <c r="K215" s="1"/>
      <c r="L215" s="47"/>
      <c r="M215" s="47"/>
      <c r="N215" s="1"/>
      <c r="O215" s="47"/>
      <c r="P215" s="47"/>
      <c r="Q215" s="1"/>
      <c r="R215" s="47"/>
      <c r="S215" s="47"/>
      <c r="T215" s="1"/>
      <c r="U215" s="47"/>
      <c r="V215" s="47"/>
      <c r="W215" s="1"/>
      <c r="X215" s="1"/>
      <c r="Y215" s="1"/>
      <c r="Z215" s="89"/>
      <c r="AA215" s="98"/>
      <c r="AB215" s="47"/>
      <c r="AC215" s="1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</row>
    <row r="216" spans="2:41" ht="16.5">
      <c r="B216" s="2"/>
      <c r="C216" s="2"/>
      <c r="D216" s="173"/>
      <c r="E216" s="2"/>
      <c r="F216" s="2"/>
      <c r="G216" s="176"/>
      <c r="H216" s="2"/>
      <c r="I216" s="47"/>
      <c r="J216" s="47"/>
      <c r="K216" s="1"/>
      <c r="L216" s="47"/>
      <c r="M216" s="47"/>
      <c r="N216" s="1"/>
      <c r="O216" s="47"/>
      <c r="P216" s="47"/>
      <c r="Q216" s="1"/>
      <c r="R216" s="47"/>
      <c r="S216" s="47"/>
      <c r="T216" s="1"/>
      <c r="U216" s="47"/>
      <c r="V216" s="47"/>
      <c r="W216" s="1"/>
      <c r="X216" s="1"/>
      <c r="Y216" s="1"/>
      <c r="Z216" s="89"/>
      <c r="AA216" s="98"/>
      <c r="AB216" s="47"/>
      <c r="AC216" s="1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</row>
    <row r="217" spans="2:41" ht="16.5">
      <c r="B217" s="2"/>
      <c r="C217" s="2"/>
      <c r="D217" s="173"/>
      <c r="E217" s="2"/>
      <c r="F217" s="2"/>
      <c r="G217" s="176"/>
      <c r="H217" s="2"/>
      <c r="I217" s="47"/>
      <c r="J217" s="47"/>
      <c r="K217" s="1"/>
      <c r="L217" s="47"/>
      <c r="M217" s="47"/>
      <c r="N217" s="1"/>
      <c r="O217" s="47"/>
      <c r="P217" s="47"/>
      <c r="Q217" s="1"/>
      <c r="R217" s="47"/>
      <c r="S217" s="47"/>
      <c r="T217" s="1"/>
      <c r="U217" s="47"/>
      <c r="V217" s="47"/>
      <c r="W217" s="1"/>
      <c r="X217" s="1"/>
      <c r="Y217" s="1"/>
      <c r="Z217" s="89"/>
      <c r="AA217" s="98"/>
      <c r="AB217" s="47"/>
      <c r="AC217" s="1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</row>
    <row r="218" spans="2:41" ht="16.5">
      <c r="B218" s="2"/>
      <c r="C218" s="2"/>
      <c r="D218" s="173"/>
      <c r="E218" s="2"/>
      <c r="F218" s="2"/>
      <c r="G218" s="176"/>
      <c r="H218" s="2"/>
      <c r="I218" s="47"/>
      <c r="J218" s="47"/>
      <c r="K218" s="1"/>
      <c r="L218" s="47"/>
      <c r="M218" s="47"/>
      <c r="N218" s="1"/>
      <c r="O218" s="47"/>
      <c r="P218" s="47"/>
      <c r="Q218" s="1"/>
      <c r="R218" s="47"/>
      <c r="S218" s="47"/>
      <c r="T218" s="1"/>
      <c r="U218" s="47"/>
      <c r="V218" s="47"/>
      <c r="W218" s="1"/>
      <c r="X218" s="1"/>
      <c r="Y218" s="1"/>
      <c r="Z218" s="89"/>
      <c r="AA218" s="98"/>
      <c r="AB218" s="47"/>
      <c r="AC218" s="1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</row>
    <row r="219" spans="2:41" ht="16.5">
      <c r="B219" s="2"/>
      <c r="C219" s="2"/>
      <c r="D219" s="173"/>
      <c r="E219" s="2"/>
      <c r="F219" s="2"/>
      <c r="G219" s="176"/>
      <c r="H219" s="2"/>
      <c r="I219" s="47"/>
      <c r="J219" s="47"/>
      <c r="K219" s="1"/>
      <c r="L219" s="47"/>
      <c r="M219" s="47"/>
      <c r="N219" s="1"/>
      <c r="O219" s="47"/>
      <c r="P219" s="47"/>
      <c r="Q219" s="1"/>
      <c r="R219" s="47"/>
      <c r="S219" s="47"/>
      <c r="T219" s="1"/>
      <c r="U219" s="47"/>
      <c r="V219" s="47"/>
      <c r="W219" s="1"/>
      <c r="X219" s="1"/>
      <c r="Y219" s="1"/>
      <c r="Z219" s="89"/>
      <c r="AA219" s="98"/>
      <c r="AB219" s="47"/>
      <c r="AC219" s="1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</row>
    <row r="220" spans="2:41" ht="16.5">
      <c r="B220" s="2"/>
      <c r="C220" s="2"/>
      <c r="D220" s="173"/>
      <c r="E220" s="2"/>
      <c r="F220" s="2"/>
      <c r="G220" s="176"/>
      <c r="H220" s="2"/>
      <c r="I220" s="47"/>
      <c r="J220" s="47"/>
      <c r="K220" s="1"/>
      <c r="L220" s="47"/>
      <c r="M220" s="47"/>
      <c r="N220" s="1"/>
      <c r="O220" s="47"/>
      <c r="P220" s="47"/>
      <c r="Q220" s="1"/>
      <c r="R220" s="47"/>
      <c r="S220" s="47"/>
      <c r="T220" s="1"/>
      <c r="U220" s="47"/>
      <c r="V220" s="47"/>
      <c r="W220" s="1"/>
      <c r="X220" s="1"/>
      <c r="Y220" s="1"/>
      <c r="Z220" s="89"/>
      <c r="AA220" s="98"/>
      <c r="AB220" s="47"/>
      <c r="AC220" s="1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</row>
    <row r="221" spans="2:41" ht="16.5">
      <c r="B221" s="2"/>
      <c r="C221" s="2"/>
      <c r="D221" s="173"/>
      <c r="E221" s="2"/>
      <c r="F221" s="2"/>
      <c r="G221" s="176"/>
      <c r="H221" s="2"/>
      <c r="I221" s="47"/>
      <c r="J221" s="47"/>
      <c r="K221" s="1"/>
      <c r="L221" s="47"/>
      <c r="M221" s="47"/>
      <c r="N221" s="1"/>
      <c r="O221" s="47"/>
      <c r="P221" s="47"/>
      <c r="Q221" s="1"/>
      <c r="R221" s="47"/>
      <c r="S221" s="47"/>
      <c r="T221" s="1"/>
      <c r="U221" s="47"/>
      <c r="V221" s="47"/>
      <c r="W221" s="1"/>
      <c r="X221" s="1"/>
      <c r="Y221" s="1"/>
      <c r="Z221" s="89"/>
      <c r="AA221" s="98"/>
      <c r="AB221" s="47"/>
      <c r="AC221" s="1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</row>
    <row r="222" spans="2:41" ht="16.5">
      <c r="B222" s="2"/>
      <c r="C222" s="2"/>
      <c r="D222" s="173"/>
      <c r="E222" s="2"/>
      <c r="F222" s="2"/>
      <c r="G222" s="176"/>
      <c r="H222" s="2"/>
      <c r="I222" s="47"/>
      <c r="J222" s="47"/>
      <c r="K222" s="1"/>
      <c r="L222" s="47"/>
      <c r="M222" s="47"/>
      <c r="N222" s="1"/>
      <c r="O222" s="47"/>
      <c r="P222" s="47"/>
      <c r="Q222" s="1"/>
      <c r="R222" s="47"/>
      <c r="S222" s="47"/>
      <c r="T222" s="1"/>
      <c r="U222" s="47"/>
      <c r="V222" s="47"/>
      <c r="W222" s="1"/>
      <c r="X222" s="1"/>
      <c r="Y222" s="1"/>
      <c r="Z222" s="89"/>
      <c r="AA222" s="98"/>
      <c r="AB222" s="47"/>
      <c r="AC222" s="1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</row>
    <row r="223" spans="2:41" ht="16.5">
      <c r="B223" s="2"/>
      <c r="C223" s="2"/>
      <c r="D223" s="173"/>
      <c r="E223" s="2"/>
      <c r="F223" s="2"/>
      <c r="G223" s="176"/>
      <c r="H223" s="2"/>
      <c r="I223" s="47"/>
      <c r="J223" s="47"/>
      <c r="K223" s="1"/>
      <c r="L223" s="47"/>
      <c r="M223" s="47"/>
      <c r="N223" s="1"/>
      <c r="O223" s="47"/>
      <c r="P223" s="47"/>
      <c r="Q223" s="1"/>
      <c r="R223" s="47"/>
      <c r="S223" s="47"/>
      <c r="T223" s="1"/>
      <c r="U223" s="47"/>
      <c r="V223" s="47"/>
      <c r="W223" s="1"/>
      <c r="X223" s="1"/>
      <c r="Y223" s="1"/>
      <c r="Z223" s="89"/>
      <c r="AA223" s="98"/>
      <c r="AB223" s="47"/>
      <c r="AC223" s="1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</row>
    <row r="224" spans="2:41" ht="16.5">
      <c r="B224" s="2"/>
      <c r="C224" s="2"/>
      <c r="D224" s="173"/>
      <c r="E224" s="2"/>
      <c r="F224" s="2"/>
      <c r="G224" s="176"/>
      <c r="H224" s="2"/>
      <c r="I224" s="47"/>
      <c r="J224" s="47"/>
      <c r="K224" s="1"/>
      <c r="L224" s="47"/>
      <c r="M224" s="47"/>
      <c r="N224" s="1"/>
      <c r="O224" s="47"/>
      <c r="P224" s="47"/>
      <c r="Q224" s="1"/>
      <c r="R224" s="47"/>
      <c r="S224" s="47"/>
      <c r="T224" s="1"/>
      <c r="U224" s="47"/>
      <c r="V224" s="47"/>
      <c r="W224" s="1"/>
      <c r="X224" s="1"/>
      <c r="Y224" s="1"/>
      <c r="Z224" s="89"/>
      <c r="AA224" s="98"/>
      <c r="AB224" s="47"/>
      <c r="AC224" s="1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</row>
    <row r="225" spans="2:41" ht="16.5">
      <c r="B225" s="2"/>
      <c r="C225" s="2"/>
      <c r="D225" s="173"/>
      <c r="E225" s="2"/>
      <c r="F225" s="2"/>
      <c r="G225" s="176"/>
      <c r="H225" s="2"/>
      <c r="I225" s="47"/>
      <c r="J225" s="47"/>
      <c r="K225" s="1"/>
      <c r="L225" s="47"/>
      <c r="M225" s="47"/>
      <c r="N225" s="1"/>
      <c r="O225" s="47"/>
      <c r="P225" s="47"/>
      <c r="Q225" s="1"/>
      <c r="R225" s="47"/>
      <c r="S225" s="47"/>
      <c r="T225" s="1"/>
      <c r="U225" s="47"/>
      <c r="V225" s="47"/>
      <c r="W225" s="1"/>
      <c r="X225" s="1"/>
      <c r="Y225" s="1"/>
      <c r="Z225" s="89"/>
      <c r="AA225" s="98"/>
      <c r="AB225" s="47"/>
      <c r="AC225" s="1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</row>
    <row r="226" spans="2:41" ht="16.5">
      <c r="B226" s="2"/>
      <c r="C226" s="2"/>
      <c r="D226" s="173"/>
      <c r="E226" s="2"/>
      <c r="F226" s="2"/>
      <c r="G226" s="176"/>
      <c r="H226" s="2"/>
      <c r="I226" s="47"/>
      <c r="J226" s="47"/>
      <c r="K226" s="1"/>
      <c r="L226" s="47"/>
      <c r="M226" s="47"/>
      <c r="N226" s="1"/>
      <c r="O226" s="47"/>
      <c r="P226" s="47"/>
      <c r="Q226" s="1"/>
      <c r="R226" s="47"/>
      <c r="S226" s="47"/>
      <c r="T226" s="1"/>
      <c r="U226" s="47"/>
      <c r="V226" s="47"/>
      <c r="W226" s="1"/>
      <c r="X226" s="1"/>
      <c r="Y226" s="1"/>
      <c r="Z226" s="89"/>
      <c r="AA226" s="98"/>
      <c r="AB226" s="47"/>
      <c r="AC226" s="1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</row>
    <row r="227" spans="2:41" ht="16.5">
      <c r="B227" s="2"/>
      <c r="C227" s="2"/>
      <c r="D227" s="173"/>
      <c r="E227" s="2"/>
      <c r="F227" s="2"/>
      <c r="G227" s="176"/>
      <c r="H227" s="2"/>
      <c r="I227" s="47"/>
      <c r="J227" s="47"/>
      <c r="K227" s="1"/>
      <c r="L227" s="47"/>
      <c r="M227" s="47"/>
      <c r="N227" s="1"/>
      <c r="O227" s="47"/>
      <c r="P227" s="47"/>
      <c r="Q227" s="1"/>
      <c r="R227" s="47"/>
      <c r="S227" s="47"/>
      <c r="T227" s="1"/>
      <c r="U227" s="47"/>
      <c r="V227" s="47"/>
      <c r="W227" s="1"/>
      <c r="X227" s="1"/>
      <c r="Y227" s="1"/>
      <c r="Z227" s="89"/>
      <c r="AA227" s="98"/>
      <c r="AB227" s="47"/>
      <c r="AC227" s="1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</row>
    <row r="228" spans="2:41" ht="16.5">
      <c r="B228" s="2"/>
      <c r="C228" s="2"/>
      <c r="D228" s="173"/>
      <c r="E228" s="2"/>
      <c r="F228" s="2"/>
      <c r="G228" s="176"/>
      <c r="H228" s="2"/>
      <c r="I228" s="47"/>
      <c r="J228" s="47"/>
      <c r="K228" s="1"/>
      <c r="L228" s="47"/>
      <c r="M228" s="47"/>
      <c r="N228" s="1"/>
      <c r="O228" s="47"/>
      <c r="P228" s="47"/>
      <c r="Q228" s="1"/>
      <c r="R228" s="47"/>
      <c r="S228" s="47"/>
      <c r="T228" s="1"/>
      <c r="U228" s="47"/>
      <c r="V228" s="47"/>
      <c r="W228" s="1"/>
      <c r="X228" s="1"/>
      <c r="Y228" s="1"/>
      <c r="Z228" s="89"/>
      <c r="AA228" s="98"/>
      <c r="AB228" s="47"/>
      <c r="AC228" s="1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</row>
    <row r="229" spans="2:41" ht="16.5">
      <c r="B229" s="2"/>
      <c r="C229" s="2"/>
      <c r="D229" s="173"/>
      <c r="E229" s="2"/>
      <c r="F229" s="2"/>
      <c r="G229" s="176"/>
      <c r="H229" s="2"/>
      <c r="I229" s="47"/>
      <c r="J229" s="47"/>
      <c r="K229" s="1"/>
      <c r="L229" s="47"/>
      <c r="M229" s="47"/>
      <c r="N229" s="1"/>
      <c r="O229" s="47"/>
      <c r="P229" s="47"/>
      <c r="Q229" s="1"/>
      <c r="R229" s="47"/>
      <c r="S229" s="47"/>
      <c r="T229" s="1"/>
      <c r="U229" s="47"/>
      <c r="V229" s="47"/>
      <c r="W229" s="1"/>
      <c r="X229" s="1"/>
      <c r="Y229" s="1"/>
      <c r="Z229" s="89"/>
      <c r="AA229" s="98"/>
      <c r="AB229" s="47"/>
      <c r="AC229" s="1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</row>
    <row r="230" spans="2:41" ht="16.5">
      <c r="B230" s="2"/>
      <c r="C230" s="2"/>
      <c r="D230" s="173"/>
      <c r="E230" s="2"/>
      <c r="F230" s="2"/>
      <c r="G230" s="176"/>
      <c r="H230" s="2"/>
      <c r="I230" s="47"/>
      <c r="J230" s="47"/>
      <c r="K230" s="1"/>
      <c r="L230" s="47"/>
      <c r="M230" s="47"/>
      <c r="N230" s="1"/>
      <c r="O230" s="47"/>
      <c r="P230" s="47"/>
      <c r="Q230" s="1"/>
      <c r="R230" s="47"/>
      <c r="S230" s="47"/>
      <c r="T230" s="1"/>
      <c r="U230" s="47"/>
      <c r="V230" s="47"/>
      <c r="W230" s="1"/>
      <c r="X230" s="1"/>
      <c r="Y230" s="1"/>
      <c r="Z230" s="89"/>
      <c r="AA230" s="98"/>
      <c r="AB230" s="47"/>
      <c r="AC230" s="1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</row>
    <row r="231" spans="2:41" ht="16.5">
      <c r="B231" s="2"/>
      <c r="C231" s="2"/>
      <c r="D231" s="173"/>
      <c r="E231" s="2"/>
      <c r="F231" s="2"/>
      <c r="G231" s="176"/>
      <c r="H231" s="2"/>
      <c r="I231" s="47"/>
      <c r="J231" s="47"/>
      <c r="K231" s="1"/>
      <c r="L231" s="47"/>
      <c r="M231" s="47"/>
      <c r="N231" s="1"/>
      <c r="O231" s="47"/>
      <c r="P231" s="47"/>
      <c r="Q231" s="1"/>
      <c r="R231" s="47"/>
      <c r="S231" s="47"/>
      <c r="T231" s="1"/>
      <c r="U231" s="47"/>
      <c r="V231" s="47"/>
      <c r="W231" s="1"/>
      <c r="X231" s="1"/>
      <c r="Y231" s="1"/>
      <c r="Z231" s="89"/>
      <c r="AA231" s="98"/>
      <c r="AB231" s="47"/>
      <c r="AC231" s="1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</row>
    <row r="232" spans="2:41" ht="16.5">
      <c r="B232" s="2"/>
      <c r="C232" s="2"/>
      <c r="D232" s="173"/>
      <c r="E232" s="2"/>
      <c r="F232" s="2"/>
      <c r="G232" s="176"/>
      <c r="H232" s="2"/>
      <c r="I232" s="47"/>
      <c r="J232" s="47"/>
      <c r="K232" s="1"/>
      <c r="L232" s="47"/>
      <c r="M232" s="47"/>
      <c r="N232" s="1"/>
      <c r="O232" s="47"/>
      <c r="P232" s="47"/>
      <c r="Q232" s="1"/>
      <c r="R232" s="47"/>
      <c r="S232" s="47"/>
      <c r="T232" s="1"/>
      <c r="U232" s="47"/>
      <c r="V232" s="47"/>
      <c r="W232" s="1"/>
      <c r="X232" s="1"/>
      <c r="Y232" s="1"/>
      <c r="Z232" s="89"/>
      <c r="AA232" s="98"/>
      <c r="AB232" s="47"/>
      <c r="AC232" s="1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</row>
    <row r="233" spans="2:41" ht="16.5">
      <c r="B233" s="2"/>
      <c r="C233" s="2"/>
      <c r="D233" s="173"/>
      <c r="E233" s="2"/>
      <c r="F233" s="2"/>
      <c r="G233" s="176"/>
      <c r="H233" s="2"/>
      <c r="I233" s="47"/>
      <c r="J233" s="47"/>
      <c r="K233" s="1"/>
      <c r="L233" s="47"/>
      <c r="M233" s="47"/>
      <c r="N233" s="1"/>
      <c r="O233" s="47"/>
      <c r="P233" s="47"/>
      <c r="Q233" s="1"/>
      <c r="R233" s="47"/>
      <c r="S233" s="47"/>
      <c r="T233" s="1"/>
      <c r="U233" s="47"/>
      <c r="V233" s="47"/>
      <c r="W233" s="1"/>
      <c r="X233" s="1"/>
      <c r="Y233" s="1"/>
      <c r="Z233" s="89"/>
      <c r="AA233" s="98"/>
      <c r="AB233" s="47"/>
      <c r="AC233" s="1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</row>
    <row r="234" spans="2:41" ht="16.5">
      <c r="B234" s="2"/>
      <c r="C234" s="2"/>
      <c r="D234" s="173"/>
      <c r="E234" s="2"/>
      <c r="F234" s="2"/>
      <c r="G234" s="176"/>
      <c r="H234" s="2"/>
      <c r="I234" s="47"/>
      <c r="J234" s="47"/>
      <c r="K234" s="1"/>
      <c r="L234" s="47"/>
      <c r="M234" s="47"/>
      <c r="N234" s="1"/>
      <c r="O234" s="47"/>
      <c r="P234" s="47"/>
      <c r="Q234" s="1"/>
      <c r="R234" s="47"/>
      <c r="S234" s="47"/>
      <c r="T234" s="1"/>
      <c r="U234" s="47"/>
      <c r="V234" s="47"/>
      <c r="W234" s="1"/>
      <c r="X234" s="1"/>
      <c r="Y234" s="1"/>
      <c r="Z234" s="89"/>
      <c r="AA234" s="98"/>
      <c r="AB234" s="47"/>
      <c r="AC234" s="1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</row>
    <row r="235" spans="2:41" ht="16.5">
      <c r="B235" s="2"/>
      <c r="C235" s="2"/>
      <c r="D235" s="173"/>
      <c r="E235" s="2"/>
      <c r="F235" s="2"/>
      <c r="G235" s="176"/>
      <c r="H235" s="2"/>
      <c r="I235" s="47"/>
      <c r="J235" s="47"/>
      <c r="K235" s="1"/>
      <c r="L235" s="47"/>
      <c r="M235" s="47"/>
      <c r="N235" s="1"/>
      <c r="O235" s="47"/>
      <c r="P235" s="47"/>
      <c r="Q235" s="1"/>
      <c r="R235" s="47"/>
      <c r="S235" s="47"/>
      <c r="T235" s="1"/>
      <c r="U235" s="47"/>
      <c r="V235" s="47"/>
      <c r="W235" s="1"/>
      <c r="X235" s="1"/>
      <c r="Y235" s="1"/>
      <c r="Z235" s="89"/>
      <c r="AA235" s="98"/>
      <c r="AB235" s="47"/>
      <c r="AC235" s="1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</row>
    <row r="236" spans="2:41" ht="16.5">
      <c r="B236" s="2"/>
      <c r="C236" s="2"/>
      <c r="D236" s="173"/>
      <c r="E236" s="2"/>
      <c r="F236" s="2"/>
      <c r="G236" s="176"/>
      <c r="H236" s="2"/>
      <c r="I236" s="47"/>
      <c r="J236" s="47"/>
      <c r="K236" s="1"/>
      <c r="L236" s="47"/>
      <c r="M236" s="47"/>
      <c r="N236" s="1"/>
      <c r="O236" s="47"/>
      <c r="P236" s="47"/>
      <c r="Q236" s="1"/>
      <c r="R236" s="47"/>
      <c r="S236" s="47"/>
      <c r="T236" s="1"/>
      <c r="U236" s="47"/>
      <c r="V236" s="47"/>
      <c r="W236" s="1"/>
      <c r="X236" s="1"/>
      <c r="Y236" s="1"/>
      <c r="Z236" s="89"/>
      <c r="AA236" s="98"/>
      <c r="AB236" s="47"/>
      <c r="AC236" s="1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</row>
    <row r="237" spans="2:41" ht="16.5">
      <c r="B237" s="2"/>
      <c r="C237" s="2"/>
      <c r="D237" s="173"/>
      <c r="E237" s="2"/>
      <c r="F237" s="2"/>
      <c r="G237" s="176"/>
      <c r="H237" s="2"/>
      <c r="I237" s="47"/>
      <c r="J237" s="47"/>
      <c r="K237" s="1"/>
      <c r="L237" s="47"/>
      <c r="M237" s="47"/>
      <c r="N237" s="1"/>
      <c r="O237" s="47"/>
      <c r="P237" s="47"/>
      <c r="Q237" s="1"/>
      <c r="R237" s="47"/>
      <c r="S237" s="47"/>
      <c r="T237" s="1"/>
      <c r="U237" s="47"/>
      <c r="V237" s="47"/>
      <c r="W237" s="1"/>
      <c r="X237" s="1"/>
      <c r="Y237" s="1"/>
      <c r="Z237" s="89"/>
      <c r="AA237" s="98"/>
      <c r="AB237" s="47"/>
      <c r="AC237" s="1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</row>
    <row r="238" spans="2:41" ht="16.5">
      <c r="B238" s="2"/>
      <c r="C238" s="2"/>
      <c r="D238" s="173"/>
      <c r="E238" s="2"/>
      <c r="F238" s="2"/>
      <c r="G238" s="176"/>
      <c r="H238" s="2"/>
      <c r="I238" s="47"/>
      <c r="J238" s="47"/>
      <c r="K238" s="1"/>
      <c r="L238" s="47"/>
      <c r="M238" s="47"/>
      <c r="N238" s="1"/>
      <c r="O238" s="47"/>
      <c r="P238" s="47"/>
      <c r="Q238" s="1"/>
      <c r="R238" s="47"/>
      <c r="S238" s="47"/>
      <c r="T238" s="1"/>
      <c r="U238" s="47"/>
      <c r="V238" s="47"/>
      <c r="W238" s="1"/>
      <c r="X238" s="1"/>
      <c r="Y238" s="1"/>
      <c r="Z238" s="89"/>
      <c r="AA238" s="98"/>
      <c r="AB238" s="47"/>
      <c r="AC238" s="1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</row>
    <row r="239" spans="2:41" ht="16.5">
      <c r="B239" s="2"/>
      <c r="C239" s="2"/>
      <c r="D239" s="173"/>
      <c r="E239" s="2"/>
      <c r="F239" s="2"/>
      <c r="G239" s="176"/>
      <c r="H239" s="2"/>
      <c r="I239" s="47"/>
      <c r="J239" s="47"/>
      <c r="K239" s="1"/>
      <c r="L239" s="47"/>
      <c r="M239" s="47"/>
      <c r="N239" s="1"/>
      <c r="O239" s="47"/>
      <c r="P239" s="47"/>
      <c r="Q239" s="1"/>
      <c r="R239" s="47"/>
      <c r="S239" s="47"/>
      <c r="T239" s="1"/>
      <c r="U239" s="47"/>
      <c r="V239" s="47"/>
      <c r="W239" s="1"/>
      <c r="X239" s="1"/>
      <c r="Y239" s="1"/>
      <c r="Z239" s="89"/>
      <c r="AA239" s="98"/>
      <c r="AB239" s="47"/>
      <c r="AC239" s="1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</row>
    <row r="240" spans="2:41" ht="16.5">
      <c r="B240" s="2"/>
      <c r="C240" s="2"/>
      <c r="D240" s="173"/>
      <c r="E240" s="2"/>
      <c r="F240" s="2"/>
      <c r="G240" s="176"/>
      <c r="H240" s="2"/>
      <c r="I240" s="47"/>
      <c r="J240" s="47"/>
      <c r="K240" s="1"/>
      <c r="L240" s="47"/>
      <c r="M240" s="47"/>
      <c r="N240" s="1"/>
      <c r="O240" s="47"/>
      <c r="P240" s="47"/>
      <c r="Q240" s="1"/>
      <c r="R240" s="47"/>
      <c r="S240" s="47"/>
      <c r="T240" s="1"/>
      <c r="U240" s="47"/>
      <c r="V240" s="47"/>
      <c r="W240" s="1"/>
      <c r="X240" s="1"/>
      <c r="Y240" s="1"/>
      <c r="Z240" s="89"/>
      <c r="AA240" s="98"/>
      <c r="AB240" s="47"/>
      <c r="AC240" s="1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</row>
    <row r="241" spans="2:41" ht="16.5">
      <c r="B241" s="2"/>
      <c r="C241" s="2"/>
      <c r="D241" s="173"/>
      <c r="E241" s="2"/>
      <c r="F241" s="2"/>
      <c r="G241" s="176"/>
      <c r="H241" s="2"/>
      <c r="I241" s="47"/>
      <c r="J241" s="47"/>
      <c r="K241" s="1"/>
      <c r="L241" s="47"/>
      <c r="M241" s="47"/>
      <c r="N241" s="1"/>
      <c r="O241" s="47"/>
      <c r="P241" s="47"/>
      <c r="Q241" s="1"/>
      <c r="R241" s="47"/>
      <c r="S241" s="47"/>
      <c r="T241" s="1"/>
      <c r="U241" s="47"/>
      <c r="V241" s="47"/>
      <c r="W241" s="1"/>
      <c r="X241" s="1"/>
      <c r="Y241" s="1"/>
      <c r="Z241" s="89"/>
      <c r="AA241" s="98"/>
      <c r="AB241" s="47"/>
      <c r="AC241" s="1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</row>
    <row r="242" spans="2:41" ht="16.5">
      <c r="B242" s="2"/>
      <c r="C242" s="2"/>
      <c r="D242" s="173"/>
      <c r="E242" s="2"/>
      <c r="F242" s="2"/>
      <c r="G242" s="176"/>
      <c r="H242" s="2"/>
      <c r="I242" s="47"/>
      <c r="J242" s="47"/>
      <c r="K242" s="1"/>
      <c r="L242" s="47"/>
      <c r="M242" s="47"/>
      <c r="N242" s="1"/>
      <c r="O242" s="47"/>
      <c r="P242" s="47"/>
      <c r="Q242" s="1"/>
      <c r="R242" s="47"/>
      <c r="S242" s="47"/>
      <c r="T242" s="1"/>
      <c r="U242" s="47"/>
      <c r="V242" s="47"/>
      <c r="W242" s="1"/>
      <c r="X242" s="1"/>
      <c r="Y242" s="1"/>
      <c r="Z242" s="89"/>
      <c r="AA242" s="98"/>
      <c r="AB242" s="47"/>
      <c r="AC242" s="1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</row>
    <row r="243" spans="2:41" ht="16.5">
      <c r="B243" s="2"/>
      <c r="C243" s="2"/>
      <c r="D243" s="173"/>
      <c r="E243" s="2"/>
      <c r="F243" s="2"/>
      <c r="G243" s="176"/>
      <c r="H243" s="2"/>
      <c r="I243" s="47"/>
      <c r="J243" s="47"/>
      <c r="K243" s="1"/>
      <c r="L243" s="47"/>
      <c r="M243" s="47"/>
      <c r="N243" s="1"/>
      <c r="O243" s="47"/>
      <c r="P243" s="47"/>
      <c r="Q243" s="1"/>
      <c r="R243" s="47"/>
      <c r="S243" s="47"/>
      <c r="T243" s="1"/>
      <c r="U243" s="47"/>
      <c r="V243" s="47"/>
      <c r="W243" s="1"/>
      <c r="X243" s="1"/>
      <c r="Y243" s="1"/>
      <c r="Z243" s="89"/>
      <c r="AA243" s="98"/>
      <c r="AB243" s="47"/>
      <c r="AC243" s="1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</row>
    <row r="244" spans="2:41" ht="16.5">
      <c r="B244" s="2"/>
      <c r="C244" s="2"/>
      <c r="D244" s="173"/>
      <c r="E244" s="2"/>
      <c r="F244" s="2"/>
      <c r="G244" s="176"/>
      <c r="H244" s="2"/>
      <c r="I244" s="47"/>
      <c r="J244" s="47"/>
      <c r="K244" s="1"/>
      <c r="L244" s="47"/>
      <c r="M244" s="47"/>
      <c r="N244" s="1"/>
      <c r="O244" s="47"/>
      <c r="P244" s="47"/>
      <c r="Q244" s="1"/>
      <c r="R244" s="47"/>
      <c r="S244" s="47"/>
      <c r="T244" s="1"/>
      <c r="U244" s="47"/>
      <c r="V244" s="47"/>
      <c r="W244" s="1"/>
      <c r="X244" s="1"/>
      <c r="Y244" s="1"/>
      <c r="Z244" s="89"/>
      <c r="AA244" s="98"/>
      <c r="AB244" s="47"/>
      <c r="AC244" s="1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</row>
    <row r="245" spans="2:41" ht="16.5">
      <c r="B245" s="2"/>
      <c r="C245" s="2"/>
      <c r="D245" s="173"/>
      <c r="E245" s="2"/>
      <c r="F245" s="2"/>
      <c r="G245" s="176"/>
      <c r="H245" s="2"/>
      <c r="I245" s="47"/>
      <c r="J245" s="47"/>
      <c r="K245" s="1"/>
      <c r="L245" s="47"/>
      <c r="M245" s="47"/>
      <c r="N245" s="1"/>
      <c r="O245" s="47"/>
      <c r="P245" s="47"/>
      <c r="Q245" s="1"/>
      <c r="R245" s="47"/>
      <c r="S245" s="47"/>
      <c r="T245" s="1"/>
      <c r="U245" s="47"/>
      <c r="V245" s="47"/>
      <c r="W245" s="1"/>
      <c r="X245" s="1"/>
      <c r="Y245" s="1"/>
      <c r="Z245" s="89"/>
      <c r="AA245" s="98"/>
      <c r="AB245" s="47"/>
      <c r="AC245" s="1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</row>
    <row r="246" spans="2:41" ht="16.5">
      <c r="B246" s="2"/>
      <c r="C246" s="2"/>
      <c r="D246" s="173"/>
      <c r="E246" s="2"/>
      <c r="F246" s="2"/>
      <c r="G246" s="176"/>
      <c r="H246" s="2"/>
      <c r="I246" s="47"/>
      <c r="J246" s="47"/>
      <c r="K246" s="1"/>
      <c r="L246" s="47"/>
      <c r="M246" s="47"/>
      <c r="N246" s="1"/>
      <c r="O246" s="47"/>
      <c r="P246" s="47"/>
      <c r="Q246" s="1"/>
      <c r="R246" s="47"/>
      <c r="S246" s="47"/>
      <c r="T246" s="1"/>
      <c r="U246" s="47"/>
      <c r="V246" s="47"/>
      <c r="W246" s="1"/>
      <c r="X246" s="1"/>
      <c r="Y246" s="1"/>
      <c r="Z246" s="89"/>
      <c r="AA246" s="98"/>
      <c r="AB246" s="47"/>
      <c r="AC246" s="1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</row>
    <row r="247" spans="2:41" ht="16.5">
      <c r="B247" s="2"/>
      <c r="C247" s="2"/>
      <c r="D247" s="173"/>
      <c r="E247" s="2"/>
      <c r="F247" s="2"/>
      <c r="G247" s="176"/>
      <c r="H247" s="2"/>
      <c r="I247" s="47"/>
      <c r="J247" s="47"/>
      <c r="K247" s="1"/>
      <c r="L247" s="47"/>
      <c r="M247" s="47"/>
      <c r="N247" s="1"/>
      <c r="O247" s="47"/>
      <c r="P247" s="47"/>
      <c r="Q247" s="1"/>
      <c r="R247" s="47"/>
      <c r="S247" s="47"/>
      <c r="T247" s="1"/>
      <c r="U247" s="47"/>
      <c r="V247" s="47"/>
      <c r="W247" s="1"/>
      <c r="X247" s="1"/>
      <c r="Y247" s="1"/>
      <c r="Z247" s="89"/>
      <c r="AA247" s="98"/>
      <c r="AB247" s="47"/>
      <c r="AC247" s="1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</row>
    <row r="248" spans="2:41" ht="16.5">
      <c r="B248" s="2"/>
      <c r="C248" s="2"/>
      <c r="D248" s="173"/>
      <c r="E248" s="2"/>
      <c r="F248" s="2"/>
      <c r="G248" s="176"/>
      <c r="H248" s="2"/>
      <c r="I248" s="47"/>
      <c r="J248" s="47"/>
      <c r="K248" s="1"/>
      <c r="L248" s="47"/>
      <c r="M248" s="47"/>
      <c r="N248" s="1"/>
      <c r="O248" s="47"/>
      <c r="P248" s="47"/>
      <c r="Q248" s="1"/>
      <c r="R248" s="47"/>
      <c r="S248" s="47"/>
      <c r="T248" s="1"/>
      <c r="U248" s="47"/>
      <c r="V248" s="47"/>
      <c r="W248" s="1"/>
      <c r="X248" s="1"/>
      <c r="Y248" s="1"/>
      <c r="Z248" s="89"/>
      <c r="AA248" s="98"/>
      <c r="AB248" s="47"/>
      <c r="AC248" s="1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</row>
    <row r="249" spans="2:41" ht="16.5">
      <c r="B249" s="2"/>
      <c r="C249" s="2"/>
      <c r="D249" s="173"/>
      <c r="E249" s="2"/>
      <c r="F249" s="2"/>
      <c r="G249" s="176"/>
      <c r="H249" s="2"/>
      <c r="I249" s="47"/>
      <c r="J249" s="47"/>
      <c r="K249" s="1"/>
      <c r="L249" s="47"/>
      <c r="M249" s="47"/>
      <c r="N249" s="1"/>
      <c r="O249" s="47"/>
      <c r="P249" s="47"/>
      <c r="Q249" s="1"/>
      <c r="R249" s="47"/>
      <c r="S249" s="47"/>
      <c r="T249" s="1"/>
      <c r="U249" s="47"/>
      <c r="V249" s="47"/>
      <c r="W249" s="1"/>
      <c r="X249" s="1"/>
      <c r="Y249" s="1"/>
      <c r="Z249" s="89"/>
      <c r="AA249" s="98"/>
      <c r="AB249" s="47"/>
      <c r="AC249" s="1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</row>
    <row r="250" spans="2:41" ht="16.5">
      <c r="B250" s="2"/>
      <c r="C250" s="2"/>
      <c r="D250" s="173"/>
      <c r="E250" s="2"/>
      <c r="F250" s="2"/>
      <c r="G250" s="176"/>
      <c r="H250" s="2"/>
      <c r="I250" s="47"/>
      <c r="J250" s="47"/>
      <c r="K250" s="1"/>
      <c r="L250" s="47"/>
      <c r="M250" s="47"/>
      <c r="N250" s="1"/>
      <c r="O250" s="47"/>
      <c r="P250" s="47"/>
      <c r="Q250" s="1"/>
      <c r="R250" s="47"/>
      <c r="S250" s="47"/>
      <c r="T250" s="1"/>
      <c r="U250" s="47"/>
      <c r="V250" s="47"/>
      <c r="W250" s="1"/>
      <c r="X250" s="1"/>
      <c r="Y250" s="1"/>
      <c r="Z250" s="89"/>
      <c r="AA250" s="98"/>
      <c r="AB250" s="47"/>
      <c r="AC250" s="1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</row>
    <row r="251" spans="2:41" ht="16.5">
      <c r="B251" s="2"/>
      <c r="C251" s="2"/>
      <c r="D251" s="173"/>
      <c r="E251" s="2"/>
      <c r="F251" s="2"/>
      <c r="G251" s="176"/>
      <c r="H251" s="2"/>
      <c r="I251" s="47"/>
      <c r="J251" s="47"/>
      <c r="K251" s="1"/>
      <c r="L251" s="47"/>
      <c r="M251" s="47"/>
      <c r="N251" s="1"/>
      <c r="O251" s="47"/>
      <c r="P251" s="47"/>
      <c r="Q251" s="1"/>
      <c r="R251" s="47"/>
      <c r="S251" s="47"/>
      <c r="T251" s="1"/>
      <c r="U251" s="47"/>
      <c r="V251" s="47"/>
      <c r="W251" s="1"/>
      <c r="X251" s="1"/>
      <c r="Y251" s="1"/>
      <c r="Z251" s="89"/>
      <c r="AA251" s="98"/>
      <c r="AB251" s="47"/>
      <c r="AC251" s="1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</row>
    <row r="252" spans="2:41" ht="16.5">
      <c r="B252" s="2"/>
      <c r="C252" s="2"/>
      <c r="D252" s="173"/>
      <c r="E252" s="2"/>
      <c r="F252" s="2"/>
      <c r="G252" s="176"/>
      <c r="H252" s="2"/>
      <c r="I252" s="47"/>
      <c r="J252" s="47"/>
      <c r="K252" s="1"/>
      <c r="L252" s="47"/>
      <c r="M252" s="47"/>
      <c r="N252" s="1"/>
      <c r="O252" s="47"/>
      <c r="P252" s="47"/>
      <c r="Q252" s="1"/>
      <c r="R252" s="47"/>
      <c r="S252" s="47"/>
      <c r="T252" s="1"/>
      <c r="U252" s="47"/>
      <c r="V252" s="47"/>
      <c r="W252" s="1"/>
      <c r="X252" s="1"/>
      <c r="Y252" s="1"/>
      <c r="Z252" s="89"/>
      <c r="AA252" s="98"/>
      <c r="AB252" s="47"/>
      <c r="AC252" s="1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</row>
    <row r="253" spans="2:41" ht="16.5">
      <c r="B253" s="2"/>
      <c r="C253" s="2"/>
      <c r="D253" s="173"/>
      <c r="E253" s="2"/>
      <c r="F253" s="2"/>
      <c r="G253" s="176"/>
      <c r="H253" s="2"/>
      <c r="I253" s="47"/>
      <c r="J253" s="47"/>
      <c r="K253" s="1"/>
      <c r="L253" s="47"/>
      <c r="M253" s="47"/>
      <c r="N253" s="1"/>
      <c r="O253" s="47"/>
      <c r="P253" s="47"/>
      <c r="Q253" s="1"/>
      <c r="R253" s="47"/>
      <c r="S253" s="47"/>
      <c r="T253" s="1"/>
      <c r="U253" s="47"/>
      <c r="V253" s="47"/>
      <c r="W253" s="1"/>
      <c r="X253" s="1"/>
      <c r="Y253" s="1"/>
      <c r="Z253" s="89"/>
      <c r="AA253" s="98"/>
      <c r="AB253" s="47"/>
      <c r="AC253" s="1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</row>
    <row r="254" spans="2:41" ht="16.5">
      <c r="B254" s="2"/>
      <c r="C254" s="2"/>
      <c r="D254" s="173"/>
      <c r="E254" s="2"/>
      <c r="F254" s="2"/>
      <c r="G254" s="176"/>
      <c r="H254" s="2"/>
      <c r="I254" s="47"/>
      <c r="J254" s="47"/>
      <c r="K254" s="1"/>
      <c r="L254" s="47"/>
      <c r="M254" s="47"/>
      <c r="N254" s="1"/>
      <c r="O254" s="47"/>
      <c r="P254" s="47"/>
      <c r="Q254" s="1"/>
      <c r="R254" s="47"/>
      <c r="S254" s="47"/>
      <c r="T254" s="1"/>
      <c r="U254" s="47"/>
      <c r="V254" s="47"/>
      <c r="W254" s="1"/>
      <c r="X254" s="1"/>
      <c r="Y254" s="1"/>
      <c r="Z254" s="89"/>
      <c r="AA254" s="98"/>
      <c r="AB254" s="47"/>
      <c r="AC254" s="1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</row>
    <row r="255" spans="2:41" ht="16.5">
      <c r="B255" s="2"/>
      <c r="C255" s="2"/>
      <c r="D255" s="173"/>
      <c r="E255" s="2"/>
      <c r="F255" s="2"/>
      <c r="G255" s="176"/>
      <c r="H255" s="2"/>
      <c r="I255" s="47"/>
      <c r="J255" s="47"/>
      <c r="K255" s="1"/>
      <c r="L255" s="47"/>
      <c r="M255" s="47"/>
      <c r="N255" s="1"/>
      <c r="O255" s="47"/>
      <c r="P255" s="47"/>
      <c r="Q255" s="1"/>
      <c r="R255" s="47"/>
      <c r="S255" s="47"/>
      <c r="T255" s="1"/>
      <c r="U255" s="47"/>
      <c r="V255" s="47"/>
      <c r="W255" s="1"/>
      <c r="X255" s="1"/>
      <c r="Y255" s="1"/>
      <c r="Z255" s="89"/>
      <c r="AA255" s="98"/>
      <c r="AB255" s="47"/>
      <c r="AC255" s="1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</row>
    <row r="256" spans="2:41" ht="16.5">
      <c r="B256" s="2"/>
      <c r="C256" s="2"/>
      <c r="D256" s="173"/>
      <c r="E256" s="2"/>
      <c r="F256" s="2"/>
      <c r="G256" s="176"/>
      <c r="H256" s="2"/>
      <c r="I256" s="47"/>
      <c r="J256" s="47"/>
      <c r="K256" s="1"/>
      <c r="L256" s="47"/>
      <c r="M256" s="47"/>
      <c r="N256" s="1"/>
      <c r="O256" s="47"/>
      <c r="P256" s="47"/>
      <c r="Q256" s="1"/>
      <c r="R256" s="47"/>
      <c r="S256" s="47"/>
      <c r="T256" s="1"/>
      <c r="U256" s="47"/>
      <c r="V256" s="47"/>
      <c r="W256" s="1"/>
      <c r="X256" s="1"/>
      <c r="Y256" s="1"/>
      <c r="Z256" s="89"/>
      <c r="AA256" s="98"/>
      <c r="AB256" s="47"/>
      <c r="AC256" s="1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</row>
    <row r="257" spans="2:41" ht="16.5">
      <c r="B257" s="2"/>
      <c r="C257" s="2"/>
      <c r="D257" s="173"/>
      <c r="E257" s="2"/>
      <c r="F257" s="2"/>
      <c r="G257" s="176"/>
      <c r="H257" s="2"/>
      <c r="I257" s="47"/>
      <c r="J257" s="47"/>
      <c r="K257" s="1"/>
      <c r="L257" s="47"/>
      <c r="M257" s="47"/>
      <c r="N257" s="1"/>
      <c r="O257" s="47"/>
      <c r="P257" s="47"/>
      <c r="Q257" s="1"/>
      <c r="R257" s="47"/>
      <c r="S257" s="47"/>
      <c r="T257" s="1"/>
      <c r="U257" s="47"/>
      <c r="V257" s="47"/>
      <c r="W257" s="1"/>
      <c r="X257" s="1"/>
      <c r="Y257" s="1"/>
      <c r="Z257" s="89"/>
      <c r="AA257" s="98"/>
      <c r="AB257" s="47"/>
      <c r="AC257" s="1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</row>
    <row r="258" spans="2:41" ht="16.5">
      <c r="B258" s="2"/>
      <c r="C258" s="2"/>
      <c r="D258" s="173"/>
      <c r="E258" s="2"/>
      <c r="F258" s="2"/>
      <c r="G258" s="176"/>
      <c r="H258" s="2"/>
      <c r="I258" s="47"/>
      <c r="J258" s="47"/>
      <c r="K258" s="1"/>
      <c r="L258" s="47"/>
      <c r="M258" s="47"/>
      <c r="N258" s="1"/>
      <c r="O258" s="47"/>
      <c r="P258" s="47"/>
      <c r="Q258" s="1"/>
      <c r="R258" s="47"/>
      <c r="S258" s="47"/>
      <c r="T258" s="1"/>
      <c r="U258" s="47"/>
      <c r="V258" s="47"/>
      <c r="W258" s="1"/>
      <c r="X258" s="1"/>
      <c r="Y258" s="1"/>
      <c r="Z258" s="89"/>
      <c r="AA258" s="98"/>
      <c r="AB258" s="47"/>
      <c r="AC258" s="1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</row>
    <row r="259" spans="2:41" ht="16.5">
      <c r="B259" s="2"/>
      <c r="C259" s="2"/>
      <c r="D259" s="173"/>
      <c r="E259" s="2"/>
      <c r="F259" s="2"/>
      <c r="G259" s="176"/>
      <c r="H259" s="2"/>
      <c r="I259" s="47"/>
      <c r="J259" s="47"/>
      <c r="K259" s="1"/>
      <c r="L259" s="47"/>
      <c r="M259" s="47"/>
      <c r="N259" s="1"/>
      <c r="O259" s="47"/>
      <c r="P259" s="47"/>
      <c r="Q259" s="1"/>
      <c r="R259" s="47"/>
      <c r="S259" s="47"/>
      <c r="T259" s="1"/>
      <c r="U259" s="47"/>
      <c r="V259" s="47"/>
      <c r="W259" s="1"/>
      <c r="X259" s="1"/>
      <c r="Y259" s="1"/>
      <c r="Z259" s="89"/>
      <c r="AA259" s="98"/>
      <c r="AB259" s="47"/>
      <c r="AC259" s="1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</row>
    <row r="260" spans="2:41" ht="16.5">
      <c r="B260" s="2"/>
      <c r="C260" s="2"/>
      <c r="D260" s="173"/>
      <c r="E260" s="2"/>
      <c r="F260" s="2"/>
      <c r="G260" s="176"/>
      <c r="H260" s="2"/>
      <c r="I260" s="47"/>
      <c r="J260" s="47"/>
      <c r="K260" s="1"/>
      <c r="L260" s="47"/>
      <c r="M260" s="47"/>
      <c r="N260" s="1"/>
      <c r="O260" s="47"/>
      <c r="P260" s="47"/>
      <c r="Q260" s="1"/>
      <c r="R260" s="47"/>
      <c r="S260" s="47"/>
      <c r="T260" s="1"/>
      <c r="U260" s="47"/>
      <c r="V260" s="47"/>
      <c r="W260" s="1"/>
      <c r="X260" s="1"/>
      <c r="Y260" s="1"/>
      <c r="Z260" s="89"/>
      <c r="AA260" s="98"/>
      <c r="AB260" s="47"/>
      <c r="AC260" s="1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</row>
    <row r="261" spans="2:41" ht="16.5">
      <c r="B261" s="2"/>
      <c r="C261" s="2"/>
      <c r="D261" s="173"/>
      <c r="E261" s="2"/>
      <c r="F261" s="2"/>
      <c r="G261" s="176"/>
      <c r="H261" s="2"/>
      <c r="I261" s="47"/>
      <c r="J261" s="47"/>
      <c r="K261" s="1"/>
      <c r="L261" s="47"/>
      <c r="M261" s="47"/>
      <c r="N261" s="1"/>
      <c r="O261" s="47"/>
      <c r="P261" s="47"/>
      <c r="Q261" s="1"/>
      <c r="R261" s="47"/>
      <c r="S261" s="47"/>
      <c r="T261" s="1"/>
      <c r="U261" s="47"/>
      <c r="V261" s="47"/>
      <c r="W261" s="1"/>
      <c r="X261" s="1"/>
      <c r="Y261" s="1"/>
      <c r="Z261" s="89"/>
      <c r="AA261" s="98"/>
      <c r="AB261" s="47"/>
      <c r="AC261" s="1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</row>
    <row r="262" spans="2:41" ht="16.5">
      <c r="B262" s="2"/>
      <c r="C262" s="2"/>
      <c r="D262" s="173"/>
      <c r="E262" s="2"/>
      <c r="F262" s="2"/>
      <c r="G262" s="176"/>
      <c r="H262" s="2"/>
      <c r="I262" s="47"/>
      <c r="J262" s="47"/>
      <c r="K262" s="1"/>
      <c r="L262" s="47"/>
      <c r="M262" s="47"/>
      <c r="N262" s="1"/>
      <c r="O262" s="47"/>
      <c r="P262" s="47"/>
      <c r="Q262" s="1"/>
      <c r="R262" s="47"/>
      <c r="S262" s="47"/>
      <c r="T262" s="1"/>
      <c r="U262" s="47"/>
      <c r="V262" s="47"/>
      <c r="W262" s="1"/>
      <c r="X262" s="1"/>
      <c r="Y262" s="1"/>
      <c r="Z262" s="89"/>
      <c r="AA262" s="98"/>
      <c r="AB262" s="47"/>
      <c r="AC262" s="1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</row>
    <row r="263" spans="2:41" ht="16.5">
      <c r="B263" s="2"/>
      <c r="C263" s="2"/>
      <c r="D263" s="173"/>
      <c r="E263" s="2"/>
      <c r="F263" s="2"/>
      <c r="G263" s="176"/>
      <c r="H263" s="2"/>
      <c r="I263" s="47"/>
      <c r="J263" s="47"/>
      <c r="K263" s="1"/>
      <c r="L263" s="47"/>
      <c r="M263" s="47"/>
      <c r="N263" s="1"/>
      <c r="O263" s="47"/>
      <c r="P263" s="47"/>
      <c r="Q263" s="1"/>
      <c r="R263" s="47"/>
      <c r="S263" s="47"/>
      <c r="T263" s="1"/>
      <c r="U263" s="47"/>
      <c r="V263" s="47"/>
      <c r="W263" s="1"/>
      <c r="X263" s="1"/>
      <c r="Y263" s="1"/>
      <c r="Z263" s="89"/>
      <c r="AA263" s="98"/>
      <c r="AB263" s="47"/>
      <c r="AC263" s="1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</row>
    <row r="264" spans="2:41" ht="16.5">
      <c r="B264" s="2"/>
      <c r="C264" s="2"/>
      <c r="D264" s="173"/>
      <c r="E264" s="2"/>
      <c r="F264" s="2"/>
      <c r="G264" s="176"/>
      <c r="H264" s="2"/>
      <c r="I264" s="47"/>
      <c r="J264" s="47"/>
      <c r="K264" s="1"/>
      <c r="L264" s="47"/>
      <c r="M264" s="47"/>
      <c r="N264" s="1"/>
      <c r="O264" s="47"/>
      <c r="P264" s="47"/>
      <c r="Q264" s="1"/>
      <c r="R264" s="47"/>
      <c r="S264" s="47"/>
      <c r="T264" s="1"/>
      <c r="U264" s="47"/>
      <c r="V264" s="47"/>
      <c r="W264" s="1"/>
      <c r="X264" s="1"/>
      <c r="Y264" s="1"/>
      <c r="Z264" s="89"/>
      <c r="AA264" s="98"/>
      <c r="AB264" s="47"/>
      <c r="AC264" s="1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</row>
    <row r="265" spans="2:41" ht="16.5">
      <c r="B265" s="2"/>
      <c r="C265" s="2"/>
      <c r="D265" s="173"/>
      <c r="E265" s="2"/>
      <c r="F265" s="2"/>
      <c r="G265" s="176"/>
      <c r="H265" s="2"/>
      <c r="I265" s="47"/>
      <c r="J265" s="47"/>
      <c r="K265" s="1"/>
      <c r="L265" s="47"/>
      <c r="M265" s="47"/>
      <c r="N265" s="1"/>
      <c r="O265" s="47"/>
      <c r="P265" s="47"/>
      <c r="Q265" s="1"/>
      <c r="R265" s="47"/>
      <c r="S265" s="47"/>
      <c r="T265" s="1"/>
      <c r="U265" s="47"/>
      <c r="V265" s="47"/>
      <c r="W265" s="1"/>
      <c r="X265" s="1"/>
      <c r="Y265" s="1"/>
      <c r="Z265" s="89"/>
      <c r="AA265" s="98"/>
      <c r="AB265" s="47"/>
      <c r="AC265" s="1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</row>
    <row r="266" spans="2:41" ht="16.5">
      <c r="B266" s="2"/>
      <c r="C266" s="2"/>
      <c r="D266" s="173"/>
      <c r="E266" s="2"/>
      <c r="F266" s="2"/>
      <c r="G266" s="176"/>
      <c r="H266" s="2"/>
      <c r="I266" s="47"/>
      <c r="J266" s="47"/>
      <c r="K266" s="1"/>
      <c r="L266" s="47"/>
      <c r="M266" s="47"/>
      <c r="N266" s="1"/>
      <c r="O266" s="47"/>
      <c r="P266" s="47"/>
      <c r="Q266" s="1"/>
      <c r="R266" s="47"/>
      <c r="S266" s="47"/>
      <c r="T266" s="1"/>
      <c r="U266" s="47"/>
      <c r="V266" s="47"/>
      <c r="W266" s="1"/>
      <c r="X266" s="1"/>
      <c r="Y266" s="1"/>
      <c r="Z266" s="89"/>
      <c r="AA266" s="98"/>
      <c r="AB266" s="47"/>
      <c r="AC266" s="1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</row>
    <row r="267" spans="2:41" ht="16.5">
      <c r="B267" s="2"/>
      <c r="C267" s="2"/>
      <c r="D267" s="173"/>
      <c r="E267" s="2"/>
      <c r="F267" s="2"/>
      <c r="G267" s="176"/>
      <c r="H267" s="2"/>
      <c r="I267" s="47"/>
      <c r="J267" s="47"/>
      <c r="K267" s="1"/>
      <c r="L267" s="47"/>
      <c r="M267" s="47"/>
      <c r="N267" s="1"/>
      <c r="O267" s="47"/>
      <c r="P267" s="47"/>
      <c r="Q267" s="1"/>
      <c r="R267" s="47"/>
      <c r="S267" s="47"/>
      <c r="T267" s="1"/>
      <c r="U267" s="47"/>
      <c r="V267" s="47"/>
      <c r="W267" s="1"/>
      <c r="X267" s="1"/>
      <c r="Y267" s="1"/>
      <c r="Z267" s="89"/>
      <c r="AA267" s="98"/>
      <c r="AB267" s="47"/>
      <c r="AC267" s="1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</row>
    <row r="268" spans="2:41" ht="16.5">
      <c r="B268" s="2"/>
      <c r="C268" s="2"/>
      <c r="D268" s="173"/>
      <c r="E268" s="2"/>
      <c r="F268" s="2"/>
      <c r="G268" s="176"/>
      <c r="H268" s="2"/>
      <c r="I268" s="47"/>
      <c r="J268" s="47"/>
      <c r="K268" s="1"/>
      <c r="L268" s="47"/>
      <c r="M268" s="47"/>
      <c r="N268" s="1"/>
      <c r="O268" s="47"/>
      <c r="P268" s="47"/>
      <c r="Q268" s="1"/>
      <c r="R268" s="47"/>
      <c r="S268" s="47"/>
      <c r="T268" s="1"/>
      <c r="U268" s="47"/>
      <c r="V268" s="47"/>
      <c r="W268" s="1"/>
      <c r="X268" s="1"/>
      <c r="Y268" s="1"/>
      <c r="Z268" s="89"/>
      <c r="AA268" s="98"/>
      <c r="AB268" s="47"/>
      <c r="AC268" s="1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</row>
    <row r="269" spans="2:41" ht="16.5">
      <c r="B269" s="2"/>
      <c r="C269" s="2"/>
      <c r="D269" s="173"/>
      <c r="E269" s="2"/>
      <c r="F269" s="2"/>
      <c r="G269" s="176"/>
      <c r="H269" s="2"/>
      <c r="I269" s="47"/>
      <c r="J269" s="47"/>
      <c r="K269" s="1"/>
      <c r="L269" s="47"/>
      <c r="M269" s="47"/>
      <c r="N269" s="1"/>
      <c r="O269" s="47"/>
      <c r="P269" s="47"/>
      <c r="Q269" s="1"/>
      <c r="R269" s="47"/>
      <c r="S269" s="47"/>
      <c r="T269" s="1"/>
      <c r="U269" s="47"/>
      <c r="V269" s="47"/>
      <c r="W269" s="1"/>
      <c r="X269" s="1"/>
      <c r="Y269" s="1"/>
      <c r="Z269" s="89"/>
      <c r="AA269" s="98"/>
      <c r="AB269" s="47"/>
      <c r="AC269" s="1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</row>
    <row r="270" spans="2:41" ht="16.5">
      <c r="B270" s="2"/>
      <c r="C270" s="2"/>
      <c r="D270" s="173"/>
      <c r="E270" s="2"/>
      <c r="F270" s="2"/>
      <c r="G270" s="176"/>
      <c r="H270" s="2"/>
      <c r="I270" s="47"/>
      <c r="J270" s="47"/>
      <c r="K270" s="1"/>
      <c r="L270" s="47"/>
      <c r="M270" s="47"/>
      <c r="N270" s="1"/>
      <c r="O270" s="47"/>
      <c r="P270" s="47"/>
      <c r="Q270" s="1"/>
      <c r="R270" s="47"/>
      <c r="S270" s="47"/>
      <c r="T270" s="1"/>
      <c r="U270" s="47"/>
      <c r="V270" s="47"/>
      <c r="W270" s="1"/>
      <c r="X270" s="1"/>
      <c r="Y270" s="1"/>
      <c r="Z270" s="89"/>
      <c r="AA270" s="98"/>
      <c r="AB270" s="47"/>
      <c r="AC270" s="1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</row>
    <row r="271" spans="2:41" ht="16.5">
      <c r="B271" s="2"/>
      <c r="C271" s="2"/>
      <c r="D271" s="173"/>
      <c r="E271" s="2"/>
      <c r="F271" s="2"/>
      <c r="G271" s="176"/>
      <c r="H271" s="2"/>
      <c r="I271" s="47"/>
      <c r="J271" s="47"/>
      <c r="K271" s="1"/>
      <c r="L271" s="47"/>
      <c r="M271" s="47"/>
      <c r="N271" s="1"/>
      <c r="O271" s="47"/>
      <c r="P271" s="47"/>
      <c r="Q271" s="1"/>
      <c r="R271" s="47"/>
      <c r="S271" s="47"/>
      <c r="T271" s="1"/>
      <c r="U271" s="47"/>
      <c r="V271" s="47"/>
      <c r="W271" s="1"/>
      <c r="X271" s="1"/>
      <c r="Y271" s="1"/>
      <c r="Z271" s="89"/>
      <c r="AA271" s="98"/>
      <c r="AB271" s="47"/>
      <c r="AC271" s="1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</row>
    <row r="272" spans="2:41" ht="16.5">
      <c r="B272" s="2"/>
      <c r="C272" s="2"/>
      <c r="D272" s="173"/>
      <c r="E272" s="2"/>
      <c r="F272" s="2"/>
      <c r="G272" s="176"/>
      <c r="H272" s="2"/>
      <c r="I272" s="47"/>
      <c r="J272" s="47"/>
      <c r="K272" s="1"/>
      <c r="L272" s="47"/>
      <c r="M272" s="47"/>
      <c r="N272" s="1"/>
      <c r="O272" s="47"/>
      <c r="P272" s="47"/>
      <c r="Q272" s="1"/>
      <c r="R272" s="47"/>
      <c r="S272" s="47"/>
      <c r="T272" s="1"/>
      <c r="U272" s="47"/>
      <c r="V272" s="47"/>
      <c r="W272" s="1"/>
      <c r="X272" s="1"/>
      <c r="Y272" s="1"/>
      <c r="Z272" s="89"/>
      <c r="AA272" s="98"/>
      <c r="AB272" s="47"/>
      <c r="AC272" s="1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</row>
    <row r="273" spans="2:41" ht="16.5">
      <c r="B273" s="2"/>
      <c r="C273" s="2"/>
      <c r="D273" s="173"/>
      <c r="E273" s="2"/>
      <c r="F273" s="2"/>
      <c r="G273" s="176"/>
      <c r="H273" s="2"/>
      <c r="I273" s="47"/>
      <c r="J273" s="47"/>
      <c r="K273" s="1"/>
      <c r="L273" s="47"/>
      <c r="M273" s="47"/>
      <c r="N273" s="1"/>
      <c r="O273" s="47"/>
      <c r="P273" s="47"/>
      <c r="Q273" s="1"/>
      <c r="R273" s="47"/>
      <c r="S273" s="47"/>
      <c r="T273" s="1"/>
      <c r="U273" s="47"/>
      <c r="V273" s="47"/>
      <c r="W273" s="1"/>
      <c r="X273" s="1"/>
      <c r="Y273" s="1"/>
      <c r="Z273" s="89"/>
      <c r="AA273" s="98"/>
      <c r="AB273" s="47"/>
      <c r="AC273" s="1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</row>
    <row r="274" spans="2:41" ht="16.5">
      <c r="B274" s="2"/>
      <c r="C274" s="2"/>
      <c r="D274" s="173"/>
      <c r="E274" s="2"/>
      <c r="F274" s="2"/>
      <c r="G274" s="176"/>
      <c r="H274" s="2"/>
      <c r="I274" s="47"/>
      <c r="J274" s="47"/>
      <c r="K274" s="1"/>
      <c r="L274" s="47"/>
      <c r="M274" s="47"/>
      <c r="N274" s="1"/>
      <c r="O274" s="47"/>
      <c r="P274" s="47"/>
      <c r="Q274" s="1"/>
      <c r="R274" s="47"/>
      <c r="S274" s="47"/>
      <c r="T274" s="1"/>
      <c r="U274" s="47"/>
      <c r="V274" s="47"/>
      <c r="W274" s="1"/>
      <c r="X274" s="1"/>
      <c r="Y274" s="1"/>
      <c r="Z274" s="89"/>
      <c r="AA274" s="98"/>
      <c r="AB274" s="47"/>
      <c r="AC274" s="1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</row>
    <row r="275" spans="2:41" ht="16.5">
      <c r="B275" s="2"/>
      <c r="C275" s="2"/>
      <c r="D275" s="173"/>
      <c r="E275" s="2"/>
      <c r="F275" s="2"/>
      <c r="G275" s="176"/>
      <c r="H275" s="2"/>
      <c r="I275" s="47"/>
      <c r="J275" s="47"/>
      <c r="K275" s="1"/>
      <c r="L275" s="47"/>
      <c r="M275" s="47"/>
      <c r="N275" s="1"/>
      <c r="O275" s="47"/>
      <c r="P275" s="47"/>
      <c r="Q275" s="1"/>
      <c r="R275" s="47"/>
      <c r="S275" s="47"/>
      <c r="T275" s="1"/>
      <c r="U275" s="47"/>
      <c r="V275" s="47"/>
      <c r="W275" s="1"/>
      <c r="X275" s="1"/>
      <c r="Y275" s="1"/>
      <c r="Z275" s="89"/>
      <c r="AA275" s="98"/>
      <c r="AB275" s="47"/>
      <c r="AC275" s="1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</row>
    <row r="276" spans="2:41" ht="16.5">
      <c r="B276" s="2"/>
      <c r="C276" s="2"/>
      <c r="D276" s="173"/>
      <c r="E276" s="2"/>
      <c r="F276" s="2"/>
      <c r="G276" s="176"/>
      <c r="H276" s="2"/>
      <c r="I276" s="47"/>
      <c r="J276" s="47"/>
      <c r="K276" s="1"/>
      <c r="L276" s="47"/>
      <c r="M276" s="47"/>
      <c r="N276" s="1"/>
      <c r="O276" s="47"/>
      <c r="P276" s="47"/>
      <c r="Q276" s="1"/>
      <c r="R276" s="47"/>
      <c r="S276" s="47"/>
      <c r="T276" s="1"/>
      <c r="U276" s="47"/>
      <c r="V276" s="47"/>
      <c r="W276" s="1"/>
      <c r="X276" s="1"/>
      <c r="Y276" s="1"/>
      <c r="Z276" s="89"/>
      <c r="AA276" s="98"/>
      <c r="AB276" s="47"/>
      <c r="AC276" s="1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</row>
    <row r="277" spans="2:41" ht="16.5">
      <c r="B277" s="2"/>
      <c r="C277" s="2"/>
      <c r="D277" s="173"/>
      <c r="E277" s="2"/>
      <c r="F277" s="2"/>
      <c r="G277" s="176"/>
      <c r="H277" s="2"/>
      <c r="I277" s="47"/>
      <c r="J277" s="47"/>
      <c r="K277" s="1"/>
      <c r="L277" s="47"/>
      <c r="M277" s="47"/>
      <c r="N277" s="1"/>
      <c r="O277" s="47"/>
      <c r="P277" s="47"/>
      <c r="Q277" s="1"/>
      <c r="R277" s="47"/>
      <c r="S277" s="47"/>
      <c r="T277" s="1"/>
      <c r="U277" s="47"/>
      <c r="V277" s="47"/>
      <c r="W277" s="1"/>
      <c r="X277" s="1"/>
      <c r="Y277" s="1"/>
      <c r="Z277" s="89"/>
      <c r="AA277" s="98"/>
      <c r="AB277" s="47"/>
      <c r="AC277" s="1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</row>
    <row r="278" spans="2:41" ht="16.5">
      <c r="B278" s="2"/>
      <c r="C278" s="2"/>
      <c r="D278" s="173"/>
      <c r="E278" s="2"/>
      <c r="F278" s="2"/>
      <c r="G278" s="176"/>
      <c r="H278" s="2"/>
      <c r="I278" s="47"/>
      <c r="J278" s="47"/>
      <c r="K278" s="1"/>
      <c r="L278" s="47"/>
      <c r="M278" s="47"/>
      <c r="N278" s="1"/>
      <c r="O278" s="47"/>
      <c r="P278" s="47"/>
      <c r="Q278" s="1"/>
      <c r="R278" s="47"/>
      <c r="S278" s="47"/>
      <c r="T278" s="1"/>
      <c r="U278" s="47"/>
      <c r="V278" s="47"/>
      <c r="W278" s="1"/>
      <c r="X278" s="1"/>
      <c r="Y278" s="1"/>
      <c r="Z278" s="89"/>
      <c r="AA278" s="98"/>
      <c r="AB278" s="47"/>
      <c r="AC278" s="1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</row>
    <row r="279" spans="2:41" ht="16.5">
      <c r="B279" s="2"/>
      <c r="C279" s="2"/>
      <c r="D279" s="173"/>
      <c r="E279" s="2"/>
      <c r="F279" s="2"/>
      <c r="G279" s="176"/>
      <c r="H279" s="2"/>
      <c r="I279" s="47"/>
      <c r="J279" s="47"/>
      <c r="K279" s="1"/>
      <c r="L279" s="47"/>
      <c r="M279" s="47"/>
      <c r="N279" s="1"/>
      <c r="O279" s="47"/>
      <c r="P279" s="47"/>
      <c r="Q279" s="1"/>
      <c r="R279" s="47"/>
      <c r="S279" s="47"/>
      <c r="T279" s="1"/>
      <c r="U279" s="47"/>
      <c r="V279" s="47"/>
      <c r="W279" s="1"/>
      <c r="X279" s="1"/>
      <c r="Y279" s="1"/>
      <c r="Z279" s="89"/>
      <c r="AA279" s="98"/>
      <c r="AB279" s="47"/>
      <c r="AC279" s="1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</row>
    <row r="280" spans="2:41" ht="16.5">
      <c r="B280" s="2"/>
      <c r="C280" s="2"/>
      <c r="D280" s="173"/>
      <c r="E280" s="2"/>
      <c r="F280" s="2"/>
      <c r="G280" s="176"/>
      <c r="H280" s="2"/>
      <c r="I280" s="47"/>
      <c r="J280" s="47"/>
      <c r="K280" s="1"/>
      <c r="L280" s="47"/>
      <c r="M280" s="47"/>
      <c r="N280" s="1"/>
      <c r="O280" s="47"/>
      <c r="P280" s="47"/>
      <c r="Q280" s="1"/>
      <c r="R280" s="47"/>
      <c r="S280" s="47"/>
      <c r="T280" s="1"/>
      <c r="U280" s="47"/>
      <c r="V280" s="47"/>
      <c r="W280" s="1"/>
      <c r="X280" s="1"/>
      <c r="Y280" s="1"/>
      <c r="Z280" s="89"/>
      <c r="AA280" s="98"/>
      <c r="AB280" s="47"/>
      <c r="AC280" s="1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</row>
    <row r="281" spans="2:41" ht="16.5">
      <c r="B281" s="2"/>
      <c r="C281" s="2"/>
      <c r="D281" s="173"/>
      <c r="E281" s="2"/>
      <c r="F281" s="2"/>
      <c r="G281" s="176"/>
      <c r="H281" s="2"/>
      <c r="I281" s="47"/>
      <c r="J281" s="47"/>
      <c r="K281" s="1"/>
      <c r="L281" s="47"/>
      <c r="M281" s="47"/>
      <c r="N281" s="1"/>
      <c r="O281" s="47"/>
      <c r="P281" s="47"/>
      <c r="Q281" s="1"/>
      <c r="R281" s="47"/>
      <c r="S281" s="47"/>
      <c r="T281" s="1"/>
      <c r="U281" s="47"/>
      <c r="V281" s="47"/>
      <c r="W281" s="1"/>
      <c r="X281" s="1"/>
      <c r="Y281" s="1"/>
      <c r="Z281" s="89"/>
      <c r="AA281" s="98"/>
      <c r="AB281" s="47"/>
      <c r="AC281" s="1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</row>
    <row r="282" spans="2:41" ht="16.5">
      <c r="B282" s="2"/>
      <c r="C282" s="2"/>
      <c r="D282" s="173"/>
      <c r="E282" s="2"/>
      <c r="F282" s="2"/>
      <c r="G282" s="176"/>
      <c r="H282" s="2"/>
      <c r="I282" s="47"/>
      <c r="J282" s="47"/>
      <c r="K282" s="1"/>
      <c r="L282" s="47"/>
      <c r="M282" s="47"/>
      <c r="N282" s="1"/>
      <c r="O282" s="47"/>
      <c r="P282" s="47"/>
      <c r="Q282" s="1"/>
      <c r="R282" s="47"/>
      <c r="S282" s="47"/>
      <c r="T282" s="1"/>
      <c r="U282" s="47"/>
      <c r="V282" s="47"/>
      <c r="W282" s="1"/>
      <c r="X282" s="1"/>
      <c r="Y282" s="1"/>
      <c r="Z282" s="89"/>
      <c r="AA282" s="98"/>
      <c r="AB282" s="47"/>
      <c r="AC282" s="1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</row>
    <row r="283" spans="2:41" ht="16.5">
      <c r="B283" s="2"/>
      <c r="C283" s="2"/>
      <c r="D283" s="173"/>
      <c r="E283" s="2"/>
      <c r="F283" s="2"/>
      <c r="G283" s="176"/>
      <c r="H283" s="2"/>
      <c r="I283" s="47"/>
      <c r="J283" s="47"/>
      <c r="K283" s="1"/>
      <c r="L283" s="47"/>
      <c r="M283" s="47"/>
      <c r="N283" s="1"/>
      <c r="O283" s="47"/>
      <c r="P283" s="47"/>
      <c r="Q283" s="1"/>
      <c r="R283" s="47"/>
      <c r="S283" s="47"/>
      <c r="T283" s="1"/>
      <c r="U283" s="47"/>
      <c r="V283" s="47"/>
      <c r="W283" s="1"/>
      <c r="X283" s="1"/>
      <c r="Y283" s="1"/>
      <c r="Z283" s="89"/>
      <c r="AA283" s="98"/>
      <c r="AB283" s="47"/>
      <c r="AC283" s="1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</row>
    <row r="284" spans="2:41" ht="16.5">
      <c r="B284" s="2"/>
      <c r="C284" s="2"/>
      <c r="D284" s="173"/>
      <c r="E284" s="2"/>
      <c r="F284" s="2"/>
      <c r="G284" s="176"/>
      <c r="H284" s="2"/>
      <c r="I284" s="47"/>
      <c r="J284" s="47"/>
      <c r="K284" s="1"/>
      <c r="L284" s="47"/>
      <c r="M284" s="47"/>
      <c r="N284" s="1"/>
      <c r="O284" s="47"/>
      <c r="P284" s="47"/>
      <c r="Q284" s="1"/>
      <c r="R284" s="47"/>
      <c r="S284" s="47"/>
      <c r="T284" s="1"/>
      <c r="U284" s="47"/>
      <c r="V284" s="47"/>
      <c r="W284" s="1"/>
      <c r="X284" s="1"/>
      <c r="Y284" s="1"/>
      <c r="Z284" s="89"/>
      <c r="AA284" s="98"/>
      <c r="AB284" s="47"/>
      <c r="AC284" s="1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</row>
    <row r="285" spans="2:41" ht="16.5">
      <c r="B285" s="2"/>
      <c r="C285" s="2"/>
      <c r="D285" s="173"/>
      <c r="E285" s="2"/>
      <c r="F285" s="2"/>
      <c r="G285" s="176"/>
      <c r="H285" s="2"/>
      <c r="I285" s="47"/>
      <c r="J285" s="47"/>
      <c r="K285" s="1"/>
      <c r="L285" s="47"/>
      <c r="M285" s="47"/>
      <c r="N285" s="1"/>
      <c r="O285" s="47"/>
      <c r="P285" s="47"/>
      <c r="Q285" s="1"/>
      <c r="R285" s="47"/>
      <c r="S285" s="47"/>
      <c r="T285" s="1"/>
      <c r="U285" s="47"/>
      <c r="V285" s="47"/>
      <c r="W285" s="1"/>
      <c r="X285" s="1"/>
      <c r="Y285" s="1"/>
      <c r="Z285" s="89"/>
      <c r="AA285" s="98"/>
      <c r="AB285" s="47"/>
      <c r="AC285" s="1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</row>
    <row r="286" spans="2:41" ht="16.5">
      <c r="B286" s="2"/>
      <c r="C286" s="2"/>
      <c r="D286" s="173"/>
      <c r="E286" s="2"/>
      <c r="F286" s="2"/>
      <c r="G286" s="176"/>
      <c r="H286" s="2"/>
      <c r="I286" s="47"/>
      <c r="J286" s="47"/>
      <c r="K286" s="1"/>
      <c r="L286" s="47"/>
      <c r="M286" s="47"/>
      <c r="N286" s="1"/>
      <c r="O286" s="47"/>
      <c r="P286" s="47"/>
      <c r="Q286" s="1"/>
      <c r="R286" s="47"/>
      <c r="S286" s="47"/>
      <c r="T286" s="1"/>
      <c r="U286" s="47"/>
      <c r="V286" s="47"/>
      <c r="W286" s="1"/>
      <c r="X286" s="1"/>
      <c r="Y286" s="1"/>
      <c r="Z286" s="89"/>
      <c r="AA286" s="98"/>
      <c r="AB286" s="47"/>
      <c r="AC286" s="1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</row>
    <row r="287" spans="2:41" ht="16.5">
      <c r="B287" s="2"/>
      <c r="C287" s="2"/>
      <c r="D287" s="173"/>
      <c r="E287" s="2"/>
      <c r="F287" s="2"/>
      <c r="G287" s="176"/>
      <c r="H287" s="2"/>
      <c r="I287" s="47"/>
      <c r="J287" s="47"/>
      <c r="K287" s="1"/>
      <c r="L287" s="47"/>
      <c r="M287" s="47"/>
      <c r="N287" s="1"/>
      <c r="O287" s="47"/>
      <c r="P287" s="47"/>
      <c r="Q287" s="1"/>
      <c r="R287" s="47"/>
      <c r="S287" s="47"/>
      <c r="T287" s="1"/>
      <c r="U287" s="47"/>
      <c r="V287" s="47"/>
      <c r="W287" s="1"/>
      <c r="X287" s="1"/>
      <c r="Y287" s="1"/>
      <c r="Z287" s="89"/>
      <c r="AA287" s="98"/>
      <c r="AB287" s="47"/>
      <c r="AC287" s="1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</row>
    <row r="288" spans="2:41" ht="16.5">
      <c r="B288" s="2"/>
      <c r="C288" s="2"/>
      <c r="D288" s="173"/>
      <c r="E288" s="2"/>
      <c r="F288" s="2"/>
      <c r="G288" s="176"/>
      <c r="H288" s="2"/>
      <c r="I288" s="47"/>
      <c r="J288" s="47"/>
      <c r="K288" s="1"/>
      <c r="L288" s="47"/>
      <c r="M288" s="47"/>
      <c r="N288" s="1"/>
      <c r="O288" s="47"/>
      <c r="P288" s="47"/>
      <c r="Q288" s="1"/>
      <c r="R288" s="47"/>
      <c r="S288" s="47"/>
      <c r="T288" s="1"/>
      <c r="U288" s="47"/>
      <c r="V288" s="47"/>
      <c r="W288" s="1"/>
      <c r="X288" s="1"/>
      <c r="Y288" s="1"/>
      <c r="Z288" s="89"/>
      <c r="AA288" s="98"/>
      <c r="AB288" s="47"/>
      <c r="AC288" s="1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</row>
    <row r="289" spans="2:41" ht="16.5">
      <c r="B289" s="2"/>
      <c r="C289" s="2"/>
      <c r="D289" s="173"/>
      <c r="E289" s="2"/>
      <c r="F289" s="2"/>
      <c r="G289" s="176"/>
      <c r="H289" s="2"/>
      <c r="I289" s="47"/>
      <c r="J289" s="47"/>
      <c r="K289" s="1"/>
      <c r="L289" s="47"/>
      <c r="M289" s="47"/>
      <c r="N289" s="1"/>
      <c r="O289" s="47"/>
      <c r="P289" s="47"/>
      <c r="Q289" s="1"/>
      <c r="R289" s="47"/>
      <c r="S289" s="47"/>
      <c r="T289" s="1"/>
      <c r="U289" s="47"/>
      <c r="V289" s="47"/>
      <c r="W289" s="1"/>
      <c r="X289" s="1"/>
      <c r="Y289" s="1"/>
      <c r="Z289" s="89"/>
      <c r="AA289" s="98"/>
      <c r="AB289" s="47"/>
      <c r="AC289" s="1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</row>
    <row r="290" spans="2:41" ht="16.5">
      <c r="B290" s="2"/>
      <c r="C290" s="2"/>
      <c r="D290" s="173"/>
      <c r="E290" s="2"/>
      <c r="F290" s="2"/>
      <c r="G290" s="176"/>
      <c r="H290" s="2"/>
      <c r="I290" s="47"/>
      <c r="J290" s="47"/>
      <c r="K290" s="1"/>
      <c r="L290" s="47"/>
      <c r="M290" s="47"/>
      <c r="N290" s="1"/>
      <c r="O290" s="47"/>
      <c r="P290" s="47"/>
      <c r="Q290" s="1"/>
      <c r="R290" s="47"/>
      <c r="S290" s="47"/>
      <c r="T290" s="1"/>
      <c r="U290" s="47"/>
      <c r="V290" s="47"/>
      <c r="W290" s="1"/>
      <c r="X290" s="1"/>
      <c r="Y290" s="1"/>
      <c r="Z290" s="89"/>
      <c r="AA290" s="98"/>
      <c r="AB290" s="47"/>
      <c r="AC290" s="1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</row>
    <row r="291" spans="2:41" ht="16.5">
      <c r="B291" s="2"/>
      <c r="C291" s="2"/>
      <c r="D291" s="173"/>
      <c r="E291" s="2"/>
      <c r="F291" s="2"/>
      <c r="G291" s="176"/>
      <c r="H291" s="2"/>
      <c r="I291" s="47"/>
      <c r="J291" s="47"/>
      <c r="K291" s="1"/>
      <c r="L291" s="47"/>
      <c r="M291" s="47"/>
      <c r="N291" s="1"/>
      <c r="O291" s="47"/>
      <c r="P291" s="47"/>
      <c r="Q291" s="1"/>
      <c r="R291" s="47"/>
      <c r="S291" s="47"/>
      <c r="T291" s="1"/>
      <c r="U291" s="47"/>
      <c r="V291" s="47"/>
      <c r="W291" s="1"/>
      <c r="X291" s="1"/>
      <c r="Y291" s="1"/>
      <c r="Z291" s="89"/>
      <c r="AA291" s="98"/>
      <c r="AB291" s="47"/>
      <c r="AC291" s="1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</row>
    <row r="292" spans="2:41" ht="16.5">
      <c r="B292" s="2"/>
      <c r="C292" s="2"/>
      <c r="D292" s="173"/>
      <c r="E292" s="2"/>
      <c r="F292" s="2"/>
      <c r="G292" s="176"/>
      <c r="H292" s="2"/>
      <c r="I292" s="47"/>
      <c r="J292" s="47"/>
      <c r="K292" s="1"/>
      <c r="L292" s="47"/>
      <c r="M292" s="47"/>
      <c r="N292" s="1"/>
      <c r="O292" s="47"/>
      <c r="P292" s="47"/>
      <c r="Q292" s="1"/>
      <c r="R292" s="47"/>
      <c r="S292" s="47"/>
      <c r="T292" s="1"/>
      <c r="U292" s="47"/>
      <c r="V292" s="47"/>
      <c r="W292" s="1"/>
      <c r="X292" s="1"/>
      <c r="Y292" s="1"/>
      <c r="Z292" s="89"/>
      <c r="AA292" s="98"/>
      <c r="AB292" s="47"/>
      <c r="AC292" s="1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</row>
    <row r="293" spans="2:41" ht="16.5">
      <c r="B293" s="2"/>
      <c r="C293" s="2"/>
      <c r="D293" s="173"/>
      <c r="E293" s="2"/>
      <c r="F293" s="2"/>
      <c r="G293" s="176"/>
      <c r="H293" s="2"/>
      <c r="I293" s="47"/>
      <c r="J293" s="47"/>
      <c r="K293" s="1"/>
      <c r="L293" s="47"/>
      <c r="M293" s="47"/>
      <c r="N293" s="1"/>
      <c r="O293" s="47"/>
      <c r="P293" s="47"/>
      <c r="Q293" s="1"/>
      <c r="R293" s="47"/>
      <c r="S293" s="47"/>
      <c r="T293" s="1"/>
      <c r="U293" s="47"/>
      <c r="V293" s="47"/>
      <c r="W293" s="1"/>
      <c r="X293" s="1"/>
      <c r="Y293" s="1"/>
      <c r="Z293" s="89"/>
      <c r="AA293" s="98"/>
      <c r="AB293" s="47"/>
      <c r="AC293" s="1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</row>
    <row r="294" spans="2:41" ht="16.5">
      <c r="B294" s="2"/>
      <c r="C294" s="2"/>
      <c r="D294" s="173"/>
      <c r="E294" s="2"/>
      <c r="F294" s="2"/>
      <c r="G294" s="176"/>
      <c r="H294" s="2"/>
      <c r="I294" s="47"/>
      <c r="J294" s="47"/>
      <c r="K294" s="1"/>
      <c r="L294" s="47"/>
      <c r="M294" s="47"/>
      <c r="N294" s="1"/>
      <c r="O294" s="47"/>
      <c r="P294" s="47"/>
      <c r="Q294" s="1"/>
      <c r="R294" s="47"/>
      <c r="S294" s="47"/>
      <c r="T294" s="1"/>
      <c r="U294" s="47"/>
      <c r="V294" s="47"/>
      <c r="W294" s="1"/>
      <c r="X294" s="1"/>
      <c r="Y294" s="1"/>
      <c r="Z294" s="89"/>
      <c r="AA294" s="98"/>
      <c r="AB294" s="47"/>
      <c r="AC294" s="1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</row>
    <row r="295" spans="2:41" ht="16.5">
      <c r="B295" s="2"/>
      <c r="C295" s="2"/>
      <c r="D295" s="173"/>
      <c r="E295" s="2"/>
      <c r="F295" s="2"/>
      <c r="G295" s="176"/>
      <c r="H295" s="2"/>
      <c r="I295" s="47"/>
      <c r="J295" s="47"/>
      <c r="K295" s="1"/>
      <c r="L295" s="47"/>
      <c r="M295" s="47"/>
      <c r="N295" s="1"/>
      <c r="O295" s="47"/>
      <c r="P295" s="47"/>
      <c r="Q295" s="1"/>
      <c r="R295" s="47"/>
      <c r="S295" s="47"/>
      <c r="T295" s="1"/>
      <c r="U295" s="47"/>
      <c r="V295" s="47"/>
      <c r="W295" s="1"/>
      <c r="X295" s="1"/>
      <c r="Y295" s="1"/>
      <c r="Z295" s="89"/>
      <c r="AA295" s="98"/>
      <c r="AB295" s="47"/>
      <c r="AC295" s="1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</row>
    <row r="296" spans="2:41" ht="16.5">
      <c r="B296" s="2"/>
      <c r="C296" s="2"/>
      <c r="D296" s="173"/>
      <c r="E296" s="2"/>
      <c r="F296" s="2"/>
      <c r="G296" s="176"/>
      <c r="H296" s="2"/>
      <c r="I296" s="47"/>
      <c r="J296" s="47"/>
      <c r="K296" s="1"/>
      <c r="L296" s="47"/>
      <c r="M296" s="47"/>
      <c r="N296" s="1"/>
      <c r="O296" s="47"/>
      <c r="P296" s="47"/>
      <c r="Q296" s="1"/>
      <c r="R296" s="47"/>
      <c r="S296" s="47"/>
      <c r="T296" s="1"/>
      <c r="U296" s="47"/>
      <c r="V296" s="47"/>
      <c r="W296" s="1"/>
      <c r="X296" s="1"/>
      <c r="Y296" s="1"/>
      <c r="Z296" s="89"/>
      <c r="AA296" s="98"/>
      <c r="AB296" s="47"/>
      <c r="AC296" s="1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</row>
    <row r="297" spans="2:41" ht="16.5">
      <c r="B297" s="2"/>
      <c r="C297" s="2"/>
      <c r="D297" s="173"/>
      <c r="E297" s="2"/>
      <c r="F297" s="2"/>
      <c r="G297" s="176"/>
      <c r="H297" s="2"/>
      <c r="I297" s="47"/>
      <c r="J297" s="47"/>
      <c r="K297" s="1"/>
      <c r="L297" s="47"/>
      <c r="M297" s="47"/>
      <c r="N297" s="1"/>
      <c r="O297" s="47"/>
      <c r="P297" s="47"/>
      <c r="Q297" s="1"/>
      <c r="R297" s="47"/>
      <c r="S297" s="47"/>
      <c r="T297" s="1"/>
      <c r="U297" s="47"/>
      <c r="V297" s="47"/>
      <c r="W297" s="1"/>
      <c r="X297" s="1"/>
      <c r="Y297" s="1"/>
      <c r="Z297" s="89"/>
      <c r="AA297" s="98"/>
      <c r="AB297" s="47"/>
      <c r="AC297" s="1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</row>
    <row r="298" spans="2:41" ht="16.5">
      <c r="B298" s="2"/>
      <c r="C298" s="2"/>
      <c r="D298" s="173"/>
      <c r="E298" s="2"/>
      <c r="F298" s="2"/>
      <c r="G298" s="176"/>
      <c r="H298" s="2"/>
      <c r="I298" s="47"/>
      <c r="J298" s="47"/>
      <c r="K298" s="1"/>
      <c r="L298" s="47"/>
      <c r="M298" s="47"/>
      <c r="N298" s="1"/>
      <c r="O298" s="47"/>
      <c r="P298" s="47"/>
      <c r="Q298" s="1"/>
      <c r="R298" s="47"/>
      <c r="S298" s="47"/>
      <c r="T298" s="1"/>
      <c r="U298" s="47"/>
      <c r="V298" s="47"/>
      <c r="W298" s="1"/>
      <c r="X298" s="1"/>
      <c r="Y298" s="1"/>
      <c r="Z298" s="89"/>
      <c r="AA298" s="98"/>
      <c r="AB298" s="47"/>
      <c r="AC298" s="1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</row>
    <row r="299" spans="2:41" ht="16.5">
      <c r="B299" s="2"/>
      <c r="C299" s="2"/>
      <c r="D299" s="173"/>
      <c r="E299" s="2"/>
      <c r="F299" s="2"/>
      <c r="G299" s="176"/>
      <c r="H299" s="2"/>
      <c r="I299" s="47"/>
      <c r="J299" s="47"/>
      <c r="K299" s="1"/>
      <c r="L299" s="47"/>
      <c r="M299" s="47"/>
      <c r="N299" s="1"/>
      <c r="O299" s="47"/>
      <c r="P299" s="47"/>
      <c r="Q299" s="1"/>
      <c r="R299" s="47"/>
      <c r="S299" s="47"/>
      <c r="T299" s="1"/>
      <c r="U299" s="47"/>
      <c r="V299" s="47"/>
      <c r="W299" s="1"/>
      <c r="X299" s="1"/>
      <c r="Y299" s="1"/>
      <c r="Z299" s="89"/>
      <c r="AA299" s="98"/>
      <c r="AB299" s="47"/>
      <c r="AC299" s="1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</row>
    <row r="300" spans="2:41" ht="16.5">
      <c r="B300" s="2"/>
      <c r="C300" s="2"/>
      <c r="D300" s="173"/>
      <c r="E300" s="2"/>
      <c r="F300" s="2"/>
      <c r="G300" s="176"/>
      <c r="H300" s="2"/>
      <c r="I300" s="47"/>
      <c r="J300" s="47"/>
      <c r="K300" s="1"/>
      <c r="L300" s="47"/>
      <c r="M300" s="47"/>
      <c r="N300" s="1"/>
      <c r="O300" s="47"/>
      <c r="P300" s="47"/>
      <c r="Q300" s="1"/>
      <c r="R300" s="47"/>
      <c r="S300" s="47"/>
      <c r="T300" s="1"/>
      <c r="U300" s="47"/>
      <c r="V300" s="47"/>
      <c r="W300" s="1"/>
      <c r="X300" s="1"/>
      <c r="Y300" s="1"/>
      <c r="Z300" s="89"/>
      <c r="AA300" s="98"/>
      <c r="AB300" s="47"/>
      <c r="AC300" s="1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</row>
    <row r="301" spans="2:41" ht="16.5">
      <c r="B301" s="2"/>
      <c r="C301" s="2"/>
      <c r="D301" s="173"/>
      <c r="E301" s="2"/>
      <c r="F301" s="2"/>
      <c r="G301" s="176"/>
      <c r="H301" s="2"/>
      <c r="I301" s="47"/>
      <c r="J301" s="47"/>
      <c r="K301" s="1"/>
      <c r="L301" s="47"/>
      <c r="M301" s="47"/>
      <c r="N301" s="1"/>
      <c r="O301" s="47"/>
      <c r="P301" s="47"/>
      <c r="Q301" s="1"/>
      <c r="R301" s="47"/>
      <c r="S301" s="47"/>
      <c r="T301" s="1"/>
      <c r="U301" s="47"/>
      <c r="V301" s="47"/>
      <c r="W301" s="1"/>
      <c r="X301" s="1"/>
      <c r="Y301" s="1"/>
      <c r="Z301" s="89"/>
      <c r="AA301" s="98"/>
      <c r="AB301" s="47"/>
      <c r="AC301" s="1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</row>
    <row r="302" spans="2:41" ht="16.5">
      <c r="B302" s="2"/>
      <c r="C302" s="2"/>
      <c r="D302" s="173"/>
      <c r="E302" s="2"/>
      <c r="F302" s="2"/>
      <c r="G302" s="176"/>
      <c r="H302" s="2"/>
      <c r="I302" s="47"/>
      <c r="J302" s="47"/>
      <c r="K302" s="1"/>
      <c r="L302" s="47"/>
      <c r="M302" s="47"/>
      <c r="N302" s="1"/>
      <c r="O302" s="47"/>
      <c r="P302" s="47"/>
      <c r="Q302" s="1"/>
      <c r="R302" s="47"/>
      <c r="S302" s="47"/>
      <c r="T302" s="1"/>
      <c r="U302" s="47"/>
      <c r="V302" s="47"/>
      <c r="W302" s="1"/>
      <c r="X302" s="1"/>
      <c r="Y302" s="1"/>
      <c r="Z302" s="89"/>
      <c r="AA302" s="98"/>
      <c r="AB302" s="47"/>
      <c r="AC302" s="1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</row>
    <row r="303" spans="2:41" ht="16.5">
      <c r="B303" s="2"/>
      <c r="C303" s="2"/>
      <c r="D303" s="173"/>
      <c r="E303" s="2"/>
      <c r="F303" s="2"/>
      <c r="G303" s="176"/>
      <c r="H303" s="2"/>
      <c r="I303" s="47"/>
      <c r="J303" s="47"/>
      <c r="K303" s="1"/>
      <c r="L303" s="47"/>
      <c r="M303" s="47"/>
      <c r="N303" s="1"/>
      <c r="O303" s="47"/>
      <c r="P303" s="47"/>
      <c r="Q303" s="1"/>
      <c r="R303" s="47"/>
      <c r="S303" s="47"/>
      <c r="T303" s="1"/>
      <c r="U303" s="47"/>
      <c r="V303" s="47"/>
      <c r="W303" s="1"/>
      <c r="X303" s="1"/>
      <c r="Y303" s="1"/>
      <c r="Z303" s="89"/>
      <c r="AA303" s="98"/>
      <c r="AB303" s="47"/>
      <c r="AC303" s="1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</row>
    <row r="304" spans="2:41" ht="16.5">
      <c r="B304" s="2"/>
      <c r="C304" s="2"/>
      <c r="D304" s="173"/>
      <c r="E304" s="2"/>
      <c r="F304" s="2"/>
      <c r="G304" s="176"/>
      <c r="H304" s="2"/>
      <c r="I304" s="47"/>
      <c r="J304" s="47"/>
      <c r="K304" s="1"/>
      <c r="L304" s="47"/>
      <c r="M304" s="47"/>
      <c r="N304" s="1"/>
      <c r="O304" s="47"/>
      <c r="P304" s="47"/>
      <c r="Q304" s="1"/>
      <c r="R304" s="47"/>
      <c r="S304" s="47"/>
      <c r="T304" s="1"/>
      <c r="U304" s="47"/>
      <c r="V304" s="47"/>
      <c r="W304" s="1"/>
      <c r="X304" s="1"/>
      <c r="Y304" s="1"/>
      <c r="Z304" s="89"/>
      <c r="AA304" s="98"/>
      <c r="AB304" s="47"/>
      <c r="AC304" s="1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</row>
    <row r="305" spans="2:41" ht="16.5">
      <c r="B305" s="2"/>
      <c r="C305" s="2"/>
      <c r="D305" s="173"/>
      <c r="E305" s="2"/>
      <c r="F305" s="2"/>
      <c r="G305" s="176"/>
      <c r="H305" s="2"/>
      <c r="I305" s="47"/>
      <c r="J305" s="47"/>
      <c r="K305" s="1"/>
      <c r="L305" s="47"/>
      <c r="M305" s="47"/>
      <c r="N305" s="1"/>
      <c r="O305" s="47"/>
      <c r="P305" s="47"/>
      <c r="Q305" s="1"/>
      <c r="R305" s="47"/>
      <c r="S305" s="47"/>
      <c r="T305" s="1"/>
      <c r="U305" s="47"/>
      <c r="V305" s="47"/>
      <c r="W305" s="1"/>
      <c r="X305" s="1"/>
      <c r="Y305" s="1"/>
      <c r="Z305" s="89"/>
      <c r="AA305" s="98"/>
      <c r="AB305" s="47"/>
      <c r="AC305" s="1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</row>
    <row r="306" spans="2:41" ht="16.5">
      <c r="B306" s="2"/>
      <c r="C306" s="2"/>
      <c r="D306" s="173"/>
      <c r="E306" s="2"/>
      <c r="F306" s="2"/>
      <c r="G306" s="176"/>
      <c r="H306" s="2"/>
      <c r="I306" s="47"/>
      <c r="J306" s="47"/>
      <c r="K306" s="1"/>
      <c r="L306" s="47"/>
      <c r="M306" s="47"/>
      <c r="N306" s="1"/>
      <c r="O306" s="47"/>
      <c r="P306" s="47"/>
      <c r="Q306" s="1"/>
      <c r="R306" s="47"/>
      <c r="S306" s="47"/>
      <c r="T306" s="1"/>
      <c r="U306" s="47"/>
      <c r="V306" s="47"/>
      <c r="W306" s="1"/>
      <c r="X306" s="1"/>
      <c r="Y306" s="1"/>
      <c r="Z306" s="89"/>
      <c r="AA306" s="98"/>
      <c r="AB306" s="47"/>
      <c r="AC306" s="1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</row>
    <row r="307" spans="2:41" ht="16.5">
      <c r="B307" s="2"/>
      <c r="C307" s="2"/>
      <c r="D307" s="173"/>
      <c r="E307" s="2"/>
      <c r="F307" s="2"/>
      <c r="G307" s="176"/>
      <c r="H307" s="2"/>
      <c r="I307" s="47"/>
      <c r="J307" s="47"/>
      <c r="K307" s="1"/>
      <c r="L307" s="47"/>
      <c r="M307" s="47"/>
      <c r="N307" s="1"/>
      <c r="O307" s="47"/>
      <c r="P307" s="47"/>
      <c r="Q307" s="1"/>
      <c r="R307" s="47"/>
      <c r="S307" s="47"/>
      <c r="T307" s="1"/>
      <c r="U307" s="47"/>
      <c r="V307" s="47"/>
      <c r="W307" s="1"/>
      <c r="X307" s="1"/>
      <c r="Y307" s="1"/>
      <c r="Z307" s="89"/>
      <c r="AA307" s="98"/>
      <c r="AB307" s="47"/>
      <c r="AC307" s="1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</row>
    <row r="308" spans="2:41" ht="16.5">
      <c r="B308" s="2"/>
      <c r="C308" s="2"/>
      <c r="D308" s="173"/>
      <c r="E308" s="2"/>
      <c r="F308" s="2"/>
      <c r="G308" s="176"/>
      <c r="H308" s="2"/>
      <c r="I308" s="47"/>
      <c r="J308" s="47"/>
      <c r="K308" s="1"/>
      <c r="L308" s="47"/>
      <c r="M308" s="47"/>
      <c r="N308" s="1"/>
      <c r="O308" s="47"/>
      <c r="P308" s="47"/>
      <c r="Q308" s="1"/>
      <c r="R308" s="47"/>
      <c r="S308" s="47"/>
      <c r="T308" s="1"/>
      <c r="U308" s="47"/>
      <c r="V308" s="47"/>
      <c r="W308" s="1"/>
      <c r="X308" s="1"/>
      <c r="Y308" s="1"/>
      <c r="Z308" s="89"/>
      <c r="AA308" s="98"/>
      <c r="AB308" s="47"/>
      <c r="AC308" s="1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</row>
    <row r="309" spans="2:41" ht="16.5">
      <c r="B309" s="2"/>
      <c r="C309" s="2"/>
      <c r="D309" s="173"/>
      <c r="E309" s="2"/>
      <c r="F309" s="2"/>
      <c r="G309" s="176"/>
      <c r="H309" s="2"/>
      <c r="I309" s="47"/>
      <c r="J309" s="47"/>
      <c r="K309" s="1"/>
      <c r="L309" s="47"/>
      <c r="M309" s="47"/>
      <c r="N309" s="1"/>
      <c r="O309" s="47"/>
      <c r="P309" s="47"/>
      <c r="Q309" s="1"/>
      <c r="R309" s="47"/>
      <c r="S309" s="47"/>
      <c r="T309" s="1"/>
      <c r="U309" s="47"/>
      <c r="V309" s="47"/>
      <c r="W309" s="1"/>
      <c r="X309" s="1"/>
      <c r="Y309" s="1"/>
      <c r="Z309" s="89"/>
      <c r="AA309" s="98"/>
      <c r="AB309" s="47"/>
      <c r="AC309" s="1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</row>
    <row r="310" spans="2:41" ht="16.5">
      <c r="B310" s="2"/>
      <c r="C310" s="2"/>
      <c r="D310" s="173"/>
      <c r="E310" s="2"/>
      <c r="F310" s="2"/>
      <c r="G310" s="176"/>
      <c r="H310" s="2"/>
      <c r="I310" s="47"/>
      <c r="J310" s="47"/>
      <c r="K310" s="1"/>
      <c r="L310" s="47"/>
      <c r="M310" s="47"/>
      <c r="N310" s="1"/>
      <c r="O310" s="47"/>
      <c r="P310" s="47"/>
      <c r="Q310" s="1"/>
      <c r="R310" s="47"/>
      <c r="S310" s="47"/>
      <c r="T310" s="1"/>
      <c r="U310" s="47"/>
      <c r="V310" s="47"/>
      <c r="W310" s="1"/>
      <c r="X310" s="1"/>
      <c r="Y310" s="1"/>
      <c r="Z310" s="89"/>
      <c r="AA310" s="98"/>
      <c r="AB310" s="47"/>
      <c r="AC310" s="1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</row>
    <row r="311" spans="2:41" ht="16.5">
      <c r="B311" s="2"/>
      <c r="C311" s="2"/>
      <c r="D311" s="173"/>
      <c r="E311" s="2"/>
      <c r="F311" s="2"/>
      <c r="G311" s="176"/>
      <c r="H311" s="2"/>
      <c r="I311" s="47"/>
      <c r="J311" s="47"/>
      <c r="K311" s="1"/>
      <c r="L311" s="47"/>
      <c r="M311" s="47"/>
      <c r="N311" s="1"/>
      <c r="O311" s="47"/>
      <c r="P311" s="47"/>
      <c r="Q311" s="1"/>
      <c r="R311" s="47"/>
      <c r="S311" s="47"/>
      <c r="T311" s="1"/>
      <c r="U311" s="47"/>
      <c r="V311" s="47"/>
      <c r="W311" s="1"/>
      <c r="X311" s="1"/>
      <c r="Y311" s="1"/>
      <c r="Z311" s="89"/>
      <c r="AA311" s="98"/>
      <c r="AB311" s="47"/>
      <c r="AC311" s="1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</row>
    <row r="312" spans="2:41" ht="16.5">
      <c r="B312" s="2"/>
      <c r="C312" s="2"/>
      <c r="D312" s="173"/>
      <c r="E312" s="2"/>
      <c r="F312" s="2"/>
      <c r="G312" s="176"/>
      <c r="H312" s="2"/>
      <c r="I312" s="47"/>
      <c r="J312" s="47"/>
      <c r="K312" s="1"/>
      <c r="L312" s="47"/>
      <c r="M312" s="47"/>
      <c r="N312" s="1"/>
      <c r="O312" s="47"/>
      <c r="P312" s="47"/>
      <c r="Q312" s="1"/>
      <c r="R312" s="47"/>
      <c r="S312" s="47"/>
      <c r="T312" s="1"/>
      <c r="U312" s="47"/>
      <c r="V312" s="47"/>
      <c r="W312" s="1"/>
      <c r="X312" s="1"/>
      <c r="Y312" s="1"/>
      <c r="Z312" s="89"/>
      <c r="AA312" s="98"/>
      <c r="AB312" s="47"/>
      <c r="AC312" s="1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</row>
    <row r="313" spans="2:41" ht="16.5">
      <c r="B313" s="2"/>
      <c r="C313" s="2"/>
      <c r="D313" s="173"/>
      <c r="E313" s="2"/>
      <c r="F313" s="2"/>
      <c r="G313" s="176"/>
      <c r="H313" s="2"/>
      <c r="I313" s="47"/>
      <c r="J313" s="47"/>
      <c r="K313" s="1"/>
      <c r="L313" s="47"/>
      <c r="M313" s="47"/>
      <c r="N313" s="1"/>
      <c r="O313" s="47"/>
      <c r="P313" s="47"/>
      <c r="Q313" s="1"/>
      <c r="R313" s="47"/>
      <c r="S313" s="47"/>
      <c r="T313" s="1"/>
      <c r="U313" s="47"/>
      <c r="V313" s="47"/>
      <c r="W313" s="1"/>
      <c r="X313" s="1"/>
      <c r="Y313" s="1"/>
      <c r="Z313" s="89"/>
      <c r="AA313" s="98"/>
      <c r="AB313" s="47"/>
      <c r="AC313" s="1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</row>
    <row r="314" spans="2:41" ht="16.5">
      <c r="B314" s="2"/>
      <c r="C314" s="2"/>
      <c r="D314" s="173"/>
      <c r="E314" s="2"/>
      <c r="F314" s="2"/>
      <c r="G314" s="176"/>
      <c r="H314" s="2"/>
      <c r="I314" s="47"/>
      <c r="J314" s="47"/>
      <c r="K314" s="1"/>
      <c r="L314" s="47"/>
      <c r="M314" s="47"/>
      <c r="N314" s="1"/>
      <c r="O314" s="47"/>
      <c r="P314" s="47"/>
      <c r="Q314" s="1"/>
      <c r="R314" s="47"/>
      <c r="S314" s="47"/>
      <c r="T314" s="1"/>
      <c r="U314" s="47"/>
      <c r="V314" s="47"/>
      <c r="W314" s="1"/>
      <c r="X314" s="1"/>
      <c r="Y314" s="1"/>
      <c r="Z314" s="89"/>
      <c r="AA314" s="98"/>
      <c r="AB314" s="47"/>
      <c r="AC314" s="1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</row>
    <row r="315" spans="2:41" ht="16.5">
      <c r="B315" s="2"/>
      <c r="C315" s="2"/>
      <c r="D315" s="173"/>
      <c r="E315" s="2"/>
      <c r="F315" s="2"/>
      <c r="G315" s="176"/>
      <c r="H315" s="2"/>
      <c r="I315" s="47"/>
      <c r="J315" s="47"/>
      <c r="K315" s="1"/>
      <c r="L315" s="47"/>
      <c r="M315" s="47"/>
      <c r="N315" s="1"/>
      <c r="O315" s="47"/>
      <c r="P315" s="47"/>
      <c r="Q315" s="1"/>
      <c r="R315" s="47"/>
      <c r="S315" s="47"/>
      <c r="T315" s="1"/>
      <c r="U315" s="47"/>
      <c r="V315" s="47"/>
      <c r="W315" s="1"/>
      <c r="X315" s="1"/>
      <c r="Y315" s="1"/>
      <c r="Z315" s="89"/>
      <c r="AA315" s="98"/>
      <c r="AB315" s="47"/>
      <c r="AC315" s="1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</row>
    <row r="316" spans="2:41" ht="16.5">
      <c r="B316" s="2"/>
      <c r="C316" s="2"/>
      <c r="D316" s="173"/>
      <c r="E316" s="2"/>
      <c r="F316" s="2"/>
      <c r="G316" s="176"/>
      <c r="H316" s="2"/>
      <c r="I316" s="47"/>
      <c r="J316" s="47"/>
      <c r="K316" s="1"/>
      <c r="L316" s="47"/>
      <c r="M316" s="47"/>
      <c r="N316" s="1"/>
      <c r="O316" s="47"/>
      <c r="P316" s="47"/>
      <c r="Q316" s="1"/>
      <c r="R316" s="47"/>
      <c r="S316" s="47"/>
      <c r="T316" s="1"/>
      <c r="U316" s="47"/>
      <c r="V316" s="47"/>
      <c r="W316" s="1"/>
      <c r="X316" s="1"/>
      <c r="Y316" s="1"/>
      <c r="Z316" s="89"/>
      <c r="AA316" s="98"/>
      <c r="AB316" s="47"/>
      <c r="AC316" s="1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</row>
    <row r="317" spans="2:41" ht="16.5">
      <c r="B317" s="2"/>
      <c r="C317" s="2"/>
      <c r="D317" s="173"/>
      <c r="E317" s="2"/>
      <c r="F317" s="2"/>
      <c r="G317" s="176"/>
      <c r="H317" s="2"/>
      <c r="I317" s="47"/>
      <c r="J317" s="47"/>
      <c r="K317" s="1"/>
      <c r="L317" s="47"/>
      <c r="M317" s="47"/>
      <c r="N317" s="1"/>
      <c r="O317" s="47"/>
      <c r="P317" s="47"/>
      <c r="Q317" s="1"/>
      <c r="R317" s="47"/>
      <c r="S317" s="47"/>
      <c r="T317" s="1"/>
      <c r="U317" s="47"/>
      <c r="V317" s="47"/>
      <c r="W317" s="1"/>
      <c r="X317" s="1"/>
      <c r="Y317" s="1"/>
      <c r="Z317" s="89"/>
      <c r="AA317" s="98"/>
      <c r="AB317" s="47"/>
      <c r="AC317" s="1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</row>
    <row r="318" spans="2:41" ht="16.5">
      <c r="B318" s="2"/>
      <c r="C318" s="2"/>
      <c r="D318" s="173"/>
      <c r="E318" s="2"/>
      <c r="F318" s="2"/>
      <c r="G318" s="176"/>
      <c r="H318" s="2"/>
      <c r="I318" s="47"/>
      <c r="J318" s="47"/>
      <c r="K318" s="1"/>
      <c r="L318" s="47"/>
      <c r="M318" s="47"/>
      <c r="N318" s="1"/>
      <c r="O318" s="47"/>
      <c r="P318" s="47"/>
      <c r="Q318" s="1"/>
      <c r="R318" s="47"/>
      <c r="S318" s="47"/>
      <c r="T318" s="1"/>
      <c r="U318" s="47"/>
      <c r="V318" s="47"/>
      <c r="W318" s="1"/>
      <c r="X318" s="1"/>
      <c r="Y318" s="1"/>
      <c r="Z318" s="89"/>
      <c r="AA318" s="98"/>
      <c r="AB318" s="47"/>
      <c r="AC318" s="1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</row>
    <row r="319" spans="2:41" ht="16.5">
      <c r="B319" s="2"/>
      <c r="C319" s="2"/>
      <c r="D319" s="173"/>
      <c r="E319" s="2"/>
      <c r="F319" s="2"/>
      <c r="G319" s="176"/>
      <c r="H319" s="2"/>
      <c r="I319" s="47"/>
      <c r="J319" s="47"/>
      <c r="K319" s="1"/>
      <c r="L319" s="47"/>
      <c r="M319" s="47"/>
      <c r="N319" s="1"/>
      <c r="O319" s="47"/>
      <c r="P319" s="47"/>
      <c r="Q319" s="1"/>
      <c r="R319" s="47"/>
      <c r="S319" s="47"/>
      <c r="T319" s="1"/>
      <c r="U319" s="47"/>
      <c r="V319" s="47"/>
      <c r="W319" s="1"/>
      <c r="X319" s="1"/>
      <c r="Y319" s="1"/>
      <c r="Z319" s="89"/>
      <c r="AA319" s="98"/>
      <c r="AB319" s="47"/>
      <c r="AC319" s="1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</row>
    <row r="320" spans="2:41" ht="16.5">
      <c r="B320" s="2"/>
      <c r="C320" s="2"/>
      <c r="D320" s="173"/>
      <c r="E320" s="2"/>
      <c r="F320" s="2"/>
      <c r="G320" s="176"/>
      <c r="H320" s="2"/>
      <c r="I320" s="47"/>
      <c r="J320" s="47"/>
      <c r="K320" s="1"/>
      <c r="L320" s="47"/>
      <c r="M320" s="47"/>
      <c r="N320" s="1"/>
      <c r="O320" s="47"/>
      <c r="P320" s="47"/>
      <c r="Q320" s="1"/>
      <c r="R320" s="47"/>
      <c r="S320" s="47"/>
      <c r="T320" s="1"/>
      <c r="U320" s="47"/>
      <c r="V320" s="47"/>
      <c r="W320" s="1"/>
      <c r="X320" s="1"/>
      <c r="Y320" s="1"/>
      <c r="Z320" s="89"/>
      <c r="AA320" s="98"/>
      <c r="AB320" s="47"/>
      <c r="AC320" s="1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</row>
    <row r="321" spans="2:41" ht="16.5">
      <c r="B321" s="2"/>
      <c r="C321" s="2"/>
      <c r="D321" s="173"/>
      <c r="E321" s="2"/>
      <c r="F321" s="2"/>
      <c r="G321" s="176"/>
      <c r="H321" s="2"/>
      <c r="I321" s="47"/>
      <c r="J321" s="47"/>
      <c r="K321" s="1"/>
      <c r="L321" s="47"/>
      <c r="M321" s="47"/>
      <c r="N321" s="1"/>
      <c r="O321" s="47"/>
      <c r="P321" s="47"/>
      <c r="Q321" s="1"/>
      <c r="R321" s="47"/>
      <c r="S321" s="47"/>
      <c r="T321" s="1"/>
      <c r="U321" s="47"/>
      <c r="V321" s="47"/>
      <c r="W321" s="1"/>
      <c r="X321" s="1"/>
      <c r="Y321" s="1"/>
      <c r="Z321" s="89"/>
      <c r="AA321" s="98"/>
      <c r="AB321" s="47"/>
      <c r="AC321" s="1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</row>
    <row r="322" spans="2:41" ht="16.5">
      <c r="B322" s="2"/>
      <c r="C322" s="2"/>
      <c r="D322" s="173"/>
      <c r="E322" s="2"/>
      <c r="F322" s="2"/>
      <c r="G322" s="176"/>
      <c r="H322" s="2"/>
      <c r="I322" s="47"/>
      <c r="J322" s="47"/>
      <c r="K322" s="1"/>
      <c r="L322" s="47"/>
      <c r="M322" s="47"/>
      <c r="N322" s="1"/>
      <c r="O322" s="47"/>
      <c r="P322" s="47"/>
      <c r="Q322" s="1"/>
      <c r="R322" s="47"/>
      <c r="S322" s="47"/>
      <c r="T322" s="1"/>
      <c r="U322" s="47"/>
      <c r="V322" s="47"/>
      <c r="W322" s="1"/>
      <c r="X322" s="1"/>
      <c r="Y322" s="1"/>
      <c r="Z322" s="89"/>
      <c r="AA322" s="98"/>
      <c r="AB322" s="47"/>
      <c r="AC322" s="1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</row>
    <row r="323" spans="2:41" ht="16.5">
      <c r="B323" s="2"/>
      <c r="C323" s="2"/>
      <c r="D323" s="173"/>
      <c r="E323" s="2"/>
      <c r="F323" s="2"/>
      <c r="G323" s="176"/>
      <c r="H323" s="2"/>
      <c r="I323" s="47"/>
      <c r="J323" s="47"/>
      <c r="K323" s="1"/>
      <c r="L323" s="47"/>
      <c r="M323" s="47"/>
      <c r="N323" s="1"/>
      <c r="O323" s="47"/>
      <c r="P323" s="47"/>
      <c r="Q323" s="1"/>
      <c r="R323" s="47"/>
      <c r="S323" s="47"/>
      <c r="T323" s="1"/>
      <c r="U323" s="47"/>
      <c r="V323" s="47"/>
      <c r="W323" s="1"/>
      <c r="X323" s="1"/>
      <c r="Y323" s="1"/>
      <c r="Z323" s="89"/>
      <c r="AA323" s="98"/>
      <c r="AB323" s="47"/>
      <c r="AC323" s="1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</row>
    <row r="324" spans="2:41" ht="16.5">
      <c r="B324" s="2"/>
      <c r="C324" s="2"/>
      <c r="D324" s="173"/>
      <c r="E324" s="2"/>
      <c r="F324" s="2"/>
      <c r="G324" s="176"/>
      <c r="H324" s="2"/>
      <c r="I324" s="47"/>
      <c r="J324" s="47"/>
      <c r="K324" s="1"/>
      <c r="L324" s="47"/>
      <c r="M324" s="47"/>
      <c r="N324" s="1"/>
      <c r="O324" s="47"/>
      <c r="P324" s="47"/>
      <c r="Q324" s="1"/>
      <c r="R324" s="47"/>
      <c r="S324" s="47"/>
      <c r="T324" s="1"/>
      <c r="U324" s="47"/>
      <c r="V324" s="47"/>
      <c r="W324" s="1"/>
      <c r="X324" s="1"/>
      <c r="Y324" s="1"/>
      <c r="Z324" s="89"/>
      <c r="AA324" s="98"/>
      <c r="AB324" s="47"/>
      <c r="AC324" s="1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</row>
    <row r="325" spans="2:41" ht="16.5">
      <c r="B325" s="2"/>
      <c r="C325" s="2"/>
      <c r="D325" s="173"/>
      <c r="E325" s="2"/>
      <c r="F325" s="2"/>
      <c r="G325" s="176"/>
      <c r="H325" s="2"/>
      <c r="I325" s="47"/>
      <c r="J325" s="47"/>
      <c r="K325" s="1"/>
      <c r="L325" s="47"/>
      <c r="M325" s="47"/>
      <c r="N325" s="1"/>
      <c r="O325" s="47"/>
      <c r="P325" s="47"/>
      <c r="Q325" s="1"/>
      <c r="R325" s="47"/>
      <c r="S325" s="47"/>
      <c r="T325" s="1"/>
      <c r="U325" s="47"/>
      <c r="V325" s="47"/>
      <c r="W325" s="1"/>
      <c r="X325" s="1"/>
      <c r="Y325" s="1"/>
      <c r="Z325" s="89"/>
      <c r="AA325" s="98"/>
      <c r="AB325" s="47"/>
      <c r="AC325" s="1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</row>
    <row r="326" spans="2:41" ht="16.5">
      <c r="B326" s="2"/>
      <c r="C326" s="2"/>
      <c r="D326" s="173"/>
      <c r="E326" s="2"/>
      <c r="F326" s="2"/>
      <c r="G326" s="176"/>
      <c r="H326" s="2"/>
      <c r="I326" s="47"/>
      <c r="J326" s="47"/>
      <c r="K326" s="1"/>
      <c r="L326" s="47"/>
      <c r="M326" s="47"/>
      <c r="N326" s="1"/>
      <c r="O326" s="47"/>
      <c r="P326" s="47"/>
      <c r="Q326" s="1"/>
      <c r="R326" s="47"/>
      <c r="S326" s="47"/>
      <c r="T326" s="1"/>
      <c r="U326" s="47"/>
      <c r="V326" s="47"/>
      <c r="W326" s="1"/>
      <c r="X326" s="1"/>
      <c r="Y326" s="1"/>
      <c r="Z326" s="89"/>
      <c r="AA326" s="98"/>
      <c r="AB326" s="47"/>
      <c r="AC326" s="1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</row>
    <row r="327" spans="2:41" ht="16.5">
      <c r="B327" s="2"/>
      <c r="C327" s="2"/>
      <c r="D327" s="173"/>
      <c r="E327" s="2"/>
      <c r="F327" s="2"/>
      <c r="G327" s="176"/>
      <c r="H327" s="2"/>
      <c r="I327" s="47"/>
      <c r="J327" s="47"/>
      <c r="K327" s="1"/>
      <c r="L327" s="47"/>
      <c r="M327" s="47"/>
      <c r="N327" s="1"/>
      <c r="O327" s="47"/>
      <c r="P327" s="47"/>
      <c r="Q327" s="1"/>
      <c r="R327" s="47"/>
      <c r="S327" s="47"/>
      <c r="T327" s="1"/>
      <c r="U327" s="47"/>
      <c r="V327" s="47"/>
      <c r="W327" s="1"/>
      <c r="X327" s="1"/>
      <c r="Y327" s="1"/>
      <c r="Z327" s="89"/>
      <c r="AA327" s="98"/>
      <c r="AB327" s="47"/>
      <c r="AC327" s="1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</row>
    <row r="328" spans="2:41" ht="16.5">
      <c r="B328" s="2"/>
      <c r="C328" s="2"/>
      <c r="D328" s="173"/>
      <c r="E328" s="2"/>
      <c r="F328" s="2"/>
      <c r="G328" s="176"/>
      <c r="H328" s="2"/>
      <c r="I328" s="47"/>
      <c r="J328" s="47"/>
      <c r="K328" s="1"/>
      <c r="L328" s="47"/>
      <c r="M328" s="47"/>
      <c r="N328" s="1"/>
      <c r="O328" s="47"/>
      <c r="P328" s="47"/>
      <c r="Q328" s="1"/>
      <c r="R328" s="47"/>
      <c r="S328" s="47"/>
      <c r="T328" s="1"/>
      <c r="U328" s="47"/>
      <c r="V328" s="47"/>
      <c r="W328" s="1"/>
      <c r="X328" s="1"/>
      <c r="Y328" s="1"/>
      <c r="Z328" s="89"/>
      <c r="AA328" s="98"/>
      <c r="AB328" s="47"/>
      <c r="AC328" s="1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</row>
    <row r="329" spans="2:41" ht="16.5">
      <c r="B329" s="2"/>
      <c r="C329" s="2"/>
      <c r="D329" s="173"/>
      <c r="E329" s="2"/>
      <c r="F329" s="2"/>
      <c r="G329" s="176"/>
      <c r="H329" s="2"/>
      <c r="I329" s="47"/>
      <c r="J329" s="47"/>
      <c r="K329" s="1"/>
      <c r="L329" s="47"/>
      <c r="M329" s="47"/>
      <c r="N329" s="1"/>
      <c r="O329" s="47"/>
      <c r="P329" s="47"/>
      <c r="Q329" s="1"/>
      <c r="R329" s="47"/>
      <c r="S329" s="47"/>
      <c r="T329" s="1"/>
      <c r="U329" s="47"/>
      <c r="V329" s="47"/>
      <c r="W329" s="1"/>
      <c r="X329" s="1"/>
      <c r="Y329" s="1"/>
      <c r="Z329" s="89"/>
      <c r="AA329" s="98"/>
      <c r="AB329" s="47"/>
      <c r="AC329" s="1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</row>
    <row r="330" spans="2:41" ht="16.5">
      <c r="B330" s="2"/>
      <c r="C330" s="2"/>
      <c r="D330" s="173"/>
      <c r="E330" s="2"/>
      <c r="F330" s="2"/>
      <c r="G330" s="176"/>
      <c r="H330" s="2"/>
      <c r="I330" s="47"/>
      <c r="J330" s="47"/>
      <c r="K330" s="1"/>
      <c r="L330" s="47"/>
      <c r="M330" s="47"/>
      <c r="N330" s="1"/>
      <c r="O330" s="47"/>
      <c r="P330" s="47"/>
      <c r="Q330" s="1"/>
      <c r="R330" s="47"/>
      <c r="S330" s="47"/>
      <c r="T330" s="1"/>
      <c r="U330" s="47"/>
      <c r="V330" s="47"/>
      <c r="W330" s="1"/>
      <c r="X330" s="1"/>
      <c r="Y330" s="1"/>
      <c r="Z330" s="89"/>
      <c r="AA330" s="98"/>
      <c r="AB330" s="47"/>
      <c r="AC330" s="1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</row>
    <row r="331" spans="2:41" ht="16.5">
      <c r="B331" s="2"/>
      <c r="C331" s="2"/>
      <c r="D331" s="173"/>
      <c r="E331" s="2"/>
      <c r="F331" s="2"/>
      <c r="G331" s="176"/>
      <c r="H331" s="2"/>
      <c r="I331" s="47"/>
      <c r="J331" s="47"/>
      <c r="K331" s="1"/>
      <c r="L331" s="47"/>
      <c r="M331" s="47"/>
      <c r="N331" s="1"/>
      <c r="O331" s="47"/>
      <c r="P331" s="47"/>
      <c r="Q331" s="1"/>
      <c r="R331" s="47"/>
      <c r="S331" s="47"/>
      <c r="T331" s="1"/>
      <c r="U331" s="47"/>
      <c r="V331" s="47"/>
      <c r="W331" s="1"/>
      <c r="X331" s="1"/>
      <c r="Y331" s="1"/>
      <c r="Z331" s="89"/>
      <c r="AA331" s="98"/>
      <c r="AB331" s="47"/>
      <c r="AC331" s="1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</row>
    <row r="332" spans="2:41" ht="16.5">
      <c r="B332" s="2"/>
      <c r="C332" s="2"/>
      <c r="D332" s="173"/>
      <c r="E332" s="2"/>
      <c r="F332" s="2"/>
      <c r="G332" s="176"/>
      <c r="H332" s="2"/>
      <c r="I332" s="47"/>
      <c r="J332" s="47"/>
      <c r="K332" s="1"/>
      <c r="L332" s="47"/>
      <c r="M332" s="47"/>
      <c r="N332" s="1"/>
      <c r="O332" s="47"/>
      <c r="P332" s="47"/>
      <c r="Q332" s="1"/>
      <c r="R332" s="47"/>
      <c r="S332" s="47"/>
      <c r="T332" s="1"/>
      <c r="U332" s="47"/>
      <c r="V332" s="47"/>
      <c r="W332" s="1"/>
      <c r="X332" s="1"/>
      <c r="Y332" s="1"/>
      <c r="Z332" s="89"/>
      <c r="AA332" s="98"/>
      <c r="AB332" s="47"/>
      <c r="AC332" s="1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</row>
    <row r="333" spans="2:41" ht="16.5">
      <c r="B333" s="2"/>
      <c r="C333" s="2"/>
      <c r="D333" s="173"/>
      <c r="E333" s="2"/>
      <c r="F333" s="2"/>
      <c r="G333" s="176"/>
      <c r="H333" s="2"/>
      <c r="I333" s="47"/>
      <c r="J333" s="47"/>
      <c r="K333" s="1"/>
      <c r="L333" s="47"/>
      <c r="M333" s="47"/>
      <c r="N333" s="1"/>
      <c r="O333" s="47"/>
      <c r="P333" s="47"/>
      <c r="Q333" s="1"/>
      <c r="R333" s="47"/>
      <c r="S333" s="47"/>
      <c r="T333" s="1"/>
      <c r="U333" s="47"/>
      <c r="V333" s="47"/>
      <c r="W333" s="1"/>
      <c r="X333" s="1"/>
      <c r="Y333" s="1"/>
      <c r="Z333" s="89"/>
      <c r="AA333" s="98"/>
      <c r="AB333" s="47"/>
      <c r="AC333" s="1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</row>
    <row r="334" spans="2:41" ht="16.5">
      <c r="B334" s="2"/>
      <c r="C334" s="2"/>
      <c r="D334" s="173"/>
      <c r="E334" s="2"/>
      <c r="F334" s="2"/>
      <c r="G334" s="176"/>
      <c r="H334" s="2"/>
      <c r="I334" s="47"/>
      <c r="J334" s="47"/>
      <c r="K334" s="1"/>
      <c r="L334" s="47"/>
      <c r="M334" s="47"/>
      <c r="N334" s="1"/>
      <c r="O334" s="47"/>
      <c r="P334" s="47"/>
      <c r="Q334" s="1"/>
      <c r="R334" s="47"/>
      <c r="S334" s="47"/>
      <c r="T334" s="1"/>
      <c r="U334" s="47"/>
      <c r="V334" s="47"/>
      <c r="W334" s="1"/>
      <c r="X334" s="1"/>
      <c r="Y334" s="1"/>
      <c r="Z334" s="89"/>
      <c r="AA334" s="98"/>
      <c r="AB334" s="47"/>
      <c r="AC334" s="1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</row>
    <row r="335" spans="2:41" ht="16.5">
      <c r="B335" s="2"/>
      <c r="C335" s="2"/>
      <c r="D335" s="173"/>
      <c r="E335" s="2"/>
      <c r="F335" s="2"/>
      <c r="G335" s="176"/>
      <c r="H335" s="2"/>
      <c r="I335" s="47"/>
      <c r="J335" s="47"/>
      <c r="K335" s="1"/>
      <c r="L335" s="47"/>
      <c r="M335" s="47"/>
      <c r="N335" s="1"/>
      <c r="O335" s="47"/>
      <c r="P335" s="47"/>
      <c r="Q335" s="1"/>
      <c r="R335" s="47"/>
      <c r="S335" s="47"/>
      <c r="T335" s="1"/>
      <c r="U335" s="47"/>
      <c r="V335" s="47"/>
      <c r="W335" s="1"/>
      <c r="X335" s="1"/>
      <c r="Y335" s="1"/>
      <c r="Z335" s="89"/>
      <c r="AA335" s="98"/>
      <c r="AB335" s="47"/>
      <c r="AC335" s="1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</row>
    <row r="336" spans="2:41" ht="16.5">
      <c r="B336" s="2"/>
      <c r="C336" s="2"/>
      <c r="D336" s="173"/>
      <c r="E336" s="2"/>
      <c r="F336" s="2"/>
      <c r="G336" s="176"/>
      <c r="H336" s="2"/>
      <c r="I336" s="47"/>
      <c r="J336" s="47"/>
      <c r="K336" s="1"/>
      <c r="L336" s="47"/>
      <c r="M336" s="47"/>
      <c r="N336" s="1"/>
      <c r="O336" s="47"/>
      <c r="P336" s="47"/>
      <c r="Q336" s="1"/>
      <c r="R336" s="47"/>
      <c r="S336" s="47"/>
      <c r="T336" s="1"/>
      <c r="U336" s="47"/>
      <c r="V336" s="47"/>
      <c r="W336" s="1"/>
      <c r="X336" s="1"/>
      <c r="Y336" s="1"/>
      <c r="Z336" s="89"/>
      <c r="AA336" s="98"/>
      <c r="AB336" s="47"/>
      <c r="AC336" s="1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</row>
    <row r="337" spans="2:41" ht="16.5">
      <c r="B337" s="2"/>
      <c r="C337" s="2"/>
      <c r="D337" s="173"/>
      <c r="E337" s="2"/>
      <c r="F337" s="2"/>
      <c r="G337" s="176"/>
      <c r="H337" s="2"/>
      <c r="I337" s="47"/>
      <c r="J337" s="47"/>
      <c r="K337" s="1"/>
      <c r="L337" s="47"/>
      <c r="M337" s="47"/>
      <c r="N337" s="1"/>
      <c r="O337" s="47"/>
      <c r="P337" s="47"/>
      <c r="Q337" s="1"/>
      <c r="R337" s="47"/>
      <c r="S337" s="47"/>
      <c r="T337" s="1"/>
      <c r="U337" s="47"/>
      <c r="V337" s="47"/>
      <c r="W337" s="1"/>
      <c r="X337" s="1"/>
      <c r="Y337" s="1"/>
      <c r="Z337" s="89"/>
      <c r="AA337" s="98"/>
      <c r="AB337" s="47"/>
      <c r="AC337" s="1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</row>
    <row r="338" spans="2:41" ht="16.5">
      <c r="B338" s="2"/>
      <c r="C338" s="2"/>
      <c r="D338" s="173"/>
      <c r="E338" s="2"/>
      <c r="F338" s="2"/>
      <c r="G338" s="176"/>
      <c r="H338" s="2"/>
      <c r="I338" s="47"/>
      <c r="J338" s="47"/>
      <c r="K338" s="1"/>
      <c r="L338" s="47"/>
      <c r="M338" s="47"/>
      <c r="N338" s="1"/>
      <c r="O338" s="47"/>
      <c r="P338" s="47"/>
      <c r="Q338" s="1"/>
      <c r="R338" s="47"/>
      <c r="S338" s="47"/>
      <c r="T338" s="1"/>
      <c r="U338" s="47"/>
      <c r="V338" s="47"/>
      <c r="W338" s="1"/>
      <c r="X338" s="1"/>
      <c r="Y338" s="1"/>
      <c r="Z338" s="89"/>
      <c r="AA338" s="98"/>
      <c r="AB338" s="47"/>
      <c r="AC338" s="1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</row>
    <row r="339" spans="2:41" ht="16.5">
      <c r="B339" s="2"/>
      <c r="C339" s="2"/>
      <c r="D339" s="173"/>
      <c r="E339" s="2"/>
      <c r="F339" s="2"/>
      <c r="G339" s="176"/>
      <c r="H339" s="2"/>
      <c r="I339" s="47"/>
      <c r="J339" s="47"/>
      <c r="K339" s="1"/>
      <c r="L339" s="47"/>
      <c r="M339" s="47"/>
      <c r="N339" s="1"/>
      <c r="O339" s="47"/>
      <c r="P339" s="47"/>
      <c r="Q339" s="1"/>
      <c r="R339" s="47"/>
      <c r="S339" s="47"/>
      <c r="T339" s="1"/>
      <c r="U339" s="47"/>
      <c r="V339" s="47"/>
      <c r="W339" s="1"/>
      <c r="X339" s="1"/>
      <c r="Y339" s="1"/>
      <c r="Z339" s="89"/>
      <c r="AA339" s="98"/>
      <c r="AB339" s="47"/>
      <c r="AC339" s="1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</row>
    <row r="340" spans="2:41" ht="16.5">
      <c r="B340" s="2"/>
      <c r="C340" s="2"/>
      <c r="D340" s="173"/>
      <c r="E340" s="2"/>
      <c r="F340" s="2"/>
      <c r="G340" s="176"/>
      <c r="H340" s="2"/>
      <c r="I340" s="47"/>
      <c r="J340" s="47"/>
      <c r="K340" s="1"/>
      <c r="L340" s="47"/>
      <c r="M340" s="47"/>
      <c r="N340" s="1"/>
      <c r="O340" s="47"/>
      <c r="P340" s="47"/>
      <c r="Q340" s="1"/>
      <c r="R340" s="47"/>
      <c r="S340" s="47"/>
      <c r="T340" s="1"/>
      <c r="U340" s="47"/>
      <c r="V340" s="47"/>
      <c r="W340" s="1"/>
      <c r="X340" s="1"/>
      <c r="Y340" s="1"/>
      <c r="Z340" s="89"/>
      <c r="AA340" s="98"/>
      <c r="AB340" s="47"/>
      <c r="AC340" s="1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</row>
    <row r="341" spans="2:41" ht="16.5">
      <c r="B341" s="2"/>
      <c r="C341" s="2"/>
      <c r="D341" s="173"/>
      <c r="E341" s="2"/>
      <c r="F341" s="2"/>
      <c r="G341" s="176"/>
      <c r="H341" s="2"/>
      <c r="I341" s="47"/>
      <c r="J341" s="47"/>
      <c r="K341" s="1"/>
      <c r="L341" s="47"/>
      <c r="M341" s="47"/>
      <c r="N341" s="1"/>
      <c r="O341" s="47"/>
      <c r="P341" s="47"/>
      <c r="Q341" s="1"/>
      <c r="R341" s="47"/>
      <c r="S341" s="47"/>
      <c r="T341" s="1"/>
      <c r="U341" s="47"/>
      <c r="V341" s="47"/>
      <c r="W341" s="1"/>
      <c r="X341" s="1"/>
      <c r="Y341" s="1"/>
      <c r="Z341" s="89"/>
      <c r="AA341" s="98"/>
      <c r="AB341" s="47"/>
      <c r="AC341" s="1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</row>
    <row r="342" spans="2:41" ht="16.5">
      <c r="B342" s="2"/>
      <c r="C342" s="2"/>
      <c r="D342" s="173"/>
      <c r="E342" s="2"/>
      <c r="F342" s="2"/>
      <c r="G342" s="176"/>
      <c r="H342" s="2"/>
      <c r="I342" s="47"/>
      <c r="J342" s="47"/>
      <c r="K342" s="1"/>
      <c r="L342" s="47"/>
      <c r="M342" s="47"/>
      <c r="N342" s="1"/>
      <c r="O342" s="47"/>
      <c r="P342" s="47"/>
      <c r="Q342" s="1"/>
      <c r="R342" s="47"/>
      <c r="S342" s="47"/>
      <c r="T342" s="1"/>
      <c r="U342" s="47"/>
      <c r="V342" s="47"/>
      <c r="W342" s="1"/>
      <c r="X342" s="1"/>
      <c r="Y342" s="1"/>
      <c r="Z342" s="89"/>
      <c r="AA342" s="98"/>
      <c r="AB342" s="47"/>
      <c r="AC342" s="1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</row>
    <row r="343" spans="2:41" ht="16.5">
      <c r="B343" s="2"/>
      <c r="C343" s="2"/>
      <c r="D343" s="173"/>
      <c r="E343" s="2"/>
      <c r="F343" s="2"/>
      <c r="G343" s="176"/>
      <c r="H343" s="2"/>
      <c r="I343" s="47"/>
      <c r="J343" s="47"/>
      <c r="K343" s="1"/>
      <c r="L343" s="47"/>
      <c r="M343" s="47"/>
      <c r="N343" s="1"/>
      <c r="O343" s="47"/>
      <c r="P343" s="47"/>
      <c r="Q343" s="1"/>
      <c r="R343" s="47"/>
      <c r="S343" s="47"/>
      <c r="T343" s="1"/>
      <c r="U343" s="47"/>
      <c r="V343" s="47"/>
      <c r="W343" s="1"/>
      <c r="X343" s="1"/>
      <c r="Y343" s="1"/>
      <c r="Z343" s="89"/>
      <c r="AA343" s="98"/>
      <c r="AB343" s="47"/>
      <c r="AC343" s="1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</row>
    <row r="344" spans="2:41" ht="16.5">
      <c r="B344" s="2"/>
      <c r="C344" s="2"/>
      <c r="D344" s="173"/>
      <c r="E344" s="2"/>
      <c r="F344" s="2"/>
      <c r="G344" s="176"/>
      <c r="H344" s="2"/>
      <c r="I344" s="47"/>
      <c r="J344" s="47"/>
      <c r="K344" s="1"/>
      <c r="L344" s="47"/>
      <c r="M344" s="47"/>
      <c r="N344" s="1"/>
      <c r="O344" s="47"/>
      <c r="P344" s="47"/>
      <c r="Q344" s="1"/>
      <c r="R344" s="47"/>
      <c r="S344" s="47"/>
      <c r="T344" s="1"/>
      <c r="U344" s="47"/>
      <c r="V344" s="47"/>
      <c r="W344" s="1"/>
      <c r="X344" s="1"/>
      <c r="Y344" s="1"/>
      <c r="Z344" s="89"/>
      <c r="AA344" s="98"/>
      <c r="AB344" s="47"/>
      <c r="AC344" s="1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</row>
    <row r="345" spans="2:41" ht="16.5">
      <c r="B345" s="2"/>
      <c r="C345" s="2"/>
      <c r="D345" s="173"/>
      <c r="E345" s="2"/>
      <c r="F345" s="2"/>
      <c r="G345" s="176"/>
      <c r="H345" s="2"/>
      <c r="I345" s="47"/>
      <c r="J345" s="47"/>
      <c r="K345" s="1"/>
      <c r="L345" s="47"/>
      <c r="M345" s="47"/>
      <c r="N345" s="1"/>
      <c r="O345" s="47"/>
      <c r="P345" s="47"/>
      <c r="Q345" s="1"/>
      <c r="R345" s="47"/>
      <c r="S345" s="47"/>
      <c r="T345" s="1"/>
      <c r="U345" s="47"/>
      <c r="V345" s="47"/>
      <c r="W345" s="1"/>
      <c r="X345" s="1"/>
      <c r="Y345" s="1"/>
      <c r="Z345" s="89"/>
      <c r="AA345" s="98"/>
      <c r="AB345" s="47"/>
      <c r="AC345" s="1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</row>
    <row r="346" spans="2:41" ht="16.5">
      <c r="B346" s="2"/>
      <c r="C346" s="2"/>
      <c r="D346" s="173"/>
      <c r="E346" s="2"/>
      <c r="F346" s="2"/>
      <c r="G346" s="176"/>
      <c r="H346" s="2"/>
      <c r="I346" s="47"/>
      <c r="J346" s="47"/>
      <c r="K346" s="1"/>
      <c r="L346" s="47"/>
      <c r="M346" s="47"/>
      <c r="N346" s="1"/>
      <c r="O346" s="47"/>
      <c r="P346" s="47"/>
      <c r="Q346" s="1"/>
      <c r="R346" s="47"/>
      <c r="S346" s="47"/>
      <c r="T346" s="1"/>
      <c r="U346" s="47"/>
      <c r="V346" s="47"/>
      <c r="W346" s="1"/>
      <c r="X346" s="1"/>
      <c r="Y346" s="1"/>
      <c r="Z346" s="89"/>
      <c r="AA346" s="98"/>
      <c r="AB346" s="47"/>
      <c r="AC346" s="1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</row>
    <row r="347" spans="2:41" ht="16.5">
      <c r="B347" s="2"/>
      <c r="C347" s="2"/>
      <c r="D347" s="173"/>
      <c r="E347" s="2"/>
      <c r="F347" s="2"/>
      <c r="G347" s="176"/>
      <c r="H347" s="2"/>
      <c r="I347" s="47"/>
      <c r="J347" s="47"/>
      <c r="K347" s="1"/>
      <c r="L347" s="47"/>
      <c r="M347" s="47"/>
      <c r="N347" s="1"/>
      <c r="O347" s="47"/>
      <c r="P347" s="47"/>
      <c r="Q347" s="1"/>
      <c r="R347" s="47"/>
      <c r="S347" s="47"/>
      <c r="T347" s="1"/>
      <c r="U347" s="47"/>
      <c r="V347" s="47"/>
      <c r="W347" s="1"/>
      <c r="X347" s="1"/>
      <c r="Y347" s="1"/>
      <c r="Z347" s="89"/>
      <c r="AA347" s="98"/>
      <c r="AB347" s="47"/>
      <c r="AC347" s="1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</row>
    <row r="348" spans="2:41" ht="16.5">
      <c r="B348" s="2"/>
      <c r="C348" s="2"/>
      <c r="D348" s="173"/>
      <c r="E348" s="2"/>
      <c r="F348" s="2"/>
      <c r="G348" s="176"/>
      <c r="H348" s="2"/>
      <c r="I348" s="47"/>
      <c r="J348" s="47"/>
      <c r="K348" s="1"/>
      <c r="L348" s="47"/>
      <c r="M348" s="47"/>
      <c r="N348" s="1"/>
      <c r="O348" s="47"/>
      <c r="P348" s="47"/>
      <c r="Q348" s="1"/>
      <c r="R348" s="47"/>
      <c r="S348" s="47"/>
      <c r="T348" s="1"/>
      <c r="U348" s="47"/>
      <c r="V348" s="47"/>
      <c r="W348" s="1"/>
      <c r="X348" s="1"/>
      <c r="Y348" s="1"/>
      <c r="Z348" s="89"/>
      <c r="AA348" s="98"/>
      <c r="AB348" s="47"/>
      <c r="AC348" s="1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</row>
    <row r="349" spans="2:41" ht="16.5">
      <c r="B349" s="2"/>
      <c r="C349" s="2"/>
      <c r="D349" s="173"/>
      <c r="E349" s="2"/>
      <c r="F349" s="2"/>
      <c r="G349" s="176"/>
      <c r="H349" s="2"/>
      <c r="I349" s="47"/>
      <c r="J349" s="47"/>
      <c r="K349" s="1"/>
      <c r="L349" s="47"/>
      <c r="M349" s="47"/>
      <c r="N349" s="1"/>
      <c r="O349" s="47"/>
      <c r="P349" s="47"/>
      <c r="Q349" s="1"/>
      <c r="R349" s="47"/>
      <c r="S349" s="47"/>
      <c r="T349" s="1"/>
      <c r="U349" s="47"/>
      <c r="V349" s="47"/>
      <c r="W349" s="1"/>
      <c r="X349" s="1"/>
      <c r="Y349" s="1"/>
      <c r="Z349" s="89"/>
      <c r="AA349" s="98"/>
      <c r="AB349" s="47"/>
      <c r="AC349" s="1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</row>
    <row r="350" spans="2:41" ht="16.5">
      <c r="B350" s="2"/>
      <c r="C350" s="2"/>
      <c r="D350" s="173"/>
      <c r="E350" s="2"/>
      <c r="F350" s="2"/>
      <c r="G350" s="176"/>
      <c r="H350" s="2"/>
      <c r="I350" s="47"/>
      <c r="J350" s="47"/>
      <c r="K350" s="1"/>
      <c r="L350" s="47"/>
      <c r="M350" s="47"/>
      <c r="N350" s="1"/>
      <c r="O350" s="47"/>
      <c r="P350" s="47"/>
      <c r="Q350" s="1"/>
      <c r="R350" s="47"/>
      <c r="S350" s="47"/>
      <c r="T350" s="1"/>
      <c r="U350" s="47"/>
      <c r="V350" s="47"/>
      <c r="W350" s="1"/>
      <c r="X350" s="1"/>
      <c r="Y350" s="1"/>
      <c r="Z350" s="89"/>
      <c r="AA350" s="98"/>
      <c r="AB350" s="47"/>
      <c r="AC350" s="1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</row>
    <row r="351" spans="2:41" ht="16.5">
      <c r="B351" s="2"/>
      <c r="C351" s="2"/>
      <c r="D351" s="173"/>
      <c r="E351" s="2"/>
      <c r="F351" s="2"/>
      <c r="G351" s="176"/>
      <c r="H351" s="2"/>
      <c r="I351" s="47"/>
      <c r="J351" s="47"/>
      <c r="K351" s="1"/>
      <c r="L351" s="47"/>
      <c r="M351" s="47"/>
      <c r="N351" s="1"/>
      <c r="O351" s="47"/>
      <c r="P351" s="47"/>
      <c r="Q351" s="1"/>
      <c r="R351" s="47"/>
      <c r="S351" s="47"/>
      <c r="T351" s="1"/>
      <c r="U351" s="47"/>
      <c r="V351" s="47"/>
      <c r="W351" s="1"/>
      <c r="X351" s="1"/>
      <c r="Y351" s="1"/>
      <c r="Z351" s="89"/>
      <c r="AA351" s="98"/>
      <c r="AB351" s="47"/>
      <c r="AC351" s="1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</row>
    <row r="352" spans="2:41" ht="16.5">
      <c r="B352" s="2"/>
      <c r="C352" s="2"/>
      <c r="D352" s="173"/>
      <c r="E352" s="2"/>
      <c r="F352" s="2"/>
      <c r="G352" s="176"/>
      <c r="H352" s="2"/>
      <c r="I352" s="47"/>
      <c r="J352" s="47"/>
      <c r="K352" s="1"/>
      <c r="L352" s="47"/>
      <c r="M352" s="47"/>
      <c r="N352" s="1"/>
      <c r="O352" s="47"/>
      <c r="P352" s="47"/>
      <c r="Q352" s="1"/>
      <c r="R352" s="47"/>
      <c r="S352" s="47"/>
      <c r="T352" s="1"/>
      <c r="U352" s="47"/>
      <c r="V352" s="47"/>
      <c r="W352" s="1"/>
      <c r="X352" s="1"/>
      <c r="Y352" s="1"/>
      <c r="Z352" s="89"/>
      <c r="AA352" s="98"/>
      <c r="AB352" s="47"/>
      <c r="AC352" s="1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</row>
    <row r="353" spans="2:41" ht="16.5">
      <c r="B353" s="2"/>
      <c r="C353" s="2"/>
      <c r="D353" s="173"/>
      <c r="E353" s="2"/>
      <c r="F353" s="2"/>
      <c r="G353" s="176"/>
      <c r="H353" s="2"/>
      <c r="I353" s="47"/>
      <c r="J353" s="47"/>
      <c r="K353" s="1"/>
      <c r="L353" s="47"/>
      <c r="M353" s="47"/>
      <c r="N353" s="1"/>
      <c r="O353" s="47"/>
      <c r="P353" s="47"/>
      <c r="Q353" s="1"/>
      <c r="R353" s="47"/>
      <c r="S353" s="47"/>
      <c r="T353" s="1"/>
      <c r="U353" s="47"/>
      <c r="V353" s="47"/>
      <c r="W353" s="1"/>
      <c r="X353" s="1"/>
      <c r="Y353" s="1"/>
      <c r="Z353" s="89"/>
      <c r="AA353" s="98"/>
      <c r="AB353" s="47"/>
      <c r="AC353" s="1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</row>
    <row r="354" spans="2:41" ht="16.5">
      <c r="B354" s="2"/>
      <c r="C354" s="2"/>
      <c r="D354" s="173"/>
      <c r="E354" s="2"/>
      <c r="F354" s="2"/>
      <c r="G354" s="176"/>
      <c r="H354" s="2"/>
      <c r="I354" s="47"/>
      <c r="J354" s="47"/>
      <c r="K354" s="1"/>
      <c r="L354" s="47"/>
      <c r="M354" s="47"/>
      <c r="N354" s="1"/>
      <c r="O354" s="47"/>
      <c r="P354" s="47"/>
      <c r="Q354" s="1"/>
      <c r="R354" s="47"/>
      <c r="S354" s="47"/>
      <c r="T354" s="1"/>
      <c r="U354" s="47"/>
      <c r="V354" s="47"/>
      <c r="W354" s="1"/>
      <c r="X354" s="1"/>
      <c r="Y354" s="1"/>
      <c r="Z354" s="89"/>
      <c r="AA354" s="98"/>
      <c r="AB354" s="47"/>
      <c r="AC354" s="1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</row>
    <row r="355" spans="2:41" ht="16.5">
      <c r="B355" s="2"/>
      <c r="C355" s="2"/>
      <c r="D355" s="173"/>
      <c r="E355" s="2"/>
      <c r="F355" s="2"/>
      <c r="G355" s="176"/>
      <c r="H355" s="2"/>
      <c r="I355" s="47"/>
      <c r="J355" s="47"/>
      <c r="K355" s="1"/>
      <c r="L355" s="47"/>
      <c r="M355" s="47"/>
      <c r="N355" s="1"/>
      <c r="O355" s="47"/>
      <c r="P355" s="47"/>
      <c r="Q355" s="1"/>
      <c r="R355" s="47"/>
      <c r="S355" s="47"/>
      <c r="T355" s="1"/>
      <c r="U355" s="47"/>
      <c r="V355" s="47"/>
      <c r="W355" s="1"/>
      <c r="X355" s="1"/>
      <c r="Y355" s="1"/>
      <c r="Z355" s="89"/>
      <c r="AA355" s="98"/>
      <c r="AB355" s="47"/>
      <c r="AC355" s="1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</row>
    <row r="356" spans="2:41" ht="16.5">
      <c r="B356" s="2"/>
      <c r="C356" s="2"/>
      <c r="D356" s="173"/>
      <c r="E356" s="2"/>
      <c r="F356" s="2"/>
      <c r="G356" s="176"/>
      <c r="H356" s="2"/>
      <c r="I356" s="47"/>
      <c r="J356" s="47"/>
      <c r="K356" s="1"/>
      <c r="L356" s="47"/>
      <c r="M356" s="47"/>
      <c r="N356" s="1"/>
      <c r="O356" s="47"/>
      <c r="P356" s="47"/>
      <c r="Q356" s="1"/>
      <c r="R356" s="47"/>
      <c r="S356" s="47"/>
      <c r="T356" s="1"/>
      <c r="U356" s="47"/>
      <c r="V356" s="47"/>
      <c r="W356" s="1"/>
      <c r="X356" s="1"/>
      <c r="Y356" s="1"/>
      <c r="Z356" s="89"/>
      <c r="AA356" s="98"/>
      <c r="AB356" s="47"/>
      <c r="AC356" s="1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</row>
    <row r="357" spans="2:41" ht="16.5">
      <c r="B357" s="2"/>
      <c r="C357" s="2"/>
      <c r="D357" s="173"/>
      <c r="E357" s="2"/>
      <c r="F357" s="2"/>
      <c r="G357" s="176"/>
      <c r="H357" s="2"/>
      <c r="I357" s="47"/>
      <c r="J357" s="47"/>
      <c r="K357" s="1"/>
      <c r="L357" s="47"/>
      <c r="M357" s="47"/>
      <c r="N357" s="1"/>
      <c r="O357" s="47"/>
      <c r="P357" s="47"/>
      <c r="Q357" s="1"/>
      <c r="R357" s="47"/>
      <c r="S357" s="47"/>
      <c r="T357" s="1"/>
      <c r="U357" s="47"/>
      <c r="V357" s="47"/>
      <c r="W357" s="1"/>
      <c r="X357" s="1"/>
      <c r="Y357" s="1"/>
      <c r="Z357" s="89"/>
      <c r="AA357" s="98"/>
      <c r="AB357" s="47"/>
      <c r="AC357" s="1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</row>
    <row r="358" spans="2:41" ht="16.5">
      <c r="B358" s="2"/>
      <c r="C358" s="2"/>
      <c r="D358" s="173"/>
      <c r="E358" s="2"/>
      <c r="F358" s="2"/>
      <c r="G358" s="176"/>
      <c r="H358" s="2"/>
      <c r="I358" s="47"/>
      <c r="J358" s="47"/>
      <c r="K358" s="1"/>
      <c r="L358" s="47"/>
      <c r="M358" s="47"/>
      <c r="N358" s="1"/>
      <c r="O358" s="47"/>
      <c r="P358" s="47"/>
      <c r="Q358" s="1"/>
      <c r="R358" s="47"/>
      <c r="S358" s="47"/>
      <c r="T358" s="1"/>
      <c r="U358" s="47"/>
      <c r="V358" s="47"/>
      <c r="W358" s="1"/>
      <c r="X358" s="1"/>
      <c r="Y358" s="1"/>
      <c r="Z358" s="89"/>
      <c r="AA358" s="98"/>
      <c r="AB358" s="47"/>
      <c r="AC358" s="1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</row>
    <row r="359" spans="2:41" ht="16.5">
      <c r="B359" s="2"/>
      <c r="C359" s="2"/>
      <c r="D359" s="173"/>
      <c r="E359" s="2"/>
      <c r="F359" s="2"/>
      <c r="G359" s="176"/>
      <c r="H359" s="2"/>
      <c r="I359" s="47"/>
      <c r="J359" s="47"/>
      <c r="K359" s="1"/>
      <c r="L359" s="47"/>
      <c r="M359" s="47"/>
      <c r="N359" s="1"/>
      <c r="O359" s="47"/>
      <c r="P359" s="47"/>
      <c r="Q359" s="1"/>
      <c r="R359" s="47"/>
      <c r="S359" s="47"/>
      <c r="T359" s="1"/>
      <c r="U359" s="47"/>
      <c r="V359" s="47"/>
      <c r="W359" s="1"/>
      <c r="X359" s="1"/>
      <c r="Y359" s="1"/>
      <c r="Z359" s="89"/>
      <c r="AA359" s="98"/>
      <c r="AB359" s="47"/>
      <c r="AC359" s="1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</row>
    <row r="360" spans="2:41" ht="16.5">
      <c r="B360" s="2"/>
      <c r="C360" s="2"/>
      <c r="D360" s="173"/>
      <c r="E360" s="2"/>
      <c r="F360" s="2"/>
      <c r="G360" s="176"/>
      <c r="H360" s="2"/>
      <c r="I360" s="47"/>
      <c r="J360" s="47"/>
      <c r="K360" s="1"/>
      <c r="L360" s="47"/>
      <c r="M360" s="47"/>
      <c r="N360" s="1"/>
      <c r="O360" s="47"/>
      <c r="P360" s="47"/>
      <c r="Q360" s="1"/>
      <c r="R360" s="47"/>
      <c r="S360" s="47"/>
      <c r="T360" s="1"/>
      <c r="U360" s="47"/>
      <c r="V360" s="47"/>
      <c r="W360" s="1"/>
      <c r="X360" s="1"/>
      <c r="Y360" s="1"/>
      <c r="Z360" s="89"/>
      <c r="AA360" s="98"/>
      <c r="AB360" s="47"/>
      <c r="AC360" s="1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</row>
    <row r="361" spans="2:41" ht="16.5">
      <c r="B361" s="2"/>
      <c r="C361" s="2"/>
      <c r="D361" s="173"/>
      <c r="E361" s="2"/>
      <c r="F361" s="2"/>
      <c r="G361" s="176"/>
      <c r="H361" s="2"/>
      <c r="I361" s="47"/>
      <c r="J361" s="47"/>
      <c r="K361" s="1"/>
      <c r="L361" s="47"/>
      <c r="M361" s="47"/>
      <c r="N361" s="1"/>
      <c r="O361" s="47"/>
      <c r="P361" s="47"/>
      <c r="Q361" s="1"/>
      <c r="R361" s="47"/>
      <c r="S361" s="47"/>
      <c r="T361" s="1"/>
      <c r="U361" s="47"/>
      <c r="V361" s="47"/>
      <c r="W361" s="1"/>
      <c r="X361" s="1"/>
      <c r="Y361" s="1"/>
      <c r="Z361" s="89"/>
      <c r="AA361" s="98"/>
      <c r="AB361" s="47"/>
      <c r="AC361" s="1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</row>
    <row r="362" spans="2:41" ht="16.5">
      <c r="B362" s="2"/>
      <c r="C362" s="2"/>
      <c r="D362" s="173"/>
      <c r="E362" s="2"/>
      <c r="F362" s="2"/>
      <c r="G362" s="176"/>
      <c r="H362" s="2"/>
      <c r="I362" s="47"/>
      <c r="J362" s="47"/>
      <c r="K362" s="1"/>
      <c r="L362" s="47"/>
      <c r="M362" s="47"/>
      <c r="N362" s="1"/>
      <c r="O362" s="47"/>
      <c r="P362" s="47"/>
      <c r="Q362" s="1"/>
      <c r="R362" s="47"/>
      <c r="S362" s="47"/>
      <c r="T362" s="1"/>
      <c r="U362" s="47"/>
      <c r="V362" s="47"/>
      <c r="W362" s="1"/>
      <c r="X362" s="1"/>
      <c r="Y362" s="1"/>
      <c r="Z362" s="89"/>
      <c r="AA362" s="98"/>
      <c r="AB362" s="47"/>
      <c r="AC362" s="1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</row>
    <row r="363" spans="2:41" ht="16.5">
      <c r="B363" s="2"/>
      <c r="C363" s="2"/>
      <c r="D363" s="173"/>
      <c r="E363" s="2"/>
      <c r="F363" s="2"/>
      <c r="G363" s="176"/>
      <c r="H363" s="2"/>
      <c r="I363" s="47"/>
      <c r="J363" s="47"/>
      <c r="K363" s="1"/>
      <c r="L363" s="47"/>
      <c r="M363" s="47"/>
      <c r="N363" s="1"/>
      <c r="O363" s="47"/>
      <c r="P363" s="47"/>
      <c r="Q363" s="1"/>
      <c r="R363" s="47"/>
      <c r="S363" s="47"/>
      <c r="T363" s="1"/>
      <c r="U363" s="47"/>
      <c r="V363" s="47"/>
      <c r="W363" s="1"/>
      <c r="X363" s="1"/>
      <c r="Y363" s="1"/>
      <c r="Z363" s="89"/>
      <c r="AA363" s="98"/>
      <c r="AB363" s="47"/>
      <c r="AC363" s="1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</row>
    <row r="364" spans="2:41" ht="16.5">
      <c r="B364" s="2"/>
      <c r="C364" s="2"/>
      <c r="D364" s="173"/>
      <c r="E364" s="2"/>
      <c r="F364" s="2"/>
      <c r="G364" s="176"/>
      <c r="H364" s="2"/>
      <c r="I364" s="47"/>
      <c r="J364" s="47"/>
      <c r="K364" s="1"/>
      <c r="L364" s="47"/>
      <c r="M364" s="47"/>
      <c r="N364" s="1"/>
      <c r="O364" s="47"/>
      <c r="P364" s="47"/>
      <c r="Q364" s="1"/>
      <c r="R364" s="47"/>
      <c r="S364" s="47"/>
      <c r="T364" s="1"/>
      <c r="U364" s="47"/>
      <c r="V364" s="47"/>
      <c r="W364" s="1"/>
      <c r="X364" s="1"/>
      <c r="Y364" s="1"/>
      <c r="Z364" s="89"/>
      <c r="AA364" s="98"/>
      <c r="AB364" s="47"/>
      <c r="AC364" s="1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</row>
    <row r="365" spans="2:41" ht="16.5">
      <c r="B365" s="2"/>
      <c r="C365" s="2"/>
      <c r="D365" s="173"/>
      <c r="E365" s="2"/>
      <c r="F365" s="2"/>
      <c r="G365" s="176"/>
      <c r="H365" s="2"/>
      <c r="I365" s="47"/>
      <c r="J365" s="47"/>
      <c r="K365" s="1"/>
      <c r="L365" s="47"/>
      <c r="M365" s="47"/>
      <c r="N365" s="1"/>
      <c r="O365" s="47"/>
      <c r="P365" s="47"/>
      <c r="Q365" s="1"/>
      <c r="R365" s="47"/>
      <c r="S365" s="47"/>
      <c r="T365" s="1"/>
      <c r="U365" s="47"/>
      <c r="V365" s="47"/>
      <c r="W365" s="1"/>
      <c r="X365" s="1"/>
      <c r="Y365" s="1"/>
      <c r="Z365" s="89"/>
      <c r="AA365" s="98"/>
      <c r="AB365" s="47"/>
      <c r="AC365" s="1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</row>
    <row r="366" spans="2:41" ht="16.5">
      <c r="B366" s="2"/>
      <c r="C366" s="2"/>
      <c r="D366" s="173"/>
      <c r="E366" s="2"/>
      <c r="F366" s="2"/>
      <c r="G366" s="176"/>
      <c r="H366" s="2"/>
      <c r="I366" s="47"/>
      <c r="J366" s="47"/>
      <c r="K366" s="1"/>
      <c r="L366" s="47"/>
      <c r="M366" s="47"/>
      <c r="N366" s="1"/>
      <c r="O366" s="47"/>
      <c r="P366" s="47"/>
      <c r="Q366" s="1"/>
      <c r="R366" s="47"/>
      <c r="S366" s="47"/>
      <c r="T366" s="1"/>
      <c r="U366" s="47"/>
      <c r="V366" s="47"/>
      <c r="W366" s="1"/>
      <c r="X366" s="1"/>
      <c r="Y366" s="1"/>
      <c r="Z366" s="89"/>
      <c r="AA366" s="98"/>
      <c r="AB366" s="47"/>
      <c r="AC366" s="1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</row>
    <row r="367" spans="2:41" ht="16.5">
      <c r="B367" s="2"/>
      <c r="C367" s="2"/>
      <c r="D367" s="173"/>
      <c r="E367" s="2"/>
      <c r="F367" s="2"/>
      <c r="G367" s="176"/>
      <c r="H367" s="2"/>
      <c r="I367" s="47"/>
      <c r="J367" s="47"/>
      <c r="K367" s="1"/>
      <c r="L367" s="47"/>
      <c r="M367" s="47"/>
      <c r="N367" s="1"/>
      <c r="O367" s="47"/>
      <c r="P367" s="47"/>
      <c r="Q367" s="1"/>
      <c r="R367" s="47"/>
      <c r="S367" s="47"/>
      <c r="T367" s="1"/>
      <c r="U367" s="47"/>
      <c r="V367" s="47"/>
      <c r="W367" s="1"/>
      <c r="X367" s="1"/>
      <c r="Y367" s="1"/>
      <c r="Z367" s="89"/>
      <c r="AA367" s="98"/>
      <c r="AB367" s="47"/>
      <c r="AC367" s="1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</row>
    <row r="368" spans="2:41" ht="16.5">
      <c r="B368" s="2"/>
      <c r="C368" s="2"/>
      <c r="D368" s="173"/>
      <c r="E368" s="2"/>
      <c r="F368" s="2"/>
      <c r="G368" s="176"/>
      <c r="H368" s="2"/>
      <c r="I368" s="47"/>
      <c r="J368" s="47"/>
      <c r="K368" s="1"/>
      <c r="L368" s="47"/>
      <c r="M368" s="47"/>
      <c r="N368" s="1"/>
      <c r="O368" s="47"/>
      <c r="P368" s="47"/>
      <c r="Q368" s="1"/>
      <c r="R368" s="47"/>
      <c r="S368" s="47"/>
      <c r="T368" s="1"/>
      <c r="U368" s="47"/>
      <c r="V368" s="47"/>
      <c r="W368" s="1"/>
      <c r="X368" s="1"/>
      <c r="Y368" s="1"/>
      <c r="Z368" s="89"/>
      <c r="AA368" s="98"/>
      <c r="AB368" s="47"/>
      <c r="AC368" s="1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</row>
    <row r="369" spans="2:41" ht="16.5">
      <c r="B369" s="2"/>
      <c r="C369" s="2"/>
      <c r="D369" s="173"/>
      <c r="E369" s="2"/>
      <c r="F369" s="2"/>
      <c r="G369" s="176"/>
      <c r="H369" s="2"/>
      <c r="I369" s="47"/>
      <c r="J369" s="47"/>
      <c r="K369" s="1"/>
      <c r="L369" s="47"/>
      <c r="M369" s="47"/>
      <c r="N369" s="1"/>
      <c r="O369" s="47"/>
      <c r="P369" s="47"/>
      <c r="Q369" s="1"/>
      <c r="R369" s="47"/>
      <c r="S369" s="47"/>
      <c r="T369" s="1"/>
      <c r="U369" s="47"/>
      <c r="V369" s="47"/>
      <c r="W369" s="1"/>
      <c r="X369" s="1"/>
      <c r="Y369" s="1"/>
      <c r="Z369" s="89"/>
      <c r="AA369" s="98"/>
      <c r="AB369" s="47"/>
      <c r="AC369" s="1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</row>
    <row r="370" spans="2:41" ht="16.5">
      <c r="B370" s="2"/>
      <c r="C370" s="2"/>
      <c r="D370" s="173"/>
      <c r="E370" s="2"/>
      <c r="F370" s="2"/>
      <c r="G370" s="176"/>
      <c r="H370" s="2"/>
      <c r="I370" s="47"/>
      <c r="J370" s="47"/>
      <c r="K370" s="1"/>
      <c r="L370" s="47"/>
      <c r="M370" s="47"/>
      <c r="N370" s="1"/>
      <c r="O370" s="47"/>
      <c r="P370" s="47"/>
      <c r="Q370" s="1"/>
      <c r="R370" s="47"/>
      <c r="S370" s="47"/>
      <c r="T370" s="1"/>
      <c r="U370" s="47"/>
      <c r="V370" s="47"/>
      <c r="W370" s="1"/>
      <c r="X370" s="1"/>
      <c r="Y370" s="1"/>
      <c r="AA370" s="98"/>
      <c r="AB370" s="47"/>
      <c r="AC370" s="1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</row>
    <row r="371" spans="2:41" ht="16.5">
      <c r="B371" s="2"/>
      <c r="C371" s="2"/>
      <c r="D371" s="173"/>
      <c r="E371" s="2"/>
      <c r="F371" s="2"/>
      <c r="G371" s="176"/>
      <c r="H371" s="2"/>
      <c r="I371" s="47"/>
      <c r="J371" s="47"/>
      <c r="K371" s="1"/>
      <c r="L371" s="47"/>
      <c r="M371" s="47"/>
      <c r="N371" s="1"/>
      <c r="O371" s="47"/>
      <c r="P371" s="47"/>
      <c r="Q371" s="1"/>
      <c r="R371" s="47"/>
      <c r="S371" s="47"/>
      <c r="T371" s="1"/>
      <c r="U371" s="47"/>
      <c r="V371" s="47"/>
      <c r="W371" s="1"/>
      <c r="X371" s="1"/>
      <c r="Y371" s="1"/>
      <c r="AA371" s="98"/>
      <c r="AB371" s="47"/>
      <c r="AC371" s="1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</row>
    <row r="372" spans="2:41" ht="16.5">
      <c r="B372" s="2"/>
      <c r="C372" s="2"/>
      <c r="D372" s="173"/>
      <c r="E372" s="2"/>
      <c r="F372" s="2"/>
      <c r="G372" s="176"/>
      <c r="H372" s="2"/>
      <c r="I372" s="47"/>
      <c r="J372" s="47"/>
      <c r="K372" s="1"/>
      <c r="L372" s="47"/>
      <c r="M372" s="47"/>
      <c r="N372" s="1"/>
      <c r="O372" s="47"/>
      <c r="P372" s="47"/>
      <c r="Q372" s="1"/>
      <c r="R372" s="47"/>
      <c r="S372" s="47"/>
      <c r="T372" s="1"/>
      <c r="U372" s="47"/>
      <c r="V372" s="47"/>
      <c r="W372" s="1"/>
      <c r="X372" s="1"/>
      <c r="Y372" s="1"/>
      <c r="AA372" s="98"/>
      <c r="AB372" s="47"/>
      <c r="AC372" s="1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</row>
    <row r="373" spans="2:41" ht="16.5">
      <c r="B373" s="2"/>
      <c r="C373" s="2"/>
      <c r="D373" s="173"/>
      <c r="E373" s="2"/>
      <c r="F373" s="2"/>
      <c r="G373" s="176"/>
      <c r="H373" s="2"/>
      <c r="I373" s="47"/>
      <c r="J373" s="47"/>
      <c r="K373" s="1"/>
      <c r="L373" s="47"/>
      <c r="M373" s="47"/>
      <c r="N373" s="1"/>
      <c r="O373" s="47"/>
      <c r="P373" s="47"/>
      <c r="Q373" s="1"/>
      <c r="R373" s="47"/>
      <c r="S373" s="47"/>
      <c r="T373" s="1"/>
      <c r="U373" s="47"/>
      <c r="V373" s="47"/>
      <c r="W373" s="1"/>
      <c r="X373" s="1"/>
      <c r="Y373" s="1"/>
      <c r="AA373" s="98"/>
      <c r="AB373" s="47"/>
      <c r="AC373" s="1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</row>
    <row r="374" spans="2:41" ht="16.5">
      <c r="B374" s="2"/>
      <c r="C374" s="2"/>
      <c r="D374" s="173"/>
      <c r="E374" s="2"/>
      <c r="F374" s="2"/>
      <c r="G374" s="176"/>
      <c r="H374" s="2"/>
      <c r="I374" s="47"/>
      <c r="J374" s="47"/>
      <c r="K374" s="1"/>
      <c r="L374" s="47"/>
      <c r="M374" s="47"/>
      <c r="N374" s="1"/>
      <c r="O374" s="47"/>
      <c r="P374" s="47"/>
      <c r="Q374" s="1"/>
      <c r="R374" s="47"/>
      <c r="S374" s="47"/>
      <c r="T374" s="1"/>
      <c r="U374" s="47"/>
      <c r="V374" s="47"/>
      <c r="W374" s="1"/>
      <c r="X374" s="1"/>
      <c r="Y374" s="1"/>
      <c r="AA374" s="98"/>
      <c r="AB374" s="47"/>
      <c r="AC374" s="1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</row>
    <row r="375" spans="2:41" ht="16.5">
      <c r="B375" s="2"/>
      <c r="C375" s="2"/>
      <c r="D375" s="173"/>
      <c r="E375" s="2"/>
      <c r="F375" s="2"/>
      <c r="G375" s="176"/>
      <c r="H375" s="2"/>
      <c r="I375" s="47"/>
      <c r="J375" s="47"/>
      <c r="K375" s="1"/>
      <c r="L375" s="47"/>
      <c r="M375" s="47"/>
      <c r="N375" s="1"/>
      <c r="O375" s="47"/>
      <c r="P375" s="47"/>
      <c r="Q375" s="1"/>
      <c r="R375" s="47"/>
      <c r="S375" s="47"/>
      <c r="T375" s="1"/>
      <c r="U375" s="47"/>
      <c r="V375" s="47"/>
      <c r="W375" s="1"/>
      <c r="X375" s="1"/>
      <c r="Y375" s="1"/>
      <c r="AA375" s="98"/>
      <c r="AB375" s="47"/>
      <c r="AC375" s="1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</row>
    <row r="376" spans="2:41" ht="16.5">
      <c r="B376" s="2"/>
      <c r="C376" s="2"/>
      <c r="D376" s="173"/>
      <c r="E376" s="2"/>
      <c r="F376" s="2"/>
      <c r="G376" s="176"/>
      <c r="H376" s="2"/>
      <c r="I376" s="47"/>
      <c r="J376" s="47"/>
      <c r="K376" s="1"/>
      <c r="L376" s="47"/>
      <c r="M376" s="47"/>
      <c r="N376" s="1"/>
      <c r="O376" s="47"/>
      <c r="P376" s="47"/>
      <c r="Q376" s="1"/>
      <c r="R376" s="47"/>
      <c r="S376" s="47"/>
      <c r="T376" s="1"/>
      <c r="U376" s="47"/>
      <c r="V376" s="47"/>
      <c r="W376" s="1"/>
      <c r="X376" s="1"/>
      <c r="Y376" s="1"/>
      <c r="AA376" s="98"/>
      <c r="AB376" s="47"/>
      <c r="AC376" s="1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</row>
    <row r="377" spans="2:41" ht="16.5">
      <c r="B377" s="2"/>
      <c r="C377" s="2"/>
      <c r="D377" s="173"/>
      <c r="E377" s="2"/>
      <c r="F377" s="2"/>
      <c r="G377" s="176"/>
      <c r="H377" s="2"/>
      <c r="I377" s="47"/>
      <c r="J377" s="47"/>
      <c r="K377" s="1"/>
      <c r="L377" s="47"/>
      <c r="M377" s="47"/>
      <c r="N377" s="1"/>
      <c r="O377" s="47"/>
      <c r="P377" s="47"/>
      <c r="Q377" s="1"/>
      <c r="R377" s="47"/>
      <c r="S377" s="47"/>
      <c r="T377" s="1"/>
      <c r="U377" s="47"/>
      <c r="V377" s="47"/>
      <c r="W377" s="1"/>
      <c r="X377" s="1"/>
      <c r="Y377" s="1"/>
      <c r="AA377" s="98"/>
      <c r="AB377" s="47"/>
      <c r="AC377" s="1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</row>
    <row r="378" spans="2:41" ht="16.5">
      <c r="B378" s="2"/>
      <c r="C378" s="2"/>
      <c r="D378" s="173"/>
      <c r="E378" s="2"/>
      <c r="F378" s="2"/>
      <c r="G378" s="176"/>
      <c r="H378" s="2"/>
      <c r="I378" s="47"/>
      <c r="J378" s="47"/>
      <c r="K378" s="1"/>
      <c r="L378" s="47"/>
      <c r="M378" s="47"/>
      <c r="N378" s="1"/>
      <c r="O378" s="47"/>
      <c r="P378" s="47"/>
      <c r="Q378" s="1"/>
      <c r="R378" s="47"/>
      <c r="S378" s="47"/>
      <c r="T378" s="1"/>
      <c r="U378" s="47"/>
      <c r="V378" s="47"/>
      <c r="W378" s="1"/>
      <c r="X378" s="1"/>
      <c r="AA378" s="98"/>
      <c r="AB378" s="47"/>
      <c r="AC378" s="1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</row>
    <row r="379" spans="2:41" ht="16.5">
      <c r="B379" s="2"/>
      <c r="C379" s="2"/>
      <c r="D379" s="173"/>
      <c r="E379" s="2"/>
      <c r="F379" s="2"/>
      <c r="G379" s="176"/>
      <c r="H379" s="2"/>
      <c r="I379" s="47"/>
      <c r="J379" s="47"/>
      <c r="K379" s="1"/>
      <c r="L379" s="47"/>
      <c r="M379" s="47"/>
      <c r="N379" s="1"/>
      <c r="O379" s="47"/>
      <c r="P379" s="47"/>
      <c r="Q379" s="1"/>
      <c r="R379" s="47"/>
      <c r="S379" s="47"/>
      <c r="T379" s="1"/>
      <c r="U379" s="47"/>
      <c r="V379" s="47"/>
      <c r="W379" s="1"/>
      <c r="X379" s="1"/>
      <c r="AA379" s="98"/>
      <c r="AB379" s="47"/>
      <c r="AC379" s="1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</row>
    <row r="380" spans="2:41" ht="16.5">
      <c r="B380" s="2"/>
      <c r="C380" s="2"/>
      <c r="D380" s="173"/>
      <c r="E380" s="2"/>
      <c r="F380" s="2"/>
      <c r="G380" s="176"/>
      <c r="H380" s="2"/>
      <c r="I380" s="47"/>
      <c r="J380" s="47"/>
      <c r="K380" s="1"/>
      <c r="L380" s="47"/>
      <c r="M380" s="47"/>
      <c r="N380" s="1"/>
      <c r="O380" s="47"/>
      <c r="P380" s="47"/>
      <c r="Q380" s="1"/>
      <c r="R380" s="47"/>
      <c r="S380" s="47"/>
      <c r="T380" s="1"/>
      <c r="U380" s="47"/>
      <c r="V380" s="47"/>
      <c r="W380" s="1"/>
      <c r="X380" s="1"/>
      <c r="AA380" s="98"/>
      <c r="AB380" s="47"/>
      <c r="AC380" s="1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</row>
    <row r="381" spans="2:41" ht="16.5">
      <c r="B381" s="2"/>
      <c r="C381" s="2"/>
      <c r="D381" s="173"/>
      <c r="E381" s="2"/>
      <c r="F381" s="2"/>
      <c r="G381" s="176"/>
      <c r="H381" s="2"/>
      <c r="I381" s="47"/>
      <c r="J381" s="47"/>
      <c r="K381" s="1"/>
      <c r="L381" s="47"/>
      <c r="M381" s="47"/>
      <c r="N381" s="1"/>
      <c r="O381" s="47"/>
      <c r="P381" s="47"/>
      <c r="Q381" s="1"/>
      <c r="R381" s="47"/>
      <c r="S381" s="47"/>
      <c r="T381" s="1"/>
      <c r="U381" s="47"/>
      <c r="V381" s="47"/>
      <c r="W381" s="1"/>
      <c r="X381" s="1"/>
      <c r="AA381" s="98"/>
      <c r="AB381" s="47"/>
      <c r="AC381" s="1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</row>
    <row r="382" spans="2:41" ht="16.5">
      <c r="B382" s="2"/>
      <c r="C382" s="2"/>
      <c r="D382" s="173"/>
      <c r="E382" s="2"/>
      <c r="F382" s="2"/>
      <c r="G382" s="176"/>
      <c r="H382" s="2"/>
      <c r="I382" s="47"/>
      <c r="J382" s="47"/>
      <c r="K382" s="1"/>
      <c r="L382" s="47"/>
      <c r="M382" s="47"/>
      <c r="N382" s="1"/>
      <c r="O382" s="47"/>
      <c r="P382" s="47"/>
      <c r="Q382" s="1"/>
      <c r="R382" s="47"/>
      <c r="S382" s="47"/>
      <c r="T382" s="1"/>
      <c r="U382" s="47"/>
      <c r="V382" s="47"/>
      <c r="W382" s="1"/>
      <c r="X382" s="1"/>
      <c r="AA382" s="98"/>
      <c r="AB382" s="47"/>
      <c r="AC382" s="1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</row>
    <row r="383" spans="2:41" ht="16.5">
      <c r="B383" s="2"/>
      <c r="C383" s="2"/>
      <c r="D383" s="173"/>
      <c r="E383" s="2"/>
      <c r="F383" s="2"/>
      <c r="G383" s="176"/>
      <c r="H383" s="2"/>
      <c r="I383" s="47"/>
      <c r="J383" s="47"/>
      <c r="K383" s="1"/>
      <c r="L383" s="47"/>
      <c r="M383" s="47"/>
      <c r="N383" s="1"/>
      <c r="O383" s="47"/>
      <c r="P383" s="47"/>
      <c r="Q383" s="1"/>
      <c r="R383" s="47"/>
      <c r="S383" s="47"/>
      <c r="T383" s="1"/>
      <c r="U383" s="47"/>
      <c r="V383" s="47"/>
      <c r="W383" s="1"/>
      <c r="X383" s="1"/>
      <c r="AA383" s="98"/>
      <c r="AB383" s="47"/>
      <c r="AC383" s="1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</row>
    <row r="384" spans="2:41" ht="16.5">
      <c r="K384" s="1"/>
      <c r="N384" s="1"/>
      <c r="Q384" s="1"/>
      <c r="T384" s="1"/>
      <c r="W384" s="1"/>
      <c r="X384" s="1"/>
      <c r="AC384" s="1"/>
    </row>
    <row r="385" spans="11:29" ht="16.5">
      <c r="K385" s="1"/>
      <c r="N385" s="1"/>
      <c r="Q385" s="1"/>
      <c r="T385" s="1"/>
      <c r="W385" s="1"/>
      <c r="X385" s="1"/>
      <c r="AC385" s="1"/>
    </row>
    <row r="386" spans="11:29" ht="16.5">
      <c r="K386" s="1"/>
      <c r="N386" s="1"/>
      <c r="Q386" s="1"/>
      <c r="T386" s="1"/>
      <c r="W386" s="1"/>
      <c r="X386" s="1"/>
      <c r="AC386" s="1"/>
    </row>
    <row r="387" spans="11:29" ht="16.5">
      <c r="K387" s="1"/>
      <c r="N387" s="1"/>
      <c r="Q387" s="1"/>
      <c r="T387" s="1"/>
      <c r="W387" s="1"/>
      <c r="X387" s="1"/>
      <c r="AC387" s="1"/>
    </row>
    <row r="388" spans="11:29" ht="16.5">
      <c r="K388" s="1"/>
      <c r="N388" s="1"/>
      <c r="Q388" s="1"/>
      <c r="T388" s="1"/>
      <c r="W388" s="1"/>
      <c r="X388" s="1"/>
      <c r="AC388" s="1"/>
    </row>
    <row r="389" spans="11:29" ht="16.5">
      <c r="K389" s="1"/>
      <c r="N389" s="1"/>
      <c r="Q389" s="1"/>
      <c r="T389" s="1"/>
      <c r="W389" s="1"/>
      <c r="X389" s="1"/>
      <c r="AC389" s="1"/>
    </row>
    <row r="390" spans="11:29" ht="16.5">
      <c r="K390" s="1"/>
      <c r="N390" s="1"/>
      <c r="Q390" s="1"/>
      <c r="T390" s="1"/>
      <c r="W390" s="1"/>
      <c r="X390" s="1"/>
      <c r="AC390" s="1"/>
    </row>
    <row r="391" spans="11:29" ht="16.5">
      <c r="K391" s="1"/>
      <c r="N391" s="1"/>
      <c r="Q391" s="1"/>
      <c r="T391" s="1"/>
      <c r="W391" s="1"/>
      <c r="X391" s="1"/>
      <c r="AC391" s="1"/>
    </row>
    <row r="392" spans="11:29" ht="16.5">
      <c r="K392" s="1"/>
      <c r="N392" s="1"/>
      <c r="Q392" s="1"/>
      <c r="T392" s="1"/>
      <c r="W392" s="1"/>
      <c r="X392" s="1"/>
      <c r="AC392" s="1"/>
    </row>
    <row r="393" spans="11:29" ht="16.5"/>
    <row r="394" spans="11:29" ht="16.5"/>
    <row r="395" spans="11:29" ht="16.5"/>
    <row r="396" spans="11:29" ht="16.5"/>
    <row r="397" spans="11:29" ht="16.5"/>
    <row r="398" spans="11:29" ht="16.5"/>
    <row r="399" spans="11:29" ht="16.5"/>
    <row r="400" spans="11:29" ht="16.5"/>
    <row r="401" ht="16.5"/>
    <row r="402" ht="16.5"/>
    <row r="403" ht="16.5"/>
    <row r="404" ht="16.5"/>
    <row r="405" ht="16.5"/>
    <row r="406" ht="16.5"/>
    <row r="407" ht="16.5"/>
    <row r="408" ht="16.5"/>
    <row r="409" ht="16.5"/>
    <row r="410" ht="16.5"/>
    <row r="411" ht="16.5"/>
    <row r="412" ht="16.5"/>
    <row r="413" ht="16.5"/>
    <row r="414" ht="16.5"/>
    <row r="415" ht="16.5"/>
    <row r="416" ht="16.5"/>
    <row r="417" ht="16.5"/>
    <row r="418" ht="16.5"/>
    <row r="419" ht="16.5"/>
    <row r="420" ht="16.5"/>
    <row r="421" ht="16.5"/>
    <row r="422" ht="16.5"/>
    <row r="423" ht="16.5"/>
    <row r="424" ht="16.5"/>
    <row r="425" ht="16.5"/>
    <row r="426" ht="16.5"/>
    <row r="427" ht="16.5"/>
    <row r="428" ht="16.5"/>
    <row r="429" ht="16.5"/>
    <row r="430" ht="16.5"/>
    <row r="431" ht="16.5"/>
    <row r="432" ht="16.5"/>
    <row r="433" ht="16.5"/>
    <row r="434" ht="16.5"/>
    <row r="435" ht="16.5"/>
  </sheetData>
  <mergeCells count="114">
    <mergeCell ref="U124:V124"/>
    <mergeCell ref="I145:J145"/>
    <mergeCell ref="L145:M145"/>
    <mergeCell ref="O145:P145"/>
    <mergeCell ref="U26:V26"/>
    <mergeCell ref="R145:S145"/>
    <mergeCell ref="U145:V145"/>
    <mergeCell ref="U117:V117"/>
    <mergeCell ref="U131:V131"/>
    <mergeCell ref="U138:V138"/>
    <mergeCell ref="U82:V82"/>
    <mergeCell ref="U89:V89"/>
    <mergeCell ref="U96:V96"/>
    <mergeCell ref="U103:V103"/>
    <mergeCell ref="U110:V110"/>
    <mergeCell ref="U47:V47"/>
    <mergeCell ref="U54:V54"/>
    <mergeCell ref="U61:V61"/>
    <mergeCell ref="U68:V68"/>
    <mergeCell ref="U75:V75"/>
    <mergeCell ref="O26:P26"/>
    <mergeCell ref="I33:J33"/>
    <mergeCell ref="L33:M33"/>
    <mergeCell ref="I40:J40"/>
    <mergeCell ref="U5:V5"/>
    <mergeCell ref="U12:V12"/>
    <mergeCell ref="U19:V19"/>
    <mergeCell ref="U33:V33"/>
    <mergeCell ref="U40:V40"/>
    <mergeCell ref="A3:Y3"/>
    <mergeCell ref="A1:H1"/>
    <mergeCell ref="I1:K1"/>
    <mergeCell ref="L1:N1"/>
    <mergeCell ref="O1:Q1"/>
    <mergeCell ref="R1:T1"/>
    <mergeCell ref="U1:W1"/>
    <mergeCell ref="X1:Y1"/>
    <mergeCell ref="A2:Y2"/>
    <mergeCell ref="I5:J5"/>
    <mergeCell ref="L5:M5"/>
    <mergeCell ref="O5:P5"/>
    <mergeCell ref="I12:J12"/>
    <mergeCell ref="L12:M12"/>
    <mergeCell ref="O12:P12"/>
    <mergeCell ref="I19:J19"/>
    <mergeCell ref="L19:M19"/>
    <mergeCell ref="O19:P19"/>
    <mergeCell ref="I26:J26"/>
    <mergeCell ref="I47:J47"/>
    <mergeCell ref="L47:M47"/>
    <mergeCell ref="L26:M26"/>
    <mergeCell ref="I54:J54"/>
    <mergeCell ref="L54:M54"/>
    <mergeCell ref="O54:P54"/>
    <mergeCell ref="I61:J61"/>
    <mergeCell ref="L61:M61"/>
    <mergeCell ref="O61:P61"/>
    <mergeCell ref="O47:P47"/>
    <mergeCell ref="L40:M40"/>
    <mergeCell ref="I68:J68"/>
    <mergeCell ref="L68:M68"/>
    <mergeCell ref="I75:J75"/>
    <mergeCell ref="L75:M75"/>
    <mergeCell ref="O75:P75"/>
    <mergeCell ref="I82:J82"/>
    <mergeCell ref="L82:M82"/>
    <mergeCell ref="O82:P82"/>
    <mergeCell ref="I89:J89"/>
    <mergeCell ref="L89:M89"/>
    <mergeCell ref="O89:P89"/>
    <mergeCell ref="O68:P68"/>
    <mergeCell ref="I138:J138"/>
    <mergeCell ref="L138:M138"/>
    <mergeCell ref="O138:P138"/>
    <mergeCell ref="I117:J117"/>
    <mergeCell ref="L117:M117"/>
    <mergeCell ref="O117:P117"/>
    <mergeCell ref="I124:J124"/>
    <mergeCell ref="O124:P124"/>
    <mergeCell ref="I96:J96"/>
    <mergeCell ref="L96:M96"/>
    <mergeCell ref="O96:P96"/>
    <mergeCell ref="I131:J131"/>
    <mergeCell ref="I103:J103"/>
    <mergeCell ref="L103:M103"/>
    <mergeCell ref="O103:P103"/>
    <mergeCell ref="I110:J110"/>
    <mergeCell ref="L110:M110"/>
    <mergeCell ref="O110:P110"/>
    <mergeCell ref="L124:M124"/>
    <mergeCell ref="R40:S40"/>
    <mergeCell ref="R47:S47"/>
    <mergeCell ref="R54:S54"/>
    <mergeCell ref="R61:S61"/>
    <mergeCell ref="L131:M131"/>
    <mergeCell ref="O131:P131"/>
    <mergeCell ref="R5:S5"/>
    <mergeCell ref="R12:S12"/>
    <mergeCell ref="R19:S19"/>
    <mergeCell ref="R26:S26"/>
    <mergeCell ref="R33:S33"/>
    <mergeCell ref="R131:S131"/>
    <mergeCell ref="O40:P40"/>
    <mergeCell ref="O33:P33"/>
    <mergeCell ref="R138:S138"/>
    <mergeCell ref="R68:S68"/>
    <mergeCell ref="R75:S75"/>
    <mergeCell ref="R82:S82"/>
    <mergeCell ref="R89:S89"/>
    <mergeCell ref="R96:S96"/>
    <mergeCell ref="R103:S103"/>
    <mergeCell ref="R110:S110"/>
    <mergeCell ref="R117:S117"/>
    <mergeCell ref="R124:S124"/>
  </mergeCells>
  <phoneticPr fontId="22" type="noConversion"/>
  <printOptions horizontalCentered="1"/>
  <pageMargins left="0.25" right="0.25" top="0.75" bottom="0.75" header="0.3" footer="0.3"/>
  <pageSetup paperSize="9" scale="72" fitToHeight="0" orientation="portrait" r:id="rId1"/>
  <rowBreaks count="2" manualBreakCount="2">
    <brk id="46" max="26" man="1"/>
    <brk id="81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81"/>
  <sheetViews>
    <sheetView tabSelected="1" zoomScale="70" zoomScaleNormal="70" workbookViewId="0">
      <pane ySplit="4" topLeftCell="A5" activePane="bottomLeft" state="frozen"/>
      <selection pane="bottomLeft" activeCell="L10" sqref="L10"/>
    </sheetView>
  </sheetViews>
  <sheetFormatPr defaultColWidth="11.25" defaultRowHeight="15" customHeight="1"/>
  <cols>
    <col min="1" max="1" width="7.5" style="1" bestFit="1" customWidth="1"/>
    <col min="2" max="2" width="6.5" customWidth="1"/>
    <col min="3" max="3" width="11.625" customWidth="1"/>
    <col min="4" max="4" width="11.625" style="48" customWidth="1"/>
    <col min="5" max="5" width="11.625" customWidth="1"/>
    <col min="6" max="6" width="11.625" style="48" customWidth="1"/>
    <col min="7" max="7" width="11.625" customWidth="1"/>
    <col min="8" max="8" width="11.625" style="48" customWidth="1"/>
    <col min="9" max="9" width="4.875" customWidth="1"/>
    <col min="10" max="10" width="12.75" style="48" bestFit="1" customWidth="1"/>
    <col min="11" max="11" width="11.625" customWidth="1"/>
    <col min="12" max="12" width="11.625" style="48" customWidth="1"/>
    <col min="13" max="14" width="11.625" customWidth="1"/>
    <col min="15" max="20" width="4.125" customWidth="1"/>
    <col min="21" max="21" width="7.125" customWidth="1"/>
  </cols>
  <sheetData>
    <row r="1" spans="1:21" s="57" customFormat="1" ht="35.25" customHeight="1" thickBot="1">
      <c r="A1" s="297" t="s">
        <v>131</v>
      </c>
      <c r="B1" s="298"/>
      <c r="C1" s="298"/>
      <c r="D1" s="298"/>
      <c r="E1" s="299" t="s">
        <v>99</v>
      </c>
      <c r="F1" s="299"/>
      <c r="G1" s="121" t="s">
        <v>163</v>
      </c>
      <c r="H1" s="121" t="s">
        <v>102</v>
      </c>
      <c r="I1" s="298" t="s">
        <v>125</v>
      </c>
      <c r="J1" s="298"/>
      <c r="K1" s="298" t="s">
        <v>100</v>
      </c>
      <c r="L1" s="298"/>
      <c r="M1" s="298" t="s">
        <v>0</v>
      </c>
      <c r="N1" s="300"/>
    </row>
    <row r="2" spans="1:21" ht="18" customHeight="1" thickBot="1">
      <c r="B2" s="51"/>
      <c r="C2" s="52"/>
      <c r="D2" s="64"/>
      <c r="E2" s="53"/>
      <c r="F2" s="67"/>
      <c r="G2" s="52"/>
      <c r="H2" s="64"/>
      <c r="I2" s="54"/>
      <c r="J2" s="68"/>
      <c r="K2" s="51"/>
      <c r="L2" s="69"/>
      <c r="M2" s="55"/>
      <c r="N2" s="52"/>
    </row>
    <row r="3" spans="1:21" ht="15.75" customHeight="1">
      <c r="A3" s="323" t="s">
        <v>93</v>
      </c>
      <c r="B3" s="325" t="s">
        <v>94</v>
      </c>
      <c r="C3" s="325" t="s">
        <v>66</v>
      </c>
      <c r="D3" s="327" t="s">
        <v>72</v>
      </c>
      <c r="E3" s="325" t="s">
        <v>67</v>
      </c>
      <c r="F3" s="330" t="s">
        <v>73</v>
      </c>
      <c r="G3" s="325" t="s">
        <v>68</v>
      </c>
      <c r="H3" s="330" t="s">
        <v>74</v>
      </c>
      <c r="I3" s="325" t="s">
        <v>70</v>
      </c>
      <c r="J3" s="330" t="s">
        <v>75</v>
      </c>
      <c r="K3" s="325" t="s">
        <v>71</v>
      </c>
      <c r="L3" s="330" t="s">
        <v>76</v>
      </c>
      <c r="M3" s="325" t="s">
        <v>95</v>
      </c>
      <c r="N3" s="325" t="s">
        <v>96</v>
      </c>
      <c r="O3" s="325" t="s">
        <v>126</v>
      </c>
      <c r="P3" s="325"/>
      <c r="Q3" s="325"/>
      <c r="R3" s="325"/>
      <c r="S3" s="325"/>
      <c r="T3" s="325"/>
      <c r="U3" s="329"/>
    </row>
    <row r="4" spans="1:21" ht="15.75" customHeight="1" thickBot="1">
      <c r="A4" s="324"/>
      <c r="B4" s="326"/>
      <c r="C4" s="326"/>
      <c r="D4" s="328"/>
      <c r="E4" s="326"/>
      <c r="F4" s="331"/>
      <c r="G4" s="326"/>
      <c r="H4" s="331"/>
      <c r="I4" s="326"/>
      <c r="J4" s="331"/>
      <c r="K4" s="326"/>
      <c r="L4" s="331"/>
      <c r="M4" s="326"/>
      <c r="N4" s="326"/>
      <c r="O4" s="114" t="s">
        <v>77</v>
      </c>
      <c r="P4" s="114" t="s">
        <v>78</v>
      </c>
      <c r="Q4" s="114" t="s">
        <v>79</v>
      </c>
      <c r="R4" s="114" t="s">
        <v>80</v>
      </c>
      <c r="S4" s="114" t="s">
        <v>81</v>
      </c>
      <c r="T4" s="114" t="s">
        <v>82</v>
      </c>
      <c r="U4" s="115" t="s">
        <v>83</v>
      </c>
    </row>
    <row r="5" spans="1:21" ht="20.100000000000001" customHeight="1">
      <c r="A5" s="162">
        <v>46174</v>
      </c>
      <c r="B5" s="127" t="s">
        <v>40</v>
      </c>
      <c r="C5" s="127" t="s">
        <v>120</v>
      </c>
      <c r="D5" s="196" t="s">
        <v>158</v>
      </c>
      <c r="E5" s="127" t="s">
        <v>521</v>
      </c>
      <c r="F5" s="196" t="s">
        <v>615</v>
      </c>
      <c r="G5" s="127" t="s">
        <v>522</v>
      </c>
      <c r="H5" s="196" t="s">
        <v>616</v>
      </c>
      <c r="I5" s="127" t="s">
        <v>1</v>
      </c>
      <c r="J5" s="196" t="s">
        <v>161</v>
      </c>
      <c r="K5" s="127" t="s">
        <v>491</v>
      </c>
      <c r="L5" s="196" t="s">
        <v>655</v>
      </c>
      <c r="M5" s="127" t="s">
        <v>106</v>
      </c>
      <c r="N5" s="273">
        <v>0</v>
      </c>
      <c r="O5" s="237">
        <f>'偏鄉國小(素)'!AW5</f>
        <v>5</v>
      </c>
      <c r="P5" s="50">
        <f>'偏鄉國小(素)'!AX5</f>
        <v>1.7</v>
      </c>
      <c r="Q5" s="50">
        <f>'偏鄉國小(素)'!AY5</f>
        <v>1.2</v>
      </c>
      <c r="R5" s="50">
        <f>'偏鄉國小(素)'!AZ5</f>
        <v>1.4</v>
      </c>
      <c r="S5" s="50">
        <f>'偏鄉國小(素)'!BA5</f>
        <v>0</v>
      </c>
      <c r="T5" s="50">
        <f>'偏鄉國小(素)'!BB5</f>
        <v>0</v>
      </c>
      <c r="U5" s="77">
        <f>'偏鄉國小(素)'!BC5</f>
        <v>573.5</v>
      </c>
    </row>
    <row r="6" spans="1:21" ht="20.100000000000001" customHeight="1">
      <c r="A6" s="163">
        <v>46175</v>
      </c>
      <c r="B6" s="128" t="s">
        <v>41</v>
      </c>
      <c r="C6" s="128" t="s">
        <v>122</v>
      </c>
      <c r="D6" s="197" t="s">
        <v>160</v>
      </c>
      <c r="E6" s="128" t="s">
        <v>526</v>
      </c>
      <c r="F6" s="197" t="s">
        <v>617</v>
      </c>
      <c r="G6" s="128" t="s">
        <v>421</v>
      </c>
      <c r="H6" s="197" t="s">
        <v>618</v>
      </c>
      <c r="I6" s="128" t="s">
        <v>1</v>
      </c>
      <c r="J6" s="197" t="s">
        <v>161</v>
      </c>
      <c r="K6" s="128" t="s">
        <v>116</v>
      </c>
      <c r="L6" s="197" t="s">
        <v>656</v>
      </c>
      <c r="M6" s="128" t="s">
        <v>106</v>
      </c>
      <c r="N6" s="274">
        <v>0</v>
      </c>
      <c r="O6" s="238">
        <f>'偏鄉國小(素)'!AW12</f>
        <v>5</v>
      </c>
      <c r="P6" s="62">
        <f>'偏鄉國小(素)'!AX12</f>
        <v>1.1000000000000001</v>
      </c>
      <c r="Q6" s="62">
        <f>'偏鄉國小(素)'!AY12</f>
        <v>3.3</v>
      </c>
      <c r="R6" s="62">
        <f>'偏鄉國小(素)'!AZ12</f>
        <v>2.2000000000000002</v>
      </c>
      <c r="S6" s="62">
        <f>'偏鄉國小(素)'!BA12</f>
        <v>0</v>
      </c>
      <c r="T6" s="62">
        <f>'偏鄉國小(素)'!BB12</f>
        <v>0</v>
      </c>
      <c r="U6" s="78">
        <f>'偏鄉國小(素)'!BC12</f>
        <v>617.9</v>
      </c>
    </row>
    <row r="7" spans="1:21" ht="20.100000000000001" customHeight="1">
      <c r="A7" s="163">
        <v>46176</v>
      </c>
      <c r="B7" s="128" t="s">
        <v>42</v>
      </c>
      <c r="C7" s="128" t="s">
        <v>423</v>
      </c>
      <c r="D7" s="197" t="s">
        <v>619</v>
      </c>
      <c r="E7" s="128" t="s">
        <v>532</v>
      </c>
      <c r="F7" s="197" t="s">
        <v>620</v>
      </c>
      <c r="G7" s="128" t="s">
        <v>425</v>
      </c>
      <c r="H7" s="197" t="s">
        <v>621</v>
      </c>
      <c r="I7" s="128" t="s">
        <v>1</v>
      </c>
      <c r="J7" s="197" t="s">
        <v>161</v>
      </c>
      <c r="K7" s="128" t="s">
        <v>256</v>
      </c>
      <c r="L7" s="197" t="s">
        <v>257</v>
      </c>
      <c r="M7" s="128" t="s">
        <v>106</v>
      </c>
      <c r="N7" s="274">
        <v>0</v>
      </c>
      <c r="O7" s="238">
        <f>'偏鄉國小(素)'!AW19</f>
        <v>5</v>
      </c>
      <c r="P7" s="62">
        <f>'偏鄉國小(素)'!AX19</f>
        <v>1.7</v>
      </c>
      <c r="Q7" s="62">
        <f>'偏鄉國小(素)'!AY19</f>
        <v>1.5</v>
      </c>
      <c r="R7" s="62">
        <f>'偏鄉國小(素)'!AZ19</f>
        <v>1.6</v>
      </c>
      <c r="S7" s="62">
        <f>'偏鄉國小(素)'!BA19</f>
        <v>0</v>
      </c>
      <c r="T7" s="62">
        <f>'偏鄉國小(素)'!BB19</f>
        <v>0</v>
      </c>
      <c r="U7" s="78">
        <f>'偏鄉國小(素)'!BC19</f>
        <v>585.1</v>
      </c>
    </row>
    <row r="8" spans="1:21" ht="20.100000000000001" customHeight="1">
      <c r="A8" s="163">
        <v>46177</v>
      </c>
      <c r="B8" s="128" t="s">
        <v>43</v>
      </c>
      <c r="C8" s="128" t="s">
        <v>122</v>
      </c>
      <c r="D8" s="197" t="s">
        <v>160</v>
      </c>
      <c r="E8" s="128" t="s">
        <v>251</v>
      </c>
      <c r="F8" s="197" t="s">
        <v>622</v>
      </c>
      <c r="G8" s="128" t="s">
        <v>252</v>
      </c>
      <c r="H8" s="197" t="s">
        <v>253</v>
      </c>
      <c r="I8" s="128" t="s">
        <v>1</v>
      </c>
      <c r="J8" s="197" t="s">
        <v>161</v>
      </c>
      <c r="K8" s="128" t="s">
        <v>495</v>
      </c>
      <c r="L8" s="197" t="s">
        <v>496</v>
      </c>
      <c r="M8" s="128" t="s">
        <v>106</v>
      </c>
      <c r="N8" s="274">
        <v>0</v>
      </c>
      <c r="O8" s="238">
        <f>'偏鄉國小(素)'!AW26</f>
        <v>5</v>
      </c>
      <c r="P8" s="62">
        <f>'偏鄉國小(素)'!AX26</f>
        <v>2.1</v>
      </c>
      <c r="Q8" s="62">
        <f>'偏鄉國小(素)'!AY26</f>
        <v>2</v>
      </c>
      <c r="R8" s="62">
        <f>'偏鄉國小(素)'!AZ26</f>
        <v>2</v>
      </c>
      <c r="S8" s="62">
        <f>'偏鄉國小(素)'!BA26</f>
        <v>0</v>
      </c>
      <c r="T8" s="62">
        <f>'偏鄉國小(素)'!BB26</f>
        <v>0</v>
      </c>
      <c r="U8" s="78">
        <f>'偏鄉國小(素)'!BC26</f>
        <v>647.29999999999995</v>
      </c>
    </row>
    <row r="9" spans="1:21" ht="20.100000000000001" customHeight="1" thickBot="1">
      <c r="A9" s="182">
        <v>46178</v>
      </c>
      <c r="B9" s="153" t="s">
        <v>44</v>
      </c>
      <c r="C9" s="153" t="s">
        <v>428</v>
      </c>
      <c r="D9" s="215" t="s">
        <v>429</v>
      </c>
      <c r="E9" s="153" t="s">
        <v>537</v>
      </c>
      <c r="F9" s="215" t="s">
        <v>623</v>
      </c>
      <c r="G9" s="153" t="s">
        <v>538</v>
      </c>
      <c r="H9" s="215" t="s">
        <v>624</v>
      </c>
      <c r="I9" s="153" t="s">
        <v>1</v>
      </c>
      <c r="J9" s="215" t="s">
        <v>161</v>
      </c>
      <c r="K9" s="153" t="s">
        <v>671</v>
      </c>
      <c r="L9" s="215" t="s">
        <v>673</v>
      </c>
      <c r="M9" s="153" t="s">
        <v>106</v>
      </c>
      <c r="N9" s="275">
        <v>0</v>
      </c>
      <c r="O9" s="270">
        <f>'偏鄉國小(素)'!AW33</f>
        <v>5.2</v>
      </c>
      <c r="P9" s="271">
        <f>'偏鄉國小(素)'!AX33</f>
        <v>1.8</v>
      </c>
      <c r="Q9" s="271">
        <f>'偏鄉國小(素)'!AY33</f>
        <v>1.5</v>
      </c>
      <c r="R9" s="271">
        <f>'偏鄉國小(素)'!AZ33</f>
        <v>1.6</v>
      </c>
      <c r="S9" s="271">
        <f>'偏鄉國小(素)'!BA33</f>
        <v>0</v>
      </c>
      <c r="T9" s="271">
        <f>'偏鄉國小(素)'!BB33</f>
        <v>0</v>
      </c>
      <c r="U9" s="272">
        <f>'偏鄉國小(素)'!BC33</f>
        <v>606.4</v>
      </c>
    </row>
    <row r="10" spans="1:21" ht="20.100000000000001" customHeight="1">
      <c r="A10" s="164">
        <v>46181</v>
      </c>
      <c r="B10" s="127" t="s">
        <v>45</v>
      </c>
      <c r="C10" s="127" t="s">
        <v>120</v>
      </c>
      <c r="D10" s="196" t="s">
        <v>158</v>
      </c>
      <c r="E10" s="127" t="s">
        <v>543</v>
      </c>
      <c r="F10" s="196" t="s">
        <v>625</v>
      </c>
      <c r="G10" s="127" t="s">
        <v>240</v>
      </c>
      <c r="H10" s="196" t="s">
        <v>626</v>
      </c>
      <c r="I10" s="127" t="s">
        <v>1</v>
      </c>
      <c r="J10" s="196" t="s">
        <v>161</v>
      </c>
      <c r="K10" s="127" t="s">
        <v>138</v>
      </c>
      <c r="L10" s="196" t="s">
        <v>162</v>
      </c>
      <c r="M10" s="127" t="s">
        <v>106</v>
      </c>
      <c r="N10" s="273">
        <v>0</v>
      </c>
      <c r="O10" s="237">
        <f>'偏鄉國小(素)'!AW40</f>
        <v>5</v>
      </c>
      <c r="P10" s="50">
        <f>'偏鄉國小(素)'!AX40</f>
        <v>1.6</v>
      </c>
      <c r="Q10" s="50">
        <f>'偏鄉國小(素)'!AY40</f>
        <v>1.9</v>
      </c>
      <c r="R10" s="50">
        <f>'偏鄉國小(素)'!AZ40</f>
        <v>1.8</v>
      </c>
      <c r="S10" s="50">
        <f>'偏鄉國小(素)'!BA40</f>
        <v>0</v>
      </c>
      <c r="T10" s="50">
        <f>'偏鄉國小(素)'!BB40</f>
        <v>0</v>
      </c>
      <c r="U10" s="77">
        <f>'偏鄉國小(素)'!BC40</f>
        <v>597.29999999999995</v>
      </c>
    </row>
    <row r="11" spans="1:21" ht="20.100000000000001" customHeight="1">
      <c r="A11" s="163">
        <v>46182</v>
      </c>
      <c r="B11" s="128" t="s">
        <v>46</v>
      </c>
      <c r="C11" s="128" t="s">
        <v>122</v>
      </c>
      <c r="D11" s="197" t="s">
        <v>160</v>
      </c>
      <c r="E11" s="128" t="s">
        <v>176</v>
      </c>
      <c r="F11" s="197" t="s">
        <v>177</v>
      </c>
      <c r="G11" s="128" t="s">
        <v>439</v>
      </c>
      <c r="H11" s="197" t="s">
        <v>627</v>
      </c>
      <c r="I11" s="128" t="s">
        <v>1</v>
      </c>
      <c r="J11" s="197" t="s">
        <v>161</v>
      </c>
      <c r="K11" s="128" t="s">
        <v>657</v>
      </c>
      <c r="L11" s="197" t="s">
        <v>658</v>
      </c>
      <c r="M11" s="128" t="s">
        <v>106</v>
      </c>
      <c r="N11" s="274">
        <v>0</v>
      </c>
      <c r="O11" s="238">
        <f>'偏鄉國小(素)'!AW47</f>
        <v>5</v>
      </c>
      <c r="P11" s="62">
        <f>'偏鄉國小(素)'!AX47</f>
        <v>2.6</v>
      </c>
      <c r="Q11" s="62">
        <f>'偏鄉國小(素)'!AY47</f>
        <v>2</v>
      </c>
      <c r="R11" s="62">
        <f>'偏鄉國小(素)'!AZ47</f>
        <v>2.2999999999999998</v>
      </c>
      <c r="S11" s="62">
        <f>'偏鄉國小(素)'!BA47</f>
        <v>0</v>
      </c>
      <c r="T11" s="62">
        <f>'偏鄉國小(素)'!BB47</f>
        <v>0</v>
      </c>
      <c r="U11" s="78">
        <f>'偏鄉國小(素)'!BC47</f>
        <v>701.4</v>
      </c>
    </row>
    <row r="12" spans="1:21" ht="20.100000000000001" customHeight="1">
      <c r="A12" s="163">
        <v>46183</v>
      </c>
      <c r="B12" s="128" t="s">
        <v>47</v>
      </c>
      <c r="C12" s="128" t="s">
        <v>243</v>
      </c>
      <c r="D12" s="197" t="s">
        <v>441</v>
      </c>
      <c r="E12" s="128" t="s">
        <v>550</v>
      </c>
      <c r="F12" s="197" t="s">
        <v>628</v>
      </c>
      <c r="G12" s="128" t="s">
        <v>444</v>
      </c>
      <c r="H12" s="197" t="s">
        <v>629</v>
      </c>
      <c r="I12" s="128" t="s">
        <v>1</v>
      </c>
      <c r="J12" s="197" t="s">
        <v>161</v>
      </c>
      <c r="K12" s="128" t="s">
        <v>499</v>
      </c>
      <c r="L12" s="197" t="s">
        <v>500</v>
      </c>
      <c r="M12" s="128" t="s">
        <v>106</v>
      </c>
      <c r="N12" s="274">
        <v>0</v>
      </c>
      <c r="O12" s="238">
        <f>'偏鄉國小(素)'!AW54</f>
        <v>3.5</v>
      </c>
      <c r="P12" s="62">
        <f>'偏鄉國小(素)'!AX54</f>
        <v>1.6</v>
      </c>
      <c r="Q12" s="62">
        <f>'偏鄉國小(素)'!AY54</f>
        <v>2.2000000000000002</v>
      </c>
      <c r="R12" s="62">
        <f>'偏鄉國小(素)'!AZ54</f>
        <v>1.9</v>
      </c>
      <c r="S12" s="62">
        <f>'偏鄉國小(素)'!BA54</f>
        <v>0</v>
      </c>
      <c r="T12" s="62">
        <f>'偏鄉國小(素)'!BB54</f>
        <v>0.1</v>
      </c>
      <c r="U12" s="78">
        <f>'偏鄉國小(素)'!BC54</f>
        <v>516</v>
      </c>
    </row>
    <row r="13" spans="1:21" ht="20.100000000000001" customHeight="1">
      <c r="A13" s="163">
        <v>46184</v>
      </c>
      <c r="B13" s="128" t="s">
        <v>48</v>
      </c>
      <c r="C13" s="128" t="s">
        <v>122</v>
      </c>
      <c r="D13" s="197" t="s">
        <v>160</v>
      </c>
      <c r="E13" s="128" t="s">
        <v>630</v>
      </c>
      <c r="F13" s="197" t="s">
        <v>631</v>
      </c>
      <c r="G13" s="128" t="s">
        <v>558</v>
      </c>
      <c r="H13" s="197" t="s">
        <v>632</v>
      </c>
      <c r="I13" s="128" t="s">
        <v>1</v>
      </c>
      <c r="J13" s="197" t="s">
        <v>161</v>
      </c>
      <c r="K13" s="128" t="s">
        <v>501</v>
      </c>
      <c r="L13" s="197" t="s">
        <v>502</v>
      </c>
      <c r="M13" s="128" t="s">
        <v>106</v>
      </c>
      <c r="N13" s="274">
        <v>0</v>
      </c>
      <c r="O13" s="238">
        <f>'偏鄉國小(素)'!AW61</f>
        <v>6.5</v>
      </c>
      <c r="P13" s="62">
        <f>'偏鄉國小(素)'!AX61</f>
        <v>1.3</v>
      </c>
      <c r="Q13" s="62">
        <f>'偏鄉國小(素)'!AY61</f>
        <v>1.5</v>
      </c>
      <c r="R13" s="62">
        <f>'偏鄉國小(素)'!AZ61</f>
        <v>1.4</v>
      </c>
      <c r="S13" s="62">
        <f>'偏鄉國小(素)'!BA61</f>
        <v>0</v>
      </c>
      <c r="T13" s="62">
        <f>'偏鄉國小(素)'!BB61</f>
        <v>0</v>
      </c>
      <c r="U13" s="78">
        <f>'偏鄉國小(素)'!BC61</f>
        <v>654.4</v>
      </c>
    </row>
    <row r="14" spans="1:21" ht="20.100000000000001" customHeight="1" thickBot="1">
      <c r="A14" s="182">
        <v>46185</v>
      </c>
      <c r="B14" s="153" t="s">
        <v>49</v>
      </c>
      <c r="C14" s="153" t="s">
        <v>144</v>
      </c>
      <c r="D14" s="215" t="s">
        <v>450</v>
      </c>
      <c r="E14" s="153" t="s">
        <v>561</v>
      </c>
      <c r="F14" s="215" t="s">
        <v>633</v>
      </c>
      <c r="G14" s="153" t="s">
        <v>453</v>
      </c>
      <c r="H14" s="215" t="s">
        <v>634</v>
      </c>
      <c r="I14" s="153" t="s">
        <v>1</v>
      </c>
      <c r="J14" s="215" t="s">
        <v>161</v>
      </c>
      <c r="K14" s="153" t="s">
        <v>503</v>
      </c>
      <c r="L14" s="215" t="s">
        <v>659</v>
      </c>
      <c r="M14" s="153" t="s">
        <v>106</v>
      </c>
      <c r="N14" s="275" t="s">
        <v>130</v>
      </c>
      <c r="O14" s="270">
        <f>'偏鄉國小(素)'!AW68</f>
        <v>6.2</v>
      </c>
      <c r="P14" s="271">
        <f>'偏鄉國小(素)'!AX68</f>
        <v>2.7</v>
      </c>
      <c r="Q14" s="271">
        <f>'偏鄉國小(素)'!AY68</f>
        <v>1.5</v>
      </c>
      <c r="R14" s="271">
        <f>'偏鄉國小(素)'!AZ68</f>
        <v>2.1</v>
      </c>
      <c r="S14" s="271">
        <f>'偏鄉國小(素)'!BA68</f>
        <v>0</v>
      </c>
      <c r="T14" s="271">
        <f>'偏鄉國小(素)'!BB68</f>
        <v>0</v>
      </c>
      <c r="U14" s="272">
        <f>'偏鄉國小(素)'!BC68</f>
        <v>770.9</v>
      </c>
    </row>
    <row r="15" spans="1:21" ht="20.100000000000001" customHeight="1">
      <c r="A15" s="164">
        <v>46188</v>
      </c>
      <c r="B15" s="127" t="s">
        <v>50</v>
      </c>
      <c r="C15" s="127" t="s">
        <v>120</v>
      </c>
      <c r="D15" s="196" t="s">
        <v>158</v>
      </c>
      <c r="E15" s="127" t="s">
        <v>568</v>
      </c>
      <c r="F15" s="196" t="s">
        <v>635</v>
      </c>
      <c r="G15" s="127" t="s">
        <v>456</v>
      </c>
      <c r="H15" s="196" t="s">
        <v>636</v>
      </c>
      <c r="I15" s="127" t="s">
        <v>1</v>
      </c>
      <c r="J15" s="196" t="s">
        <v>161</v>
      </c>
      <c r="K15" s="127" t="s">
        <v>147</v>
      </c>
      <c r="L15" s="196" t="s">
        <v>660</v>
      </c>
      <c r="M15" s="127" t="s">
        <v>106</v>
      </c>
      <c r="N15" s="273">
        <v>0</v>
      </c>
      <c r="O15" s="237">
        <f>'偏鄉國小(素)'!AW75</f>
        <v>5.2</v>
      </c>
      <c r="P15" s="50">
        <f>'偏鄉國小(素)'!AX75</f>
        <v>2.2000000000000002</v>
      </c>
      <c r="Q15" s="50">
        <f>'偏鄉國小(素)'!AY75</f>
        <v>1.6</v>
      </c>
      <c r="R15" s="50">
        <f>'偏鄉國小(素)'!AZ75</f>
        <v>1.9</v>
      </c>
      <c r="S15" s="50">
        <f>'偏鄉國小(素)'!BA75</f>
        <v>0</v>
      </c>
      <c r="T15" s="50">
        <f>'偏鄉國小(素)'!BB75</f>
        <v>0</v>
      </c>
      <c r="U15" s="77">
        <f>'偏鄉國小(素)'!BC75</f>
        <v>661.3</v>
      </c>
    </row>
    <row r="16" spans="1:21" ht="20.100000000000001" customHeight="1">
      <c r="A16" s="163">
        <v>46189</v>
      </c>
      <c r="B16" s="128" t="s">
        <v>51</v>
      </c>
      <c r="C16" s="128" t="s">
        <v>122</v>
      </c>
      <c r="D16" s="197" t="s">
        <v>160</v>
      </c>
      <c r="E16" s="128" t="s">
        <v>573</v>
      </c>
      <c r="F16" s="197" t="s">
        <v>637</v>
      </c>
      <c r="G16" s="128" t="s">
        <v>574</v>
      </c>
      <c r="H16" s="197" t="s">
        <v>638</v>
      </c>
      <c r="I16" s="128" t="s">
        <v>1</v>
      </c>
      <c r="J16" s="197" t="s">
        <v>161</v>
      </c>
      <c r="K16" s="128" t="s">
        <v>139</v>
      </c>
      <c r="L16" s="197" t="s">
        <v>661</v>
      </c>
      <c r="M16" s="128" t="s">
        <v>106</v>
      </c>
      <c r="N16" s="274">
        <v>0</v>
      </c>
      <c r="O16" s="238">
        <f>'偏鄉國小(素)'!AW82</f>
        <v>3.5</v>
      </c>
      <c r="P16" s="62">
        <f>'偏鄉國小(素)'!AX82</f>
        <v>1.3</v>
      </c>
      <c r="Q16" s="62">
        <f>'偏鄉國小(素)'!AY82</f>
        <v>1.6</v>
      </c>
      <c r="R16" s="62">
        <f>'偏鄉國小(素)'!AZ82</f>
        <v>1.4</v>
      </c>
      <c r="S16" s="62">
        <f>'偏鄉國小(素)'!BA82</f>
        <v>0</v>
      </c>
      <c r="T16" s="62">
        <f>'偏鄉國小(素)'!BB82</f>
        <v>0</v>
      </c>
      <c r="U16" s="78">
        <f>'偏鄉國小(素)'!BC82</f>
        <v>445.3</v>
      </c>
    </row>
    <row r="17" spans="1:21" ht="20.100000000000001" customHeight="1">
      <c r="A17" s="163">
        <v>46190</v>
      </c>
      <c r="B17" s="128" t="s">
        <v>52</v>
      </c>
      <c r="C17" s="128" t="s">
        <v>459</v>
      </c>
      <c r="D17" s="197" t="s">
        <v>460</v>
      </c>
      <c r="E17" s="128" t="s">
        <v>575</v>
      </c>
      <c r="F17" s="197" t="s">
        <v>639</v>
      </c>
      <c r="G17" s="128" t="s">
        <v>462</v>
      </c>
      <c r="H17" s="197" t="s">
        <v>640</v>
      </c>
      <c r="I17" s="128" t="s">
        <v>1</v>
      </c>
      <c r="J17" s="197" t="s">
        <v>161</v>
      </c>
      <c r="K17" s="128" t="s">
        <v>607</v>
      </c>
      <c r="L17" s="197" t="s">
        <v>509</v>
      </c>
      <c r="M17" s="128" t="s">
        <v>106</v>
      </c>
      <c r="N17" s="274">
        <v>0</v>
      </c>
      <c r="O17" s="238">
        <f>'偏鄉國小(素)'!AW89</f>
        <v>5</v>
      </c>
      <c r="P17" s="62">
        <f>'偏鄉國小(素)'!AX89</f>
        <v>1.6</v>
      </c>
      <c r="Q17" s="62">
        <f>'偏鄉國小(素)'!AY89</f>
        <v>1.5</v>
      </c>
      <c r="R17" s="62">
        <f>'偏鄉國小(素)'!AZ89</f>
        <v>1.5</v>
      </c>
      <c r="S17" s="62">
        <f>'偏鄉國小(素)'!BA89</f>
        <v>0</v>
      </c>
      <c r="T17" s="62">
        <f>'偏鄉國小(素)'!BB89</f>
        <v>0</v>
      </c>
      <c r="U17" s="78">
        <f>'偏鄉國小(素)'!BC89</f>
        <v>578</v>
      </c>
    </row>
    <row r="18" spans="1:21" ht="20.100000000000001" customHeight="1" thickBot="1">
      <c r="A18" s="182">
        <v>46191</v>
      </c>
      <c r="B18" s="153" t="s">
        <v>53</v>
      </c>
      <c r="C18" s="153" t="s">
        <v>122</v>
      </c>
      <c r="D18" s="215" t="s">
        <v>160</v>
      </c>
      <c r="E18" s="153" t="s">
        <v>464</v>
      </c>
      <c r="F18" s="215" t="s">
        <v>641</v>
      </c>
      <c r="G18" s="153" t="s">
        <v>466</v>
      </c>
      <c r="H18" s="215" t="s">
        <v>642</v>
      </c>
      <c r="I18" s="153" t="s">
        <v>1</v>
      </c>
      <c r="J18" s="215" t="s">
        <v>161</v>
      </c>
      <c r="K18" s="153" t="s">
        <v>510</v>
      </c>
      <c r="L18" s="215" t="s">
        <v>662</v>
      </c>
      <c r="M18" s="153" t="s">
        <v>106</v>
      </c>
      <c r="N18" s="275" t="s">
        <v>130</v>
      </c>
      <c r="O18" s="270">
        <f>'偏鄉國小(素)'!AW96</f>
        <v>6</v>
      </c>
      <c r="P18" s="271">
        <f>'偏鄉國小(素)'!AX96</f>
        <v>2.2000000000000002</v>
      </c>
      <c r="Q18" s="271">
        <f>'偏鄉國小(素)'!AY96</f>
        <v>1.3</v>
      </c>
      <c r="R18" s="271">
        <f>'偏鄉國小(素)'!AZ96</f>
        <v>1.8</v>
      </c>
      <c r="S18" s="271">
        <f>'偏鄉國小(素)'!BA96</f>
        <v>0</v>
      </c>
      <c r="T18" s="271">
        <f>'偏鄉國小(素)'!BB96</f>
        <v>0</v>
      </c>
      <c r="U18" s="272">
        <f>'偏鄉國小(素)'!BC96</f>
        <v>697.7</v>
      </c>
    </row>
    <row r="19" spans="1:21" ht="20.100000000000001" customHeight="1">
      <c r="A19" s="162">
        <v>46195</v>
      </c>
      <c r="B19" s="127" t="s">
        <v>55</v>
      </c>
      <c r="C19" s="127" t="s">
        <v>120</v>
      </c>
      <c r="D19" s="196" t="s">
        <v>158</v>
      </c>
      <c r="E19" s="127" t="s">
        <v>583</v>
      </c>
      <c r="F19" s="196" t="s">
        <v>643</v>
      </c>
      <c r="G19" s="127" t="s">
        <v>231</v>
      </c>
      <c r="H19" s="196" t="s">
        <v>644</v>
      </c>
      <c r="I19" s="127" t="s">
        <v>1</v>
      </c>
      <c r="J19" s="196" t="s">
        <v>161</v>
      </c>
      <c r="K19" s="127" t="s">
        <v>663</v>
      </c>
      <c r="L19" s="196" t="s">
        <v>664</v>
      </c>
      <c r="M19" s="127" t="s">
        <v>106</v>
      </c>
      <c r="N19" s="273">
        <v>0</v>
      </c>
      <c r="O19" s="237">
        <f>'偏鄉國小(素)'!AW103</f>
        <v>5</v>
      </c>
      <c r="P19" s="50">
        <f>'偏鄉國小(素)'!AX103</f>
        <v>1.9</v>
      </c>
      <c r="Q19" s="50">
        <f>'偏鄉國小(素)'!AY103</f>
        <v>1.7</v>
      </c>
      <c r="R19" s="50">
        <f>'偏鄉國小(素)'!AZ103</f>
        <v>1.8</v>
      </c>
      <c r="S19" s="50">
        <f>'偏鄉國小(素)'!BA103</f>
        <v>0</v>
      </c>
      <c r="T19" s="50">
        <f>'偏鄉國小(素)'!BB103</f>
        <v>0</v>
      </c>
      <c r="U19" s="77">
        <f>'偏鄉國小(素)'!BC103</f>
        <v>619.1</v>
      </c>
    </row>
    <row r="20" spans="1:21" ht="20.100000000000001" customHeight="1">
      <c r="A20" s="165">
        <v>46196</v>
      </c>
      <c r="B20" s="128" t="s">
        <v>56</v>
      </c>
      <c r="C20" s="128" t="s">
        <v>122</v>
      </c>
      <c r="D20" s="197" t="s">
        <v>160</v>
      </c>
      <c r="E20" s="128" t="s">
        <v>584</v>
      </c>
      <c r="F20" s="197" t="s">
        <v>645</v>
      </c>
      <c r="G20" s="128" t="s">
        <v>164</v>
      </c>
      <c r="H20" s="197" t="s">
        <v>646</v>
      </c>
      <c r="I20" s="128" t="s">
        <v>1</v>
      </c>
      <c r="J20" s="197" t="s">
        <v>161</v>
      </c>
      <c r="K20" s="128" t="s">
        <v>249</v>
      </c>
      <c r="L20" s="197" t="s">
        <v>665</v>
      </c>
      <c r="M20" s="128" t="s">
        <v>106</v>
      </c>
      <c r="N20" s="274">
        <v>0</v>
      </c>
      <c r="O20" s="238">
        <f>'偏鄉國小(素)'!AW110</f>
        <v>5.2</v>
      </c>
      <c r="P20" s="62">
        <f>'偏鄉國小(素)'!AX110</f>
        <v>2.1</v>
      </c>
      <c r="Q20" s="62">
        <f>'偏鄉國小(素)'!AY110</f>
        <v>1.7</v>
      </c>
      <c r="R20" s="62">
        <f>'偏鄉國小(素)'!AZ110</f>
        <v>1.9</v>
      </c>
      <c r="S20" s="62">
        <f>'偏鄉國小(素)'!BA110</f>
        <v>0</v>
      </c>
      <c r="T20" s="62">
        <f>'偏鄉國小(素)'!BB110</f>
        <v>0</v>
      </c>
      <c r="U20" s="78">
        <f>'偏鄉國小(素)'!BC110</f>
        <v>645.5</v>
      </c>
    </row>
    <row r="21" spans="1:21" ht="20.100000000000001" customHeight="1">
      <c r="A21" s="163">
        <v>46197</v>
      </c>
      <c r="B21" s="128" t="s">
        <v>57</v>
      </c>
      <c r="C21" s="128" t="s">
        <v>474</v>
      </c>
      <c r="D21" s="197" t="s">
        <v>475</v>
      </c>
      <c r="E21" s="128" t="s">
        <v>587</v>
      </c>
      <c r="F21" s="197" t="s">
        <v>620</v>
      </c>
      <c r="G21" s="128" t="s">
        <v>478</v>
      </c>
      <c r="H21" s="197" t="s">
        <v>647</v>
      </c>
      <c r="I21" s="128" t="s">
        <v>1</v>
      </c>
      <c r="J21" s="197" t="s">
        <v>161</v>
      </c>
      <c r="K21" s="128" t="s">
        <v>147</v>
      </c>
      <c r="L21" s="197" t="s">
        <v>666</v>
      </c>
      <c r="M21" s="128" t="s">
        <v>106</v>
      </c>
      <c r="N21" s="274">
        <v>0</v>
      </c>
      <c r="O21" s="238">
        <f>'偏鄉國小(素)'!AW117</f>
        <v>4.8</v>
      </c>
      <c r="P21" s="62">
        <f>'偏鄉國小(素)'!AX117</f>
        <v>2</v>
      </c>
      <c r="Q21" s="62">
        <f>'偏鄉國小(素)'!AY117</f>
        <v>1.3</v>
      </c>
      <c r="R21" s="62">
        <f>'偏鄉國小(素)'!AZ117</f>
        <v>1.6</v>
      </c>
      <c r="S21" s="62">
        <f>'偏鄉國小(素)'!BA117</f>
        <v>0</v>
      </c>
      <c r="T21" s="62">
        <f>'偏鄉國小(素)'!BB117</f>
        <v>0</v>
      </c>
      <c r="U21" s="78">
        <f>'偏鄉國小(素)'!BC117</f>
        <v>591.1</v>
      </c>
    </row>
    <row r="22" spans="1:21" ht="20.100000000000001" customHeight="1">
      <c r="A22" s="163">
        <v>46198</v>
      </c>
      <c r="B22" s="128" t="s">
        <v>58</v>
      </c>
      <c r="C22" s="128" t="s">
        <v>122</v>
      </c>
      <c r="D22" s="197" t="s">
        <v>160</v>
      </c>
      <c r="E22" s="128" t="s">
        <v>589</v>
      </c>
      <c r="F22" s="197" t="s">
        <v>648</v>
      </c>
      <c r="G22" s="128" t="s">
        <v>151</v>
      </c>
      <c r="H22" s="197" t="s">
        <v>649</v>
      </c>
      <c r="I22" s="128" t="s">
        <v>1</v>
      </c>
      <c r="J22" s="197" t="s">
        <v>161</v>
      </c>
      <c r="K22" s="128" t="s">
        <v>148</v>
      </c>
      <c r="L22" s="197" t="s">
        <v>258</v>
      </c>
      <c r="M22" s="128" t="s">
        <v>106</v>
      </c>
      <c r="N22" s="274">
        <v>0</v>
      </c>
      <c r="O22" s="238">
        <f>'偏鄉國小(素)'!AW124</f>
        <v>5</v>
      </c>
      <c r="P22" s="62">
        <f>'偏鄉國小(素)'!AX124</f>
        <v>1.9</v>
      </c>
      <c r="Q22" s="62">
        <f>'偏鄉國小(素)'!AY124</f>
        <v>1.3</v>
      </c>
      <c r="R22" s="62">
        <f>'偏鄉國小(素)'!AZ124</f>
        <v>1.6</v>
      </c>
      <c r="S22" s="62">
        <f>'偏鄉國小(素)'!BA124</f>
        <v>0</v>
      </c>
      <c r="T22" s="62">
        <f>'偏鄉國小(素)'!BB124</f>
        <v>0</v>
      </c>
      <c r="U22" s="78">
        <f>'偏鄉國小(素)'!BC124</f>
        <v>597.5</v>
      </c>
    </row>
    <row r="23" spans="1:21" ht="20.100000000000001" customHeight="1" thickBot="1">
      <c r="A23" s="182">
        <v>46199</v>
      </c>
      <c r="B23" s="153" t="s">
        <v>59</v>
      </c>
      <c r="C23" s="153" t="s">
        <v>166</v>
      </c>
      <c r="D23" s="215" t="s">
        <v>171</v>
      </c>
      <c r="E23" s="153" t="s">
        <v>592</v>
      </c>
      <c r="F23" s="215" t="s">
        <v>650</v>
      </c>
      <c r="G23" s="153" t="s">
        <v>593</v>
      </c>
      <c r="H23" s="215" t="s">
        <v>651</v>
      </c>
      <c r="I23" s="153" t="s">
        <v>1</v>
      </c>
      <c r="J23" s="215" t="s">
        <v>161</v>
      </c>
      <c r="K23" s="153" t="s">
        <v>250</v>
      </c>
      <c r="L23" s="215" t="s">
        <v>667</v>
      </c>
      <c r="M23" s="153" t="s">
        <v>106</v>
      </c>
      <c r="N23" s="275" t="s">
        <v>130</v>
      </c>
      <c r="O23" s="270">
        <f>'偏鄉國小(素)'!AW131</f>
        <v>5.2</v>
      </c>
      <c r="P23" s="271">
        <f>'偏鄉國小(素)'!AX131</f>
        <v>1.2</v>
      </c>
      <c r="Q23" s="271">
        <f>'偏鄉國小(素)'!AY131</f>
        <v>1.9</v>
      </c>
      <c r="R23" s="271">
        <f>'偏鄉國小(素)'!AZ131</f>
        <v>1.5</v>
      </c>
      <c r="S23" s="271">
        <f>'偏鄉國小(素)'!BA131</f>
        <v>0</v>
      </c>
      <c r="T23" s="271">
        <f>'偏鄉國小(素)'!BB131</f>
        <v>0</v>
      </c>
      <c r="U23" s="272">
        <f>'偏鄉國小(素)'!BC131</f>
        <v>564.20000000000005</v>
      </c>
    </row>
    <row r="24" spans="1:21" ht="20.100000000000001" customHeight="1">
      <c r="A24" s="162">
        <v>46200</v>
      </c>
      <c r="B24" s="127" t="s">
        <v>60</v>
      </c>
      <c r="C24" s="127" t="s">
        <v>120</v>
      </c>
      <c r="D24" s="196" t="s">
        <v>158</v>
      </c>
      <c r="E24" s="127" t="s">
        <v>537</v>
      </c>
      <c r="F24" s="196" t="s">
        <v>653</v>
      </c>
      <c r="G24" s="127" t="s">
        <v>246</v>
      </c>
      <c r="H24" s="196" t="s">
        <v>654</v>
      </c>
      <c r="I24" s="127" t="s">
        <v>1</v>
      </c>
      <c r="J24" s="196" t="s">
        <v>161</v>
      </c>
      <c r="K24" s="127" t="s">
        <v>517</v>
      </c>
      <c r="L24" s="196" t="s">
        <v>518</v>
      </c>
      <c r="M24" s="127" t="s">
        <v>106</v>
      </c>
      <c r="N24" s="273">
        <v>0</v>
      </c>
      <c r="O24" s="237">
        <f>'偏鄉國小(素)'!AW138</f>
        <v>5.3</v>
      </c>
      <c r="P24" s="50">
        <f>'偏鄉國小(素)'!AX138</f>
        <v>1.5</v>
      </c>
      <c r="Q24" s="50">
        <f>'偏鄉國小(素)'!AY138</f>
        <v>1.8</v>
      </c>
      <c r="R24" s="50">
        <f>'偏鄉國小(素)'!AZ138</f>
        <v>1.6</v>
      </c>
      <c r="S24" s="50">
        <f>'偏鄉國小(素)'!BA138</f>
        <v>0</v>
      </c>
      <c r="T24" s="50">
        <f>'偏鄉國小(素)'!BB138</f>
        <v>0</v>
      </c>
      <c r="U24" s="77">
        <f>'偏鄉國小(素)'!BC138</f>
        <v>599.29999999999995</v>
      </c>
    </row>
    <row r="25" spans="1:21" ht="20.100000000000001" customHeight="1" thickBot="1">
      <c r="A25" s="206">
        <v>46201</v>
      </c>
      <c r="B25" s="207" t="s">
        <v>61</v>
      </c>
      <c r="C25" s="207" t="s">
        <v>122</v>
      </c>
      <c r="D25" s="208" t="s">
        <v>160</v>
      </c>
      <c r="E25" s="207" t="s">
        <v>254</v>
      </c>
      <c r="F25" s="208" t="s">
        <v>255</v>
      </c>
      <c r="G25" s="207" t="s">
        <v>252</v>
      </c>
      <c r="H25" s="208" t="s">
        <v>652</v>
      </c>
      <c r="I25" s="207" t="s">
        <v>1</v>
      </c>
      <c r="J25" s="208" t="s">
        <v>161</v>
      </c>
      <c r="K25" s="207" t="s">
        <v>519</v>
      </c>
      <c r="L25" s="208" t="s">
        <v>520</v>
      </c>
      <c r="M25" s="207" t="s">
        <v>106</v>
      </c>
      <c r="N25" s="276">
        <v>0</v>
      </c>
      <c r="O25" s="239">
        <f>'偏鄉國小(素)'!AW145</f>
        <v>5</v>
      </c>
      <c r="P25" s="63">
        <f>'偏鄉國小(素)'!AX145</f>
        <v>1.8</v>
      </c>
      <c r="Q25" s="63">
        <f>'偏鄉國小(素)'!AY145</f>
        <v>1.1000000000000001</v>
      </c>
      <c r="R25" s="63">
        <f>'偏鄉國小(素)'!AZ145</f>
        <v>1.5</v>
      </c>
      <c r="S25" s="63">
        <f>'偏鄉國小(素)'!BA145</f>
        <v>0.5</v>
      </c>
      <c r="T25" s="63">
        <f>'偏鄉國小(素)'!BB145</f>
        <v>0</v>
      </c>
      <c r="U25" s="79">
        <f>'偏鄉國小(素)'!BC145</f>
        <v>654.79999999999995</v>
      </c>
    </row>
    <row r="26" spans="1:21" ht="15.75">
      <c r="A26" s="130"/>
      <c r="B26" s="3"/>
      <c r="C26" s="3"/>
      <c r="D26" s="66"/>
      <c r="E26" s="3"/>
      <c r="F26" s="66"/>
      <c r="G26" s="3"/>
      <c r="H26" s="66"/>
      <c r="I26" s="3"/>
      <c r="J26" s="66"/>
      <c r="K26" s="3"/>
      <c r="L26" s="66"/>
      <c r="M26" s="3"/>
      <c r="N26" s="3"/>
      <c r="O26" s="169"/>
      <c r="P26" s="169"/>
      <c r="Q26" s="169"/>
      <c r="R26" s="169"/>
      <c r="S26" s="169"/>
      <c r="T26" s="169"/>
      <c r="U26" s="169"/>
    </row>
    <row r="27" spans="1:21" ht="15.75">
      <c r="A27" s="130"/>
      <c r="B27" s="3"/>
      <c r="C27" s="3"/>
      <c r="D27" s="66"/>
      <c r="E27" s="3"/>
      <c r="F27" s="66"/>
      <c r="G27" s="3"/>
      <c r="H27" s="66"/>
      <c r="I27" s="3"/>
      <c r="J27" s="66"/>
      <c r="K27" s="3"/>
      <c r="L27" s="66"/>
      <c r="M27" s="3"/>
      <c r="N27" s="3"/>
    </row>
    <row r="28" spans="1:21" ht="15.75">
      <c r="A28" s="130"/>
      <c r="B28" s="3"/>
      <c r="C28" s="3"/>
      <c r="D28" s="66"/>
      <c r="E28" s="3"/>
      <c r="F28" s="66"/>
      <c r="G28" s="3"/>
      <c r="H28" s="66"/>
      <c r="I28" s="3"/>
      <c r="J28" s="66"/>
      <c r="K28" s="3"/>
      <c r="L28" s="66"/>
      <c r="M28" s="3"/>
      <c r="N28" s="3"/>
    </row>
    <row r="29" spans="1:21" ht="15.75">
      <c r="A29" s="130"/>
      <c r="B29" s="3"/>
      <c r="C29" s="3"/>
      <c r="D29" s="66"/>
      <c r="E29" s="3"/>
      <c r="F29" s="66"/>
      <c r="G29" s="3"/>
      <c r="H29" s="66"/>
      <c r="I29" s="3"/>
      <c r="J29" s="66"/>
      <c r="K29" s="3"/>
      <c r="L29" s="66"/>
      <c r="M29" s="3"/>
      <c r="N29" s="3"/>
    </row>
    <row r="30" spans="1:21" ht="15.75">
      <c r="A30" s="130"/>
      <c r="B30" s="3"/>
      <c r="C30" s="3"/>
      <c r="D30" s="66"/>
      <c r="E30" s="3"/>
      <c r="F30" s="66"/>
      <c r="G30" s="3"/>
      <c r="H30" s="66"/>
      <c r="I30" s="3"/>
      <c r="J30" s="66"/>
      <c r="K30" s="3"/>
      <c r="L30" s="66"/>
      <c r="M30" s="3"/>
      <c r="N30" s="3"/>
    </row>
    <row r="31" spans="1:21" ht="15.75">
      <c r="A31" s="130"/>
      <c r="B31" s="3"/>
      <c r="C31" s="3"/>
      <c r="D31" s="66"/>
      <c r="E31" s="3"/>
      <c r="F31" s="66"/>
      <c r="G31" s="3"/>
      <c r="H31" s="66"/>
      <c r="I31" s="3"/>
      <c r="J31" s="66"/>
      <c r="K31" s="3"/>
      <c r="L31" s="66"/>
      <c r="M31" s="3"/>
      <c r="N31" s="3"/>
    </row>
    <row r="32" spans="1:21" ht="15.75">
      <c r="B32" s="3"/>
      <c r="C32" s="3"/>
      <c r="D32" s="66"/>
      <c r="E32" s="3"/>
      <c r="F32" s="66"/>
      <c r="G32" s="3"/>
      <c r="H32" s="66"/>
      <c r="I32" s="3"/>
      <c r="J32" s="66"/>
      <c r="K32" s="3"/>
      <c r="L32" s="66"/>
      <c r="M32" s="3"/>
      <c r="N32" s="3"/>
    </row>
    <row r="33" spans="2:14" ht="15.75">
      <c r="B33" s="3"/>
      <c r="C33" s="3"/>
      <c r="D33" s="66"/>
      <c r="E33" s="3"/>
      <c r="F33" s="66"/>
      <c r="G33" s="3"/>
      <c r="H33" s="66"/>
      <c r="I33" s="3"/>
      <c r="J33" s="66"/>
      <c r="K33" s="3"/>
      <c r="L33" s="66"/>
      <c r="M33" s="3"/>
      <c r="N33" s="3"/>
    </row>
    <row r="34" spans="2:14" ht="15.75">
      <c r="B34" s="3"/>
      <c r="C34" s="3"/>
      <c r="D34" s="66"/>
      <c r="E34" s="3"/>
      <c r="F34" s="66"/>
      <c r="G34" s="3"/>
      <c r="H34" s="66"/>
      <c r="I34" s="3"/>
      <c r="J34" s="66"/>
      <c r="K34" s="3"/>
      <c r="L34" s="66"/>
      <c r="M34" s="3"/>
      <c r="N34" s="3"/>
    </row>
    <row r="35" spans="2:14" ht="15.75">
      <c r="B35" s="3"/>
      <c r="C35" s="3"/>
      <c r="D35" s="66"/>
      <c r="E35" s="3"/>
      <c r="F35" s="66"/>
      <c r="G35" s="3"/>
      <c r="H35" s="66"/>
      <c r="I35" s="3"/>
      <c r="J35" s="66"/>
      <c r="K35" s="3"/>
      <c r="L35" s="66"/>
      <c r="M35" s="3"/>
      <c r="N35" s="3"/>
    </row>
    <row r="36" spans="2:14" ht="15.75">
      <c r="B36" s="3"/>
      <c r="C36" s="3"/>
      <c r="D36" s="66"/>
      <c r="E36" s="3"/>
      <c r="F36" s="66"/>
      <c r="G36" s="3"/>
      <c r="H36" s="66"/>
      <c r="I36" s="3"/>
      <c r="J36" s="66"/>
      <c r="K36" s="3"/>
      <c r="L36" s="66"/>
      <c r="M36" s="3"/>
      <c r="N36" s="3"/>
    </row>
    <row r="37" spans="2:14" ht="15.75">
      <c r="B37" s="3"/>
      <c r="C37" s="3"/>
      <c r="D37" s="66"/>
      <c r="E37" s="3"/>
      <c r="F37" s="66"/>
      <c r="G37" s="3"/>
      <c r="H37" s="66"/>
      <c r="I37" s="3"/>
      <c r="J37" s="66"/>
      <c r="K37" s="3"/>
      <c r="L37" s="66"/>
      <c r="M37" s="3"/>
      <c r="N37" s="3"/>
    </row>
    <row r="38" spans="2:14" ht="15.75">
      <c r="B38" s="3"/>
      <c r="C38" s="3"/>
      <c r="D38" s="66"/>
      <c r="E38" s="3"/>
      <c r="F38" s="66"/>
      <c r="G38" s="3"/>
      <c r="H38" s="66"/>
      <c r="I38" s="3"/>
      <c r="J38" s="66"/>
      <c r="K38" s="3"/>
      <c r="L38" s="66"/>
      <c r="M38" s="3"/>
      <c r="N38" s="3"/>
    </row>
    <row r="39" spans="2:14" ht="15.75">
      <c r="B39" s="3"/>
      <c r="C39" s="3"/>
      <c r="D39" s="66"/>
      <c r="E39" s="3"/>
      <c r="F39" s="66"/>
      <c r="G39" s="3"/>
      <c r="H39" s="66"/>
      <c r="I39" s="3"/>
      <c r="J39" s="66"/>
      <c r="K39" s="3"/>
      <c r="L39" s="66"/>
      <c r="M39" s="3"/>
      <c r="N39" s="3"/>
    </row>
    <row r="40" spans="2:14" ht="15.75">
      <c r="B40" s="3"/>
      <c r="C40" s="3"/>
      <c r="D40" s="66"/>
      <c r="E40" s="3"/>
      <c r="F40" s="66"/>
      <c r="G40" s="3"/>
      <c r="H40" s="66"/>
      <c r="I40" s="3"/>
      <c r="J40" s="66"/>
      <c r="K40" s="3"/>
      <c r="L40" s="66"/>
      <c r="M40" s="3"/>
      <c r="N40" s="3"/>
    </row>
    <row r="41" spans="2:14" ht="15.75">
      <c r="B41" s="3"/>
      <c r="C41" s="3"/>
      <c r="D41" s="66"/>
      <c r="E41" s="3"/>
      <c r="F41" s="66"/>
      <c r="G41" s="3"/>
      <c r="H41" s="66"/>
      <c r="I41" s="3"/>
      <c r="J41" s="66"/>
      <c r="K41" s="3"/>
      <c r="L41" s="66"/>
      <c r="M41" s="3"/>
      <c r="N41" s="3"/>
    </row>
    <row r="42" spans="2:14" ht="15.75">
      <c r="B42" s="3"/>
      <c r="C42" s="3"/>
      <c r="D42" s="66"/>
      <c r="E42" s="3"/>
      <c r="F42" s="66"/>
      <c r="G42" s="3"/>
      <c r="H42" s="66"/>
      <c r="I42" s="3"/>
      <c r="J42" s="66"/>
      <c r="K42" s="3"/>
      <c r="L42" s="66"/>
      <c r="M42" s="3"/>
      <c r="N42" s="3"/>
    </row>
    <row r="43" spans="2:14" ht="15.75">
      <c r="B43" s="3"/>
      <c r="C43" s="3"/>
      <c r="D43" s="66"/>
      <c r="E43" s="3"/>
      <c r="F43" s="66"/>
      <c r="G43" s="3"/>
      <c r="H43" s="66"/>
      <c r="I43" s="3"/>
      <c r="J43" s="66"/>
      <c r="K43" s="3"/>
      <c r="L43" s="66"/>
      <c r="M43" s="3"/>
      <c r="N43" s="3"/>
    </row>
    <row r="44" spans="2:14" ht="15.75">
      <c r="B44" s="3"/>
      <c r="C44" s="3"/>
      <c r="D44" s="66"/>
      <c r="E44" s="3"/>
      <c r="F44" s="66"/>
      <c r="G44" s="3"/>
      <c r="H44" s="66"/>
      <c r="I44" s="3"/>
      <c r="J44" s="66"/>
      <c r="K44" s="3"/>
      <c r="L44" s="66"/>
      <c r="M44" s="3"/>
      <c r="N44" s="3"/>
    </row>
    <row r="45" spans="2:14" ht="15.75">
      <c r="B45" s="3"/>
      <c r="C45" s="3"/>
      <c r="D45" s="66"/>
      <c r="E45" s="3"/>
      <c r="F45" s="66"/>
      <c r="G45" s="3"/>
      <c r="H45" s="66"/>
      <c r="I45" s="3"/>
      <c r="J45" s="66"/>
      <c r="K45" s="3"/>
      <c r="L45" s="66"/>
      <c r="M45" s="3"/>
      <c r="N45" s="3"/>
    </row>
    <row r="46" spans="2:14" ht="16.5">
      <c r="B46" s="60"/>
      <c r="C46" s="57"/>
      <c r="D46" s="57"/>
      <c r="E46" s="57"/>
      <c r="F46" s="57"/>
      <c r="G46" s="57"/>
      <c r="H46" s="57"/>
      <c r="I46" s="3"/>
      <c r="J46" s="66"/>
      <c r="K46" s="3"/>
      <c r="L46" s="66"/>
      <c r="M46" s="3"/>
      <c r="N46" s="3"/>
    </row>
    <row r="47" spans="2:14" ht="16.5">
      <c r="B47" s="57"/>
      <c r="C47" s="57"/>
      <c r="D47" s="57"/>
      <c r="E47" s="57"/>
      <c r="F47" s="57"/>
      <c r="G47" s="57"/>
      <c r="H47" s="57"/>
      <c r="I47" s="3"/>
      <c r="J47" s="66"/>
      <c r="K47" s="3"/>
      <c r="L47" s="66"/>
      <c r="M47" s="3"/>
      <c r="N47" s="3"/>
    </row>
    <row r="48" spans="2:14" ht="16.5">
      <c r="B48" s="57" t="s">
        <v>86</v>
      </c>
      <c r="C48" s="57"/>
      <c r="D48" s="57"/>
      <c r="E48" s="57"/>
      <c r="F48" s="57"/>
      <c r="G48" s="57"/>
      <c r="H48" s="57"/>
      <c r="I48" s="3"/>
      <c r="J48" s="66"/>
      <c r="K48" s="3"/>
      <c r="L48" s="66"/>
      <c r="M48" s="3"/>
      <c r="N48" s="3"/>
    </row>
    <row r="49" spans="1:14" ht="16.5">
      <c r="B49" s="120" t="s">
        <v>124</v>
      </c>
      <c r="C49" s="57"/>
      <c r="D49" s="57"/>
      <c r="E49" s="57"/>
      <c r="F49" s="57"/>
      <c r="G49" s="57"/>
      <c r="H49" s="57"/>
      <c r="I49" s="3"/>
      <c r="J49" s="66"/>
      <c r="K49" s="3"/>
      <c r="L49" s="66"/>
      <c r="M49" s="3"/>
      <c r="N49" s="3"/>
    </row>
    <row r="50" spans="1:14" ht="16.5">
      <c r="B50" s="120" t="s">
        <v>128</v>
      </c>
      <c r="C50" s="57"/>
      <c r="D50" s="57"/>
      <c r="E50" s="57"/>
      <c r="F50" s="57"/>
      <c r="G50" s="57"/>
      <c r="H50" s="57"/>
      <c r="I50" s="3"/>
      <c r="J50" s="66"/>
      <c r="K50" s="3"/>
      <c r="L50" s="66"/>
      <c r="M50" s="3"/>
      <c r="N50" s="3"/>
    </row>
    <row r="51" spans="1:14" ht="15.75">
      <c r="B51" s="3"/>
      <c r="C51" s="3"/>
      <c r="D51" s="66"/>
      <c r="E51" s="3"/>
      <c r="F51" s="66"/>
      <c r="G51" s="3"/>
      <c r="H51" s="66"/>
      <c r="I51" s="3"/>
      <c r="J51" s="66"/>
      <c r="K51" s="3"/>
      <c r="L51" s="66"/>
      <c r="M51" s="3"/>
      <c r="N51" s="3"/>
    </row>
    <row r="52" spans="1:14" ht="15.75">
      <c r="B52" s="3"/>
      <c r="C52" s="3"/>
      <c r="D52" s="66"/>
      <c r="E52" s="3"/>
      <c r="F52" s="66"/>
      <c r="G52" s="3"/>
      <c r="H52" s="66"/>
      <c r="I52" s="3"/>
      <c r="J52" s="66"/>
      <c r="K52" s="3"/>
      <c r="L52" s="66"/>
      <c r="M52" s="3"/>
      <c r="N52" s="3"/>
    </row>
    <row r="53" spans="1:14" ht="16.5">
      <c r="A53" s="60" t="s">
        <v>84</v>
      </c>
      <c r="B53" s="3"/>
      <c r="C53" s="3"/>
      <c r="D53" s="66"/>
      <c r="E53" s="3"/>
      <c r="F53" s="66"/>
      <c r="G53" s="3"/>
      <c r="H53" s="66"/>
      <c r="I53" s="57"/>
      <c r="J53" s="57"/>
      <c r="K53" s="57"/>
      <c r="L53" s="57"/>
      <c r="M53" s="3"/>
      <c r="N53" s="3"/>
    </row>
    <row r="54" spans="1:14" ht="16.5">
      <c r="A54" s="61" t="s">
        <v>85</v>
      </c>
      <c r="B54" s="3"/>
      <c r="C54" s="3"/>
      <c r="D54" s="66"/>
      <c r="E54" s="3"/>
      <c r="F54" s="66"/>
      <c r="G54" s="3"/>
      <c r="H54" s="66"/>
      <c r="I54" s="57"/>
      <c r="J54" s="57"/>
      <c r="K54" s="57"/>
      <c r="L54" s="57"/>
      <c r="M54" s="3"/>
      <c r="N54" s="3"/>
    </row>
    <row r="55" spans="1:14" ht="16.5">
      <c r="A55" s="70" t="s">
        <v>88</v>
      </c>
      <c r="B55" s="3"/>
      <c r="C55" s="3"/>
      <c r="D55" s="66"/>
      <c r="E55" s="3"/>
      <c r="F55" s="66"/>
      <c r="G55" s="3"/>
      <c r="H55" s="66"/>
      <c r="I55" s="57"/>
      <c r="J55" s="57"/>
      <c r="K55" s="57"/>
      <c r="L55" s="57"/>
      <c r="M55" s="3"/>
      <c r="N55" s="3"/>
    </row>
    <row r="56" spans="1:14" ht="16.5">
      <c r="A56" s="70" t="s">
        <v>89</v>
      </c>
      <c r="B56" s="3"/>
      <c r="C56" s="3"/>
      <c r="D56" s="66"/>
      <c r="E56" s="3"/>
      <c r="F56" s="66"/>
      <c r="G56" s="3"/>
      <c r="H56" s="66"/>
      <c r="I56" s="57"/>
      <c r="J56" s="57"/>
      <c r="K56" s="57"/>
      <c r="L56" s="57"/>
      <c r="M56" s="3"/>
      <c r="N56" s="3"/>
    </row>
    <row r="57" spans="1:14" ht="19.5">
      <c r="A57" s="71" t="s">
        <v>90</v>
      </c>
      <c r="B57" s="3"/>
      <c r="C57" s="3"/>
      <c r="D57" s="66"/>
      <c r="E57" s="3"/>
      <c r="F57" s="66"/>
      <c r="G57" s="3"/>
      <c r="H57" s="66"/>
      <c r="I57" s="57"/>
      <c r="J57" s="57"/>
      <c r="K57" s="57"/>
      <c r="L57" s="57"/>
      <c r="M57" s="3"/>
      <c r="N57" s="3"/>
    </row>
    <row r="58" spans="1:14" ht="15.75">
      <c r="B58" s="3"/>
      <c r="C58" s="3"/>
      <c r="D58" s="66"/>
      <c r="E58" s="3"/>
      <c r="F58" s="66"/>
      <c r="G58" s="3"/>
      <c r="H58" s="66"/>
      <c r="I58" s="3"/>
      <c r="J58" s="66"/>
      <c r="K58" s="3"/>
      <c r="L58" s="66"/>
      <c r="M58" s="3"/>
      <c r="N58" s="3"/>
    </row>
    <row r="59" spans="1:14" ht="15.75">
      <c r="B59" s="3"/>
      <c r="C59" s="3"/>
      <c r="D59" s="66"/>
      <c r="E59" s="3"/>
      <c r="F59" s="66"/>
      <c r="G59" s="3"/>
      <c r="H59" s="66"/>
      <c r="I59" s="3"/>
      <c r="J59" s="66"/>
      <c r="K59" s="3"/>
      <c r="L59" s="66"/>
      <c r="M59" s="3"/>
      <c r="N59" s="3"/>
    </row>
    <row r="60" spans="1:14" ht="15.75">
      <c r="B60" s="3"/>
      <c r="C60" s="3"/>
      <c r="D60" s="66"/>
      <c r="E60" s="3"/>
      <c r="F60" s="66"/>
      <c r="G60" s="3"/>
      <c r="H60" s="66"/>
      <c r="I60" s="3"/>
      <c r="J60" s="66"/>
      <c r="K60" s="3"/>
      <c r="L60" s="66"/>
      <c r="M60" s="3"/>
      <c r="N60" s="3"/>
    </row>
    <row r="61" spans="1:14" ht="15.75">
      <c r="B61" s="3"/>
      <c r="C61" s="3"/>
      <c r="D61" s="66"/>
      <c r="E61" s="3"/>
      <c r="F61" s="66"/>
      <c r="G61" s="3"/>
      <c r="H61" s="66"/>
      <c r="I61" s="3"/>
      <c r="J61" s="66"/>
      <c r="K61" s="3"/>
      <c r="L61" s="66"/>
      <c r="M61" s="3"/>
      <c r="N61" s="3"/>
    </row>
    <row r="62" spans="1:14" ht="15.75">
      <c r="B62" s="3"/>
      <c r="C62" s="3"/>
      <c r="D62" s="66"/>
      <c r="E62" s="3"/>
      <c r="F62" s="66"/>
      <c r="G62" s="3"/>
      <c r="H62" s="66"/>
      <c r="I62" s="3"/>
      <c r="J62" s="66"/>
      <c r="K62" s="3"/>
      <c r="L62" s="66"/>
      <c r="M62" s="3"/>
      <c r="N62" s="3"/>
    </row>
    <row r="63" spans="1:14" ht="15.75">
      <c r="B63" s="3"/>
      <c r="C63" s="3"/>
      <c r="D63" s="66"/>
      <c r="E63" s="3"/>
      <c r="F63" s="66"/>
      <c r="G63" s="3"/>
      <c r="H63" s="66"/>
      <c r="I63" s="3"/>
      <c r="J63" s="66"/>
      <c r="K63" s="3"/>
      <c r="L63" s="66"/>
      <c r="M63" s="3"/>
      <c r="N63" s="3"/>
    </row>
    <row r="64" spans="1:14" ht="15.75">
      <c r="B64" s="3"/>
      <c r="C64" s="3"/>
      <c r="D64" s="66"/>
      <c r="E64" s="3"/>
      <c r="F64" s="66"/>
      <c r="G64" s="3"/>
      <c r="H64" s="66"/>
      <c r="I64" s="3"/>
      <c r="J64" s="66"/>
      <c r="K64" s="3"/>
      <c r="L64" s="66"/>
      <c r="M64" s="3"/>
      <c r="N64" s="3"/>
    </row>
    <row r="65" spans="2:14" ht="15.75">
      <c r="B65" s="3"/>
      <c r="C65" s="3"/>
      <c r="D65" s="66"/>
      <c r="E65" s="3"/>
      <c r="F65" s="66"/>
      <c r="G65" s="3"/>
      <c r="H65" s="66"/>
      <c r="I65" s="3"/>
      <c r="J65" s="66"/>
      <c r="K65" s="3"/>
      <c r="L65" s="66"/>
      <c r="M65" s="3"/>
      <c r="N65" s="3"/>
    </row>
    <row r="66" spans="2:14" ht="15.75">
      <c r="B66" s="3"/>
      <c r="C66" s="3"/>
      <c r="D66" s="66"/>
      <c r="E66" s="3"/>
      <c r="F66" s="66"/>
      <c r="G66" s="3"/>
      <c r="H66" s="66"/>
      <c r="I66" s="3"/>
      <c r="J66" s="66"/>
      <c r="K66" s="3"/>
      <c r="L66" s="66"/>
      <c r="M66" s="3"/>
      <c r="N66" s="3"/>
    </row>
    <row r="67" spans="2:14" ht="15.75">
      <c r="B67" s="3"/>
      <c r="C67" s="3"/>
      <c r="D67" s="66"/>
      <c r="E67" s="3"/>
      <c r="F67" s="66"/>
      <c r="G67" s="3"/>
      <c r="H67" s="66"/>
      <c r="I67" s="3"/>
      <c r="J67" s="66"/>
      <c r="K67" s="3"/>
      <c r="L67" s="66"/>
      <c r="M67" s="3"/>
      <c r="N67" s="3"/>
    </row>
    <row r="68" spans="2:14" ht="15.75">
      <c r="B68" s="3"/>
      <c r="C68" s="3"/>
      <c r="D68" s="66"/>
      <c r="E68" s="3"/>
      <c r="F68" s="66"/>
      <c r="G68" s="3"/>
      <c r="H68" s="66"/>
      <c r="I68" s="3"/>
      <c r="J68" s="66"/>
      <c r="K68" s="3"/>
      <c r="L68" s="66"/>
      <c r="M68" s="3"/>
      <c r="N68" s="3"/>
    </row>
    <row r="69" spans="2:14" ht="15.75">
      <c r="B69" s="3"/>
      <c r="C69" s="3"/>
      <c r="D69" s="66"/>
      <c r="E69" s="3"/>
      <c r="F69" s="66"/>
      <c r="G69" s="3"/>
      <c r="H69" s="66"/>
      <c r="I69" s="3"/>
      <c r="J69" s="66"/>
      <c r="K69" s="3"/>
      <c r="L69" s="66"/>
      <c r="M69" s="3"/>
      <c r="N69" s="3"/>
    </row>
    <row r="70" spans="2:14" ht="15.75">
      <c r="B70" s="3"/>
      <c r="C70" s="3"/>
      <c r="D70" s="66"/>
      <c r="E70" s="3"/>
      <c r="F70" s="66"/>
      <c r="G70" s="3"/>
      <c r="H70" s="66"/>
      <c r="I70" s="3"/>
      <c r="J70" s="66"/>
      <c r="K70" s="3"/>
      <c r="L70" s="66"/>
      <c r="M70" s="3"/>
      <c r="N70" s="3"/>
    </row>
    <row r="71" spans="2:14" ht="15.75">
      <c r="B71" s="3"/>
      <c r="C71" s="3"/>
      <c r="D71" s="66"/>
      <c r="E71" s="3"/>
      <c r="F71" s="66"/>
      <c r="G71" s="3"/>
      <c r="H71" s="66"/>
      <c r="I71" s="3"/>
      <c r="J71" s="66"/>
      <c r="K71" s="3"/>
      <c r="L71" s="66"/>
      <c r="M71" s="3"/>
      <c r="N71" s="3"/>
    </row>
    <row r="72" spans="2:14" ht="15.75">
      <c r="B72" s="3"/>
      <c r="C72" s="3"/>
      <c r="D72" s="66"/>
      <c r="E72" s="3"/>
      <c r="F72" s="66"/>
      <c r="G72" s="3"/>
      <c r="H72" s="66"/>
      <c r="I72" s="3"/>
      <c r="J72" s="66"/>
      <c r="K72" s="3"/>
      <c r="L72" s="66"/>
      <c r="M72" s="3"/>
      <c r="N72" s="3"/>
    </row>
    <row r="73" spans="2:14" ht="15.75">
      <c r="B73" s="3"/>
      <c r="C73" s="3"/>
      <c r="D73" s="66"/>
      <c r="E73" s="3"/>
      <c r="F73" s="66"/>
      <c r="G73" s="3"/>
      <c r="H73" s="66"/>
      <c r="I73" s="3"/>
      <c r="J73" s="66"/>
      <c r="K73" s="3"/>
      <c r="L73" s="66"/>
      <c r="M73" s="3"/>
      <c r="N73" s="3"/>
    </row>
    <row r="74" spans="2:14" ht="15.75">
      <c r="B74" s="3"/>
      <c r="C74" s="3"/>
      <c r="D74" s="66"/>
      <c r="E74" s="3"/>
      <c r="F74" s="66"/>
      <c r="G74" s="3"/>
      <c r="H74" s="66"/>
      <c r="I74" s="3"/>
      <c r="J74" s="66"/>
      <c r="K74" s="3"/>
      <c r="L74" s="66"/>
      <c r="M74" s="3"/>
      <c r="N74" s="3"/>
    </row>
    <row r="75" spans="2:14" ht="15.75">
      <c r="I75" s="3"/>
      <c r="J75" s="66"/>
      <c r="K75" s="3"/>
      <c r="L75" s="66"/>
      <c r="M75" s="3"/>
      <c r="N75" s="3"/>
    </row>
    <row r="76" spans="2:14" ht="15.75">
      <c r="I76" s="3"/>
      <c r="J76" s="66"/>
      <c r="K76" s="3"/>
      <c r="L76" s="66"/>
      <c r="M76" s="3"/>
      <c r="N76" s="3"/>
    </row>
    <row r="77" spans="2:14" ht="15.75">
      <c r="I77" s="3"/>
      <c r="J77" s="66"/>
      <c r="K77" s="3"/>
      <c r="L77" s="66"/>
      <c r="M77" s="3"/>
      <c r="N77" s="3"/>
    </row>
    <row r="78" spans="2:14" ht="15.75">
      <c r="I78" s="3"/>
      <c r="J78" s="66"/>
      <c r="K78" s="3"/>
      <c r="L78" s="66"/>
      <c r="M78" s="3"/>
      <c r="N78" s="3"/>
    </row>
    <row r="79" spans="2:14" ht="15.75">
      <c r="I79" s="3"/>
      <c r="J79" s="66"/>
      <c r="K79" s="3"/>
      <c r="L79" s="66"/>
      <c r="M79" s="3"/>
      <c r="N79" s="3"/>
    </row>
    <row r="80" spans="2:14" ht="15.75">
      <c r="I80" s="3"/>
      <c r="J80" s="66"/>
      <c r="K80" s="3"/>
      <c r="L80" s="66"/>
      <c r="M80" s="3"/>
      <c r="N80" s="3"/>
    </row>
    <row r="81" spans="9:14" ht="15" customHeight="1">
      <c r="I81" s="3"/>
      <c r="J81" s="66"/>
      <c r="K81" s="3"/>
      <c r="L81" s="66"/>
      <c r="M81" s="3"/>
      <c r="N81" s="3"/>
    </row>
  </sheetData>
  <mergeCells count="20">
    <mergeCell ref="I1:J1"/>
    <mergeCell ref="K1:L1"/>
    <mergeCell ref="M1:N1"/>
    <mergeCell ref="M3:M4"/>
    <mergeCell ref="N3:N4"/>
    <mergeCell ref="O3:U3"/>
    <mergeCell ref="F3:F4"/>
    <mergeCell ref="G3:G4"/>
    <mergeCell ref="H3:H4"/>
    <mergeCell ref="I3:I4"/>
    <mergeCell ref="J3:J4"/>
    <mergeCell ref="K3:K4"/>
    <mergeCell ref="L3:L4"/>
    <mergeCell ref="A1:D1"/>
    <mergeCell ref="E1:F1"/>
    <mergeCell ref="A3:A4"/>
    <mergeCell ref="B3:B4"/>
    <mergeCell ref="C3:C4"/>
    <mergeCell ref="D3:D4"/>
    <mergeCell ref="E3:E4"/>
  </mergeCells>
  <phoneticPr fontId="22" type="noConversion"/>
  <printOptions horizontalCentered="1"/>
  <pageMargins left="7.874015748031496E-2" right="7.874015748031496E-2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00"/>
  <sheetViews>
    <sheetView workbookViewId="0"/>
  </sheetViews>
  <sheetFormatPr defaultColWidth="11.25" defaultRowHeight="15" customHeight="1"/>
  <cols>
    <col min="1" max="1" width="2.5" customWidth="1"/>
    <col min="2" max="2" width="3.5" customWidth="1"/>
    <col min="3" max="3" width="4.5" customWidth="1"/>
    <col min="4" max="5" width="5" customWidth="1"/>
    <col min="6" max="6" width="2.625" customWidth="1"/>
    <col min="7" max="7" width="4.375" customWidth="1"/>
    <col min="8" max="26" width="2.5" customWidth="1"/>
  </cols>
  <sheetData>
    <row r="1" spans="1:7" ht="16.5" customHeight="1">
      <c r="A1" s="4" t="s">
        <v>15</v>
      </c>
      <c r="B1" s="5" t="e">
        <v>#REF!</v>
      </c>
      <c r="C1" s="5" t="e">
        <v>#REF!</v>
      </c>
      <c r="D1" s="5" t="e">
        <v>#REF!</v>
      </c>
      <c r="E1" s="5" t="e">
        <v>#REF!</v>
      </c>
      <c r="F1" s="5" t="s">
        <v>1</v>
      </c>
      <c r="G1" s="6" t="e">
        <v>#REF!</v>
      </c>
    </row>
    <row r="2" spans="1:7" ht="16.5" customHeight="1">
      <c r="A2" s="7" t="s">
        <v>16</v>
      </c>
      <c r="B2" s="8" t="e">
        <v>#REF!</v>
      </c>
      <c r="C2" s="9" t="e">
        <v>#REF!</v>
      </c>
      <c r="D2" s="8" t="e">
        <v>#REF!</v>
      </c>
      <c r="E2" s="8" t="e">
        <v>#REF!</v>
      </c>
      <c r="F2" s="8" t="s">
        <v>1</v>
      </c>
      <c r="G2" s="10" t="e">
        <v>#REF!</v>
      </c>
    </row>
    <row r="3" spans="1:7" ht="16.5" customHeight="1">
      <c r="A3" s="7" t="s">
        <v>17</v>
      </c>
      <c r="B3" s="8" t="e">
        <v>#REF!</v>
      </c>
      <c r="C3" s="9" t="e">
        <v>#REF!</v>
      </c>
      <c r="D3" s="8" t="e">
        <v>#REF!</v>
      </c>
      <c r="E3" s="8" t="e">
        <v>#REF!</v>
      </c>
      <c r="F3" s="8" t="s">
        <v>1</v>
      </c>
      <c r="G3" s="10" t="e">
        <v>#REF!</v>
      </c>
    </row>
    <row r="4" spans="1:7" ht="16.5" customHeight="1">
      <c r="A4" s="7" t="s">
        <v>18</v>
      </c>
      <c r="B4" s="8" t="e">
        <v>#REF!</v>
      </c>
      <c r="C4" s="8" t="e">
        <v>#REF!</v>
      </c>
      <c r="D4" s="8" t="e">
        <v>#REF!</v>
      </c>
      <c r="E4" s="11" t="e">
        <v>#REF!</v>
      </c>
      <c r="F4" s="8" t="s">
        <v>1</v>
      </c>
      <c r="G4" s="12" t="e">
        <v>#REF!</v>
      </c>
    </row>
    <row r="5" spans="1:7" ht="16.5" customHeight="1">
      <c r="A5" s="13" t="s">
        <v>19</v>
      </c>
      <c r="B5" s="14" t="e">
        <v>#REF!</v>
      </c>
      <c r="C5" s="14" t="e">
        <v>#REF!</v>
      </c>
      <c r="D5" s="14" t="e">
        <v>#REF!</v>
      </c>
      <c r="E5" s="14" t="e">
        <v>#REF!</v>
      </c>
      <c r="F5" s="14" t="s">
        <v>1</v>
      </c>
      <c r="G5" s="15" t="e">
        <v>#REF!</v>
      </c>
    </row>
    <row r="6" spans="1:7" ht="16.5" customHeight="1">
      <c r="A6" s="4" t="s">
        <v>20</v>
      </c>
      <c r="B6" s="5" t="e">
        <v>#REF!</v>
      </c>
      <c r="C6" s="16" t="e">
        <v>#REF!</v>
      </c>
      <c r="D6" s="5" t="e">
        <v>#REF!</v>
      </c>
      <c r="E6" s="5" t="e">
        <v>#REF!</v>
      </c>
      <c r="F6" s="5" t="s">
        <v>1</v>
      </c>
      <c r="G6" s="6" t="e">
        <v>#REF!</v>
      </c>
    </row>
    <row r="7" spans="1:7" ht="16.5" customHeight="1">
      <c r="A7" s="7" t="s">
        <v>21</v>
      </c>
      <c r="B7" s="8" t="e">
        <v>#REF!</v>
      </c>
      <c r="C7" s="8" t="e">
        <v>#REF!</v>
      </c>
      <c r="D7" s="8" t="e">
        <v>#REF!</v>
      </c>
      <c r="E7" s="8" t="e">
        <v>#REF!</v>
      </c>
      <c r="F7" s="8" t="s">
        <v>1</v>
      </c>
      <c r="G7" s="17" t="e">
        <v>#REF!</v>
      </c>
    </row>
    <row r="8" spans="1:7" ht="16.5" customHeight="1">
      <c r="A8" s="7" t="s">
        <v>22</v>
      </c>
      <c r="B8" s="8" t="e">
        <v>#REF!</v>
      </c>
      <c r="C8" s="9" t="e">
        <v>#REF!</v>
      </c>
      <c r="D8" s="8" t="e">
        <v>#REF!</v>
      </c>
      <c r="E8" s="8" t="e">
        <v>#REF!</v>
      </c>
      <c r="F8" s="8" t="s">
        <v>1</v>
      </c>
      <c r="G8" s="12" t="e">
        <v>#REF!</v>
      </c>
    </row>
    <row r="9" spans="1:7" ht="16.5" customHeight="1">
      <c r="A9" s="7" t="s">
        <v>23</v>
      </c>
      <c r="B9" s="8" t="e">
        <v>#REF!</v>
      </c>
      <c r="C9" s="8" t="e">
        <v>#REF!</v>
      </c>
      <c r="D9" s="8" t="e">
        <v>#REF!</v>
      </c>
      <c r="E9" s="8" t="e">
        <v>#REF!</v>
      </c>
      <c r="F9" s="8" t="s">
        <v>1</v>
      </c>
      <c r="G9" s="18" t="e">
        <v>#REF!</v>
      </c>
    </row>
    <row r="10" spans="1:7" ht="16.5" customHeight="1">
      <c r="A10" s="13" t="s">
        <v>24</v>
      </c>
      <c r="B10" s="14" t="e">
        <v>#REF!</v>
      </c>
      <c r="C10" s="19" t="e">
        <v>#REF!</v>
      </c>
      <c r="D10" s="14" t="e">
        <v>#REF!</v>
      </c>
      <c r="E10" s="20" t="e">
        <v>#REF!</v>
      </c>
      <c r="F10" s="14" t="s">
        <v>1</v>
      </c>
      <c r="G10" s="21" t="e">
        <v>#REF!</v>
      </c>
    </row>
    <row r="11" spans="1:7" ht="16.5" customHeight="1">
      <c r="A11" s="22" t="s">
        <v>25</v>
      </c>
      <c r="B11" s="5" t="e">
        <v>#REF!</v>
      </c>
      <c r="C11" s="5" t="e">
        <v>#REF!</v>
      </c>
      <c r="D11" s="23" t="e">
        <v>#REF!</v>
      </c>
      <c r="E11" s="5" t="e">
        <v>#REF!</v>
      </c>
      <c r="F11" s="5" t="s">
        <v>1</v>
      </c>
      <c r="G11" s="6" t="e">
        <v>#REF!</v>
      </c>
    </row>
    <row r="12" spans="1:7" ht="16.5" customHeight="1">
      <c r="A12" s="24" t="s">
        <v>26</v>
      </c>
      <c r="B12" s="8" t="e">
        <v>#REF!</v>
      </c>
      <c r="C12" s="25" t="e">
        <v>#REF!</v>
      </c>
      <c r="D12" s="25" t="e">
        <v>#REF!</v>
      </c>
      <c r="E12" s="8" t="e">
        <v>#REF!</v>
      </c>
      <c r="F12" s="8" t="s">
        <v>1</v>
      </c>
      <c r="G12" s="26" t="e">
        <v>#REF!</v>
      </c>
    </row>
    <row r="13" spans="1:7" ht="16.5" customHeight="1">
      <c r="A13" s="24" t="s">
        <v>27</v>
      </c>
      <c r="B13" s="8" t="e">
        <v>#REF!</v>
      </c>
      <c r="C13" s="25" t="e">
        <v>#REF!</v>
      </c>
      <c r="D13" s="25" t="e">
        <v>#REF!</v>
      </c>
      <c r="E13" s="8" t="e">
        <v>#REF!</v>
      </c>
      <c r="F13" s="8" t="s">
        <v>1</v>
      </c>
      <c r="G13" s="27" t="e">
        <v>#REF!</v>
      </c>
    </row>
    <row r="14" spans="1:7" ht="16.5" customHeight="1">
      <c r="A14" s="24" t="s">
        <v>28</v>
      </c>
      <c r="B14" s="8" t="e">
        <v>#REF!</v>
      </c>
      <c r="C14" s="28" t="e">
        <v>#REF!</v>
      </c>
      <c r="D14" s="29" t="e">
        <v>#REF!</v>
      </c>
      <c r="E14" s="8" t="e">
        <v>#REF!</v>
      </c>
      <c r="F14" s="8" t="s">
        <v>1</v>
      </c>
      <c r="G14" s="26" t="e">
        <v>#REF!</v>
      </c>
    </row>
    <row r="15" spans="1:7" ht="16.5" customHeight="1">
      <c r="A15" s="30" t="s">
        <v>29</v>
      </c>
      <c r="B15" s="14" t="e">
        <v>#REF!</v>
      </c>
      <c r="C15" s="31" t="e">
        <v>#REF!</v>
      </c>
      <c r="D15" s="32" t="e">
        <v>#REF!</v>
      </c>
      <c r="E15" s="14" t="e">
        <v>#REF!</v>
      </c>
      <c r="F15" s="14" t="s">
        <v>1</v>
      </c>
      <c r="G15" s="33" t="e">
        <v>#REF!</v>
      </c>
    </row>
    <row r="16" spans="1:7" ht="16.5" customHeight="1">
      <c r="A16" s="22" t="s">
        <v>30</v>
      </c>
      <c r="B16" s="5" t="e">
        <v>#REF!</v>
      </c>
      <c r="C16" s="23" t="e">
        <v>#REF!</v>
      </c>
      <c r="D16" s="34" t="e">
        <v>#REF!</v>
      </c>
      <c r="E16" s="5" t="e">
        <v>#REF!</v>
      </c>
      <c r="F16" s="5" t="s">
        <v>1</v>
      </c>
      <c r="G16" s="35" t="e">
        <v>#REF!</v>
      </c>
    </row>
    <row r="17" spans="1:21" ht="16.5" customHeight="1">
      <c r="A17" s="24" t="s">
        <v>31</v>
      </c>
      <c r="B17" s="9" t="e">
        <v>#REF!</v>
      </c>
      <c r="C17" s="25" t="e">
        <v>#REF!</v>
      </c>
      <c r="D17" s="8" t="e">
        <v>#REF!</v>
      </c>
      <c r="E17" s="25" t="e">
        <v>#REF!</v>
      </c>
      <c r="F17" s="8" t="s">
        <v>1</v>
      </c>
      <c r="G17" s="26" t="e">
        <v>#REF!</v>
      </c>
    </row>
    <row r="18" spans="1:21" ht="16.5" customHeight="1">
      <c r="A18" s="24" t="s">
        <v>32</v>
      </c>
      <c r="B18" s="8" t="e">
        <v>#REF!</v>
      </c>
      <c r="C18" s="29" t="e">
        <v>#REF!</v>
      </c>
      <c r="D18" s="25" t="e">
        <v>#REF!</v>
      </c>
      <c r="E18" s="8" t="e">
        <v>#REF!</v>
      </c>
      <c r="F18" s="8" t="s">
        <v>1</v>
      </c>
      <c r="G18" s="26" t="e">
        <v>#REF!</v>
      </c>
    </row>
    <row r="19" spans="1:21" ht="16.5" customHeight="1">
      <c r="A19" s="24" t="s">
        <v>33</v>
      </c>
      <c r="B19" s="8" t="e">
        <v>#REF!</v>
      </c>
      <c r="C19" s="29" t="e">
        <v>#REF!</v>
      </c>
      <c r="D19" s="25" t="e">
        <v>#REF!</v>
      </c>
      <c r="E19" s="25" t="e">
        <v>#REF!</v>
      </c>
      <c r="F19" s="8" t="s">
        <v>1</v>
      </c>
      <c r="G19" s="26" t="e">
        <v>#REF!</v>
      </c>
    </row>
    <row r="20" spans="1:21" ht="16.5" customHeight="1">
      <c r="A20" s="30" t="s">
        <v>34</v>
      </c>
      <c r="B20" s="14" t="e">
        <v>#REF!</v>
      </c>
      <c r="C20" s="32" t="e">
        <v>#REF!</v>
      </c>
      <c r="D20" s="32" t="e">
        <v>#REF!</v>
      </c>
      <c r="E20" s="32" t="e">
        <v>#REF!</v>
      </c>
      <c r="F20" s="14" t="s">
        <v>1</v>
      </c>
      <c r="G20" s="33" t="e">
        <v>#REF!</v>
      </c>
    </row>
    <row r="21" spans="1:21" ht="16.5" customHeight="1">
      <c r="A21" s="22" t="s">
        <v>35</v>
      </c>
      <c r="B21" s="23" t="e">
        <v>#REF!</v>
      </c>
      <c r="C21" s="23" t="e">
        <v>#REF!</v>
      </c>
      <c r="D21" s="34" t="e">
        <v>#REF!</v>
      </c>
      <c r="E21" s="23" t="e">
        <v>#REF!</v>
      </c>
      <c r="F21" s="5" t="s">
        <v>1</v>
      </c>
      <c r="G21" s="35" t="e">
        <v>#REF!</v>
      </c>
    </row>
    <row r="22" spans="1:21" ht="16.5" customHeight="1">
      <c r="A22" s="24" t="s">
        <v>36</v>
      </c>
      <c r="B22" s="25" t="e">
        <v>#REF!</v>
      </c>
      <c r="C22" s="25" t="e">
        <v>#REF!</v>
      </c>
      <c r="D22" s="29" t="e">
        <v>#REF!</v>
      </c>
      <c r="E22" s="25" t="e">
        <v>#REF!</v>
      </c>
      <c r="F22" s="8" t="s">
        <v>1</v>
      </c>
      <c r="G22" s="26" t="e">
        <v>#REF!</v>
      </c>
    </row>
    <row r="23" spans="1:21" ht="16.5" customHeight="1">
      <c r="A23" s="24" t="s">
        <v>37</v>
      </c>
      <c r="B23" s="29" t="e">
        <v>#REF!</v>
      </c>
      <c r="C23" s="29" t="e">
        <v>#REF!</v>
      </c>
      <c r="D23" s="25" t="e">
        <v>#REF!</v>
      </c>
      <c r="E23" s="25" t="e">
        <v>#REF!</v>
      </c>
      <c r="F23" s="8" t="s">
        <v>1</v>
      </c>
      <c r="G23" s="27" t="e">
        <v>#REF!</v>
      </c>
      <c r="U23" s="36"/>
    </row>
    <row r="24" spans="1:21" ht="16.5" customHeight="1">
      <c r="A24" s="24" t="s">
        <v>38</v>
      </c>
      <c r="B24" s="25" t="e">
        <v>#REF!</v>
      </c>
      <c r="C24" s="25" t="e">
        <v>#REF!</v>
      </c>
      <c r="D24" s="25" t="e">
        <v>#REF!</v>
      </c>
      <c r="E24" s="25" t="e">
        <v>#REF!</v>
      </c>
      <c r="F24" s="8" t="s">
        <v>1</v>
      </c>
      <c r="G24" s="26" t="e">
        <v>#REF!</v>
      </c>
    </row>
    <row r="25" spans="1:21" ht="16.5" customHeight="1">
      <c r="A25" s="37" t="s">
        <v>39</v>
      </c>
      <c r="B25" s="38" t="e">
        <v>#REF!</v>
      </c>
      <c r="C25" s="38" t="e">
        <v>#REF!</v>
      </c>
      <c r="D25" s="38" t="e">
        <v>#REF!</v>
      </c>
      <c r="E25" s="38" t="e">
        <v>#REF!</v>
      </c>
      <c r="F25" s="39" t="s">
        <v>1</v>
      </c>
      <c r="G25" s="40" t="e">
        <v>#REF!</v>
      </c>
    </row>
    <row r="26" spans="1:21" ht="16.5">
      <c r="A26" s="22" t="s">
        <v>40</v>
      </c>
      <c r="B26" s="23" t="e">
        <v>#REF!</v>
      </c>
      <c r="C26" s="23" t="e">
        <v>#REF!</v>
      </c>
      <c r="D26" s="23" t="e">
        <v>#REF!</v>
      </c>
      <c r="E26" s="23" t="e">
        <v>#REF!</v>
      </c>
      <c r="F26" s="5" t="s">
        <v>1</v>
      </c>
      <c r="G26" s="35" t="e">
        <v>#REF!</v>
      </c>
    </row>
    <row r="27" spans="1:21" ht="16.5">
      <c r="A27" s="24" t="s">
        <v>41</v>
      </c>
      <c r="B27" s="25" t="e">
        <v>#REF!</v>
      </c>
      <c r="C27" s="25" t="e">
        <v>#REF!</v>
      </c>
      <c r="D27" s="25" t="e">
        <v>#REF!</v>
      </c>
      <c r="E27" s="25" t="e">
        <v>#REF!</v>
      </c>
      <c r="F27" s="8" t="s">
        <v>1</v>
      </c>
      <c r="G27" s="26" t="e">
        <v>#REF!</v>
      </c>
    </row>
    <row r="28" spans="1:21" ht="16.5">
      <c r="A28" s="24" t="s">
        <v>42</v>
      </c>
      <c r="B28" s="25" t="e">
        <v>#REF!</v>
      </c>
      <c r="C28" s="29" t="e">
        <v>#REF!</v>
      </c>
      <c r="D28" s="25" t="e">
        <v>#REF!</v>
      </c>
      <c r="E28" s="25" t="e">
        <v>#REF!</v>
      </c>
      <c r="F28" s="8" t="s">
        <v>1</v>
      </c>
      <c r="G28" s="26" t="e">
        <v>#REF!</v>
      </c>
    </row>
    <row r="29" spans="1:21" ht="16.5">
      <c r="A29" s="24" t="s">
        <v>43</v>
      </c>
      <c r="B29" s="25" t="e">
        <v>#REF!</v>
      </c>
      <c r="C29" s="25" t="e">
        <v>#REF!</v>
      </c>
      <c r="D29" s="29" t="e">
        <v>#REF!</v>
      </c>
      <c r="E29" s="29" t="e">
        <v>#REF!</v>
      </c>
      <c r="F29" s="8" t="s">
        <v>1</v>
      </c>
      <c r="G29" s="27" t="e">
        <v>#REF!</v>
      </c>
    </row>
    <row r="30" spans="1:21" ht="16.5">
      <c r="A30" s="37" t="s">
        <v>44</v>
      </c>
      <c r="B30" s="38" t="e">
        <v>#REF!</v>
      </c>
      <c r="C30" s="41" t="e">
        <v>#REF!</v>
      </c>
      <c r="D30" s="38" t="e">
        <v>#REF!</v>
      </c>
      <c r="E30" s="38" t="e">
        <v>#REF!</v>
      </c>
      <c r="F30" s="39" t="s">
        <v>1</v>
      </c>
      <c r="G30" s="42" t="e">
        <v>#REF!</v>
      </c>
    </row>
    <row r="31" spans="1:21" ht="16.5">
      <c r="A31" s="22" t="s">
        <v>45</v>
      </c>
      <c r="B31" s="23" t="e">
        <v>#REF!</v>
      </c>
      <c r="C31" s="23" t="e">
        <v>#REF!</v>
      </c>
      <c r="D31" s="23" t="e">
        <v>#REF!</v>
      </c>
      <c r="E31" s="23" t="e">
        <v>#REF!</v>
      </c>
      <c r="F31" s="5" t="s">
        <v>1</v>
      </c>
      <c r="G31" s="35" t="e">
        <v>#REF!</v>
      </c>
    </row>
    <row r="32" spans="1:21" ht="16.5">
      <c r="A32" s="24" t="s">
        <v>46</v>
      </c>
      <c r="B32" s="25" t="e">
        <v>#REF!</v>
      </c>
      <c r="C32" s="29" t="e">
        <v>#REF!</v>
      </c>
      <c r="D32" s="25" t="e">
        <v>#REF!</v>
      </c>
      <c r="E32" s="25" t="e">
        <v>#REF!</v>
      </c>
      <c r="F32" s="8" t="s">
        <v>1</v>
      </c>
      <c r="G32" s="26" t="e">
        <v>#REF!</v>
      </c>
    </row>
    <row r="33" spans="1:7" ht="16.5">
      <c r="A33" s="24" t="s">
        <v>47</v>
      </c>
      <c r="B33" s="29" t="e">
        <v>#REF!</v>
      </c>
      <c r="C33" s="25" t="e">
        <v>#REF!</v>
      </c>
      <c r="D33" s="25" t="e">
        <v>#REF!</v>
      </c>
      <c r="E33" s="25" t="e">
        <v>#REF!</v>
      </c>
      <c r="F33" s="8" t="s">
        <v>1</v>
      </c>
      <c r="G33" s="27" t="e">
        <v>#REF!</v>
      </c>
    </row>
    <row r="34" spans="1:7" ht="16.5">
      <c r="A34" s="24" t="s">
        <v>48</v>
      </c>
      <c r="B34" s="25" t="e">
        <v>#REF!</v>
      </c>
      <c r="C34" s="29" t="e">
        <v>#REF!</v>
      </c>
      <c r="D34" s="25" t="e">
        <v>#REF!</v>
      </c>
      <c r="E34" s="25" t="e">
        <v>#REF!</v>
      </c>
      <c r="F34" s="8" t="s">
        <v>1</v>
      </c>
      <c r="G34" s="26" t="e">
        <v>#REF!</v>
      </c>
    </row>
    <row r="35" spans="1:7" ht="16.5">
      <c r="A35" s="37" t="s">
        <v>49</v>
      </c>
      <c r="B35" s="38" t="e">
        <v>#REF!</v>
      </c>
      <c r="C35" s="38" t="e">
        <v>#REF!</v>
      </c>
      <c r="D35" s="38" t="e">
        <v>#REF!</v>
      </c>
      <c r="E35" s="38" t="e">
        <v>#REF!</v>
      </c>
      <c r="F35" s="39" t="s">
        <v>1</v>
      </c>
      <c r="G35" s="40" t="e">
        <v>#REF!</v>
      </c>
    </row>
    <row r="36" spans="1:7" ht="16.5">
      <c r="A36" s="22" t="s">
        <v>50</v>
      </c>
      <c r="B36" s="23" t="e">
        <v>#REF!</v>
      </c>
      <c r="C36" s="34" t="e">
        <v>#REF!</v>
      </c>
      <c r="D36" s="43" t="e">
        <v>#REF!</v>
      </c>
      <c r="E36" s="43" t="e">
        <v>#REF!</v>
      </c>
      <c r="F36" s="5" t="s">
        <v>1</v>
      </c>
      <c r="G36" s="44" t="e">
        <v>#REF!</v>
      </c>
    </row>
    <row r="37" spans="1:7" ht="16.5">
      <c r="A37" s="24" t="s">
        <v>51</v>
      </c>
      <c r="B37" s="25" t="e">
        <v>#REF!</v>
      </c>
      <c r="C37" s="25" t="e">
        <v>#REF!</v>
      </c>
      <c r="D37" s="29" t="e">
        <v>#REF!</v>
      </c>
      <c r="E37" s="25" t="e">
        <v>#REF!</v>
      </c>
      <c r="F37" s="8" t="s">
        <v>1</v>
      </c>
      <c r="G37" s="26" t="e">
        <v>#REF!</v>
      </c>
    </row>
    <row r="38" spans="1:7" ht="16.5">
      <c r="A38" s="24" t="s">
        <v>52</v>
      </c>
      <c r="B38" s="25" t="e">
        <v>#REF!</v>
      </c>
      <c r="C38" s="25" t="e">
        <v>#REF!</v>
      </c>
      <c r="D38" s="25" t="e">
        <v>#REF!</v>
      </c>
      <c r="E38" s="25" t="e">
        <v>#REF!</v>
      </c>
      <c r="F38" s="8" t="s">
        <v>1</v>
      </c>
      <c r="G38" s="26" t="e">
        <v>#REF!</v>
      </c>
    </row>
    <row r="39" spans="1:7" ht="16.5">
      <c r="A39" s="24" t="s">
        <v>53</v>
      </c>
      <c r="B39" s="25" t="e">
        <v>#REF!</v>
      </c>
      <c r="C39" s="25" t="e">
        <v>#REF!</v>
      </c>
      <c r="D39" s="25" t="e">
        <v>#REF!</v>
      </c>
      <c r="E39" s="25" t="e">
        <v>#REF!</v>
      </c>
      <c r="F39" s="8" t="s">
        <v>1</v>
      </c>
      <c r="G39" s="27" t="e">
        <v>#REF!</v>
      </c>
    </row>
    <row r="40" spans="1:7" ht="16.5">
      <c r="A40" s="37" t="s">
        <v>54</v>
      </c>
      <c r="B40" s="38" t="e">
        <v>#REF!</v>
      </c>
      <c r="C40" s="41" t="e">
        <v>#REF!</v>
      </c>
      <c r="D40" s="38" t="e">
        <v>#REF!</v>
      </c>
      <c r="E40" s="38" t="e">
        <v>#REF!</v>
      </c>
      <c r="F40" s="39" t="s">
        <v>1</v>
      </c>
      <c r="G40" s="40" t="e">
        <v>#REF!</v>
      </c>
    </row>
    <row r="41" spans="1:7" ht="16.5">
      <c r="A41" s="22" t="s">
        <v>55</v>
      </c>
      <c r="B41" s="23" t="e">
        <v>#REF!</v>
      </c>
      <c r="C41" s="23" t="e">
        <v>#REF!</v>
      </c>
      <c r="D41" s="34" t="e">
        <v>#REF!</v>
      </c>
      <c r="E41" s="23" t="e">
        <v>#REF!</v>
      </c>
      <c r="F41" s="5" t="s">
        <v>1</v>
      </c>
      <c r="G41" s="35" t="e">
        <v>#REF!</v>
      </c>
    </row>
    <row r="42" spans="1:7" ht="16.5">
      <c r="A42" s="24" t="s">
        <v>56</v>
      </c>
      <c r="B42" s="25" t="e">
        <v>#REF!</v>
      </c>
      <c r="C42" s="29" t="e">
        <v>#REF!</v>
      </c>
      <c r="D42" s="25" t="e">
        <v>#REF!</v>
      </c>
      <c r="E42" s="25" t="e">
        <v>#REF!</v>
      </c>
      <c r="F42" s="8" t="s">
        <v>1</v>
      </c>
      <c r="G42" s="26" t="e">
        <v>#REF!</v>
      </c>
    </row>
    <row r="43" spans="1:7" ht="16.5">
      <c r="A43" s="24" t="s">
        <v>57</v>
      </c>
      <c r="B43" s="25" t="e">
        <v>#REF!</v>
      </c>
      <c r="C43" s="25" t="e">
        <v>#REF!</v>
      </c>
      <c r="D43" s="25" t="e">
        <v>#REF!</v>
      </c>
      <c r="E43" s="25" t="e">
        <v>#REF!</v>
      </c>
      <c r="F43" s="8" t="s">
        <v>1</v>
      </c>
      <c r="G43" s="26" t="e">
        <v>#REF!</v>
      </c>
    </row>
    <row r="44" spans="1:7" ht="16.5">
      <c r="A44" s="24" t="s">
        <v>58</v>
      </c>
      <c r="B44" s="25" t="e">
        <v>#REF!</v>
      </c>
      <c r="C44" s="25" t="e">
        <v>#REF!</v>
      </c>
      <c r="D44" s="25" t="e">
        <v>#REF!</v>
      </c>
      <c r="E44" s="25" t="e">
        <v>#REF!</v>
      </c>
      <c r="F44" s="8" t="s">
        <v>1</v>
      </c>
      <c r="G44" s="26" t="e">
        <v>#REF!</v>
      </c>
    </row>
    <row r="45" spans="1:7" ht="16.5">
      <c r="A45" s="37" t="s">
        <v>59</v>
      </c>
      <c r="B45" s="38" t="e">
        <v>#REF!</v>
      </c>
      <c r="C45" s="38" t="e">
        <v>#REF!</v>
      </c>
      <c r="D45" s="41" t="e">
        <v>#REF!</v>
      </c>
      <c r="E45" s="38" t="e">
        <v>#REF!</v>
      </c>
      <c r="F45" s="39" t="s">
        <v>1</v>
      </c>
      <c r="G45" s="40" t="e">
        <v>#REF!</v>
      </c>
    </row>
    <row r="46" spans="1:7" ht="16.5">
      <c r="A46" s="22" t="s">
        <v>60</v>
      </c>
      <c r="B46" s="23" t="e">
        <v>#REF!</v>
      </c>
      <c r="C46" s="23" t="e">
        <v>#REF!</v>
      </c>
      <c r="D46" s="23" t="e">
        <v>#REF!</v>
      </c>
      <c r="E46" s="34" t="e">
        <v>#REF!</v>
      </c>
      <c r="F46" s="5" t="s">
        <v>1</v>
      </c>
      <c r="G46" s="35" t="e">
        <v>#REF!</v>
      </c>
    </row>
    <row r="47" spans="1:7" ht="16.5">
      <c r="A47" s="24" t="s">
        <v>61</v>
      </c>
      <c r="B47" s="25" t="e">
        <v>#REF!</v>
      </c>
      <c r="C47" s="25" t="e">
        <v>#REF!</v>
      </c>
      <c r="D47" s="25" t="e">
        <v>#REF!</v>
      </c>
      <c r="E47" s="45" t="e">
        <v>#REF!</v>
      </c>
      <c r="F47" s="8" t="s">
        <v>1</v>
      </c>
      <c r="G47" s="27" t="e">
        <v>#REF!</v>
      </c>
    </row>
    <row r="48" spans="1:7" ht="16.5">
      <c r="A48" s="24" t="s">
        <v>62</v>
      </c>
      <c r="B48" s="25" t="e">
        <v>#REF!</v>
      </c>
      <c r="C48" s="25" t="e">
        <v>#REF!</v>
      </c>
      <c r="D48" s="25" t="e">
        <v>#REF!</v>
      </c>
      <c r="E48" s="45" t="e">
        <v>#REF!</v>
      </c>
      <c r="F48" s="8" t="s">
        <v>1</v>
      </c>
      <c r="G48" s="26" t="e">
        <v>#REF!</v>
      </c>
    </row>
    <row r="49" spans="1:7" ht="16.5">
      <c r="A49" s="24" t="s">
        <v>63</v>
      </c>
      <c r="B49" s="25" t="e">
        <v>#REF!</v>
      </c>
      <c r="C49" s="29" t="e">
        <v>#REF!</v>
      </c>
      <c r="D49" s="25" t="e">
        <v>#REF!</v>
      </c>
      <c r="E49" s="46" t="e">
        <v>#REF!</v>
      </c>
      <c r="F49" s="8" t="s">
        <v>1</v>
      </c>
      <c r="G49" s="26" t="e">
        <v>#REF!</v>
      </c>
    </row>
    <row r="50" spans="1:7" ht="16.5">
      <c r="A50" s="24" t="s">
        <v>64</v>
      </c>
      <c r="B50" s="25" t="e">
        <v>#REF!</v>
      </c>
      <c r="C50" s="29" t="e">
        <v>#REF!</v>
      </c>
      <c r="D50" s="25" t="e">
        <v>#REF!</v>
      </c>
      <c r="E50" s="45" t="e">
        <v>#REF!</v>
      </c>
      <c r="F50" s="8" t="s">
        <v>1</v>
      </c>
      <c r="G50" s="26" t="e">
        <v>#REF!</v>
      </c>
    </row>
    <row r="51" spans="1:7" ht="17.25" customHeight="1"/>
    <row r="52" spans="1:7" ht="16.5" customHeight="1"/>
    <row r="53" spans="1:7" ht="16.5" customHeight="1"/>
    <row r="54" spans="1:7" ht="16.5" customHeight="1"/>
    <row r="55" spans="1:7" ht="16.5" customHeight="1"/>
    <row r="56" spans="1:7" ht="16.5" customHeight="1"/>
    <row r="57" spans="1:7" ht="16.5" customHeight="1"/>
    <row r="58" spans="1:7" ht="16.5" customHeight="1"/>
    <row r="59" spans="1:7" ht="16.5" customHeight="1"/>
    <row r="60" spans="1:7" ht="16.5" customHeight="1"/>
    <row r="61" spans="1:7" ht="16.5" customHeight="1"/>
    <row r="62" spans="1:7" ht="16.5" customHeight="1"/>
    <row r="63" spans="1:7" ht="16.5" customHeight="1"/>
    <row r="64" spans="1:7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22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3</vt:i4>
      </vt:variant>
    </vt:vector>
  </HeadingPairs>
  <TitlesOfParts>
    <vt:vector size="8" baseType="lpstr">
      <vt:lpstr>偏鄉國小(葷)</vt:lpstr>
      <vt:lpstr>偏鄉國小葷總表</vt:lpstr>
      <vt:lpstr>偏鄉國小(素)</vt:lpstr>
      <vt:lpstr>偏鄉國小素總表</vt:lpstr>
      <vt:lpstr>總表(開菜單參考用)</vt:lpstr>
      <vt:lpstr>'偏鄉國小(素)'!Print_Area</vt:lpstr>
      <vt:lpstr>'偏鄉國小(葷)'!Print_Area</vt:lpstr>
      <vt:lpstr>偏鄉國小葷總表!Print_Area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吳敏瑄</cp:lastModifiedBy>
  <cp:lastPrinted>2024-10-15T07:41:24Z</cp:lastPrinted>
  <dcterms:created xsi:type="dcterms:W3CDTF">2022-06-28T23:45:29Z</dcterms:created>
  <dcterms:modified xsi:type="dcterms:W3CDTF">2026-05-29T06:36:46Z</dcterms:modified>
</cp:coreProperties>
</file>