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/>
  <mc:AlternateContent xmlns:mc="http://schemas.openxmlformats.org/markup-compatibility/2006">
    <mc:Choice Requires="x15">
      <x15ac:absPath xmlns:x15ac="http://schemas.microsoft.com/office/spreadsheetml/2010/11/ac" url="C:\Users\cjo47\Dropbox\耀文-千慧\114學年度-清泉資料\5月\"/>
    </mc:Choice>
  </mc:AlternateContent>
  <xr:revisionPtr revIDLastSave="0" documentId="13_ncr:1_{F7962D12-E8EE-4A97-9649-47C2BDDB06C3}" xr6:coauthVersionLast="47" xr6:coauthVersionMax="47" xr10:uidLastSave="{00000000-0000-0000-0000-000000000000}"/>
  <bookViews>
    <workbookView xWindow="-108" yWindow="-108" windowWidth="23256" windowHeight="12456" tabRatio="590" activeTab="2" xr2:uid="{00000000-000D-0000-FFFF-FFFF00000000}"/>
  </bookViews>
  <sheets>
    <sheet name="B5月葷-國中" sheetId="1" r:id="rId1"/>
    <sheet name="B5月葷-國中總表" sheetId="2" r:id="rId2"/>
    <sheet name="B5月素-國中" sheetId="4" r:id="rId3"/>
    <sheet name="B5月素-國中總表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AM80" i="1" l="1"/>
  <c r="BB136" i="4"/>
  <c r="BA136" i="4"/>
  <c r="AZ136" i="4"/>
  <c r="AY136" i="4"/>
  <c r="AX136" i="4"/>
  <c r="AW136" i="4"/>
  <c r="AV136" i="4"/>
  <c r="AU136" i="4"/>
  <c r="AT136" i="4"/>
  <c r="AS136" i="4"/>
  <c r="AR136" i="4"/>
  <c r="AQ136" i="4"/>
  <c r="AP136" i="4"/>
  <c r="AO136" i="4"/>
  <c r="AN136" i="4"/>
  <c r="AM136" i="4"/>
  <c r="AL136" i="4"/>
  <c r="AK136" i="4"/>
  <c r="AJ136" i="4"/>
  <c r="AI136" i="4"/>
  <c r="AH136" i="4"/>
  <c r="AG136" i="4"/>
  <c r="AF136" i="4"/>
  <c r="AE136" i="4"/>
  <c r="A122" i="4"/>
  <c r="A129" i="4" s="1"/>
  <c r="A136" i="4" s="1"/>
  <c r="A80" i="4"/>
  <c r="A87" i="4" s="1"/>
  <c r="A94" i="4" s="1"/>
  <c r="A101" i="4" s="1"/>
  <c r="A66" i="4"/>
  <c r="A45" i="4"/>
  <c r="A52" i="4" s="1"/>
  <c r="A10" i="4"/>
  <c r="A17" i="4" s="1"/>
  <c r="A24" i="4" s="1"/>
  <c r="A31" i="4" s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122" i="1"/>
  <c r="A129" i="1" s="1"/>
  <c r="A136" i="1" s="1"/>
  <c r="A80" i="1"/>
  <c r="A87" i="1" s="1"/>
  <c r="A94" i="1" s="1"/>
  <c r="A101" i="1" s="1"/>
  <c r="A66" i="1"/>
  <c r="A45" i="1"/>
  <c r="A52" i="1" s="1"/>
  <c r="A10" i="1"/>
  <c r="A17" i="1" s="1"/>
  <c r="A24" i="1" s="1"/>
  <c r="A31" i="1" s="1"/>
  <c r="E142" i="4" l="1"/>
  <c r="T149" i="4"/>
  <c r="T148" i="4"/>
  <c r="T147" i="4"/>
  <c r="T146" i="4"/>
  <c r="T145" i="4"/>
  <c r="T142" i="4"/>
  <c r="N149" i="4"/>
  <c r="N148" i="4"/>
  <c r="N147" i="4"/>
  <c r="N146" i="4"/>
  <c r="N145" i="4"/>
  <c r="N142" i="4"/>
  <c r="K149" i="4"/>
  <c r="K148" i="4"/>
  <c r="K147" i="4"/>
  <c r="K146" i="4"/>
  <c r="K145" i="4"/>
  <c r="K142" i="4"/>
  <c r="H149" i="4"/>
  <c r="H148" i="4"/>
  <c r="H147" i="4"/>
  <c r="H146" i="4"/>
  <c r="H145" i="4"/>
  <c r="H142" i="4"/>
  <c r="T128" i="4" l="1"/>
  <c r="T127" i="4"/>
  <c r="T126" i="4"/>
  <c r="T125" i="4"/>
  <c r="T124" i="4"/>
  <c r="T123" i="4"/>
  <c r="T122" i="4"/>
  <c r="Q127" i="4" l="1"/>
  <c r="Q125" i="4"/>
  <c r="Q124" i="4"/>
  <c r="Q123" i="4"/>
  <c r="Q122" i="4"/>
  <c r="Q141" i="4" l="1"/>
  <c r="Q139" i="4"/>
  <c r="Q138" i="4"/>
  <c r="Q137" i="4"/>
  <c r="Q136" i="4"/>
  <c r="X22" i="3"/>
  <c r="W22" i="3"/>
  <c r="V22" i="3"/>
  <c r="U22" i="3"/>
  <c r="T22" i="3"/>
  <c r="S22" i="3"/>
  <c r="R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N141" i="4"/>
  <c r="N140" i="4"/>
  <c r="N139" i="4"/>
  <c r="N138" i="4"/>
  <c r="N137" i="4"/>
  <c r="N136" i="4"/>
  <c r="K141" i="4"/>
  <c r="K140" i="4"/>
  <c r="K139" i="4"/>
  <c r="K138" i="4"/>
  <c r="K137" i="4"/>
  <c r="K136" i="4"/>
  <c r="H141" i="4"/>
  <c r="H140" i="4"/>
  <c r="H139" i="4"/>
  <c r="H138" i="4"/>
  <c r="H137" i="4"/>
  <c r="H136" i="4"/>
  <c r="E141" i="4"/>
  <c r="E140" i="4"/>
  <c r="E139" i="4"/>
  <c r="E138" i="4"/>
  <c r="E137" i="4"/>
  <c r="E136" i="4"/>
  <c r="T141" i="4"/>
  <c r="T140" i="4"/>
  <c r="T139" i="4"/>
  <c r="T138" i="4"/>
  <c r="T137" i="4"/>
  <c r="T136" i="4"/>
  <c r="E141" i="1"/>
  <c r="E140" i="1"/>
  <c r="E139" i="1"/>
  <c r="E138" i="1"/>
  <c r="E137" i="1"/>
  <c r="E136" i="1"/>
  <c r="H141" i="1"/>
  <c r="H140" i="1"/>
  <c r="H139" i="1"/>
  <c r="H138" i="1"/>
  <c r="H137" i="1"/>
  <c r="H136" i="1"/>
  <c r="K141" i="1"/>
  <c r="K140" i="1"/>
  <c r="K139" i="1"/>
  <c r="K138" i="1"/>
  <c r="K137" i="1"/>
  <c r="K136" i="1"/>
  <c r="N141" i="1"/>
  <c r="N140" i="1"/>
  <c r="N139" i="1"/>
  <c r="N138" i="1"/>
  <c r="N137" i="1"/>
  <c r="N136" i="1"/>
  <c r="Q141" i="1"/>
  <c r="Q140" i="1"/>
  <c r="Q139" i="1"/>
  <c r="Q138" i="1"/>
  <c r="Q137" i="1"/>
  <c r="Q136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X22" i="2"/>
  <c r="W22" i="2"/>
  <c r="V22" i="2"/>
  <c r="U22" i="2"/>
  <c r="T22" i="2"/>
  <c r="S22" i="2"/>
  <c r="R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E136" i="1"/>
  <c r="A22" i="2" s="1"/>
  <c r="Q118" i="4" l="1"/>
  <c r="Q117" i="4"/>
  <c r="Q116" i="4"/>
  <c r="Q115" i="4"/>
  <c r="Q48" i="4"/>
  <c r="Q47" i="4"/>
  <c r="Q46" i="4"/>
  <c r="Q45" i="4"/>
  <c r="Q27" i="4"/>
  <c r="Q26" i="4"/>
  <c r="Q25" i="4"/>
  <c r="Q24" i="4"/>
  <c r="N25" i="1"/>
  <c r="N26" i="1"/>
  <c r="N27" i="1"/>
  <c r="N28" i="1"/>
  <c r="N29" i="1"/>
  <c r="N30" i="1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H135" i="1" l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N135" i="4" l="1"/>
  <c r="N134" i="4"/>
  <c r="N133" i="4"/>
  <c r="N132" i="4"/>
  <c r="N131" i="4"/>
  <c r="N130" i="4"/>
  <c r="N129" i="4"/>
  <c r="N128" i="4"/>
  <c r="N127" i="4"/>
  <c r="N126" i="4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T120" i="1"/>
  <c r="K133" i="1" l="1"/>
  <c r="K132" i="1"/>
  <c r="K131" i="1"/>
  <c r="K130" i="1"/>
  <c r="K129" i="1"/>
  <c r="N111" i="1" l="1"/>
  <c r="K3" i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K26" i="1"/>
  <c r="K27" i="1"/>
  <c r="K28" i="1"/>
  <c r="K29" i="1"/>
  <c r="K30" i="1"/>
  <c r="K31" i="1"/>
  <c r="N31" i="1"/>
  <c r="K32" i="1"/>
  <c r="N32" i="1"/>
  <c r="K33" i="1"/>
  <c r="N33" i="1"/>
  <c r="K34" i="1"/>
  <c r="N34" i="1"/>
  <c r="K35" i="1"/>
  <c r="N35" i="1"/>
  <c r="K36" i="1"/>
  <c r="N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N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N108" i="1"/>
  <c r="K109" i="1"/>
  <c r="N109" i="1"/>
  <c r="K110" i="1"/>
  <c r="N110" i="1"/>
  <c r="K111" i="1"/>
  <c r="K112" i="1"/>
  <c r="N112" i="1"/>
  <c r="K113" i="1"/>
  <c r="N113" i="1"/>
  <c r="K114" i="1"/>
  <c r="N114" i="1"/>
  <c r="K115" i="1"/>
  <c r="N115" i="1"/>
  <c r="K116" i="1"/>
  <c r="N116" i="1"/>
  <c r="K117" i="1"/>
  <c r="N117" i="1"/>
  <c r="K118" i="1"/>
  <c r="N118" i="1"/>
  <c r="K119" i="1"/>
  <c r="N119" i="1"/>
  <c r="K120" i="1"/>
  <c r="N120" i="1"/>
  <c r="K121" i="1"/>
  <c r="N121" i="1"/>
  <c r="K122" i="1"/>
  <c r="K123" i="1"/>
  <c r="K124" i="1"/>
  <c r="K125" i="1"/>
  <c r="K126" i="1"/>
  <c r="K127" i="1"/>
  <c r="K128" i="1"/>
  <c r="K134" i="1"/>
  <c r="K135" i="1"/>
  <c r="Q128" i="4" l="1"/>
  <c r="Q135" i="4"/>
  <c r="Q134" i="4"/>
  <c r="Q133" i="4"/>
  <c r="Q132" i="4"/>
  <c r="Q131" i="4"/>
  <c r="Q130" i="4"/>
  <c r="Q129" i="4"/>
  <c r="K135" i="4"/>
  <c r="T132" i="4"/>
  <c r="T133" i="4"/>
  <c r="T134" i="4"/>
  <c r="T135" i="4"/>
  <c r="H135" i="4"/>
  <c r="AF129" i="4" l="1"/>
  <c r="AG129" i="4"/>
  <c r="AH129" i="4"/>
  <c r="AI129" i="4"/>
  <c r="AJ129" i="4"/>
  <c r="AK129" i="4"/>
  <c r="AL129" i="4"/>
  <c r="AM129" i="4"/>
  <c r="AN129" i="4"/>
  <c r="AO129" i="4"/>
  <c r="AP129" i="4"/>
  <c r="L21" i="3" s="1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E3" i="4"/>
  <c r="AF3" i="4"/>
  <c r="AG3" i="4"/>
  <c r="AH3" i="4"/>
  <c r="AI3" i="4"/>
  <c r="AJ3" i="4"/>
  <c r="AK3" i="4"/>
  <c r="AL3" i="4"/>
  <c r="AM3" i="4"/>
  <c r="AN3" i="4"/>
  <c r="AO3" i="4"/>
  <c r="AP3" i="4"/>
  <c r="L3" i="3" s="1"/>
  <c r="AQ3" i="4"/>
  <c r="AR3" i="4"/>
  <c r="AS3" i="4"/>
  <c r="AT3" i="4"/>
  <c r="AU3" i="4"/>
  <c r="AF17" i="4"/>
  <c r="AG17" i="4"/>
  <c r="AH17" i="4"/>
  <c r="AI17" i="4"/>
  <c r="AJ17" i="4"/>
  <c r="AK17" i="4"/>
  <c r="AL17" i="4"/>
  <c r="AM17" i="4"/>
  <c r="AN17" i="4"/>
  <c r="AO17" i="4"/>
  <c r="AP17" i="4"/>
  <c r="L5" i="3" s="1"/>
  <c r="AQ17" i="4"/>
  <c r="AR17" i="4"/>
  <c r="AS17" i="4"/>
  <c r="AT17" i="4"/>
  <c r="AU17" i="4"/>
  <c r="AV17" i="4"/>
  <c r="AW17" i="4"/>
  <c r="AX17" i="4"/>
  <c r="AY17" i="4"/>
  <c r="AZ17" i="4"/>
  <c r="BA17" i="4"/>
  <c r="BB17" i="4"/>
  <c r="AE24" i="4"/>
  <c r="AF24" i="4"/>
  <c r="AG24" i="4"/>
  <c r="AH24" i="4"/>
  <c r="D6" i="3" s="1"/>
  <c r="AI24" i="4"/>
  <c r="E6" i="3" s="1"/>
  <c r="AJ24" i="4"/>
  <c r="F6" i="3" s="1"/>
  <c r="AK24" i="4"/>
  <c r="G6" i="3" s="1"/>
  <c r="AL24" i="4"/>
  <c r="H6" i="3" s="1"/>
  <c r="AM24" i="4"/>
  <c r="I6" i="3" s="1"/>
  <c r="AN24" i="4"/>
  <c r="J6" i="3" s="1"/>
  <c r="AO24" i="4"/>
  <c r="K6" i="3" s="1"/>
  <c r="AP24" i="4"/>
  <c r="L6" i="3" s="1"/>
  <c r="AQ24" i="4"/>
  <c r="M6" i="3" s="1"/>
  <c r="AR24" i="4"/>
  <c r="N6" i="3" s="1"/>
  <c r="AS24" i="4"/>
  <c r="O6" i="3" s="1"/>
  <c r="AT24" i="4"/>
  <c r="P6" i="3" s="1"/>
  <c r="AU24" i="4"/>
  <c r="AV24" i="4"/>
  <c r="R6" i="3" s="1"/>
  <c r="AW24" i="4"/>
  <c r="S6" i="3" s="1"/>
  <c r="AX24" i="4"/>
  <c r="T6" i="3" s="1"/>
  <c r="AY24" i="4"/>
  <c r="U6" i="3" s="1"/>
  <c r="AZ24" i="4"/>
  <c r="V6" i="3" s="1"/>
  <c r="BA24" i="4"/>
  <c r="W6" i="3" s="1"/>
  <c r="BB24" i="4"/>
  <c r="X6" i="3" s="1"/>
  <c r="AF31" i="4"/>
  <c r="AG31" i="4"/>
  <c r="AH31" i="4"/>
  <c r="AI31" i="4"/>
  <c r="AJ31" i="4"/>
  <c r="AK31" i="4"/>
  <c r="AL31" i="4"/>
  <c r="AM31" i="4"/>
  <c r="AN31" i="4"/>
  <c r="AO31" i="4"/>
  <c r="AP31" i="4"/>
  <c r="L7" i="3" s="1"/>
  <c r="AQ31" i="4"/>
  <c r="AR31" i="4"/>
  <c r="AS31" i="4"/>
  <c r="AT31" i="4"/>
  <c r="AU31" i="4"/>
  <c r="AV31" i="4"/>
  <c r="AW31" i="4"/>
  <c r="AX31" i="4"/>
  <c r="AY31" i="4"/>
  <c r="AZ31" i="4"/>
  <c r="BA31" i="4"/>
  <c r="BB31" i="4"/>
  <c r="AF38" i="4"/>
  <c r="AG38" i="4"/>
  <c r="AH38" i="4"/>
  <c r="AI38" i="4"/>
  <c r="AJ38" i="4"/>
  <c r="AK38" i="4"/>
  <c r="AL38" i="4"/>
  <c r="AM38" i="4"/>
  <c r="AN38" i="4"/>
  <c r="AO38" i="4"/>
  <c r="AP38" i="4"/>
  <c r="L8" i="3" s="1"/>
  <c r="AQ38" i="4"/>
  <c r="AR38" i="4"/>
  <c r="AS38" i="4"/>
  <c r="AT38" i="4"/>
  <c r="AU38" i="4"/>
  <c r="AV38" i="4"/>
  <c r="AW38" i="4"/>
  <c r="AX38" i="4"/>
  <c r="AY38" i="4"/>
  <c r="AZ38" i="4"/>
  <c r="BA38" i="4"/>
  <c r="BB38" i="4"/>
  <c r="AF45" i="4"/>
  <c r="AG45" i="4"/>
  <c r="C9" i="3" s="1"/>
  <c r="AH45" i="4"/>
  <c r="D9" i="3" s="1"/>
  <c r="AI45" i="4"/>
  <c r="E9" i="3" s="1"/>
  <c r="AJ45" i="4"/>
  <c r="F9" i="3" s="1"/>
  <c r="AK45" i="4"/>
  <c r="G9" i="3" s="1"/>
  <c r="AL45" i="4"/>
  <c r="H9" i="3" s="1"/>
  <c r="AM45" i="4"/>
  <c r="I9" i="3" s="1"/>
  <c r="AN45" i="4"/>
  <c r="J9" i="3" s="1"/>
  <c r="AO45" i="4"/>
  <c r="K9" i="3" s="1"/>
  <c r="AP45" i="4"/>
  <c r="L9" i="3" s="1"/>
  <c r="AQ45" i="4"/>
  <c r="M9" i="3" s="1"/>
  <c r="AR45" i="4"/>
  <c r="N9" i="3" s="1"/>
  <c r="AS45" i="4"/>
  <c r="AT45" i="4"/>
  <c r="P9" i="3" s="1"/>
  <c r="AU45" i="4"/>
  <c r="AV45" i="4"/>
  <c r="R9" i="3" s="1"/>
  <c r="AW45" i="4"/>
  <c r="S9" i="3" s="1"/>
  <c r="AX45" i="4"/>
  <c r="T9" i="3" s="1"/>
  <c r="AY45" i="4"/>
  <c r="U9" i="3" s="1"/>
  <c r="AZ45" i="4"/>
  <c r="V9" i="3" s="1"/>
  <c r="BA45" i="4"/>
  <c r="W9" i="3" s="1"/>
  <c r="BB45" i="4"/>
  <c r="X9" i="3" s="1"/>
  <c r="AE52" i="4"/>
  <c r="AF52" i="4"/>
  <c r="AG52" i="4"/>
  <c r="AH52" i="4"/>
  <c r="AI52" i="4"/>
  <c r="AJ52" i="4"/>
  <c r="AK52" i="4"/>
  <c r="AL52" i="4"/>
  <c r="AM52" i="4"/>
  <c r="AN52" i="4"/>
  <c r="AO52" i="4"/>
  <c r="AP52" i="4"/>
  <c r="L10" i="3" s="1"/>
  <c r="AQ52" i="4"/>
  <c r="AR52" i="4"/>
  <c r="AS52" i="4"/>
  <c r="AT52" i="4"/>
  <c r="AU52" i="4"/>
  <c r="AV52" i="4"/>
  <c r="AW52" i="4"/>
  <c r="AX52" i="4"/>
  <c r="AY52" i="4"/>
  <c r="AZ52" i="4"/>
  <c r="BA52" i="4"/>
  <c r="BB52" i="4"/>
  <c r="AF59" i="4"/>
  <c r="AG59" i="4"/>
  <c r="AH59" i="4"/>
  <c r="AI59" i="4"/>
  <c r="AJ59" i="4"/>
  <c r="AK59" i="4"/>
  <c r="AL59" i="4"/>
  <c r="AM59" i="4"/>
  <c r="AN59" i="4"/>
  <c r="AO59" i="4"/>
  <c r="AP59" i="4"/>
  <c r="L11" i="3" s="1"/>
  <c r="AQ59" i="4"/>
  <c r="AR59" i="4"/>
  <c r="AS59" i="4"/>
  <c r="AT59" i="4"/>
  <c r="AU59" i="4"/>
  <c r="AV59" i="4"/>
  <c r="AW59" i="4"/>
  <c r="AX59" i="4"/>
  <c r="AY59" i="4"/>
  <c r="AZ59" i="4"/>
  <c r="BA59" i="4"/>
  <c r="BB59" i="4"/>
  <c r="AF66" i="4"/>
  <c r="AG66" i="4"/>
  <c r="AH66" i="4"/>
  <c r="AI66" i="4"/>
  <c r="AJ66" i="4"/>
  <c r="AK66" i="4"/>
  <c r="AL66" i="4"/>
  <c r="AM66" i="4"/>
  <c r="AN66" i="4"/>
  <c r="AO66" i="4"/>
  <c r="AP66" i="4"/>
  <c r="L12" i="3" s="1"/>
  <c r="AQ66" i="4"/>
  <c r="AR66" i="4"/>
  <c r="AS66" i="4"/>
  <c r="AT66" i="4"/>
  <c r="AU66" i="4"/>
  <c r="AV66" i="4"/>
  <c r="AW66" i="4"/>
  <c r="AX66" i="4"/>
  <c r="AY66" i="4"/>
  <c r="AZ66" i="4"/>
  <c r="BA66" i="4"/>
  <c r="BB66" i="4"/>
  <c r="AF73" i="4"/>
  <c r="AG73" i="4"/>
  <c r="AH73" i="4"/>
  <c r="AI73" i="4"/>
  <c r="AJ73" i="4"/>
  <c r="AK73" i="4"/>
  <c r="AL73" i="4"/>
  <c r="AM73" i="4"/>
  <c r="AN73" i="4"/>
  <c r="AO73" i="4"/>
  <c r="AP73" i="4"/>
  <c r="L13" i="3" s="1"/>
  <c r="AQ73" i="4"/>
  <c r="AR73" i="4"/>
  <c r="AS73" i="4"/>
  <c r="AT73" i="4"/>
  <c r="AU73" i="4"/>
  <c r="AV73" i="4"/>
  <c r="AW73" i="4"/>
  <c r="AX73" i="4"/>
  <c r="AY73" i="4"/>
  <c r="AZ73" i="4"/>
  <c r="BA73" i="4"/>
  <c r="BB73" i="4"/>
  <c r="AF80" i="4"/>
  <c r="AG80" i="4"/>
  <c r="C14" i="3" s="1"/>
  <c r="AH80" i="4"/>
  <c r="D14" i="3" s="1"/>
  <c r="AI80" i="4"/>
  <c r="E14" i="3" s="1"/>
  <c r="AJ80" i="4"/>
  <c r="F14" i="3" s="1"/>
  <c r="AK80" i="4"/>
  <c r="G14" i="3" s="1"/>
  <c r="AL80" i="4"/>
  <c r="H14" i="3" s="1"/>
  <c r="AM80" i="4"/>
  <c r="I14" i="3" s="1"/>
  <c r="AN80" i="4"/>
  <c r="J14" i="3" s="1"/>
  <c r="AO80" i="4"/>
  <c r="K14" i="3" s="1"/>
  <c r="AP80" i="4"/>
  <c r="L14" i="3" s="1"/>
  <c r="AQ80" i="4"/>
  <c r="M14" i="3" s="1"/>
  <c r="AR80" i="4"/>
  <c r="N14" i="3" s="1"/>
  <c r="AS80" i="4"/>
  <c r="AT80" i="4"/>
  <c r="P14" i="3" s="1"/>
  <c r="AU80" i="4"/>
  <c r="AV80" i="4"/>
  <c r="R14" i="3" s="1"/>
  <c r="AW80" i="4"/>
  <c r="S14" i="3" s="1"/>
  <c r="AX80" i="4"/>
  <c r="T14" i="3" s="1"/>
  <c r="AY80" i="4"/>
  <c r="U14" i="3" s="1"/>
  <c r="AZ80" i="4"/>
  <c r="V14" i="3" s="1"/>
  <c r="BA80" i="4"/>
  <c r="W14" i="3" s="1"/>
  <c r="BB80" i="4"/>
  <c r="X14" i="3" s="1"/>
  <c r="AE87" i="4"/>
  <c r="AF87" i="4"/>
  <c r="AG87" i="4"/>
  <c r="AH87" i="4"/>
  <c r="AI87" i="4"/>
  <c r="AJ87" i="4"/>
  <c r="AK87" i="4"/>
  <c r="AL87" i="4"/>
  <c r="AM87" i="4"/>
  <c r="AN87" i="4"/>
  <c r="AO87" i="4"/>
  <c r="AP87" i="4"/>
  <c r="L15" i="3" s="1"/>
  <c r="AQ87" i="4"/>
  <c r="AR87" i="4"/>
  <c r="AS87" i="4"/>
  <c r="AT87" i="4"/>
  <c r="AU87" i="4"/>
  <c r="AV87" i="4"/>
  <c r="AW87" i="4"/>
  <c r="AX87" i="4"/>
  <c r="AY87" i="4"/>
  <c r="AZ87" i="4"/>
  <c r="BA87" i="4"/>
  <c r="BB87" i="4"/>
  <c r="AF94" i="4"/>
  <c r="AG94" i="4"/>
  <c r="AH94" i="4"/>
  <c r="AI94" i="4"/>
  <c r="AJ94" i="4"/>
  <c r="AK94" i="4"/>
  <c r="AL94" i="4"/>
  <c r="AM94" i="4"/>
  <c r="AN94" i="4"/>
  <c r="AO94" i="4"/>
  <c r="AP94" i="4"/>
  <c r="L16" i="3" s="1"/>
  <c r="AQ94" i="4"/>
  <c r="AR94" i="4"/>
  <c r="AS94" i="4"/>
  <c r="AT94" i="4"/>
  <c r="AU94" i="4"/>
  <c r="AV94" i="4"/>
  <c r="AW94" i="4"/>
  <c r="AX94" i="4"/>
  <c r="AY94" i="4"/>
  <c r="AZ94" i="4"/>
  <c r="BA94" i="4"/>
  <c r="BB94" i="4"/>
  <c r="AE101" i="4"/>
  <c r="AF101" i="4"/>
  <c r="AG101" i="4"/>
  <c r="C17" i="3" s="1"/>
  <c r="AH101" i="4"/>
  <c r="AI101" i="4"/>
  <c r="AJ101" i="4"/>
  <c r="AK101" i="4"/>
  <c r="AL101" i="4"/>
  <c r="AM101" i="4"/>
  <c r="AN101" i="4"/>
  <c r="AO101" i="4"/>
  <c r="AP101" i="4"/>
  <c r="L17" i="3" s="1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AF108" i="4"/>
  <c r="AG108" i="4"/>
  <c r="AH108" i="4"/>
  <c r="AI108" i="4"/>
  <c r="AJ108" i="4"/>
  <c r="AK108" i="4"/>
  <c r="AL108" i="4"/>
  <c r="AM108" i="4"/>
  <c r="AN108" i="4"/>
  <c r="AO108" i="4"/>
  <c r="AP108" i="4"/>
  <c r="L18" i="3" s="1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AF115" i="4"/>
  <c r="AG115" i="4"/>
  <c r="AH115" i="4"/>
  <c r="D19" i="3" s="1"/>
  <c r="AI115" i="4"/>
  <c r="E19" i="3" s="1"/>
  <c r="AJ115" i="4"/>
  <c r="F19" i="3" s="1"/>
  <c r="AK115" i="4"/>
  <c r="G19" i="3" s="1"/>
  <c r="AL115" i="4"/>
  <c r="H19" i="3" s="1"/>
  <c r="AM115" i="4"/>
  <c r="I19" i="3" s="1"/>
  <c r="AN115" i="4"/>
  <c r="J19" i="3" s="1"/>
  <c r="AO115" i="4"/>
  <c r="K19" i="3" s="1"/>
  <c r="AP115" i="4"/>
  <c r="L19" i="3" s="1"/>
  <c r="AQ115" i="4"/>
  <c r="M19" i="3" s="1"/>
  <c r="AR115" i="4"/>
  <c r="N19" i="3" s="1"/>
  <c r="AS115" i="4"/>
  <c r="AT115" i="4"/>
  <c r="P19" i="3" s="1"/>
  <c r="AU115" i="4"/>
  <c r="AV115" i="4"/>
  <c r="R19" i="3" s="1"/>
  <c r="AW115" i="4"/>
  <c r="S19" i="3" s="1"/>
  <c r="AX115" i="4"/>
  <c r="T19" i="3" s="1"/>
  <c r="AY115" i="4"/>
  <c r="U19" i="3" s="1"/>
  <c r="AZ115" i="4"/>
  <c r="V19" i="3" s="1"/>
  <c r="BA115" i="4"/>
  <c r="W19" i="3" s="1"/>
  <c r="BB115" i="4"/>
  <c r="X19" i="3" s="1"/>
  <c r="AE122" i="4"/>
  <c r="AF122" i="4"/>
  <c r="AG122" i="4"/>
  <c r="C20" i="3" s="1"/>
  <c r="AH122" i="4"/>
  <c r="D20" i="3" s="1"/>
  <c r="AI122" i="4"/>
  <c r="E20" i="3" s="1"/>
  <c r="AJ122" i="4"/>
  <c r="F20" i="3" s="1"/>
  <c r="AK122" i="4"/>
  <c r="G20" i="3" s="1"/>
  <c r="AL122" i="4"/>
  <c r="H20" i="3" s="1"/>
  <c r="AM122" i="4"/>
  <c r="I20" i="3" s="1"/>
  <c r="AN122" i="4"/>
  <c r="J20" i="3" s="1"/>
  <c r="AO122" i="4"/>
  <c r="K20" i="3" s="1"/>
  <c r="AP122" i="4"/>
  <c r="L20" i="3" s="1"/>
  <c r="AQ122" i="4"/>
  <c r="M20" i="3" s="1"/>
  <c r="AR122" i="4"/>
  <c r="N20" i="3" s="1"/>
  <c r="AS122" i="4"/>
  <c r="O20" i="3" s="1"/>
  <c r="AT122" i="4"/>
  <c r="P20" i="3" s="1"/>
  <c r="AU122" i="4"/>
  <c r="AV122" i="4"/>
  <c r="R20" i="3" s="1"/>
  <c r="AW122" i="4"/>
  <c r="S20" i="3" s="1"/>
  <c r="AX122" i="4"/>
  <c r="T20" i="3" s="1"/>
  <c r="AY122" i="4"/>
  <c r="U20" i="3" s="1"/>
  <c r="AZ122" i="4"/>
  <c r="V20" i="3" s="1"/>
  <c r="BA122" i="4"/>
  <c r="W20" i="3" s="1"/>
  <c r="BB122" i="4"/>
  <c r="X20" i="3" s="1"/>
  <c r="O19" i="3" l="1"/>
  <c r="O9" i="3"/>
  <c r="O14" i="3"/>
  <c r="AE129" i="4"/>
  <c r="AE108" i="4"/>
  <c r="AE94" i="4"/>
  <c r="AE59" i="4"/>
  <c r="AE17" i="4"/>
  <c r="AE129" i="1" l="1"/>
  <c r="AE66" i="4"/>
  <c r="AE115" i="4"/>
  <c r="AE31" i="4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E24" i="1"/>
  <c r="AF24" i="1"/>
  <c r="AG24" i="1"/>
  <c r="AH24" i="1"/>
  <c r="D6" i="2" s="1"/>
  <c r="AI24" i="1"/>
  <c r="E6" i="2" s="1"/>
  <c r="AJ24" i="1"/>
  <c r="F6" i="2" s="1"/>
  <c r="AK24" i="1"/>
  <c r="G6" i="2" s="1"/>
  <c r="AL24" i="1"/>
  <c r="H6" i="2" s="1"/>
  <c r="AM24" i="1"/>
  <c r="I6" i="2" s="1"/>
  <c r="AN24" i="1"/>
  <c r="J6" i="2" s="1"/>
  <c r="AO24" i="1"/>
  <c r="K6" i="2" s="1"/>
  <c r="AP24" i="1"/>
  <c r="L6" i="2" s="1"/>
  <c r="AQ24" i="1"/>
  <c r="M6" i="2" s="1"/>
  <c r="AR24" i="1"/>
  <c r="N6" i="2" s="1"/>
  <c r="AS24" i="1"/>
  <c r="O6" i="2" s="1"/>
  <c r="AT24" i="1"/>
  <c r="P6" i="2" s="1"/>
  <c r="AU24" i="1"/>
  <c r="AV24" i="1"/>
  <c r="R6" i="2" s="1"/>
  <c r="AW24" i="1"/>
  <c r="S6" i="2" s="1"/>
  <c r="AX24" i="1"/>
  <c r="T6" i="2" s="1"/>
  <c r="AY24" i="1"/>
  <c r="U6" i="2" s="1"/>
  <c r="AZ24" i="1"/>
  <c r="V6" i="2" s="1"/>
  <c r="BA24" i="1"/>
  <c r="W6" i="2" s="1"/>
  <c r="BB24" i="1"/>
  <c r="X6" i="2" s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AE45" i="1"/>
  <c r="AF45" i="1"/>
  <c r="AG45" i="1"/>
  <c r="C9" i="2" s="1"/>
  <c r="AH45" i="1"/>
  <c r="D9" i="2" s="1"/>
  <c r="AI45" i="1"/>
  <c r="E9" i="2" s="1"/>
  <c r="AJ45" i="1"/>
  <c r="F9" i="2" s="1"/>
  <c r="AK45" i="1"/>
  <c r="G9" i="2" s="1"/>
  <c r="AL45" i="1"/>
  <c r="H9" i="2" s="1"/>
  <c r="AM45" i="1"/>
  <c r="I9" i="2" s="1"/>
  <c r="AN45" i="1"/>
  <c r="J9" i="2" s="1"/>
  <c r="AO45" i="1"/>
  <c r="K9" i="2" s="1"/>
  <c r="AP45" i="1"/>
  <c r="L9" i="2" s="1"/>
  <c r="AQ45" i="1"/>
  <c r="M9" i="2" s="1"/>
  <c r="AR45" i="1"/>
  <c r="N9" i="2" s="1"/>
  <c r="AS45" i="1"/>
  <c r="O9" i="2" s="1"/>
  <c r="AT45" i="1"/>
  <c r="P9" i="2" s="1"/>
  <c r="AU45" i="1"/>
  <c r="AV45" i="1"/>
  <c r="R9" i="2" s="1"/>
  <c r="AW45" i="1"/>
  <c r="S9" i="2" s="1"/>
  <c r="AX45" i="1"/>
  <c r="T9" i="2" s="1"/>
  <c r="AY45" i="1"/>
  <c r="U9" i="2" s="1"/>
  <c r="AZ45" i="1"/>
  <c r="V9" i="2" s="1"/>
  <c r="BA45" i="1"/>
  <c r="W9" i="2" s="1"/>
  <c r="BB45" i="1"/>
  <c r="X9" i="2" s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AE66" i="1"/>
  <c r="AF66" i="1"/>
  <c r="AG66" i="1"/>
  <c r="AH66" i="1"/>
  <c r="AI66" i="1"/>
  <c r="E12" i="2" s="1"/>
  <c r="AJ66" i="1"/>
  <c r="F12" i="2" s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B14" i="2" s="1"/>
  <c r="AG80" i="1"/>
  <c r="C14" i="2" s="1"/>
  <c r="AH80" i="1"/>
  <c r="D14" i="2" s="1"/>
  <c r="AI80" i="1"/>
  <c r="E14" i="2" s="1"/>
  <c r="AJ80" i="1"/>
  <c r="F14" i="2" s="1"/>
  <c r="AK80" i="1"/>
  <c r="G14" i="2" s="1"/>
  <c r="AL80" i="1"/>
  <c r="H14" i="2" s="1"/>
  <c r="I14" i="2"/>
  <c r="AN80" i="1"/>
  <c r="J14" i="2" s="1"/>
  <c r="AO80" i="1"/>
  <c r="K14" i="2" s="1"/>
  <c r="AP80" i="1"/>
  <c r="L14" i="2" s="1"/>
  <c r="AQ80" i="1"/>
  <c r="M14" i="2" s="1"/>
  <c r="AR80" i="1"/>
  <c r="N14" i="2" s="1"/>
  <c r="AS80" i="1"/>
  <c r="O14" i="2" s="1"/>
  <c r="AT80" i="1"/>
  <c r="P14" i="2" s="1"/>
  <c r="AU80" i="1"/>
  <c r="AV80" i="1"/>
  <c r="R14" i="2" s="1"/>
  <c r="AW80" i="1"/>
  <c r="S14" i="2" s="1"/>
  <c r="AX80" i="1"/>
  <c r="T14" i="2" s="1"/>
  <c r="AY80" i="1"/>
  <c r="U14" i="2" s="1"/>
  <c r="AZ80" i="1"/>
  <c r="V14" i="2" s="1"/>
  <c r="BA80" i="1"/>
  <c r="W14" i="2" s="1"/>
  <c r="BB80" i="1"/>
  <c r="X14" i="2" s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AE115" i="1"/>
  <c r="AF115" i="1"/>
  <c r="AG115" i="1"/>
  <c r="AH115" i="1"/>
  <c r="D19" i="2" s="1"/>
  <c r="AI115" i="1"/>
  <c r="E19" i="2" s="1"/>
  <c r="AJ115" i="1"/>
  <c r="F19" i="2" s="1"/>
  <c r="AK115" i="1"/>
  <c r="G19" i="2" s="1"/>
  <c r="AL115" i="1"/>
  <c r="H19" i="2" s="1"/>
  <c r="AM115" i="1"/>
  <c r="I19" i="2" s="1"/>
  <c r="AN115" i="1"/>
  <c r="J19" i="2" s="1"/>
  <c r="AO115" i="1"/>
  <c r="K19" i="2" s="1"/>
  <c r="AP115" i="1"/>
  <c r="L19" i="2" s="1"/>
  <c r="AQ115" i="1"/>
  <c r="M19" i="2" s="1"/>
  <c r="AR115" i="1"/>
  <c r="N19" i="2" s="1"/>
  <c r="AS115" i="1"/>
  <c r="O19" i="2" s="1"/>
  <c r="AT115" i="1"/>
  <c r="P19" i="2" s="1"/>
  <c r="AU115" i="1"/>
  <c r="AV115" i="1"/>
  <c r="R19" i="2" s="1"/>
  <c r="AW115" i="1"/>
  <c r="S19" i="2" s="1"/>
  <c r="AX115" i="1"/>
  <c r="T19" i="2" s="1"/>
  <c r="AY115" i="1"/>
  <c r="U19" i="2" s="1"/>
  <c r="AZ115" i="1"/>
  <c r="V19" i="2" s="1"/>
  <c r="BA115" i="1"/>
  <c r="W19" i="2" s="1"/>
  <c r="BB115" i="1"/>
  <c r="X19" i="2" s="1"/>
  <c r="AE122" i="1"/>
  <c r="AF122" i="1"/>
  <c r="AG122" i="1"/>
  <c r="C20" i="2" s="1"/>
  <c r="AH122" i="1"/>
  <c r="D20" i="2" s="1"/>
  <c r="AI122" i="1"/>
  <c r="E20" i="2" s="1"/>
  <c r="AJ122" i="1"/>
  <c r="F20" i="2" s="1"/>
  <c r="AK122" i="1"/>
  <c r="G20" i="2" s="1"/>
  <c r="AL122" i="1"/>
  <c r="H20" i="2" s="1"/>
  <c r="AM122" i="1"/>
  <c r="I20" i="2" s="1"/>
  <c r="AN122" i="1"/>
  <c r="J20" i="2" s="1"/>
  <c r="AO122" i="1"/>
  <c r="K20" i="2" s="1"/>
  <c r="AP122" i="1"/>
  <c r="L20" i="2" s="1"/>
  <c r="AQ122" i="1"/>
  <c r="M20" i="2" s="1"/>
  <c r="AR122" i="1"/>
  <c r="N20" i="2" s="1"/>
  <c r="AS122" i="1"/>
  <c r="O20" i="2" s="1"/>
  <c r="AT122" i="1"/>
  <c r="P20" i="2" s="1"/>
  <c r="AU122" i="1"/>
  <c r="AV122" i="1"/>
  <c r="R20" i="2" s="1"/>
  <c r="AW122" i="1"/>
  <c r="S20" i="2" s="1"/>
  <c r="AX122" i="1"/>
  <c r="T20" i="2" s="1"/>
  <c r="AY122" i="1"/>
  <c r="U20" i="2" s="1"/>
  <c r="AZ122" i="1"/>
  <c r="V20" i="2" s="1"/>
  <c r="BA122" i="1"/>
  <c r="W20" i="2" s="1"/>
  <c r="BB122" i="1"/>
  <c r="X20" i="2" s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E38" i="4" l="1"/>
  <c r="AE73" i="4"/>
  <c r="M21" i="3"/>
  <c r="M18" i="3"/>
  <c r="M17" i="3"/>
  <c r="M16" i="3"/>
  <c r="M15" i="3"/>
  <c r="M13" i="3"/>
  <c r="M12" i="3"/>
  <c r="M11" i="3"/>
  <c r="M10" i="3"/>
  <c r="M8" i="3"/>
  <c r="M7" i="3"/>
  <c r="M5" i="3"/>
  <c r="AQ10" i="4"/>
  <c r="M4" i="3" s="1"/>
  <c r="M3" i="3"/>
  <c r="L21" i="2"/>
  <c r="M21" i="2"/>
  <c r="N21" i="2"/>
  <c r="O21" i="2"/>
  <c r="L10" i="2"/>
  <c r="M10" i="2"/>
  <c r="N10" i="2"/>
  <c r="O10" i="2"/>
  <c r="L11" i="2"/>
  <c r="M11" i="2"/>
  <c r="N11" i="2"/>
  <c r="O11" i="2"/>
  <c r="L12" i="2"/>
  <c r="M12" i="2"/>
  <c r="N12" i="2"/>
  <c r="O12" i="2"/>
  <c r="L13" i="2"/>
  <c r="M13" i="2"/>
  <c r="N13" i="2"/>
  <c r="O13" i="2"/>
  <c r="L15" i="2"/>
  <c r="M15" i="2"/>
  <c r="N15" i="2"/>
  <c r="O15" i="2"/>
  <c r="L16" i="2"/>
  <c r="M16" i="2"/>
  <c r="N16" i="2"/>
  <c r="O16" i="2"/>
  <c r="L17" i="2"/>
  <c r="M17" i="2"/>
  <c r="N17" i="2"/>
  <c r="O17" i="2"/>
  <c r="L18" i="2"/>
  <c r="M18" i="2"/>
  <c r="N18" i="2"/>
  <c r="O18" i="2"/>
  <c r="L8" i="2"/>
  <c r="M8" i="2"/>
  <c r="N8" i="2"/>
  <c r="O8" i="2"/>
  <c r="L7" i="2"/>
  <c r="M7" i="2"/>
  <c r="N7" i="2"/>
  <c r="O7" i="2"/>
  <c r="L5" i="2"/>
  <c r="M5" i="2"/>
  <c r="N5" i="2"/>
  <c r="O5" i="2"/>
  <c r="M4" i="2"/>
  <c r="N4" i="2"/>
  <c r="O4" i="2"/>
  <c r="M3" i="2"/>
  <c r="N3" i="2"/>
  <c r="O3" i="2"/>
  <c r="A3" i="3"/>
  <c r="B3" i="3"/>
  <c r="E3" i="3"/>
  <c r="G3" i="3"/>
  <c r="H3" i="3"/>
  <c r="I3" i="3"/>
  <c r="J3" i="3"/>
  <c r="N3" i="3"/>
  <c r="O3" i="3"/>
  <c r="P3" i="3"/>
  <c r="R3" i="3"/>
  <c r="S3" i="3"/>
  <c r="T3" i="3"/>
  <c r="U3" i="3"/>
  <c r="V3" i="3"/>
  <c r="AE10" i="4"/>
  <c r="A4" i="3" s="1"/>
  <c r="AF10" i="4"/>
  <c r="B4" i="3" s="1"/>
  <c r="AG10" i="4"/>
  <c r="C4" i="3" s="1"/>
  <c r="AH10" i="4"/>
  <c r="D4" i="3" s="1"/>
  <c r="AI10" i="4"/>
  <c r="E4" i="3" s="1"/>
  <c r="AJ10" i="4"/>
  <c r="F4" i="3" s="1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E5" i="3"/>
  <c r="F5" i="3"/>
  <c r="G5" i="3"/>
  <c r="H5" i="3"/>
  <c r="J5" i="3"/>
  <c r="K5" i="3"/>
  <c r="N5" i="3"/>
  <c r="O5" i="3"/>
  <c r="P5" i="3"/>
  <c r="R5" i="3"/>
  <c r="S5" i="3"/>
  <c r="T5" i="3"/>
  <c r="V5" i="3"/>
  <c r="B6" i="3"/>
  <c r="A7" i="3"/>
  <c r="C7" i="3"/>
  <c r="F7" i="3"/>
  <c r="G7" i="3"/>
  <c r="H7" i="3"/>
  <c r="I7" i="3"/>
  <c r="K7" i="3"/>
  <c r="N7" i="3"/>
  <c r="O7" i="3"/>
  <c r="P7" i="3"/>
  <c r="R7" i="3"/>
  <c r="S7" i="3"/>
  <c r="T7" i="3"/>
  <c r="B8" i="3"/>
  <c r="C8" i="3"/>
  <c r="D8" i="3"/>
  <c r="F8" i="3"/>
  <c r="G8" i="3"/>
  <c r="J8" i="3"/>
  <c r="N8" i="3"/>
  <c r="O8" i="3"/>
  <c r="P8" i="3"/>
  <c r="R8" i="3"/>
  <c r="S8" i="3"/>
  <c r="T8" i="3"/>
  <c r="U8" i="3"/>
  <c r="V8" i="3"/>
  <c r="B9" i="3"/>
  <c r="A10" i="3"/>
  <c r="B10" i="3"/>
  <c r="D10" i="3"/>
  <c r="E10" i="3"/>
  <c r="G10" i="3"/>
  <c r="H10" i="3"/>
  <c r="I10" i="3"/>
  <c r="J10" i="3"/>
  <c r="N10" i="3"/>
  <c r="O10" i="3"/>
  <c r="P10" i="3"/>
  <c r="R10" i="3"/>
  <c r="S10" i="3"/>
  <c r="T10" i="3"/>
  <c r="U10" i="3"/>
  <c r="V10" i="3"/>
  <c r="B11" i="3"/>
  <c r="C11" i="3"/>
  <c r="D11" i="3"/>
  <c r="E11" i="3"/>
  <c r="G11" i="3"/>
  <c r="H11" i="3"/>
  <c r="J11" i="3"/>
  <c r="K11" i="3"/>
  <c r="N11" i="3"/>
  <c r="O11" i="3"/>
  <c r="P11" i="3"/>
  <c r="S11" i="3"/>
  <c r="T11" i="3"/>
  <c r="U11" i="3"/>
  <c r="V11" i="3"/>
  <c r="B12" i="3"/>
  <c r="C12" i="3"/>
  <c r="E12" i="3"/>
  <c r="F12" i="3"/>
  <c r="G12" i="3"/>
  <c r="H12" i="3"/>
  <c r="J12" i="3"/>
  <c r="K12" i="3"/>
  <c r="N12" i="3"/>
  <c r="O12" i="3"/>
  <c r="P12" i="3"/>
  <c r="S12" i="3"/>
  <c r="T12" i="3"/>
  <c r="V12" i="3"/>
  <c r="B13" i="3"/>
  <c r="C13" i="3"/>
  <c r="F13" i="3"/>
  <c r="H13" i="3"/>
  <c r="I13" i="3"/>
  <c r="J13" i="3"/>
  <c r="K13" i="3"/>
  <c r="N13" i="3"/>
  <c r="O13" i="3"/>
  <c r="P13" i="3"/>
  <c r="S13" i="3"/>
  <c r="T13" i="3"/>
  <c r="V13" i="3"/>
  <c r="A15" i="3"/>
  <c r="C15" i="3"/>
  <c r="D15" i="3"/>
  <c r="F15" i="3"/>
  <c r="G15" i="3"/>
  <c r="H15" i="3"/>
  <c r="I15" i="3"/>
  <c r="K15" i="3"/>
  <c r="O15" i="3"/>
  <c r="P15" i="3"/>
  <c r="S15" i="3"/>
  <c r="T15" i="3"/>
  <c r="U15" i="3"/>
  <c r="A16" i="3"/>
  <c r="C16" i="3"/>
  <c r="D16" i="3"/>
  <c r="F16" i="3"/>
  <c r="G16" i="3"/>
  <c r="I16" i="3"/>
  <c r="J16" i="3"/>
  <c r="O16" i="3"/>
  <c r="R16" i="3"/>
  <c r="S16" i="3"/>
  <c r="T16" i="3"/>
  <c r="U16" i="3"/>
  <c r="V16" i="3"/>
  <c r="A17" i="3"/>
  <c r="B17" i="3"/>
  <c r="D17" i="3"/>
  <c r="E17" i="3"/>
  <c r="F17" i="3"/>
  <c r="G17" i="3"/>
  <c r="I17" i="3"/>
  <c r="J17" i="3"/>
  <c r="N17" i="3"/>
  <c r="O17" i="3"/>
  <c r="P17" i="3"/>
  <c r="R17" i="3"/>
  <c r="S17" i="3"/>
  <c r="U17" i="3"/>
  <c r="V17" i="3"/>
  <c r="A18" i="3"/>
  <c r="B18" i="3"/>
  <c r="D18" i="3"/>
  <c r="E18" i="3"/>
  <c r="G18" i="3"/>
  <c r="H18" i="3"/>
  <c r="I18" i="3"/>
  <c r="J18" i="3"/>
  <c r="N18" i="3"/>
  <c r="P18" i="3"/>
  <c r="R18" i="3"/>
  <c r="S18" i="3"/>
  <c r="T18" i="3"/>
  <c r="U18" i="3"/>
  <c r="V18" i="3"/>
  <c r="B19" i="3"/>
  <c r="B20" i="3"/>
  <c r="A21" i="3"/>
  <c r="B21" i="3"/>
  <c r="E21" i="3"/>
  <c r="F21" i="3"/>
  <c r="H21" i="3"/>
  <c r="I21" i="3"/>
  <c r="K21" i="3"/>
  <c r="O21" i="3"/>
  <c r="R21" i="3"/>
  <c r="S21" i="3"/>
  <c r="T21" i="3"/>
  <c r="U21" i="3"/>
  <c r="V21" i="3"/>
  <c r="N21" i="3"/>
  <c r="E13" i="3"/>
  <c r="D3" i="3"/>
  <c r="C3" i="3"/>
  <c r="F3" i="3"/>
  <c r="K3" i="3"/>
  <c r="R4" i="3"/>
  <c r="D5" i="3"/>
  <c r="I5" i="3"/>
  <c r="U5" i="3"/>
  <c r="C6" i="3"/>
  <c r="B7" i="3"/>
  <c r="D7" i="3"/>
  <c r="E7" i="3"/>
  <c r="J7" i="3"/>
  <c r="U7" i="3"/>
  <c r="V7" i="3"/>
  <c r="E8" i="3"/>
  <c r="H8" i="3"/>
  <c r="I8" i="3"/>
  <c r="K8" i="3"/>
  <c r="C10" i="3"/>
  <c r="F10" i="3"/>
  <c r="K10" i="3"/>
  <c r="F11" i="3"/>
  <c r="I11" i="3"/>
  <c r="R11" i="3"/>
  <c r="D12" i="3"/>
  <c r="I12" i="3"/>
  <c r="R12" i="3"/>
  <c r="U12" i="3"/>
  <c r="D13" i="3"/>
  <c r="G13" i="3"/>
  <c r="R13" i="3"/>
  <c r="U13" i="3"/>
  <c r="B14" i="3"/>
  <c r="B15" i="3"/>
  <c r="E15" i="3"/>
  <c r="J15" i="3"/>
  <c r="N15" i="3"/>
  <c r="R15" i="3"/>
  <c r="V15" i="3"/>
  <c r="B16" i="3"/>
  <c r="E16" i="3"/>
  <c r="H16" i="3"/>
  <c r="K16" i="3"/>
  <c r="N16" i="3"/>
  <c r="P16" i="3"/>
  <c r="H17" i="3"/>
  <c r="K17" i="3"/>
  <c r="T17" i="3"/>
  <c r="C18" i="3"/>
  <c r="F18" i="3"/>
  <c r="K18" i="3"/>
  <c r="O18" i="3"/>
  <c r="D21" i="3"/>
  <c r="G21" i="3"/>
  <c r="J21" i="3"/>
  <c r="P21" i="3"/>
  <c r="A20" i="3"/>
  <c r="A19" i="3"/>
  <c r="A12" i="3"/>
  <c r="A11" i="3"/>
  <c r="A6" i="3"/>
  <c r="A5" i="3"/>
  <c r="K134" i="4"/>
  <c r="H134" i="4"/>
  <c r="K133" i="4"/>
  <c r="H133" i="4"/>
  <c r="K132" i="4"/>
  <c r="H132" i="4"/>
  <c r="T131" i="4"/>
  <c r="K131" i="4"/>
  <c r="H131" i="4"/>
  <c r="T130" i="4"/>
  <c r="K130" i="4"/>
  <c r="H130" i="4"/>
  <c r="X21" i="3"/>
  <c r="W21" i="3"/>
  <c r="T129" i="4"/>
  <c r="K129" i="4"/>
  <c r="H129" i="4"/>
  <c r="K128" i="4"/>
  <c r="H128" i="4"/>
  <c r="K127" i="4"/>
  <c r="H127" i="4"/>
  <c r="K126" i="4"/>
  <c r="H126" i="4"/>
  <c r="K125" i="4"/>
  <c r="H125" i="4"/>
  <c r="K124" i="4"/>
  <c r="H124" i="4"/>
  <c r="K123" i="4"/>
  <c r="H123" i="4"/>
  <c r="K122" i="4"/>
  <c r="H122" i="4"/>
  <c r="T121" i="4"/>
  <c r="K121" i="4"/>
  <c r="H121" i="4"/>
  <c r="Q120" i="4"/>
  <c r="N120" i="4"/>
  <c r="K120" i="4"/>
  <c r="H120" i="4"/>
  <c r="T119" i="4"/>
  <c r="N119" i="4"/>
  <c r="K119" i="4"/>
  <c r="H119" i="4"/>
  <c r="T118" i="4"/>
  <c r="N118" i="4"/>
  <c r="K118" i="4"/>
  <c r="H118" i="4"/>
  <c r="T117" i="4"/>
  <c r="N117" i="4"/>
  <c r="K117" i="4"/>
  <c r="H117" i="4"/>
  <c r="T116" i="4"/>
  <c r="N116" i="4"/>
  <c r="K116" i="4"/>
  <c r="H116" i="4"/>
  <c r="T115" i="4"/>
  <c r="N115" i="4"/>
  <c r="K115" i="4"/>
  <c r="H115" i="4"/>
  <c r="T114" i="4"/>
  <c r="Q114" i="4"/>
  <c r="N114" i="4"/>
  <c r="K114" i="4"/>
  <c r="H114" i="4"/>
  <c r="T113" i="4"/>
  <c r="Q113" i="4"/>
  <c r="N113" i="4"/>
  <c r="K113" i="4"/>
  <c r="H113" i="4"/>
  <c r="T112" i="4"/>
  <c r="Q112" i="4"/>
  <c r="N112" i="4"/>
  <c r="K112" i="4"/>
  <c r="H112" i="4"/>
  <c r="T111" i="4"/>
  <c r="Q111" i="4"/>
  <c r="N111" i="4"/>
  <c r="K111" i="4"/>
  <c r="H111" i="4"/>
  <c r="T110" i="4"/>
  <c r="Q110" i="4"/>
  <c r="N110" i="4"/>
  <c r="K110" i="4"/>
  <c r="H110" i="4"/>
  <c r="T109" i="4"/>
  <c r="Q109" i="4"/>
  <c r="N109" i="4"/>
  <c r="K109" i="4"/>
  <c r="H109" i="4"/>
  <c r="X18" i="3"/>
  <c r="W18" i="3"/>
  <c r="T108" i="4"/>
  <c r="Q108" i="4"/>
  <c r="N108" i="4"/>
  <c r="K108" i="4"/>
  <c r="H108" i="4"/>
  <c r="T107" i="4"/>
  <c r="Q107" i="4"/>
  <c r="N107" i="4"/>
  <c r="K107" i="4"/>
  <c r="H107" i="4"/>
  <c r="T106" i="4"/>
  <c r="Q106" i="4"/>
  <c r="N106" i="4"/>
  <c r="K106" i="4"/>
  <c r="H106" i="4"/>
  <c r="T105" i="4"/>
  <c r="Q105" i="4"/>
  <c r="N105" i="4"/>
  <c r="K105" i="4"/>
  <c r="H105" i="4"/>
  <c r="T104" i="4"/>
  <c r="Q104" i="4"/>
  <c r="N104" i="4"/>
  <c r="K104" i="4"/>
  <c r="H104" i="4"/>
  <c r="T103" i="4"/>
  <c r="Q103" i="4"/>
  <c r="N103" i="4"/>
  <c r="K103" i="4"/>
  <c r="H103" i="4"/>
  <c r="T102" i="4"/>
  <c r="Q102" i="4"/>
  <c r="N102" i="4"/>
  <c r="K102" i="4"/>
  <c r="H102" i="4"/>
  <c r="X17" i="3"/>
  <c r="W17" i="3"/>
  <c r="T101" i="4"/>
  <c r="Q101" i="4"/>
  <c r="N101" i="4"/>
  <c r="K101" i="4"/>
  <c r="H101" i="4"/>
  <c r="T100" i="4"/>
  <c r="Q100" i="4"/>
  <c r="N100" i="4"/>
  <c r="K100" i="4"/>
  <c r="H100" i="4"/>
  <c r="T99" i="4"/>
  <c r="Q99" i="4"/>
  <c r="N99" i="4"/>
  <c r="K99" i="4"/>
  <c r="H99" i="4"/>
  <c r="T98" i="4"/>
  <c r="Q98" i="4"/>
  <c r="N98" i="4"/>
  <c r="K98" i="4"/>
  <c r="H98" i="4"/>
  <c r="T97" i="4"/>
  <c r="Q97" i="4"/>
  <c r="N97" i="4"/>
  <c r="K97" i="4"/>
  <c r="H97" i="4"/>
  <c r="T96" i="4"/>
  <c r="Q96" i="4"/>
  <c r="N96" i="4"/>
  <c r="K96" i="4"/>
  <c r="H96" i="4"/>
  <c r="T95" i="4"/>
  <c r="Q95" i="4"/>
  <c r="N95" i="4"/>
  <c r="K95" i="4"/>
  <c r="H95" i="4"/>
  <c r="X16" i="3"/>
  <c r="W16" i="3"/>
  <c r="T94" i="4"/>
  <c r="Q94" i="4"/>
  <c r="N94" i="4"/>
  <c r="K94" i="4"/>
  <c r="H94" i="4"/>
  <c r="T93" i="4"/>
  <c r="Q93" i="4"/>
  <c r="N93" i="4"/>
  <c r="K93" i="4"/>
  <c r="H93" i="4"/>
  <c r="T92" i="4"/>
  <c r="Q92" i="4"/>
  <c r="N92" i="4"/>
  <c r="K92" i="4"/>
  <c r="H92" i="4"/>
  <c r="T91" i="4"/>
  <c r="Q91" i="4"/>
  <c r="N91" i="4"/>
  <c r="K91" i="4"/>
  <c r="H91" i="4"/>
  <c r="T90" i="4"/>
  <c r="Q90" i="4"/>
  <c r="N90" i="4"/>
  <c r="K90" i="4"/>
  <c r="H90" i="4"/>
  <c r="T89" i="4"/>
  <c r="Q89" i="4"/>
  <c r="N89" i="4"/>
  <c r="K89" i="4"/>
  <c r="H89" i="4"/>
  <c r="T88" i="4"/>
  <c r="Q88" i="4"/>
  <c r="N88" i="4"/>
  <c r="K88" i="4"/>
  <c r="H88" i="4"/>
  <c r="X15" i="3"/>
  <c r="W15" i="3"/>
  <c r="T87" i="4"/>
  <c r="Q87" i="4"/>
  <c r="N87" i="4"/>
  <c r="K87" i="4"/>
  <c r="H87" i="4"/>
  <c r="T86" i="4"/>
  <c r="Q86" i="4"/>
  <c r="N86" i="4"/>
  <c r="K86" i="4"/>
  <c r="H86" i="4"/>
  <c r="T85" i="4"/>
  <c r="Q85" i="4"/>
  <c r="N85" i="4"/>
  <c r="K85" i="4"/>
  <c r="H85" i="4"/>
  <c r="T84" i="4"/>
  <c r="Q84" i="4"/>
  <c r="N84" i="4"/>
  <c r="K84" i="4"/>
  <c r="H84" i="4"/>
  <c r="T83" i="4"/>
  <c r="Q83" i="4"/>
  <c r="N83" i="4"/>
  <c r="K83" i="4"/>
  <c r="H83" i="4"/>
  <c r="T82" i="4"/>
  <c r="Q82" i="4"/>
  <c r="N82" i="4"/>
  <c r="K82" i="4"/>
  <c r="H82" i="4"/>
  <c r="T81" i="4"/>
  <c r="Q81" i="4"/>
  <c r="N81" i="4"/>
  <c r="K81" i="4"/>
  <c r="H81" i="4"/>
  <c r="T80" i="4"/>
  <c r="Q80" i="4"/>
  <c r="N80" i="4"/>
  <c r="K80" i="4"/>
  <c r="H80" i="4"/>
  <c r="T79" i="4"/>
  <c r="Q79" i="4"/>
  <c r="N79" i="4"/>
  <c r="K79" i="4"/>
  <c r="H79" i="4"/>
  <c r="T78" i="4"/>
  <c r="Q78" i="4"/>
  <c r="N78" i="4"/>
  <c r="K78" i="4"/>
  <c r="H78" i="4"/>
  <c r="T77" i="4"/>
  <c r="Q77" i="4"/>
  <c r="N77" i="4"/>
  <c r="K77" i="4"/>
  <c r="H77" i="4"/>
  <c r="T76" i="4"/>
  <c r="Q76" i="4"/>
  <c r="N76" i="4"/>
  <c r="K76" i="4"/>
  <c r="H76" i="4"/>
  <c r="T75" i="4"/>
  <c r="Q75" i="4"/>
  <c r="N75" i="4"/>
  <c r="K75" i="4"/>
  <c r="H75" i="4"/>
  <c r="T74" i="4"/>
  <c r="Q74" i="4"/>
  <c r="N74" i="4"/>
  <c r="K74" i="4"/>
  <c r="H74" i="4"/>
  <c r="X13" i="3"/>
  <c r="W13" i="3"/>
  <c r="T73" i="4"/>
  <c r="Q73" i="4"/>
  <c r="N73" i="4"/>
  <c r="K73" i="4"/>
  <c r="H73" i="4"/>
  <c r="T72" i="4"/>
  <c r="Q72" i="4"/>
  <c r="N72" i="4"/>
  <c r="K72" i="4"/>
  <c r="H72" i="4"/>
  <c r="T71" i="4"/>
  <c r="Q71" i="4"/>
  <c r="N71" i="4"/>
  <c r="K71" i="4"/>
  <c r="H71" i="4"/>
  <c r="T70" i="4"/>
  <c r="Q70" i="4"/>
  <c r="N70" i="4"/>
  <c r="K70" i="4"/>
  <c r="H70" i="4"/>
  <c r="T69" i="4"/>
  <c r="Q69" i="4"/>
  <c r="N69" i="4"/>
  <c r="K69" i="4"/>
  <c r="H69" i="4"/>
  <c r="T68" i="4"/>
  <c r="Q68" i="4"/>
  <c r="N68" i="4"/>
  <c r="K68" i="4"/>
  <c r="H68" i="4"/>
  <c r="T67" i="4"/>
  <c r="Q67" i="4"/>
  <c r="N67" i="4"/>
  <c r="K67" i="4"/>
  <c r="H67" i="4"/>
  <c r="X12" i="3"/>
  <c r="W12" i="3"/>
  <c r="T66" i="4"/>
  <c r="Q66" i="4"/>
  <c r="N66" i="4"/>
  <c r="K66" i="4"/>
  <c r="H66" i="4"/>
  <c r="T65" i="4"/>
  <c r="Q65" i="4"/>
  <c r="N65" i="4"/>
  <c r="K65" i="4"/>
  <c r="H65" i="4"/>
  <c r="T64" i="4"/>
  <c r="Q64" i="4"/>
  <c r="N64" i="4"/>
  <c r="K64" i="4"/>
  <c r="H64" i="4"/>
  <c r="T63" i="4"/>
  <c r="Q63" i="4"/>
  <c r="N63" i="4"/>
  <c r="K63" i="4"/>
  <c r="H63" i="4"/>
  <c r="T62" i="4"/>
  <c r="Q62" i="4"/>
  <c r="N62" i="4"/>
  <c r="K62" i="4"/>
  <c r="H62" i="4"/>
  <c r="T61" i="4"/>
  <c r="Q61" i="4"/>
  <c r="N61" i="4"/>
  <c r="K61" i="4"/>
  <c r="H61" i="4"/>
  <c r="T60" i="4"/>
  <c r="Q60" i="4"/>
  <c r="N60" i="4"/>
  <c r="K60" i="4"/>
  <c r="H60" i="4"/>
  <c r="X11" i="3"/>
  <c r="W11" i="3"/>
  <c r="T59" i="4"/>
  <c r="Q59" i="4"/>
  <c r="N59" i="4"/>
  <c r="K59" i="4"/>
  <c r="H59" i="4"/>
  <c r="T58" i="4"/>
  <c r="Q58" i="4"/>
  <c r="N58" i="4"/>
  <c r="H58" i="4"/>
  <c r="T57" i="4"/>
  <c r="Q57" i="4"/>
  <c r="N57" i="4"/>
  <c r="K57" i="4"/>
  <c r="H57" i="4"/>
  <c r="T56" i="4"/>
  <c r="Q56" i="4"/>
  <c r="N56" i="4"/>
  <c r="K56" i="4"/>
  <c r="H56" i="4"/>
  <c r="T55" i="4"/>
  <c r="Q55" i="4"/>
  <c r="N55" i="4"/>
  <c r="K55" i="4"/>
  <c r="H55" i="4"/>
  <c r="T54" i="4"/>
  <c r="Q54" i="4"/>
  <c r="N54" i="4"/>
  <c r="K54" i="4"/>
  <c r="H54" i="4"/>
  <c r="T53" i="4"/>
  <c r="Q53" i="4"/>
  <c r="N53" i="4"/>
  <c r="K53" i="4"/>
  <c r="H53" i="4"/>
  <c r="X10" i="3"/>
  <c r="W10" i="3"/>
  <c r="T52" i="4"/>
  <c r="Q52" i="4"/>
  <c r="N52" i="4"/>
  <c r="K52" i="4"/>
  <c r="H52" i="4"/>
  <c r="T51" i="4"/>
  <c r="Q51" i="4"/>
  <c r="N51" i="4"/>
  <c r="K51" i="4"/>
  <c r="H51" i="4"/>
  <c r="T50" i="4"/>
  <c r="Q50" i="4"/>
  <c r="N50" i="4"/>
  <c r="K50" i="4"/>
  <c r="H50" i="4"/>
  <c r="T49" i="4"/>
  <c r="N49" i="4"/>
  <c r="K49" i="4"/>
  <c r="H49" i="4"/>
  <c r="T48" i="4"/>
  <c r="N48" i="4"/>
  <c r="K48" i="4"/>
  <c r="H48" i="4"/>
  <c r="T47" i="4"/>
  <c r="N47" i="4"/>
  <c r="K47" i="4"/>
  <c r="H47" i="4"/>
  <c r="T46" i="4"/>
  <c r="N46" i="4"/>
  <c r="K46" i="4"/>
  <c r="H46" i="4"/>
  <c r="T45" i="4"/>
  <c r="N45" i="4"/>
  <c r="K45" i="4"/>
  <c r="H45" i="4"/>
  <c r="T44" i="4"/>
  <c r="Q44" i="4"/>
  <c r="N44" i="4"/>
  <c r="K44" i="4"/>
  <c r="H44" i="4"/>
  <c r="T43" i="4"/>
  <c r="Q43" i="4"/>
  <c r="N43" i="4"/>
  <c r="H43" i="4"/>
  <c r="T42" i="4"/>
  <c r="Q42" i="4"/>
  <c r="N42" i="4"/>
  <c r="K42" i="4"/>
  <c r="H42" i="4"/>
  <c r="T41" i="4"/>
  <c r="Q41" i="4"/>
  <c r="N41" i="4"/>
  <c r="K41" i="4"/>
  <c r="H41" i="4"/>
  <c r="T40" i="4"/>
  <c r="Q40" i="4"/>
  <c r="N40" i="4"/>
  <c r="K40" i="4"/>
  <c r="H40" i="4"/>
  <c r="T39" i="4"/>
  <c r="Q39" i="4"/>
  <c r="N39" i="4"/>
  <c r="K39" i="4"/>
  <c r="H39" i="4"/>
  <c r="X8" i="3"/>
  <c r="W8" i="3"/>
  <c r="T38" i="4"/>
  <c r="Q38" i="4"/>
  <c r="N38" i="4"/>
  <c r="K38" i="4"/>
  <c r="H38" i="4"/>
  <c r="T37" i="4"/>
  <c r="Q37" i="4"/>
  <c r="N37" i="4"/>
  <c r="K37" i="4"/>
  <c r="H37" i="4"/>
  <c r="T36" i="4"/>
  <c r="Q36" i="4"/>
  <c r="N36" i="4"/>
  <c r="K36" i="4"/>
  <c r="H36" i="4"/>
  <c r="T35" i="4"/>
  <c r="Q35" i="4"/>
  <c r="N35" i="4"/>
  <c r="K35" i="4"/>
  <c r="H35" i="4"/>
  <c r="T34" i="4"/>
  <c r="Q34" i="4"/>
  <c r="N34" i="4"/>
  <c r="K34" i="4"/>
  <c r="H34" i="4"/>
  <c r="T33" i="4"/>
  <c r="Q33" i="4"/>
  <c r="N33" i="4"/>
  <c r="K33" i="4"/>
  <c r="H33" i="4"/>
  <c r="T32" i="4"/>
  <c r="Q32" i="4"/>
  <c r="N32" i="4"/>
  <c r="K32" i="4"/>
  <c r="H32" i="4"/>
  <c r="X7" i="3"/>
  <c r="W7" i="3"/>
  <c r="T31" i="4"/>
  <c r="Q31" i="4"/>
  <c r="N31" i="4"/>
  <c r="K31" i="4"/>
  <c r="H31" i="4"/>
  <c r="T30" i="4"/>
  <c r="Q30" i="4"/>
  <c r="N30" i="4"/>
  <c r="K30" i="4"/>
  <c r="H30" i="4"/>
  <c r="T29" i="4"/>
  <c r="Q29" i="4"/>
  <c r="N29" i="4"/>
  <c r="K29" i="4"/>
  <c r="H29" i="4"/>
  <c r="T28" i="4"/>
  <c r="N28" i="4"/>
  <c r="K28" i="4"/>
  <c r="H28" i="4"/>
  <c r="T27" i="4"/>
  <c r="N27" i="4"/>
  <c r="K27" i="4"/>
  <c r="H27" i="4"/>
  <c r="T26" i="4"/>
  <c r="N26" i="4"/>
  <c r="K26" i="4"/>
  <c r="H26" i="4"/>
  <c r="T25" i="4"/>
  <c r="N25" i="4"/>
  <c r="K25" i="4"/>
  <c r="H25" i="4"/>
  <c r="T24" i="4"/>
  <c r="N24" i="4"/>
  <c r="K24" i="4"/>
  <c r="H24" i="4"/>
  <c r="T23" i="4"/>
  <c r="Q23" i="4"/>
  <c r="N23" i="4"/>
  <c r="K23" i="4"/>
  <c r="H23" i="4"/>
  <c r="T22" i="4"/>
  <c r="Q22" i="4"/>
  <c r="N22" i="4"/>
  <c r="K22" i="4"/>
  <c r="H22" i="4"/>
  <c r="T21" i="4"/>
  <c r="Q21" i="4"/>
  <c r="N21" i="4"/>
  <c r="K21" i="4"/>
  <c r="H21" i="4"/>
  <c r="T20" i="4"/>
  <c r="Q20" i="4"/>
  <c r="N20" i="4"/>
  <c r="K20" i="4"/>
  <c r="H20" i="4"/>
  <c r="T19" i="4"/>
  <c r="Q19" i="4"/>
  <c r="N19" i="4"/>
  <c r="K19" i="4"/>
  <c r="H19" i="4"/>
  <c r="T18" i="4"/>
  <c r="Q18" i="4"/>
  <c r="N18" i="4"/>
  <c r="K18" i="4"/>
  <c r="H18" i="4"/>
  <c r="X5" i="3"/>
  <c r="W5" i="3"/>
  <c r="T17" i="4"/>
  <c r="Q17" i="4"/>
  <c r="N17" i="4"/>
  <c r="K17" i="4"/>
  <c r="H17" i="4"/>
  <c r="T16" i="4"/>
  <c r="Q16" i="4"/>
  <c r="N16" i="4"/>
  <c r="K16" i="4"/>
  <c r="H16" i="4"/>
  <c r="T15" i="4"/>
  <c r="Q15" i="4"/>
  <c r="N15" i="4"/>
  <c r="K15" i="4"/>
  <c r="H15" i="4"/>
  <c r="T14" i="4"/>
  <c r="Q14" i="4"/>
  <c r="N14" i="4"/>
  <c r="K14" i="4"/>
  <c r="H14" i="4"/>
  <c r="T13" i="4"/>
  <c r="Q13" i="4"/>
  <c r="N13" i="4"/>
  <c r="K13" i="4"/>
  <c r="H13" i="4"/>
  <c r="T12" i="4"/>
  <c r="Q12" i="4"/>
  <c r="N12" i="4"/>
  <c r="K12" i="4"/>
  <c r="H12" i="4"/>
  <c r="T11" i="4"/>
  <c r="Q11" i="4"/>
  <c r="N11" i="4"/>
  <c r="K11" i="4"/>
  <c r="H11" i="4"/>
  <c r="X4" i="3"/>
  <c r="W4" i="3"/>
  <c r="T10" i="4"/>
  <c r="Q10" i="4"/>
  <c r="N10" i="4"/>
  <c r="K10" i="4"/>
  <c r="H10" i="4"/>
  <c r="T9" i="4"/>
  <c r="Q9" i="4"/>
  <c r="N9" i="4"/>
  <c r="K9" i="4"/>
  <c r="H9" i="4"/>
  <c r="T8" i="4"/>
  <c r="Q8" i="4"/>
  <c r="N8" i="4"/>
  <c r="K8" i="4"/>
  <c r="H8" i="4"/>
  <c r="T7" i="4"/>
  <c r="Q7" i="4"/>
  <c r="N7" i="4"/>
  <c r="K7" i="4"/>
  <c r="H7" i="4"/>
  <c r="T6" i="4"/>
  <c r="Q6" i="4"/>
  <c r="N6" i="4"/>
  <c r="K6" i="4"/>
  <c r="H6" i="4"/>
  <c r="T5" i="4"/>
  <c r="Q5" i="4"/>
  <c r="N5" i="4"/>
  <c r="K5" i="4"/>
  <c r="H5" i="4"/>
  <c r="T4" i="4"/>
  <c r="Q4" i="4"/>
  <c r="N4" i="4"/>
  <c r="K4" i="4"/>
  <c r="H4" i="4"/>
  <c r="X3" i="3"/>
  <c r="W3" i="3"/>
  <c r="T3" i="4"/>
  <c r="Q3" i="4"/>
  <c r="N3" i="4"/>
  <c r="K3" i="4"/>
  <c r="H3" i="4"/>
  <c r="X21" i="2"/>
  <c r="W21" i="2"/>
  <c r="V21" i="2"/>
  <c r="U21" i="2"/>
  <c r="T21" i="2"/>
  <c r="S21" i="2"/>
  <c r="R21" i="2"/>
  <c r="P21" i="2"/>
  <c r="K21" i="2"/>
  <c r="J21" i="2"/>
  <c r="I21" i="2"/>
  <c r="H21" i="2"/>
  <c r="G21" i="2"/>
  <c r="F21" i="2"/>
  <c r="E21" i="2"/>
  <c r="D21" i="2"/>
  <c r="B21" i="2"/>
  <c r="A21" i="2"/>
  <c r="B20" i="2"/>
  <c r="A20" i="2"/>
  <c r="C19" i="2"/>
  <c r="B19" i="2"/>
  <c r="A19" i="2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X15" i="2"/>
  <c r="W15" i="2"/>
  <c r="V15" i="2"/>
  <c r="U15" i="2"/>
  <c r="T15" i="2"/>
  <c r="S15" i="2"/>
  <c r="R15" i="2"/>
  <c r="P15" i="2"/>
  <c r="K15" i="2"/>
  <c r="J15" i="2"/>
  <c r="I15" i="2"/>
  <c r="H15" i="2"/>
  <c r="G15" i="2"/>
  <c r="F15" i="2"/>
  <c r="E15" i="2"/>
  <c r="D15" i="2"/>
  <c r="C15" i="2"/>
  <c r="B15" i="2"/>
  <c r="A15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X12" i="2"/>
  <c r="W12" i="2"/>
  <c r="V12" i="2"/>
  <c r="U12" i="2"/>
  <c r="T12" i="2"/>
  <c r="S12" i="2"/>
  <c r="R12" i="2"/>
  <c r="P12" i="2"/>
  <c r="K12" i="2"/>
  <c r="J12" i="2"/>
  <c r="I12" i="2"/>
  <c r="H12" i="2"/>
  <c r="G12" i="2"/>
  <c r="D12" i="2"/>
  <c r="C12" i="2"/>
  <c r="B12" i="2"/>
  <c r="A12" i="2"/>
  <c r="X11" i="2"/>
  <c r="W11" i="2"/>
  <c r="V11" i="2"/>
  <c r="U11" i="2"/>
  <c r="T11" i="2"/>
  <c r="S11" i="2"/>
  <c r="R11" i="2"/>
  <c r="P11" i="2"/>
  <c r="K11" i="2"/>
  <c r="J11" i="2"/>
  <c r="I11" i="2"/>
  <c r="H11" i="2"/>
  <c r="G11" i="2"/>
  <c r="F11" i="2"/>
  <c r="E11" i="2"/>
  <c r="D11" i="2"/>
  <c r="C11" i="2"/>
  <c r="B11" i="2"/>
  <c r="A11" i="2"/>
  <c r="X10" i="2"/>
  <c r="W10" i="2"/>
  <c r="V10" i="2"/>
  <c r="U10" i="2"/>
  <c r="T10" i="2"/>
  <c r="S10" i="2"/>
  <c r="R10" i="2"/>
  <c r="P10" i="2"/>
  <c r="K10" i="2"/>
  <c r="J10" i="2"/>
  <c r="I10" i="2"/>
  <c r="H10" i="2"/>
  <c r="G10" i="2"/>
  <c r="F10" i="2"/>
  <c r="E10" i="2"/>
  <c r="D10" i="2"/>
  <c r="C10" i="2"/>
  <c r="B10" i="2"/>
  <c r="A10" i="2"/>
  <c r="B9" i="2"/>
  <c r="A9" i="2"/>
  <c r="X8" i="2"/>
  <c r="W8" i="2"/>
  <c r="V8" i="2"/>
  <c r="U8" i="2"/>
  <c r="T8" i="2"/>
  <c r="S8" i="2"/>
  <c r="R8" i="2"/>
  <c r="P8" i="2"/>
  <c r="K8" i="2"/>
  <c r="J8" i="2"/>
  <c r="I8" i="2"/>
  <c r="H8" i="2"/>
  <c r="G8" i="2"/>
  <c r="F8" i="2"/>
  <c r="E8" i="2"/>
  <c r="D8" i="2"/>
  <c r="C8" i="2"/>
  <c r="B8" i="2"/>
  <c r="A8" i="2"/>
  <c r="X7" i="2"/>
  <c r="W7" i="2"/>
  <c r="V7" i="2"/>
  <c r="U7" i="2"/>
  <c r="T7" i="2"/>
  <c r="S7" i="2"/>
  <c r="R7" i="2"/>
  <c r="P7" i="2"/>
  <c r="K7" i="2"/>
  <c r="J7" i="2"/>
  <c r="I7" i="2"/>
  <c r="H7" i="2"/>
  <c r="G7" i="2"/>
  <c r="F7" i="2"/>
  <c r="E7" i="2"/>
  <c r="D7" i="2"/>
  <c r="C7" i="2"/>
  <c r="B7" i="2"/>
  <c r="A7" i="2"/>
  <c r="C6" i="2"/>
  <c r="B6" i="2"/>
  <c r="A6" i="2"/>
  <c r="X5" i="2"/>
  <c r="W5" i="2"/>
  <c r="V5" i="2"/>
  <c r="U5" i="2"/>
  <c r="T5" i="2"/>
  <c r="S5" i="2"/>
  <c r="R5" i="2"/>
  <c r="P5" i="2"/>
  <c r="K5" i="2"/>
  <c r="J5" i="2"/>
  <c r="I5" i="2"/>
  <c r="H5" i="2"/>
  <c r="G5" i="2"/>
  <c r="F5" i="2"/>
  <c r="E5" i="2"/>
  <c r="D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T128" i="1"/>
  <c r="T127" i="1"/>
  <c r="T126" i="1"/>
  <c r="T125" i="1"/>
  <c r="T124" i="1"/>
  <c r="T123" i="1"/>
  <c r="T122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A13" i="3" l="1"/>
  <c r="A8" i="3"/>
  <c r="C19" i="3"/>
  <c r="AE45" i="4" l="1"/>
  <c r="A9" i="3" s="1"/>
  <c r="AE80" i="4"/>
  <c r="A14" i="3" s="1"/>
</calcChain>
</file>

<file path=xl/sharedStrings.xml><?xml version="1.0" encoding="utf-8"?>
<sst xmlns="http://schemas.openxmlformats.org/spreadsheetml/2006/main" count="1424" uniqueCount="318">
  <si>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</si>
  <si>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</si>
  <si>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</si>
  <si>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</si>
  <si>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</si>
  <si>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</si>
  <si>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</si>
  <si>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</si>
  <si>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</si>
  <si>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</si>
  <si>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</si>
  <si>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</si>
  <si>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</si>
  <si>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</si>
  <si>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</si>
  <si>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</si>
  <si>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雞蛋</t>
  </si>
  <si>
    <t>大蒜</t>
  </si>
  <si>
    <t>胡蘿蔔</t>
  </si>
  <si>
    <t>薑</t>
  </si>
  <si>
    <t>糙米飯</t>
  </si>
  <si>
    <t>豆干</t>
  </si>
  <si>
    <t>糙米</t>
  </si>
  <si>
    <t>白蘿蔔</t>
  </si>
  <si>
    <t>味噌</t>
  </si>
  <si>
    <t>乾木耳</t>
  </si>
  <si>
    <t>乾香菇</t>
  </si>
  <si>
    <t>二砂糖</t>
  </si>
  <si>
    <t>冬粉</t>
  </si>
  <si>
    <t>時蔬</t>
    <phoneticPr fontId="1" type="noConversion"/>
  </si>
  <si>
    <t>有機豆奶</t>
    <phoneticPr fontId="1" type="noConversion"/>
  </si>
  <si>
    <t>日期</t>
    <phoneticPr fontId="1" type="noConversion"/>
  </si>
  <si>
    <t>星期</t>
    <phoneticPr fontId="1" type="noConversion"/>
  </si>
  <si>
    <t>明細</t>
    <phoneticPr fontId="1" type="noConversion"/>
  </si>
  <si>
    <t>副菜二</t>
    <phoneticPr fontId="1" type="noConversion"/>
  </si>
  <si>
    <t>湯品</t>
    <phoneticPr fontId="1" type="noConversion"/>
  </si>
  <si>
    <t>循環</t>
    <phoneticPr fontId="1" type="noConversion"/>
  </si>
  <si>
    <t>主菜</t>
    <phoneticPr fontId="1" type="noConversion"/>
  </si>
  <si>
    <t>副菜一</t>
    <phoneticPr fontId="1" type="noConversion"/>
  </si>
  <si>
    <t>E1</t>
    <phoneticPr fontId="1" type="noConversion"/>
  </si>
  <si>
    <t>附餐1</t>
  </si>
  <si>
    <t>附餐2</t>
  </si>
  <si>
    <t>豬後腿肉</t>
  </si>
  <si>
    <t>洋蔥</t>
  </si>
  <si>
    <t>柴魚片</t>
  </si>
  <si>
    <t>豬絞肉</t>
  </si>
  <si>
    <t>絞肉</t>
  </si>
  <si>
    <t>油蔥酥</t>
  </si>
  <si>
    <t>時瓜</t>
  </si>
  <si>
    <t>水果</t>
  </si>
  <si>
    <t>凍豆腐</t>
    <phoneticPr fontId="1" type="noConversion"/>
  </si>
  <si>
    <t>豆干</t>
    <phoneticPr fontId="1" type="noConversion"/>
  </si>
  <si>
    <t>麵腸</t>
    <phoneticPr fontId="1" type="noConversion"/>
  </si>
  <si>
    <t>豆腐</t>
    <phoneticPr fontId="1" type="noConversion"/>
  </si>
  <si>
    <t>豆包</t>
    <phoneticPr fontId="1" type="noConversion"/>
  </si>
  <si>
    <t>雞蛋</t>
    <phoneticPr fontId="1" type="noConversion"/>
  </si>
  <si>
    <t>素肉</t>
    <phoneticPr fontId="1" type="noConversion"/>
  </si>
  <si>
    <t>素丸</t>
    <phoneticPr fontId="1" type="noConversion"/>
  </si>
  <si>
    <t>肉絲</t>
    <phoneticPr fontId="1" type="noConversion"/>
  </si>
  <si>
    <t>洋蔥</t>
    <phoneticPr fontId="1" type="noConversion"/>
  </si>
  <si>
    <t>金針菜乾</t>
  </si>
  <si>
    <t>時瓜湯</t>
    <phoneticPr fontId="1" type="noConversion"/>
  </si>
  <si>
    <t>脆筍</t>
  </si>
  <si>
    <t>四角油豆腐</t>
    <phoneticPr fontId="1" type="noConversion"/>
  </si>
  <si>
    <t>海帶結</t>
  </si>
  <si>
    <t>肉絲時蔬</t>
    <phoneticPr fontId="1" type="noConversion"/>
  </si>
  <si>
    <t>薑</t>
    <phoneticPr fontId="1" type="noConversion"/>
  </si>
  <si>
    <t>甘藍</t>
    <phoneticPr fontId="1" type="noConversion"/>
  </si>
  <si>
    <t>韓式泡菜</t>
    <phoneticPr fontId="1" type="noConversion"/>
  </si>
  <si>
    <t>魚丸</t>
    <phoneticPr fontId="1" type="noConversion"/>
  </si>
  <si>
    <t>綠豆</t>
  </si>
  <si>
    <t>若絲時蔬</t>
    <phoneticPr fontId="1" type="noConversion"/>
  </si>
  <si>
    <t>麵條</t>
  </si>
  <si>
    <t>南瓜</t>
    <phoneticPr fontId="1" type="noConversion"/>
  </si>
  <si>
    <t>素排</t>
    <phoneticPr fontId="1" type="noConversion"/>
  </si>
  <si>
    <t>美味豆包</t>
    <phoneticPr fontId="1" type="noConversion"/>
  </si>
  <si>
    <t>胡蘿蔔</t>
    <phoneticPr fontId="1" type="noConversion"/>
  </si>
  <si>
    <t>三色豆</t>
    <phoneticPr fontId="1" type="noConversion"/>
  </si>
  <si>
    <t/>
  </si>
  <si>
    <t>大蒜</t>
    <phoneticPr fontId="1" type="noConversion"/>
  </si>
  <si>
    <t>一</t>
    <phoneticPr fontId="1" type="noConversion"/>
  </si>
  <si>
    <t>五</t>
    <phoneticPr fontId="1" type="noConversion"/>
  </si>
  <si>
    <t>醃漬花胡瓜</t>
  </si>
  <si>
    <t>燒烤雞翅</t>
    <phoneticPr fontId="1" type="noConversion"/>
  </si>
  <si>
    <t>鹹酥雞</t>
    <phoneticPr fontId="1" type="noConversion"/>
  </si>
  <si>
    <t>時蔬炒蛋</t>
    <phoneticPr fontId="1" type="noConversion"/>
  </si>
  <si>
    <t>時蔬湯</t>
    <phoneticPr fontId="1" type="noConversion"/>
  </si>
  <si>
    <t>金針湯</t>
    <phoneticPr fontId="1" type="noConversion"/>
  </si>
  <si>
    <t>蔬菜</t>
    <phoneticPr fontId="1" type="noConversion"/>
  </si>
  <si>
    <t>肉絲花椰</t>
    <phoneticPr fontId="1" type="noConversion"/>
  </si>
  <si>
    <t>麻竹筍干</t>
    <phoneticPr fontId="1" type="noConversion"/>
  </si>
  <si>
    <t>冷凍玉米粒</t>
    <phoneticPr fontId="1" type="noConversion"/>
  </si>
  <si>
    <t>螞蟻上樹</t>
  </si>
  <si>
    <t>豬後腿肉</t>
    <phoneticPr fontId="1" type="noConversion"/>
  </si>
  <si>
    <t>三絲羹湯</t>
    <phoneticPr fontId="1" type="noConversion"/>
  </si>
  <si>
    <t>排骨</t>
  </si>
  <si>
    <t>小餐包</t>
    <phoneticPr fontId="1" type="noConversion"/>
  </si>
  <si>
    <t>海苔</t>
    <phoneticPr fontId="1" type="noConversion"/>
  </si>
  <si>
    <t>冷凍毛豆仁</t>
    <phoneticPr fontId="1" type="noConversion"/>
  </si>
  <si>
    <t>素火腿</t>
    <phoneticPr fontId="1" type="noConversion"/>
  </si>
  <si>
    <t>番茄炒蛋</t>
    <phoneticPr fontId="1" type="noConversion"/>
  </si>
  <si>
    <t>時瓜</t>
    <phoneticPr fontId="1" type="noConversion"/>
  </si>
  <si>
    <t>拌麵特餐</t>
  </si>
  <si>
    <t>糯米</t>
  </si>
  <si>
    <t>小米飯</t>
  </si>
  <si>
    <t>小米</t>
  </si>
  <si>
    <t>芝麻飯</t>
  </si>
  <si>
    <t>芝麻(熟)</t>
  </si>
  <si>
    <t>清肉</t>
    <phoneticPr fontId="1" type="noConversion"/>
  </si>
  <si>
    <t>咖哩雞</t>
    <phoneticPr fontId="1" type="noConversion"/>
  </si>
  <si>
    <t>馬鈴薯</t>
  </si>
  <si>
    <t>咖哩粉</t>
    <phoneticPr fontId="1" type="noConversion"/>
  </si>
  <si>
    <t>香滷棒腿</t>
    <phoneticPr fontId="1" type="noConversion"/>
  </si>
  <si>
    <t>棒腿</t>
    <phoneticPr fontId="1" type="noConversion"/>
  </si>
  <si>
    <t>杏鮑菇</t>
    <phoneticPr fontId="1" type="noConversion"/>
  </si>
  <si>
    <t>大番茄</t>
    <phoneticPr fontId="1" type="noConversion"/>
  </si>
  <si>
    <t>肉雞</t>
    <phoneticPr fontId="1" type="noConversion"/>
  </si>
  <si>
    <t>魚排</t>
  </si>
  <si>
    <t>杏鮑菇</t>
  </si>
  <si>
    <t>香酥魚排</t>
    <phoneticPr fontId="1" type="noConversion"/>
  </si>
  <si>
    <t>拌麵配料</t>
  </si>
  <si>
    <t>油飯配料</t>
  </si>
  <si>
    <t>豆腐</t>
    <phoneticPr fontId="21" type="noConversion"/>
  </si>
  <si>
    <t>豆瓣海茸</t>
    <phoneticPr fontId="1" type="noConversion"/>
  </si>
  <si>
    <t>絞肉</t>
    <phoneticPr fontId="1" type="noConversion"/>
  </si>
  <si>
    <t>冷凍青花菜</t>
  </si>
  <si>
    <t>黑胡椒粒</t>
    <phoneticPr fontId="1" type="noConversion"/>
  </si>
  <si>
    <t>筍乾油腐</t>
    <phoneticPr fontId="1" type="noConversion"/>
  </si>
  <si>
    <t>時瓜湯</t>
  </si>
  <si>
    <t>白蘿蔔</t>
    <phoneticPr fontId="1" type="noConversion"/>
  </si>
  <si>
    <t>黑輪</t>
    <phoneticPr fontId="1" type="noConversion"/>
  </si>
  <si>
    <t>水果</t>
    <phoneticPr fontId="1" type="noConversion"/>
  </si>
  <si>
    <t>果汁</t>
    <phoneticPr fontId="1" type="noConversion"/>
  </si>
  <si>
    <t>有機豆漿</t>
    <phoneticPr fontId="1" type="noConversion"/>
  </si>
  <si>
    <t>香滷豆包</t>
    <phoneticPr fontId="1" type="noConversion"/>
  </si>
  <si>
    <t>美味素排</t>
    <phoneticPr fontId="1" type="noConversion"/>
  </si>
  <si>
    <t>咖哩豆干</t>
    <phoneticPr fontId="1" type="noConversion"/>
  </si>
  <si>
    <t>蔬香冬粉</t>
    <phoneticPr fontId="1" type="noConversion"/>
  </si>
  <si>
    <t>素黑輪</t>
    <phoneticPr fontId="1" type="noConversion"/>
  </si>
  <si>
    <t>素羊肉</t>
    <phoneticPr fontId="1" type="noConversion"/>
  </si>
  <si>
    <t>時蔬素丸湯</t>
    <phoneticPr fontId="1" type="noConversion"/>
  </si>
  <si>
    <t>枸杞</t>
    <phoneticPr fontId="1" type="noConversion"/>
  </si>
  <si>
    <t>沙茶魷魚</t>
    <phoneticPr fontId="1" type="noConversion"/>
  </si>
  <si>
    <t>魷耳條</t>
    <phoneticPr fontId="1" type="noConversion"/>
  </si>
  <si>
    <t>沙茶醬</t>
    <phoneticPr fontId="1" type="noConversion"/>
  </si>
  <si>
    <t>K1</t>
  </si>
  <si>
    <t>K2</t>
  </si>
  <si>
    <t>二</t>
    <phoneticPr fontId="1" type="noConversion"/>
  </si>
  <si>
    <t>K3</t>
  </si>
  <si>
    <t>培根拌飯</t>
    <phoneticPr fontId="1" type="noConversion"/>
  </si>
  <si>
    <t>三</t>
    <phoneticPr fontId="1" type="noConversion"/>
  </si>
  <si>
    <t>K4</t>
  </si>
  <si>
    <t>四</t>
    <phoneticPr fontId="1" type="noConversion"/>
  </si>
  <si>
    <t>K5</t>
  </si>
  <si>
    <t>L1</t>
  </si>
  <si>
    <t>L2</t>
  </si>
  <si>
    <t>L3</t>
  </si>
  <si>
    <t>肉燥麵</t>
    <phoneticPr fontId="1" type="noConversion"/>
  </si>
  <si>
    <t>油麵</t>
    <phoneticPr fontId="1" type="noConversion"/>
  </si>
  <si>
    <t>L4</t>
  </si>
  <si>
    <t>L5</t>
  </si>
  <si>
    <t>M1</t>
  </si>
  <si>
    <t>M2</t>
  </si>
  <si>
    <t>M3</t>
  </si>
  <si>
    <t>油飯特餐</t>
  </si>
  <si>
    <t>M4</t>
  </si>
  <si>
    <t>M5</t>
  </si>
  <si>
    <t>紫米飯</t>
  </si>
  <si>
    <t>黑糯米</t>
  </si>
  <si>
    <t>N1</t>
  </si>
  <si>
    <t>N2</t>
  </si>
  <si>
    <t>N3</t>
  </si>
  <si>
    <t>N4</t>
  </si>
  <si>
    <t>布農日</t>
    <phoneticPr fontId="1" type="noConversion"/>
  </si>
  <si>
    <t>N5</t>
  </si>
  <si>
    <t>燕麥飯</t>
  </si>
  <si>
    <t>燕麥</t>
  </si>
  <si>
    <t>洋蔥肉絲</t>
    <phoneticPr fontId="1" type="noConversion"/>
  </si>
  <si>
    <t>瓜仔雞</t>
  </si>
  <si>
    <t>肉雞</t>
  </si>
  <si>
    <t>香滷肉排</t>
  </si>
  <si>
    <t>肉排</t>
  </si>
  <si>
    <t>滷包</t>
  </si>
  <si>
    <t>回鍋肉片</t>
    <phoneticPr fontId="1" type="noConversion"/>
  </si>
  <si>
    <t>梅粉魚排</t>
  </si>
  <si>
    <t>梅子粉</t>
    <phoneticPr fontId="1" type="noConversion"/>
  </si>
  <si>
    <t>銀蘿滷肉</t>
    <phoneticPr fontId="1" type="noConversion"/>
  </si>
  <si>
    <t>糖醋雞丁</t>
  </si>
  <si>
    <t>甜椒</t>
    <phoneticPr fontId="1" type="noConversion"/>
  </si>
  <si>
    <t>鳳梨罐頭</t>
  </si>
  <si>
    <t>番茄醬</t>
  </si>
  <si>
    <t>洋蔥絞肉</t>
    <phoneticPr fontId="1" type="noConversion"/>
  </si>
  <si>
    <t>鮮菇肉燥</t>
  </si>
  <si>
    <t>醬醋燒肉</t>
    <phoneticPr fontId="1" type="noConversion"/>
  </si>
  <si>
    <t>馬鈴薯</t>
    <phoneticPr fontId="1" type="noConversion"/>
  </si>
  <si>
    <t>月桂葉</t>
    <phoneticPr fontId="1" type="noConversion"/>
  </si>
  <si>
    <t>白醋</t>
    <phoneticPr fontId="1" type="noConversion"/>
  </si>
  <si>
    <t>胡椒鹽</t>
    <phoneticPr fontId="1" type="noConversion"/>
  </si>
  <si>
    <t>咕咾肉丁</t>
  </si>
  <si>
    <t>紅燒魚丁</t>
    <phoneticPr fontId="1" type="noConversion"/>
  </si>
  <si>
    <t>魚丁</t>
    <phoneticPr fontId="1" type="noConversion"/>
  </si>
  <si>
    <t>南瓜滷肉</t>
  </si>
  <si>
    <t>南瓜</t>
  </si>
  <si>
    <t>泡菜肉片</t>
    <phoneticPr fontId="1" type="noConversion"/>
  </si>
  <si>
    <t>番茄炒蛋</t>
  </si>
  <si>
    <t>滷味雙拼</t>
    <phoneticPr fontId="1" type="noConversion"/>
  </si>
  <si>
    <t>豆干</t>
    <phoneticPr fontId="21" type="noConversion"/>
  </si>
  <si>
    <t>鈣223</t>
    <phoneticPr fontId="1" type="noConversion"/>
  </si>
  <si>
    <t>拌飯配料</t>
    <phoneticPr fontId="1" type="noConversion"/>
  </si>
  <si>
    <t>培根</t>
  </si>
  <si>
    <t>彩虹炒蛋</t>
    <phoneticPr fontId="1" type="noConversion"/>
  </si>
  <si>
    <t>甜椒(青皮)</t>
    <phoneticPr fontId="1" type="noConversion"/>
  </si>
  <si>
    <t>針菇豆腐</t>
    <phoneticPr fontId="1" type="noConversion"/>
  </si>
  <si>
    <t>金針菇</t>
    <phoneticPr fontId="1" type="noConversion"/>
  </si>
  <si>
    <t>玉米洋蔥蛋</t>
    <phoneticPr fontId="1" type="noConversion"/>
  </si>
  <si>
    <t>蔬香寬粉</t>
    <phoneticPr fontId="1" type="noConversion"/>
  </si>
  <si>
    <t>寬粉</t>
    <phoneticPr fontId="1" type="noConversion"/>
  </si>
  <si>
    <t>海帶茸</t>
    <phoneticPr fontId="1" type="noConversion"/>
  </si>
  <si>
    <t>豆瓣醬</t>
  </si>
  <si>
    <t>泡菜凍腐</t>
    <phoneticPr fontId="1" type="noConversion"/>
  </si>
  <si>
    <t>凍豆腐</t>
  </si>
  <si>
    <t>鈣206</t>
    <phoneticPr fontId="1" type="noConversion"/>
  </si>
  <si>
    <t>塔香海絲</t>
  </si>
  <si>
    <t>海帶絲</t>
  </si>
  <si>
    <t>九層塔</t>
    <phoneticPr fontId="1" type="noConversion"/>
  </si>
  <si>
    <t>蘿蔔乾</t>
  </si>
  <si>
    <t>關東煮</t>
  </si>
  <si>
    <t>甜玉米</t>
    <phoneticPr fontId="1" type="noConversion"/>
  </si>
  <si>
    <t>蛋香花椰</t>
    <phoneticPr fontId="1" type="noConversion"/>
  </si>
  <si>
    <t>海結滷豆干</t>
  </si>
  <si>
    <t>鈣275</t>
    <phoneticPr fontId="1" type="noConversion"/>
  </si>
  <si>
    <t>起司甘藍蛋</t>
    <phoneticPr fontId="1" type="noConversion"/>
  </si>
  <si>
    <t>起司片</t>
    <phoneticPr fontId="1" type="noConversion"/>
  </si>
  <si>
    <t>鈣161</t>
    <phoneticPr fontId="1" type="noConversion"/>
  </si>
  <si>
    <t>奶香南瓜</t>
    <phoneticPr fontId="1" type="noConversion"/>
  </si>
  <si>
    <t>奶油(固態)</t>
  </si>
  <si>
    <t>時瓜燴魚丸</t>
    <phoneticPr fontId="1" type="noConversion"/>
  </si>
  <si>
    <t>西滷菜</t>
    <phoneticPr fontId="1" type="noConversion"/>
  </si>
  <si>
    <t>包心白菜</t>
    <phoneticPr fontId="1" type="noConversion"/>
  </si>
  <si>
    <t>麵輪蘿蔔</t>
    <phoneticPr fontId="1" type="noConversion"/>
  </si>
  <si>
    <t>麵輪</t>
    <phoneticPr fontId="1" type="noConversion"/>
  </si>
  <si>
    <t>桂冠</t>
    <phoneticPr fontId="1" type="noConversion"/>
  </si>
  <si>
    <t>茄汁豆包</t>
    <phoneticPr fontId="1" type="noConversion"/>
  </si>
  <si>
    <t>番茄</t>
    <phoneticPr fontId="1" type="noConversion"/>
  </si>
  <si>
    <t>時瓜黑輪</t>
    <phoneticPr fontId="1" type="noConversion"/>
  </si>
  <si>
    <t>三色炒蛋</t>
    <phoneticPr fontId="1" type="noConversion"/>
  </si>
  <si>
    <t>脆拌玉米</t>
  </si>
  <si>
    <t>冷凍玉米粒</t>
  </si>
  <si>
    <t>豆薯</t>
    <phoneticPr fontId="27" type="noConversion"/>
  </si>
  <si>
    <t>蘿蔔乾炒蛋</t>
  </si>
  <si>
    <t>紅豆包</t>
    <phoneticPr fontId="1" type="noConversion"/>
  </si>
  <si>
    <t>榨菜</t>
    <phoneticPr fontId="1" type="noConversion"/>
  </si>
  <si>
    <t>玉米濃湯</t>
    <phoneticPr fontId="1" type="noConversion"/>
  </si>
  <si>
    <t>玉米濃湯粉</t>
    <phoneticPr fontId="1" type="noConversion"/>
  </si>
  <si>
    <t>仙草凍</t>
  </si>
  <si>
    <t>時蔬雞湯</t>
    <phoneticPr fontId="1" type="noConversion"/>
  </si>
  <si>
    <t>時蔬魚丸湯</t>
  </si>
  <si>
    <t>魚丸</t>
  </si>
  <si>
    <t>味噌豆腐湯</t>
    <phoneticPr fontId="21" type="noConversion"/>
  </si>
  <si>
    <t>脆筍</t>
    <phoneticPr fontId="1" type="noConversion"/>
  </si>
  <si>
    <t>味噌凍腐湯</t>
    <phoneticPr fontId="1" type="noConversion"/>
  </si>
  <si>
    <t>綠豆湯圓</t>
    <phoneticPr fontId="1" type="noConversion"/>
  </si>
  <si>
    <t>湯圓</t>
    <phoneticPr fontId="1" type="noConversion"/>
  </si>
  <si>
    <t>四神湯</t>
    <phoneticPr fontId="1" type="noConversion"/>
  </si>
  <si>
    <t>雞豆</t>
    <phoneticPr fontId="1" type="noConversion"/>
  </si>
  <si>
    <t>薏仁</t>
    <phoneticPr fontId="1" type="noConversion"/>
  </si>
  <si>
    <t>淮山片</t>
    <phoneticPr fontId="1" type="noConversion"/>
  </si>
  <si>
    <t>酸菜肉片湯</t>
  </si>
  <si>
    <t>酸菜</t>
  </si>
  <si>
    <t>薏仁豆豆湯</t>
    <phoneticPr fontId="1" type="noConversion"/>
  </si>
  <si>
    <t>布農豆豆</t>
    <phoneticPr fontId="1" type="noConversion"/>
  </si>
  <si>
    <t>海芽蛋花湯</t>
  </si>
  <si>
    <t>乾裙帶菜</t>
    <phoneticPr fontId="1" type="noConversion"/>
  </si>
  <si>
    <t>點心1</t>
    <phoneticPr fontId="1" type="noConversion"/>
  </si>
  <si>
    <t>點心2</t>
    <phoneticPr fontId="1" type="noConversion"/>
  </si>
  <si>
    <t>TAP豆漿</t>
    <phoneticPr fontId="1" type="noConversion"/>
  </si>
  <si>
    <t>葡萄乾</t>
    <phoneticPr fontId="1" type="noConversion"/>
  </si>
  <si>
    <t>堅果</t>
    <phoneticPr fontId="1" type="noConversion"/>
  </si>
  <si>
    <t>小米米香</t>
    <phoneticPr fontId="1" type="noConversion"/>
  </si>
  <si>
    <t>火腿拌飯</t>
    <phoneticPr fontId="1" type="noConversion"/>
  </si>
  <si>
    <t>素燥麵</t>
    <phoneticPr fontId="1" type="noConversion"/>
  </si>
  <si>
    <t>時蔬凍腐</t>
    <phoneticPr fontId="1" type="noConversion"/>
  </si>
  <si>
    <t>瓜仔麵腸</t>
    <phoneticPr fontId="1" type="noConversion"/>
  </si>
  <si>
    <t>回鍋油腐</t>
    <phoneticPr fontId="1" type="noConversion"/>
  </si>
  <si>
    <t>梅粉豆包</t>
    <phoneticPr fontId="1" type="noConversion"/>
  </si>
  <si>
    <t>銀蘿凍腐</t>
    <phoneticPr fontId="1" type="noConversion"/>
  </si>
  <si>
    <t>糖醋油腐</t>
    <phoneticPr fontId="1" type="noConversion"/>
  </si>
  <si>
    <t>豆干素燥</t>
    <phoneticPr fontId="1" type="noConversion"/>
  </si>
  <si>
    <t>沙茶麵腸</t>
    <phoneticPr fontId="1" type="noConversion"/>
  </si>
  <si>
    <t>鮮菇麵腸</t>
    <phoneticPr fontId="1" type="noConversion"/>
  </si>
  <si>
    <t>炸豆腐</t>
    <phoneticPr fontId="1" type="noConversion"/>
  </si>
  <si>
    <t>醬醋豆干</t>
    <phoneticPr fontId="1" type="noConversion"/>
  </si>
  <si>
    <t>香酥素排</t>
    <phoneticPr fontId="1" type="noConversion"/>
  </si>
  <si>
    <t>咕咾油腐</t>
    <phoneticPr fontId="1" type="noConversion"/>
  </si>
  <si>
    <t>紅燒麵腸</t>
    <phoneticPr fontId="1" type="noConversion"/>
  </si>
  <si>
    <t>南瓜凍腐</t>
    <phoneticPr fontId="1" type="noConversion"/>
  </si>
  <si>
    <t>泡菜豆干</t>
    <phoneticPr fontId="1" type="noConversion"/>
  </si>
  <si>
    <t>玉米時蔬蛋</t>
    <phoneticPr fontId="1" type="noConversion"/>
  </si>
  <si>
    <t>蛋香寬粉</t>
    <phoneticPr fontId="1" type="noConversion"/>
  </si>
  <si>
    <t>素韓式泡菜</t>
    <phoneticPr fontId="1" type="noConversion"/>
  </si>
  <si>
    <t>蘿蔔乾</t>
    <phoneticPr fontId="1" type="noConversion"/>
  </si>
  <si>
    <t>蔬菜佃煮</t>
    <phoneticPr fontId="1" type="noConversion"/>
  </si>
  <si>
    <t>皮絲時瓜</t>
    <phoneticPr fontId="1" type="noConversion"/>
  </si>
  <si>
    <t>皮絲</t>
    <phoneticPr fontId="1" type="noConversion"/>
  </si>
  <si>
    <t>皮絲花椰</t>
    <phoneticPr fontId="1" type="noConversion"/>
  </si>
  <si>
    <t>鮮蔬冬粉</t>
    <phoneticPr fontId="1" type="noConversion"/>
  </si>
  <si>
    <t>時瓜燴素丸</t>
    <phoneticPr fontId="1" type="noConversion"/>
  </si>
  <si>
    <t>素玉米濃湯粉</t>
    <phoneticPr fontId="1" type="noConversion"/>
  </si>
  <si>
    <t>酸菜皮絲湯</t>
    <phoneticPr fontId="1" type="noConversion"/>
  </si>
  <si>
    <t>大骨</t>
    <phoneticPr fontId="1" type="noConversion"/>
  </si>
  <si>
    <t>仙草甜湯</t>
    <phoneticPr fontId="1" type="noConversion"/>
  </si>
  <si>
    <t>綠豆湯</t>
    <phoneticPr fontId="1" type="noConversion"/>
  </si>
  <si>
    <t>綜合堅果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</si>
  <si>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2.每周三供應有機豆奶（每月三次）。3.本店使用國產豬肉。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</si>
  <si>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</t>
    <phoneticPr fontId="1" type="noConversion"/>
  </si>
  <si>
    <r>
      <t>花蓮縣114學年度第2學期</t>
    </r>
    <r>
      <rPr>
        <sz val="20"/>
        <color rgb="FFFF0000"/>
        <rFont val="標楷體"/>
        <family val="4"/>
        <charset val="136"/>
      </rPr>
      <t>國民中學5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菜單-清泉商行(非偏鄉廚房)</t>
    </r>
    <phoneticPr fontId="1" type="noConversion"/>
  </si>
  <si>
    <r>
      <t>花蓮縣114學年度第2學期</t>
    </r>
    <r>
      <rPr>
        <sz val="20"/>
        <color rgb="FFFF0000"/>
        <rFont val="標楷體"/>
        <family val="4"/>
        <charset val="136"/>
      </rPr>
      <t>國民中學5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菜單-清泉商行(非偏鄉廚房)</t>
    </r>
    <phoneticPr fontId="1" type="noConversion"/>
  </si>
  <si>
    <t>小白饅頭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</si>
</sst>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/d"/>
    <numFmt numFmtId="177" formatCode="0.0_);[Red]\(0.0\)"/>
    <numFmt numFmtId="178" formatCode="m/d;@"/>
    <numFmt numFmtId="179" formatCode="0_ "/>
    <numFmt numFmtId="180" formatCode="0.0_ "/>
    <numFmt numFmtId="181" formatCode="0.00_ "/>
  </numFmts>
  <fonts count="30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color rgb="FF7030A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DFKai-SB"/>
      <family val="4"/>
      <charset val="136"/>
    </font>
    <font>
      <sz val="10"/>
      <name val="標楷體"/>
      <family val="4"/>
      <charset val="136"/>
    </font>
    <font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10"/>
      <color theme="1"/>
      <name val="DFKai-SB"/>
      <family val="4"/>
      <charset val="136"/>
    </font>
    <font>
      <sz val="10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9"/>
      <name val="細明體"/>
      <family val="3"/>
      <charset val="136"/>
    </font>
    <font>
      <sz val="10"/>
      <color theme="1"/>
      <name val="Calibri"/>
      <family val="2"/>
      <scheme val="minor"/>
    </font>
    <font>
      <sz val="10"/>
      <name val="Microsoft JhengHei"/>
      <family val="4"/>
      <charset val="136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FABF8F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1"/>
    <xf numFmtId="0" fontId="10" fillId="0" borderId="1"/>
    <xf numFmtId="0" fontId="2" fillId="0" borderId="1"/>
  </cellStyleXfs>
  <cellXfs count="14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/>
    <xf numFmtId="0" fontId="3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11" fillId="12" borderId="8" xfId="0" applyNumberFormat="1" applyFont="1" applyFill="1" applyBorder="1" applyAlignment="1">
      <alignment horizontal="left" vertical="center"/>
    </xf>
    <xf numFmtId="0" fontId="12" fillId="12" borderId="9" xfId="0" applyFont="1" applyFill="1" applyBorder="1" applyAlignment="1">
      <alignment horizontal="left" vertical="center" shrinkToFit="1"/>
    </xf>
    <xf numFmtId="177" fontId="11" fillId="3" borderId="1" xfId="0" applyNumberFormat="1" applyFont="1" applyFill="1" applyBorder="1" applyAlignment="1">
      <alignment horizontal="left" vertical="center" wrapText="1"/>
    </xf>
    <xf numFmtId="178" fontId="11" fillId="7" borderId="1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177" fontId="11" fillId="3" borderId="0" xfId="0" applyNumberFormat="1" applyFont="1" applyFill="1" applyAlignment="1">
      <alignment horizontal="left" vertical="center" wrapText="1"/>
    </xf>
    <xf numFmtId="177" fontId="11" fillId="3" borderId="11" xfId="0" applyNumberFormat="1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78" fontId="11" fillId="8" borderId="1" xfId="0" applyNumberFormat="1" applyFont="1" applyFill="1" applyBorder="1" applyAlignment="1">
      <alignment horizontal="left" vertical="center"/>
    </xf>
    <xf numFmtId="177" fontId="11" fillId="12" borderId="10" xfId="0" applyNumberFormat="1" applyFont="1" applyFill="1" applyBorder="1" applyAlignment="1">
      <alignment horizontal="left" vertical="center"/>
    </xf>
    <xf numFmtId="177" fontId="11" fillId="12" borderId="7" xfId="0" applyNumberFormat="1" applyFont="1" applyFill="1" applyBorder="1" applyAlignment="1">
      <alignment horizontal="left" vertical="center"/>
    </xf>
    <xf numFmtId="0" fontId="12" fillId="12" borderId="0" xfId="0" applyFont="1" applyFill="1" applyAlignment="1">
      <alignment horizontal="left" vertical="center"/>
    </xf>
    <xf numFmtId="178" fontId="11" fillId="10" borderId="1" xfId="0" applyNumberFormat="1" applyFont="1" applyFill="1" applyBorder="1" applyAlignment="1">
      <alignment horizontal="left" vertical="center"/>
    </xf>
    <xf numFmtId="0" fontId="11" fillId="12" borderId="0" xfId="0" applyFont="1" applyFill="1" applyAlignment="1">
      <alignment horizontal="left" vertical="center"/>
    </xf>
    <xf numFmtId="177" fontId="11" fillId="12" borderId="0" xfId="0" applyNumberFormat="1" applyFont="1" applyFill="1" applyAlignment="1">
      <alignment horizontal="left" vertical="center"/>
    </xf>
    <xf numFmtId="177" fontId="11" fillId="4" borderId="5" xfId="1" applyNumberFormat="1" applyFont="1" applyFill="1" applyBorder="1" applyAlignment="1">
      <alignment horizontal="left" vertical="center"/>
    </xf>
    <xf numFmtId="179" fontId="11" fillId="4" borderId="5" xfId="1" applyNumberFormat="1" applyFont="1" applyFill="1" applyBorder="1" applyAlignment="1">
      <alignment horizontal="left" vertical="center"/>
    </xf>
    <xf numFmtId="0" fontId="11" fillId="0" borderId="1" xfId="1" applyFont="1" applyAlignment="1">
      <alignment horizontal="left" vertical="center" wrapText="1"/>
    </xf>
    <xf numFmtId="0" fontId="11" fillId="4" borderId="1" xfId="1" applyFont="1" applyFill="1" applyAlignment="1">
      <alignment horizontal="left" vertical="center"/>
    </xf>
    <xf numFmtId="177" fontId="11" fillId="4" borderId="1" xfId="1" applyNumberFormat="1" applyFont="1" applyFill="1" applyAlignment="1">
      <alignment horizontal="left" vertical="center"/>
    </xf>
    <xf numFmtId="179" fontId="11" fillId="4" borderId="1" xfId="1" applyNumberFormat="1" applyFont="1" applyFill="1" applyAlignment="1">
      <alignment horizontal="left" vertical="center"/>
    </xf>
    <xf numFmtId="0" fontId="11" fillId="0" borderId="1" xfId="1" applyFont="1" applyAlignment="1">
      <alignment horizontal="left" vertical="center"/>
    </xf>
    <xf numFmtId="177" fontId="11" fillId="3" borderId="4" xfId="0" applyNumberFormat="1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177" fontId="11" fillId="3" borderId="4" xfId="0" applyNumberFormat="1" applyFont="1" applyFill="1" applyBorder="1" applyAlignment="1">
      <alignment horizontal="left" vertical="center"/>
    </xf>
    <xf numFmtId="177" fontId="13" fillId="11" borderId="12" xfId="0" applyNumberFormat="1" applyFont="1" applyFill="1" applyBorder="1" applyAlignment="1">
      <alignment horizontal="left" vertical="center" wrapText="1"/>
    </xf>
    <xf numFmtId="0" fontId="13" fillId="11" borderId="12" xfId="0" applyFont="1" applyFill="1" applyBorder="1" applyAlignment="1">
      <alignment horizontal="left" vertical="center" wrapText="1"/>
    </xf>
    <xf numFmtId="0" fontId="11" fillId="3" borderId="13" xfId="1" applyFont="1" applyFill="1" applyBorder="1" applyAlignment="1">
      <alignment horizontal="left" vertical="center" wrapText="1"/>
    </xf>
    <xf numFmtId="177" fontId="11" fillId="3" borderId="14" xfId="0" applyNumberFormat="1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1" fillId="4" borderId="12" xfId="1" applyFont="1" applyFill="1" applyBorder="1" applyAlignment="1">
      <alignment horizontal="left" vertical="center"/>
    </xf>
    <xf numFmtId="0" fontId="12" fillId="5" borderId="12" xfId="1" applyFont="1" applyFill="1" applyBorder="1" applyAlignment="1">
      <alignment horizontal="left" vertical="center" shrinkToFit="1"/>
    </xf>
    <xf numFmtId="0" fontId="11" fillId="0" borderId="12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/>
    </xf>
    <xf numFmtId="178" fontId="11" fillId="8" borderId="14" xfId="1" applyNumberFormat="1" applyFont="1" applyFill="1" applyBorder="1" applyAlignment="1">
      <alignment horizontal="left" vertical="center"/>
    </xf>
    <xf numFmtId="0" fontId="11" fillId="8" borderId="14" xfId="1" applyFont="1" applyFill="1" applyBorder="1" applyAlignment="1">
      <alignment horizontal="left" vertical="center"/>
    </xf>
    <xf numFmtId="0" fontId="11" fillId="9" borderId="14" xfId="1" applyFont="1" applyFill="1" applyBorder="1" applyAlignment="1">
      <alignment horizontal="left" vertical="center"/>
    </xf>
    <xf numFmtId="9" fontId="11" fillId="8" borderId="14" xfId="1" applyNumberFormat="1" applyFont="1" applyFill="1" applyBorder="1" applyAlignment="1">
      <alignment horizontal="left" vertical="center"/>
    </xf>
    <xf numFmtId="177" fontId="11" fillId="8" borderId="14" xfId="1" applyNumberFormat="1" applyFont="1" applyFill="1" applyBorder="1" applyAlignment="1">
      <alignment horizontal="left" vertical="center"/>
    </xf>
    <xf numFmtId="179" fontId="11" fillId="8" borderId="14" xfId="1" applyNumberFormat="1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 wrapText="1"/>
    </xf>
    <xf numFmtId="0" fontId="11" fillId="4" borderId="11" xfId="1" applyFont="1" applyFill="1" applyBorder="1" applyAlignment="1">
      <alignment horizontal="left" vertical="center"/>
    </xf>
    <xf numFmtId="0" fontId="12" fillId="5" borderId="11" xfId="1" applyFont="1" applyFill="1" applyBorder="1" applyAlignment="1">
      <alignment horizontal="left" vertical="center" shrinkToFit="1"/>
    </xf>
    <xf numFmtId="0" fontId="11" fillId="0" borderId="11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 wrapText="1"/>
    </xf>
    <xf numFmtId="178" fontId="11" fillId="4" borderId="14" xfId="1" applyNumberFormat="1" applyFont="1" applyFill="1" applyBorder="1" applyAlignment="1">
      <alignment horizontal="left" vertical="center"/>
    </xf>
    <xf numFmtId="0" fontId="11" fillId="4" borderId="14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horizontal="left" vertical="center"/>
    </xf>
    <xf numFmtId="9" fontId="11" fillId="4" borderId="14" xfId="1" applyNumberFormat="1" applyFont="1" applyFill="1" applyBorder="1" applyAlignment="1">
      <alignment horizontal="left" vertical="center"/>
    </xf>
    <xf numFmtId="177" fontId="11" fillId="4" borderId="14" xfId="1" applyNumberFormat="1" applyFont="1" applyFill="1" applyBorder="1" applyAlignment="1">
      <alignment horizontal="left" vertical="center"/>
    </xf>
    <xf numFmtId="179" fontId="11" fillId="4" borderId="14" xfId="1" applyNumberFormat="1" applyFont="1" applyFill="1" applyBorder="1" applyAlignment="1">
      <alignment horizontal="left" vertical="center"/>
    </xf>
    <xf numFmtId="0" fontId="11" fillId="0" borderId="14" xfId="1" applyFont="1" applyBorder="1" applyAlignment="1">
      <alignment horizontal="left" vertical="center"/>
    </xf>
    <xf numFmtId="180" fontId="13" fillId="11" borderId="12" xfId="0" applyNumberFormat="1" applyFont="1" applyFill="1" applyBorder="1" applyAlignment="1">
      <alignment horizontal="left" vertical="center" wrapText="1"/>
    </xf>
    <xf numFmtId="177" fontId="12" fillId="12" borderId="9" xfId="0" applyNumberFormat="1" applyFont="1" applyFill="1" applyBorder="1" applyAlignment="1">
      <alignment horizontal="left" vertical="center" shrinkToFit="1"/>
    </xf>
    <xf numFmtId="177" fontId="12" fillId="12" borderId="0" xfId="0" applyNumberFormat="1" applyFont="1" applyFill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178" fontId="22" fillId="13" borderId="20" xfId="0" applyNumberFormat="1" applyFont="1" applyFill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178" fontId="24" fillId="14" borderId="2" xfId="0" applyNumberFormat="1" applyFont="1" applyFill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 shrinkToFit="1"/>
    </xf>
    <xf numFmtId="178" fontId="25" fillId="3" borderId="21" xfId="0" applyNumberFormat="1" applyFont="1" applyFill="1" applyBorder="1" applyAlignment="1">
      <alignment horizontal="left" vertical="center"/>
    </xf>
    <xf numFmtId="178" fontId="25" fillId="3" borderId="2" xfId="0" applyNumberFormat="1" applyFont="1" applyFill="1" applyBorder="1" applyAlignment="1">
      <alignment horizontal="left" vertical="center"/>
    </xf>
    <xf numFmtId="178" fontId="22" fillId="3" borderId="21" xfId="0" applyNumberFormat="1" applyFont="1" applyFill="1" applyBorder="1" applyAlignment="1">
      <alignment horizontal="left" vertical="center"/>
    </xf>
    <xf numFmtId="178" fontId="22" fillId="3" borderId="2" xfId="0" applyNumberFormat="1" applyFont="1" applyFill="1" applyBorder="1" applyAlignment="1">
      <alignment horizontal="left" vertical="center"/>
    </xf>
    <xf numFmtId="178" fontId="22" fillId="15" borderId="2" xfId="0" applyNumberFormat="1" applyFont="1" applyFill="1" applyBorder="1" applyAlignment="1">
      <alignment horizontal="left" vertical="center"/>
    </xf>
    <xf numFmtId="178" fontId="0" fillId="3" borderId="2" xfId="0" applyNumberFormat="1" applyFill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178" fontId="26" fillId="3" borderId="22" xfId="0" applyNumberFormat="1" applyFont="1" applyFill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6" xfId="0" applyFont="1" applyBorder="1" applyAlignment="1">
      <alignment vertical="center" shrinkToFit="1"/>
    </xf>
    <xf numFmtId="0" fontId="15" fillId="0" borderId="6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shrinkToFit="1"/>
    </xf>
    <xf numFmtId="0" fontId="18" fillId="0" borderId="6" xfId="0" applyFont="1" applyBorder="1" applyAlignment="1">
      <alignment horizontal="left" vertical="center" shrinkToFit="1"/>
    </xf>
    <xf numFmtId="9" fontId="18" fillId="0" borderId="6" xfId="0" applyNumberFormat="1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 shrinkToFit="1"/>
    </xf>
    <xf numFmtId="0" fontId="18" fillId="0" borderId="16" xfId="0" applyFont="1" applyBorder="1" applyAlignment="1">
      <alignment horizontal="left" vertical="center" shrinkToFit="1"/>
    </xf>
    <xf numFmtId="0" fontId="18" fillId="0" borderId="25" xfId="0" applyFont="1" applyBorder="1" applyAlignment="1">
      <alignment horizontal="left" vertical="center" shrinkToFit="1"/>
    </xf>
    <xf numFmtId="0" fontId="20" fillId="0" borderId="6" xfId="0" applyFont="1" applyBorder="1" applyAlignment="1">
      <alignment horizontal="left" vertical="center" shrinkToFit="1"/>
    </xf>
    <xf numFmtId="9" fontId="15" fillId="0" borderId="6" xfId="0" applyNumberFormat="1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 shrinkToFit="1"/>
    </xf>
    <xf numFmtId="0" fontId="18" fillId="0" borderId="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shrinkToFit="1"/>
    </xf>
    <xf numFmtId="0" fontId="16" fillId="0" borderId="24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6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178" fontId="22" fillId="0" borderId="21" xfId="0" applyNumberFormat="1" applyFont="1" applyBorder="1" applyAlignment="1">
      <alignment horizontal="left" vertical="center"/>
    </xf>
    <xf numFmtId="178" fontId="22" fillId="0" borderId="2" xfId="0" applyNumberFormat="1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178" fontId="22" fillId="0" borderId="20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178" fontId="24" fillId="0" borderId="2" xfId="0" applyNumberFormat="1" applyFont="1" applyBorder="1" applyAlignment="1">
      <alignment horizontal="left" vertical="center" shrinkToFit="1"/>
    </xf>
    <xf numFmtId="178" fontId="25" fillId="0" borderId="21" xfId="0" applyNumberFormat="1" applyFont="1" applyBorder="1" applyAlignment="1">
      <alignment horizontal="left" vertical="center"/>
    </xf>
    <xf numFmtId="178" fontId="25" fillId="0" borderId="2" xfId="0" applyNumberFormat="1" applyFont="1" applyBorder="1" applyAlignment="1">
      <alignment horizontal="left" vertical="center"/>
    </xf>
    <xf numFmtId="181" fontId="19" fillId="0" borderId="6" xfId="0" applyNumberFormat="1" applyFont="1" applyBorder="1" applyAlignment="1">
      <alignment horizontal="left" vertical="center" shrinkToFit="1"/>
    </xf>
    <xf numFmtId="181" fontId="15" fillId="0" borderId="6" xfId="0" applyNumberFormat="1" applyFont="1" applyBorder="1" applyAlignment="1">
      <alignment horizontal="left" vertical="center"/>
    </xf>
    <xf numFmtId="181" fontId="15" fillId="0" borderId="6" xfId="0" applyNumberFormat="1" applyFont="1" applyBorder="1" applyAlignment="1">
      <alignment horizontal="left" vertical="center" shrinkToFit="1"/>
    </xf>
    <xf numFmtId="181" fontId="18" fillId="0" borderId="6" xfId="0" applyNumberFormat="1" applyFont="1" applyBorder="1" applyAlignment="1">
      <alignment horizontal="left" vertical="center" shrinkToFit="1"/>
    </xf>
    <xf numFmtId="178" fontId="26" fillId="0" borderId="22" xfId="0" applyNumberFormat="1" applyFont="1" applyBorder="1" applyAlignment="1">
      <alignment horizontal="left" vertical="center"/>
    </xf>
    <xf numFmtId="178" fontId="0" fillId="0" borderId="2" xfId="0" applyNumberFormat="1" applyBorder="1" applyAlignment="1">
      <alignment horizontal="left" vertical="center"/>
    </xf>
    <xf numFmtId="0" fontId="17" fillId="0" borderId="6" xfId="0" applyFont="1" applyBorder="1" applyAlignment="1">
      <alignment horizontal="left"/>
    </xf>
    <xf numFmtId="0" fontId="15" fillId="0" borderId="6" xfId="0" applyFont="1" applyBorder="1" applyAlignment="1">
      <alignment horizontal="left" vertical="center" shrinkToFit="1"/>
    </xf>
    <xf numFmtId="0" fontId="18" fillId="0" borderId="6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top" wrapText="1"/>
    </xf>
  </cellXfs>
  <cellStyles count="4">
    <cellStyle name="一般" xfId="0" builtinId="0"/>
    <cellStyle name="一般 2" xfId="1" xr:uid="{4505D055-CF97-4FF1-B84C-38C8F17C87DF}"/>
    <cellStyle name="一般 2 2" xfId="3" xr:uid="{F8F98B4A-EE49-4238-B96F-AC1AA3F74D4F}"/>
    <cellStyle name="一般 5" xfId="2" xr:uid="{48D7CD42-5282-4DB3-ADA1-A7849889FB36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766"/>
  <sheetViews>
    <sheetView zoomScale="60" zoomScaleNormal="60" workbookViewId="0">
      <pane xSplit="1" ySplit="1" topLeftCell="B40" activePane="bottomRight" state="frozen"/>
      <selection pane="topRight" activeCell="B1" sqref="B1"/>
      <selection pane="bottomLeft" activeCell="A3" sqref="A3"/>
      <selection pane="bottomRight" activeCell="L52" sqref="L52:M55"/>
    </sheetView>
  </sheetViews>
  <sheetFormatPr defaultColWidth="11.19921875" defaultRowHeight="15" customHeight="1"/>
  <cols>
    <col min="1" max="1" width="6.5" style="137" customWidth="1"/>
    <col min="2" max="2" width="5.8984375" style="89" customWidth="1"/>
    <col min="3" max="3" width="7.19921875" style="89" customWidth="1"/>
    <col min="4" max="4" width="4.59765625" style="89" customWidth="1"/>
    <col min="5" max="5" width="5.69921875" style="96" customWidth="1"/>
    <col min="6" max="6" width="9.69921875" style="89" customWidth="1"/>
    <col min="7" max="7" width="7.19921875" style="89" customWidth="1"/>
    <col min="8" max="8" width="5.69921875" style="96" customWidth="1"/>
    <col min="9" max="9" width="8.69921875" style="120" customWidth="1"/>
    <col min="10" max="10" width="5.69921875" style="121" customWidth="1"/>
    <col min="11" max="11" width="5.69921875" style="96" customWidth="1"/>
    <col min="12" max="12" width="9.796875" style="89" customWidth="1"/>
    <col min="13" max="13" width="7.19921875" style="89" customWidth="1"/>
    <col min="14" max="14" width="5.69921875" style="96" customWidth="1"/>
    <col min="15" max="16" width="10.5" style="119" customWidth="1"/>
    <col min="17" max="17" width="10.5" style="96" customWidth="1"/>
    <col min="18" max="18" width="8.69921875" style="89" customWidth="1"/>
    <col min="19" max="19" width="5.69921875" style="89" customWidth="1"/>
    <col min="20" max="20" width="10.5" style="96" customWidth="1"/>
    <col min="21" max="22" width="8.69921875" style="89" customWidth="1"/>
    <col min="23" max="29" width="8.69921875" style="35" customWidth="1"/>
    <col min="30" max="30" width="8.69921875" style="45" customWidth="1"/>
    <col min="31" max="31" width="10.5" style="29" customWidth="1"/>
    <col min="32" max="54" width="8.19921875" style="29" customWidth="1"/>
    <col min="55" max="16384" width="11.19921875" style="22"/>
  </cols>
  <sheetData>
    <row r="1" spans="1:55" ht="25.2" customHeight="1">
      <c r="A1" s="127"/>
      <c r="B1" s="80" t="s">
        <v>0</v>
      </c>
      <c r="C1" s="80"/>
      <c r="D1" s="80"/>
      <c r="E1" s="128"/>
      <c r="F1" s="80"/>
      <c r="G1" s="80"/>
      <c r="H1" s="128"/>
      <c r="I1" s="92"/>
      <c r="J1" s="93"/>
      <c r="K1" s="128"/>
      <c r="L1" s="80"/>
      <c r="M1" s="80"/>
      <c r="N1" s="128"/>
      <c r="O1" s="94"/>
      <c r="P1" s="94"/>
      <c r="Q1" s="128"/>
      <c r="R1" s="80"/>
      <c r="S1" s="80"/>
      <c r="T1" s="128"/>
      <c r="U1" s="80"/>
      <c r="V1" s="80"/>
      <c r="W1" s="18"/>
      <c r="X1" s="18"/>
      <c r="Y1" s="18"/>
      <c r="Z1" s="18"/>
      <c r="AA1" s="18"/>
      <c r="AB1" s="18"/>
      <c r="AC1" s="76"/>
      <c r="AD1" s="43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</row>
    <row r="2" spans="1:55" s="55" customFormat="1" ht="25.2" customHeight="1" thickBot="1">
      <c r="A2" s="129" t="s">
        <v>31</v>
      </c>
      <c r="B2" s="82" t="s">
        <v>1</v>
      </c>
      <c r="C2" s="95" t="s">
        <v>9</v>
      </c>
      <c r="D2" s="95" t="s">
        <v>10</v>
      </c>
      <c r="E2" s="96" t="s">
        <v>11</v>
      </c>
      <c r="F2" s="82" t="s">
        <v>37</v>
      </c>
      <c r="G2" s="95" t="s">
        <v>10</v>
      </c>
      <c r="H2" s="96" t="s">
        <v>11</v>
      </c>
      <c r="I2" s="97" t="s">
        <v>38</v>
      </c>
      <c r="J2" s="98" t="s">
        <v>10</v>
      </c>
      <c r="K2" s="96" t="s">
        <v>11</v>
      </c>
      <c r="L2" s="82" t="s">
        <v>34</v>
      </c>
      <c r="M2" s="95" t="s">
        <v>10</v>
      </c>
      <c r="N2" s="96" t="s">
        <v>11</v>
      </c>
      <c r="O2" s="99" t="s">
        <v>12</v>
      </c>
      <c r="P2" s="99" t="s">
        <v>10</v>
      </c>
      <c r="Q2" s="96" t="s">
        <v>11</v>
      </c>
      <c r="R2" s="82" t="s">
        <v>35</v>
      </c>
      <c r="S2" s="95" t="s">
        <v>10</v>
      </c>
      <c r="T2" s="96" t="s">
        <v>11</v>
      </c>
      <c r="U2" s="82" t="s">
        <v>273</v>
      </c>
      <c r="V2" s="95" t="s">
        <v>274</v>
      </c>
      <c r="W2" s="46" t="s">
        <v>2</v>
      </c>
      <c r="X2" s="46" t="s">
        <v>3</v>
      </c>
      <c r="Y2" s="46" t="s">
        <v>4</v>
      </c>
      <c r="Z2" s="46" t="s">
        <v>5</v>
      </c>
      <c r="AA2" s="46" t="s">
        <v>6</v>
      </c>
      <c r="AB2" s="46" t="s">
        <v>7</v>
      </c>
      <c r="AC2" s="46" t="s">
        <v>8</v>
      </c>
      <c r="AD2" s="48"/>
      <c r="AE2" s="52" t="s">
        <v>31</v>
      </c>
      <c r="AF2" s="52" t="s">
        <v>32</v>
      </c>
      <c r="AG2" s="52" t="s">
        <v>36</v>
      </c>
      <c r="AH2" s="53" t="s">
        <v>9</v>
      </c>
      <c r="AI2" s="52" t="s">
        <v>33</v>
      </c>
      <c r="AJ2" s="52" t="s">
        <v>37</v>
      </c>
      <c r="AK2" s="52" t="s">
        <v>33</v>
      </c>
      <c r="AL2" s="52" t="s">
        <v>38</v>
      </c>
      <c r="AM2" s="52" t="s">
        <v>33</v>
      </c>
      <c r="AN2" s="52" t="s">
        <v>34</v>
      </c>
      <c r="AO2" s="52" t="s">
        <v>33</v>
      </c>
      <c r="AP2" s="52" t="s">
        <v>29</v>
      </c>
      <c r="AQ2" s="52" t="s">
        <v>33</v>
      </c>
      <c r="AR2" s="52" t="s">
        <v>35</v>
      </c>
      <c r="AS2" s="52" t="s">
        <v>33</v>
      </c>
      <c r="AT2" s="52" t="s">
        <v>40</v>
      </c>
      <c r="AU2" s="52" t="s">
        <v>41</v>
      </c>
      <c r="AV2" s="46" t="s">
        <v>2</v>
      </c>
      <c r="AW2" s="46" t="s">
        <v>3</v>
      </c>
      <c r="AX2" s="46" t="s">
        <v>5</v>
      </c>
      <c r="AY2" s="46" t="s">
        <v>5</v>
      </c>
      <c r="AZ2" s="46" t="s">
        <v>6</v>
      </c>
      <c r="BA2" s="46" t="s">
        <v>7</v>
      </c>
      <c r="BB2" s="75" t="s">
        <v>8</v>
      </c>
      <c r="BC2" s="54"/>
    </row>
    <row r="3" spans="1:55" s="62" customFormat="1" ht="25.2" customHeight="1" thickBot="1">
      <c r="A3" s="130">
        <v>45781</v>
      </c>
      <c r="B3" s="78" t="s">
        <v>145</v>
      </c>
      <c r="C3" s="100" t="s">
        <v>13</v>
      </c>
      <c r="D3" s="100"/>
      <c r="E3" s="101" t="str">
        <f t="shared" ref="E3:E59" si="0">IF(D3,"公斤","")</f>
        <v/>
      </c>
      <c r="F3" s="78" t="s">
        <v>177</v>
      </c>
      <c r="G3" s="100"/>
      <c r="H3" s="101" t="str">
        <f t="shared" ref="H3" si="1">IF(G3,"公斤","")</f>
        <v/>
      </c>
      <c r="I3" s="78" t="s">
        <v>204</v>
      </c>
      <c r="J3" s="100"/>
      <c r="K3" s="101" t="str">
        <f t="shared" ref="K3" si="2">IF(J3,"公斤","")</f>
        <v/>
      </c>
      <c r="L3" s="78" t="s">
        <v>234</v>
      </c>
      <c r="M3" s="100"/>
      <c r="N3" s="101" t="str">
        <f t="shared" ref="N3" si="3">IF(M3,"公斤","")</f>
        <v/>
      </c>
      <c r="O3" s="102" t="s">
        <v>14</v>
      </c>
      <c r="P3" s="103"/>
      <c r="Q3" s="101" t="s">
        <v>78</v>
      </c>
      <c r="R3" s="78" t="s">
        <v>87</v>
      </c>
      <c r="S3" s="100"/>
      <c r="T3" s="101" t="str">
        <f t="shared" ref="T3:T59" si="4">IF(S3,"公斤","")</f>
        <v/>
      </c>
      <c r="U3" s="78" t="s">
        <v>132</v>
      </c>
      <c r="V3" s="100"/>
      <c r="W3" s="49">
        <v>6</v>
      </c>
      <c r="X3" s="49">
        <v>2.8948051948051945</v>
      </c>
      <c r="Y3" s="49">
        <v>1.6649999999999998</v>
      </c>
      <c r="Z3" s="49">
        <v>2.779902597402597</v>
      </c>
      <c r="AA3" s="49"/>
      <c r="AB3" s="49"/>
      <c r="AC3" s="49">
        <v>803.83100649350649</v>
      </c>
      <c r="AD3" s="51"/>
      <c r="AE3" s="56">
        <f>A3</f>
        <v>45781</v>
      </c>
      <c r="AF3" s="56" t="str">
        <f>A4</f>
        <v>一</v>
      </c>
      <c r="AG3" s="56" t="str">
        <f>B3</f>
        <v>K1</v>
      </c>
      <c r="AH3" s="57" t="str">
        <f>C3</f>
        <v>白米飯</v>
      </c>
      <c r="AI3" s="58" t="str">
        <f>C4&amp;" "&amp;C5&amp;" "&amp;C6&amp;" "&amp;C7&amp;" "&amp;C8&amp;" "&amp;C9</f>
        <v xml:space="preserve">米     </v>
      </c>
      <c r="AJ3" s="57" t="str">
        <f>F3</f>
        <v>洋蔥肉絲</v>
      </c>
      <c r="AK3" s="58" t="str">
        <f>F4&amp;" "&amp;F5&amp;" "&amp;F6&amp;" "&amp;F7&amp;" "&amp;F8&amp;" "&amp;F9</f>
        <v xml:space="preserve">豬後腿肉 洋蔥 胡蘿蔔 大蒜 黑胡椒粒 </v>
      </c>
      <c r="AL3" s="57" t="str">
        <f>I3</f>
        <v>番茄炒蛋</v>
      </c>
      <c r="AM3" s="58" t="str">
        <f>I4&amp;" "&amp;I5&amp;" "&amp;I6&amp;" "&amp;I7&amp;" "&amp;I8&amp;" "&amp;I9</f>
        <v xml:space="preserve">大番茄 雞蛋 大蒜   </v>
      </c>
      <c r="AN3" s="57" t="str">
        <f>L3</f>
        <v>奶香南瓜</v>
      </c>
      <c r="AO3" s="58" t="str">
        <f>L4&amp;" "&amp;L5&amp;" "&amp;L6&amp;" "&amp;L7&amp;" "&amp;L8&amp;" "&amp;L9</f>
        <v xml:space="preserve">南瓜 冷凍毛豆仁 奶油(固態)   </v>
      </c>
      <c r="AP3" s="57" t="str">
        <f>O3</f>
        <v>時蔬</v>
      </c>
      <c r="AQ3" s="58" t="str">
        <f>O4&amp;" "&amp;O5&amp;" "&amp;O6&amp;" "&amp;O7&amp;" "&amp;O8&amp;" "&amp;O9</f>
        <v xml:space="preserve">蔬菜 大蒜    </v>
      </c>
      <c r="AR3" s="57" t="str">
        <f>R3</f>
        <v>金針湯</v>
      </c>
      <c r="AS3" s="58" t="str">
        <f>R4&amp;" "&amp;R5&amp;" "&amp;R6&amp;" "&amp;R7&amp;" "&amp;R8&amp;" "&amp;R9</f>
        <v xml:space="preserve">金針菜乾 榨菜 薑 大骨  </v>
      </c>
      <c r="AT3" s="59" t="str">
        <f t="shared" ref="AT3:BB3" si="5">U3</f>
        <v>果汁</v>
      </c>
      <c r="AU3" s="57">
        <f t="shared" si="5"/>
        <v>0</v>
      </c>
      <c r="AV3" s="60">
        <f t="shared" si="5"/>
        <v>6</v>
      </c>
      <c r="AW3" s="60">
        <f t="shared" si="5"/>
        <v>2.8948051948051945</v>
      </c>
      <c r="AX3" s="60">
        <f t="shared" si="5"/>
        <v>1.6649999999999998</v>
      </c>
      <c r="AY3" s="60">
        <f t="shared" si="5"/>
        <v>2.779902597402597</v>
      </c>
      <c r="AZ3" s="60">
        <f t="shared" si="5"/>
        <v>0</v>
      </c>
      <c r="BA3" s="60">
        <f t="shared" si="5"/>
        <v>0</v>
      </c>
      <c r="BB3" s="61">
        <f t="shared" si="5"/>
        <v>803.83100649350649</v>
      </c>
    </row>
    <row r="4" spans="1:55" ht="25.2" customHeight="1">
      <c r="A4" s="131" t="s">
        <v>80</v>
      </c>
      <c r="B4" s="78"/>
      <c r="C4" s="100" t="s">
        <v>15</v>
      </c>
      <c r="D4" s="100">
        <v>10</v>
      </c>
      <c r="E4" s="101" t="str">
        <f>IF(D4,"公斤","")</f>
        <v>公斤</v>
      </c>
      <c r="F4" s="78" t="s">
        <v>93</v>
      </c>
      <c r="G4" s="100">
        <v>6</v>
      </c>
      <c r="H4" s="101" t="str">
        <f>IF(G4,"公斤","")</f>
        <v>公斤</v>
      </c>
      <c r="I4" s="78" t="s">
        <v>115</v>
      </c>
      <c r="J4" s="100">
        <v>4</v>
      </c>
      <c r="K4" s="101" t="str">
        <f>IF(J4,"公斤","")</f>
        <v>公斤</v>
      </c>
      <c r="L4" s="78" t="s">
        <v>73</v>
      </c>
      <c r="M4" s="100">
        <v>8</v>
      </c>
      <c r="N4" s="101" t="str">
        <f>IF(M4,"公斤","")</f>
        <v>公斤</v>
      </c>
      <c r="O4" s="102" t="s">
        <v>88</v>
      </c>
      <c r="P4" s="103">
        <v>7</v>
      </c>
      <c r="Q4" s="101" t="s">
        <v>11</v>
      </c>
      <c r="R4" s="78" t="s">
        <v>60</v>
      </c>
      <c r="S4" s="100">
        <v>0.15</v>
      </c>
      <c r="T4" s="101" t="str">
        <f>IF(S4,"公斤","")</f>
        <v>公斤</v>
      </c>
      <c r="U4" s="78"/>
      <c r="V4" s="100"/>
      <c r="W4" s="20"/>
      <c r="X4" s="20"/>
      <c r="Y4" s="20"/>
      <c r="Z4" s="20"/>
      <c r="AA4" s="20"/>
      <c r="AB4" s="20"/>
      <c r="AC4" s="20"/>
      <c r="AD4" s="44"/>
    </row>
    <row r="5" spans="1:55" ht="25.2" customHeight="1">
      <c r="A5" s="131"/>
      <c r="B5" s="78"/>
      <c r="C5" s="100"/>
      <c r="D5" s="100"/>
      <c r="E5" s="101" t="str">
        <f t="shared" si="0"/>
        <v/>
      </c>
      <c r="F5" s="78" t="s">
        <v>59</v>
      </c>
      <c r="G5" s="100">
        <v>3</v>
      </c>
      <c r="H5" s="101" t="str">
        <f t="shared" ref="H5:H61" si="6">IF(G5,"公斤","")</f>
        <v>公斤</v>
      </c>
      <c r="I5" s="132" t="s">
        <v>16</v>
      </c>
      <c r="J5" s="100">
        <v>5</v>
      </c>
      <c r="K5" s="101" t="str">
        <f t="shared" ref="K5" si="7">IF(J5,"公斤","")</f>
        <v>公斤</v>
      </c>
      <c r="L5" s="78" t="s">
        <v>98</v>
      </c>
      <c r="M5" s="78">
        <v>0.5</v>
      </c>
      <c r="N5" s="101" t="str">
        <f t="shared" ref="N5" si="8">IF(M5,"公斤","")</f>
        <v>公斤</v>
      </c>
      <c r="O5" s="102" t="s">
        <v>17</v>
      </c>
      <c r="P5" s="103">
        <v>0.05</v>
      </c>
      <c r="Q5" s="101" t="s">
        <v>11</v>
      </c>
      <c r="R5" s="78" t="s">
        <v>251</v>
      </c>
      <c r="S5" s="100">
        <v>2</v>
      </c>
      <c r="T5" s="101" t="str">
        <f t="shared" si="4"/>
        <v>公斤</v>
      </c>
      <c r="U5" s="78"/>
      <c r="V5" s="100"/>
      <c r="W5" s="25"/>
      <c r="X5" s="20"/>
      <c r="Y5" s="25"/>
      <c r="Z5" s="25"/>
      <c r="AA5" s="25"/>
      <c r="AB5" s="25"/>
      <c r="AC5" s="25"/>
      <c r="AD5" s="44"/>
    </row>
    <row r="6" spans="1:55" ht="25.2" customHeight="1">
      <c r="A6" s="131"/>
      <c r="B6" s="78"/>
      <c r="C6" s="100"/>
      <c r="D6" s="100"/>
      <c r="E6" s="101" t="str">
        <f t="shared" si="0"/>
        <v/>
      </c>
      <c r="F6" s="78" t="s">
        <v>18</v>
      </c>
      <c r="G6" s="100">
        <v>0.5</v>
      </c>
      <c r="H6" s="101" t="str">
        <f t="shared" si="6"/>
        <v>公斤</v>
      </c>
      <c r="I6" s="78" t="s">
        <v>17</v>
      </c>
      <c r="J6" s="100">
        <v>0.05</v>
      </c>
      <c r="K6" s="101" t="str">
        <f t="shared" ref="K6" si="9">IF(J6,"公斤","")</f>
        <v>公斤</v>
      </c>
      <c r="L6" s="78" t="s">
        <v>235</v>
      </c>
      <c r="M6" s="78">
        <v>0.2</v>
      </c>
      <c r="N6" s="101" t="str">
        <f t="shared" ref="N6" si="10">IF(M6,"公斤","")</f>
        <v>公斤</v>
      </c>
      <c r="O6" s="102"/>
      <c r="P6" s="103"/>
      <c r="Q6" s="101" t="s">
        <v>78</v>
      </c>
      <c r="R6" s="78" t="s">
        <v>66</v>
      </c>
      <c r="S6" s="100">
        <v>0.05</v>
      </c>
      <c r="T6" s="101" t="str">
        <f t="shared" si="4"/>
        <v>公斤</v>
      </c>
      <c r="U6" s="78"/>
      <c r="V6" s="100"/>
      <c r="W6" s="25"/>
      <c r="X6" s="25"/>
      <c r="Y6" s="25"/>
      <c r="Z6" s="25"/>
      <c r="AA6" s="25"/>
      <c r="AB6" s="25"/>
      <c r="AC6" s="25"/>
      <c r="AD6" s="44"/>
    </row>
    <row r="7" spans="1:55" ht="25.2" customHeight="1">
      <c r="A7" s="131"/>
      <c r="B7" s="78"/>
      <c r="C7" s="100"/>
      <c r="D7" s="100"/>
      <c r="E7" s="101" t="str">
        <f t="shared" si="0"/>
        <v/>
      </c>
      <c r="F7" s="78" t="s">
        <v>17</v>
      </c>
      <c r="G7" s="100">
        <v>0.05</v>
      </c>
      <c r="H7" s="101" t="str">
        <f t="shared" si="6"/>
        <v>公斤</v>
      </c>
      <c r="I7" s="78"/>
      <c r="J7" s="100"/>
      <c r="K7" s="101" t="str">
        <f t="shared" ref="K7" si="11">IF(J7,"公斤","")</f>
        <v/>
      </c>
      <c r="L7" s="78"/>
      <c r="M7" s="100"/>
      <c r="N7" s="101" t="str">
        <f t="shared" ref="N7" si="12">IF(M7,"公斤","")</f>
        <v/>
      </c>
      <c r="O7" s="102"/>
      <c r="P7" s="103"/>
      <c r="Q7" s="101" t="s">
        <v>78</v>
      </c>
      <c r="R7" s="78" t="s">
        <v>309</v>
      </c>
      <c r="S7" s="100">
        <v>0.6</v>
      </c>
      <c r="T7" s="101" t="str">
        <f t="shared" si="4"/>
        <v>公斤</v>
      </c>
      <c r="U7" s="78"/>
      <c r="V7" s="100"/>
      <c r="W7" s="25"/>
      <c r="X7" s="25"/>
      <c r="Y7" s="25"/>
      <c r="Z7" s="25"/>
      <c r="AA7" s="25"/>
      <c r="AB7" s="25"/>
      <c r="AC7" s="25"/>
      <c r="AD7" s="44"/>
    </row>
    <row r="8" spans="1:55" ht="25.2" customHeight="1">
      <c r="A8" s="131"/>
      <c r="B8" s="78"/>
      <c r="C8" s="100"/>
      <c r="D8" s="100"/>
      <c r="E8" s="101" t="str">
        <f t="shared" si="0"/>
        <v/>
      </c>
      <c r="F8" s="78" t="s">
        <v>126</v>
      </c>
      <c r="G8" s="100"/>
      <c r="H8" s="101" t="str">
        <f t="shared" si="6"/>
        <v/>
      </c>
      <c r="I8" s="78"/>
      <c r="J8" s="100"/>
      <c r="K8" s="101" t="str">
        <f t="shared" ref="K8" si="13">IF(J8,"公斤","")</f>
        <v/>
      </c>
      <c r="L8" s="78"/>
      <c r="M8" s="100"/>
      <c r="N8" s="101" t="str">
        <f t="shared" ref="N8" si="14">IF(M8,"公斤","")</f>
        <v/>
      </c>
      <c r="O8" s="102"/>
      <c r="P8" s="103"/>
      <c r="Q8" s="101" t="s">
        <v>78</v>
      </c>
      <c r="R8" s="78"/>
      <c r="S8" s="100"/>
      <c r="T8" s="101" t="str">
        <f t="shared" si="4"/>
        <v/>
      </c>
      <c r="U8" s="78"/>
      <c r="V8" s="100"/>
      <c r="W8" s="25"/>
      <c r="X8" s="25"/>
      <c r="Y8" s="25"/>
      <c r="Z8" s="25"/>
      <c r="AA8" s="25"/>
      <c r="AB8" s="25"/>
      <c r="AC8" s="25"/>
      <c r="AD8" s="44"/>
    </row>
    <row r="9" spans="1:55" ht="26.4" customHeight="1" thickBot="1">
      <c r="A9" s="131"/>
      <c r="B9" s="78"/>
      <c r="C9" s="100"/>
      <c r="D9" s="100"/>
      <c r="E9" s="101" t="str">
        <f t="shared" si="0"/>
        <v/>
      </c>
      <c r="F9" s="78"/>
      <c r="G9" s="100"/>
      <c r="H9" s="101" t="str">
        <f t="shared" si="6"/>
        <v/>
      </c>
      <c r="I9" s="78"/>
      <c r="J9" s="100"/>
      <c r="K9" s="101" t="str">
        <f t="shared" ref="K9" si="15">IF(J9,"公斤","")</f>
        <v/>
      </c>
      <c r="L9" s="78"/>
      <c r="M9" s="100"/>
      <c r="N9" s="101" t="str">
        <f t="shared" ref="N9" si="16">IF(M9,"公斤","")</f>
        <v/>
      </c>
      <c r="O9" s="102"/>
      <c r="P9" s="103"/>
      <c r="Q9" s="101" t="s">
        <v>78</v>
      </c>
      <c r="R9" s="78"/>
      <c r="S9" s="100"/>
      <c r="T9" s="101" t="str">
        <f t="shared" si="4"/>
        <v/>
      </c>
      <c r="U9" s="78"/>
      <c r="V9" s="100"/>
      <c r="W9" s="20"/>
      <c r="X9" s="20"/>
      <c r="Y9" s="20"/>
      <c r="Z9" s="20"/>
      <c r="AA9" s="20"/>
      <c r="AB9" s="20"/>
      <c r="AC9" s="20"/>
      <c r="AD9" s="44"/>
    </row>
    <row r="10" spans="1:55" s="62" customFormat="1" ht="25.2" customHeight="1" thickBot="1">
      <c r="A10" s="130">
        <f>A3+1</f>
        <v>45782</v>
      </c>
      <c r="B10" s="78" t="s">
        <v>146</v>
      </c>
      <c r="C10" s="100" t="s">
        <v>20</v>
      </c>
      <c r="D10" s="100"/>
      <c r="E10" s="101" t="str">
        <f t="shared" si="0"/>
        <v/>
      </c>
      <c r="F10" s="78" t="s">
        <v>178</v>
      </c>
      <c r="G10" s="100"/>
      <c r="H10" s="101" t="str">
        <f t="shared" si="6"/>
        <v/>
      </c>
      <c r="I10" s="78" t="s">
        <v>205</v>
      </c>
      <c r="J10" s="78"/>
      <c r="K10" s="101" t="str">
        <f t="shared" ref="K10" si="17">IF(J10,"公斤","")</f>
        <v/>
      </c>
      <c r="L10" s="78" t="s">
        <v>226</v>
      </c>
      <c r="M10" s="100"/>
      <c r="N10" s="101" t="str">
        <f t="shared" ref="N10" si="18">IF(M10,"公斤","")</f>
        <v/>
      </c>
      <c r="O10" s="102" t="s">
        <v>29</v>
      </c>
      <c r="P10" s="103"/>
      <c r="Q10" s="101" t="s">
        <v>78</v>
      </c>
      <c r="R10" s="78" t="s">
        <v>252</v>
      </c>
      <c r="S10" s="100"/>
      <c r="T10" s="101" t="str">
        <f t="shared" si="4"/>
        <v/>
      </c>
      <c r="U10" s="78" t="s">
        <v>49</v>
      </c>
      <c r="V10" s="100"/>
      <c r="W10" s="49">
        <v>5.375</v>
      </c>
      <c r="X10" s="49">
        <v>3.0136363636363637</v>
      </c>
      <c r="Y10" s="49">
        <v>1.7500000000000002</v>
      </c>
      <c r="Z10" s="49">
        <v>2.8818181818181818</v>
      </c>
      <c r="AA10" s="49"/>
      <c r="AB10" s="49"/>
      <c r="AC10" s="49">
        <v>775.7045454545455</v>
      </c>
      <c r="AD10" s="51"/>
      <c r="AE10" s="56">
        <f t="shared" ref="AE10" si="19">A10</f>
        <v>45782</v>
      </c>
      <c r="AF10" s="56" t="str">
        <f t="shared" ref="AF10" si="20">A11</f>
        <v>二</v>
      </c>
      <c r="AG10" s="56" t="str">
        <f t="shared" ref="AG10" si="21">B10</f>
        <v>K2</v>
      </c>
      <c r="AH10" s="57" t="str">
        <f t="shared" ref="AH10" si="22">C10</f>
        <v>糙米飯</v>
      </c>
      <c r="AI10" s="58" t="str">
        <f t="shared" ref="AI10" si="23">C11&amp;" "&amp;C12&amp;" "&amp;C13&amp;" "&amp;C14&amp;" "&amp;C15&amp;" "&amp;C16</f>
        <v xml:space="preserve">米 糙米    </v>
      </c>
      <c r="AJ10" s="57" t="str">
        <f t="shared" ref="AJ10" si="24">F10</f>
        <v>瓜仔雞</v>
      </c>
      <c r="AK10" s="58" t="str">
        <f t="shared" ref="AK10" si="25">F11&amp;" "&amp;F12&amp;" "&amp;F13&amp;" "&amp;F14&amp;" "&amp;F15&amp;" "&amp;F16</f>
        <v xml:space="preserve">肉雞 醃漬花胡瓜 胡蘿蔔 大蒜  </v>
      </c>
      <c r="AL10" s="57" t="str">
        <f t="shared" ref="AL10" si="26">I10</f>
        <v>滷味雙拼</v>
      </c>
      <c r="AM10" s="58" t="str">
        <f t="shared" ref="AM10" si="27">I11&amp;" "&amp;I12&amp;" "&amp;I13&amp;" "&amp;I14&amp;" "&amp;I15&amp;" "&amp;I16</f>
        <v>豆干 海帶結 胡蘿蔔 大蒜  鈣223</v>
      </c>
      <c r="AN10" s="57" t="str">
        <f t="shared" ref="AN10" si="28">L10</f>
        <v>關東煮</v>
      </c>
      <c r="AO10" s="58" t="str">
        <f t="shared" ref="AO10" si="29">L11&amp;" "&amp;L12&amp;" "&amp;L13&amp;" "&amp;L14&amp;" "&amp;L15&amp;" "&amp;L16</f>
        <v xml:space="preserve">白蘿蔔 胡蘿蔔 黑輪 甜玉米 柴魚片 </v>
      </c>
      <c r="AP10" s="57" t="str">
        <f t="shared" ref="AP10" si="30">O10</f>
        <v>時蔬</v>
      </c>
      <c r="AQ10" s="58" t="str">
        <f t="shared" ref="AQ10" si="31">O11&amp;" "&amp;O12&amp;" "&amp;O13&amp;" "&amp;O14&amp;" "&amp;O15&amp;" "&amp;O16</f>
        <v xml:space="preserve">蔬菜 大蒜    </v>
      </c>
      <c r="AR10" s="57" t="str">
        <f t="shared" ref="AR10" si="32">R10</f>
        <v>玉米濃湯</v>
      </c>
      <c r="AS10" s="58" t="str">
        <f t="shared" ref="AS10" si="33">R11&amp;" "&amp;R12&amp;" "&amp;R13&amp;" "&amp;R14&amp;" "&amp;R15&amp;" "&amp;R16</f>
        <v xml:space="preserve">冷凍玉米粒 雞蛋 胡蘿蔔 薑 玉米濃湯粉 </v>
      </c>
      <c r="AT10" s="59" t="str">
        <f t="shared" ref="AT10" si="34">U10</f>
        <v>水果</v>
      </c>
      <c r="AU10" s="57">
        <f t="shared" ref="AU10" si="35">V10</f>
        <v>0</v>
      </c>
      <c r="AV10" s="60">
        <f t="shared" ref="AV10" si="36">W10</f>
        <v>5.375</v>
      </c>
      <c r="AW10" s="60">
        <f t="shared" ref="AW10" si="37">X10</f>
        <v>3.0136363636363637</v>
      </c>
      <c r="AX10" s="60">
        <f t="shared" ref="AX10" si="38">Y10</f>
        <v>1.7500000000000002</v>
      </c>
      <c r="AY10" s="60">
        <f t="shared" ref="AY10" si="39">Z10</f>
        <v>2.8818181818181818</v>
      </c>
      <c r="AZ10" s="60">
        <f t="shared" ref="AZ10" si="40">AA10</f>
        <v>0</v>
      </c>
      <c r="BA10" s="60">
        <f t="shared" ref="BA10" si="41">AB10</f>
        <v>0</v>
      </c>
      <c r="BB10" s="61">
        <f t="shared" ref="BB10" si="42">AC10</f>
        <v>775.7045454545455</v>
      </c>
    </row>
    <row r="11" spans="1:55" ht="25.2" customHeight="1">
      <c r="A11" s="131" t="s">
        <v>147</v>
      </c>
      <c r="B11" s="78"/>
      <c r="C11" s="100" t="s">
        <v>15</v>
      </c>
      <c r="D11" s="100">
        <v>7</v>
      </c>
      <c r="E11" s="101" t="str">
        <f t="shared" si="0"/>
        <v>公斤</v>
      </c>
      <c r="F11" s="78" t="s">
        <v>179</v>
      </c>
      <c r="G11" s="100">
        <v>9</v>
      </c>
      <c r="H11" s="101" t="str">
        <f t="shared" si="6"/>
        <v>公斤</v>
      </c>
      <c r="I11" s="78" t="s">
        <v>206</v>
      </c>
      <c r="J11" s="78">
        <v>3</v>
      </c>
      <c r="K11" s="101" t="str">
        <f t="shared" ref="K11" si="43">IF(J11,"公斤","")</f>
        <v>公斤</v>
      </c>
      <c r="L11" s="78" t="s">
        <v>23</v>
      </c>
      <c r="M11" s="100">
        <v>4</v>
      </c>
      <c r="N11" s="101" t="str">
        <f t="shared" ref="N11" si="44">IF(M11,"公斤","")</f>
        <v>公斤</v>
      </c>
      <c r="O11" s="102" t="s">
        <v>88</v>
      </c>
      <c r="P11" s="103">
        <v>7</v>
      </c>
      <c r="Q11" s="101" t="s">
        <v>11</v>
      </c>
      <c r="R11" s="78" t="s">
        <v>91</v>
      </c>
      <c r="S11" s="100">
        <v>2</v>
      </c>
      <c r="T11" s="101" t="str">
        <f t="shared" si="4"/>
        <v>公斤</v>
      </c>
      <c r="U11" s="78"/>
      <c r="V11" s="100"/>
      <c r="W11" s="20"/>
      <c r="X11" s="20"/>
      <c r="Y11" s="20"/>
      <c r="Z11" s="20"/>
      <c r="AA11" s="20"/>
      <c r="AB11" s="20"/>
      <c r="AC11" s="20"/>
      <c r="AD11" s="44"/>
    </row>
    <row r="12" spans="1:55" ht="25.2" customHeight="1">
      <c r="A12" s="131"/>
      <c r="B12" s="78"/>
      <c r="C12" s="100" t="s">
        <v>22</v>
      </c>
      <c r="D12" s="100">
        <v>3</v>
      </c>
      <c r="E12" s="101" t="str">
        <f t="shared" si="0"/>
        <v>公斤</v>
      </c>
      <c r="F12" s="78" t="s">
        <v>82</v>
      </c>
      <c r="G12" s="100">
        <v>2</v>
      </c>
      <c r="H12" s="101" t="str">
        <f t="shared" si="6"/>
        <v>公斤</v>
      </c>
      <c r="I12" s="78" t="s">
        <v>64</v>
      </c>
      <c r="J12" s="78">
        <v>2</v>
      </c>
      <c r="K12" s="101" t="str">
        <f t="shared" ref="K12" si="45">IF(J12,"公斤","")</f>
        <v>公斤</v>
      </c>
      <c r="L12" s="78" t="s">
        <v>18</v>
      </c>
      <c r="M12" s="100">
        <v>0.5</v>
      </c>
      <c r="N12" s="101" t="str">
        <f t="shared" ref="N12" si="46">IF(M12,"公斤","")</f>
        <v>公斤</v>
      </c>
      <c r="O12" s="102" t="s">
        <v>79</v>
      </c>
      <c r="P12" s="103">
        <v>0.05</v>
      </c>
      <c r="Q12" s="101" t="s">
        <v>11</v>
      </c>
      <c r="R12" s="132" t="s">
        <v>16</v>
      </c>
      <c r="S12" s="100">
        <v>2</v>
      </c>
      <c r="T12" s="101" t="str">
        <f t="shared" si="4"/>
        <v>公斤</v>
      </c>
      <c r="U12" s="78"/>
      <c r="V12" s="100"/>
      <c r="W12" s="25"/>
      <c r="X12" s="20"/>
      <c r="Y12" s="25"/>
      <c r="Z12" s="25"/>
      <c r="AA12" s="25"/>
      <c r="AB12" s="25"/>
      <c r="AC12" s="25"/>
      <c r="AD12" s="44"/>
    </row>
    <row r="13" spans="1:55" ht="25.2" customHeight="1">
      <c r="A13" s="131"/>
      <c r="B13" s="78"/>
      <c r="C13" s="100"/>
      <c r="D13" s="100"/>
      <c r="E13" s="101" t="str">
        <f t="shared" si="0"/>
        <v/>
      </c>
      <c r="F13" s="78" t="s">
        <v>18</v>
      </c>
      <c r="G13" s="100">
        <v>0.5</v>
      </c>
      <c r="H13" s="101" t="str">
        <f t="shared" si="6"/>
        <v>公斤</v>
      </c>
      <c r="I13" s="78" t="s">
        <v>18</v>
      </c>
      <c r="J13" s="78">
        <v>1</v>
      </c>
      <c r="K13" s="101" t="str">
        <f t="shared" ref="K13" si="47">IF(J13,"公斤","")</f>
        <v>公斤</v>
      </c>
      <c r="L13" s="78" t="s">
        <v>130</v>
      </c>
      <c r="M13" s="100">
        <v>1</v>
      </c>
      <c r="N13" s="101" t="str">
        <f t="shared" ref="N13" si="48">IF(M13,"公斤","")</f>
        <v>公斤</v>
      </c>
      <c r="O13" s="102"/>
      <c r="P13" s="103"/>
      <c r="Q13" s="101" t="s">
        <v>78</v>
      </c>
      <c r="R13" s="78" t="s">
        <v>18</v>
      </c>
      <c r="S13" s="100">
        <v>0.5</v>
      </c>
      <c r="T13" s="101" t="str">
        <f t="shared" si="4"/>
        <v>公斤</v>
      </c>
      <c r="U13" s="78"/>
      <c r="V13" s="100"/>
      <c r="W13" s="25"/>
      <c r="X13" s="25"/>
      <c r="Y13" s="25"/>
      <c r="Z13" s="25"/>
      <c r="AA13" s="25"/>
      <c r="AB13" s="25"/>
      <c r="AC13" s="25"/>
      <c r="AD13" s="44"/>
    </row>
    <row r="14" spans="1:55" ht="25.2" customHeight="1">
      <c r="A14" s="131"/>
      <c r="B14" s="78"/>
      <c r="C14" s="100"/>
      <c r="D14" s="100"/>
      <c r="E14" s="101" t="str">
        <f t="shared" si="0"/>
        <v/>
      </c>
      <c r="F14" s="78" t="s">
        <v>17</v>
      </c>
      <c r="G14" s="100">
        <v>0.05</v>
      </c>
      <c r="H14" s="101" t="str">
        <f t="shared" si="6"/>
        <v>公斤</v>
      </c>
      <c r="I14" s="78" t="s">
        <v>17</v>
      </c>
      <c r="J14" s="78">
        <v>0.05</v>
      </c>
      <c r="K14" s="101" t="str">
        <f t="shared" ref="K14" si="49">IF(J14,"公斤","")</f>
        <v>公斤</v>
      </c>
      <c r="L14" s="78" t="s">
        <v>227</v>
      </c>
      <c r="M14" s="100">
        <v>2</v>
      </c>
      <c r="N14" s="101" t="str">
        <f t="shared" ref="N14" si="50">IF(M14,"公斤","")</f>
        <v>公斤</v>
      </c>
      <c r="O14" s="102"/>
      <c r="P14" s="103"/>
      <c r="Q14" s="101" t="s">
        <v>78</v>
      </c>
      <c r="R14" s="78" t="s">
        <v>19</v>
      </c>
      <c r="S14" s="100">
        <v>0.05</v>
      </c>
      <c r="T14" s="101" t="str">
        <f t="shared" si="4"/>
        <v>公斤</v>
      </c>
      <c r="U14" s="78"/>
      <c r="V14" s="100"/>
      <c r="W14" s="25"/>
      <c r="X14" s="25"/>
      <c r="Y14" s="25"/>
      <c r="Z14" s="25"/>
      <c r="AA14" s="25"/>
      <c r="AB14" s="25"/>
      <c r="AC14" s="25"/>
      <c r="AD14" s="44"/>
    </row>
    <row r="15" spans="1:55" ht="25.2" customHeight="1">
      <c r="A15" s="131"/>
      <c r="B15" s="78"/>
      <c r="C15" s="100"/>
      <c r="D15" s="100"/>
      <c r="E15" s="101" t="str">
        <f t="shared" si="0"/>
        <v/>
      </c>
      <c r="F15" s="78"/>
      <c r="G15" s="100"/>
      <c r="H15" s="101" t="str">
        <f t="shared" si="6"/>
        <v/>
      </c>
      <c r="I15" s="78"/>
      <c r="J15" s="78"/>
      <c r="K15" s="101" t="str">
        <f t="shared" ref="K15" si="51">IF(J15,"公斤","")</f>
        <v/>
      </c>
      <c r="L15" s="78" t="s">
        <v>44</v>
      </c>
      <c r="M15" s="100">
        <v>0.01</v>
      </c>
      <c r="N15" s="101" t="str">
        <f t="shared" ref="N15" si="52">IF(M15,"公斤","")</f>
        <v>公斤</v>
      </c>
      <c r="O15" s="102"/>
      <c r="P15" s="103"/>
      <c r="Q15" s="101" t="s">
        <v>78</v>
      </c>
      <c r="R15" s="78" t="s">
        <v>253</v>
      </c>
      <c r="S15" s="100"/>
      <c r="T15" s="101" t="str">
        <f t="shared" si="4"/>
        <v/>
      </c>
      <c r="U15" s="78"/>
      <c r="V15" s="100"/>
      <c r="W15" s="25"/>
      <c r="X15" s="25"/>
      <c r="Y15" s="25"/>
      <c r="Z15" s="25"/>
      <c r="AA15" s="25"/>
      <c r="AB15" s="25"/>
      <c r="AC15" s="25"/>
      <c r="AD15" s="44"/>
    </row>
    <row r="16" spans="1:55" ht="25.2" customHeight="1" thickBot="1">
      <c r="A16" s="131"/>
      <c r="B16" s="78"/>
      <c r="C16" s="100"/>
      <c r="D16" s="100"/>
      <c r="E16" s="101" t="str">
        <f t="shared" si="0"/>
        <v/>
      </c>
      <c r="F16" s="78"/>
      <c r="G16" s="100"/>
      <c r="H16" s="101" t="str">
        <f t="shared" si="6"/>
        <v/>
      </c>
      <c r="I16" s="78" t="s">
        <v>207</v>
      </c>
      <c r="J16" s="78"/>
      <c r="K16" s="101" t="str">
        <f t="shared" ref="K16" si="53">IF(J16,"公斤","")</f>
        <v/>
      </c>
      <c r="L16" s="78"/>
      <c r="M16" s="100"/>
      <c r="N16" s="101" t="str">
        <f t="shared" ref="N16" si="54">IF(M16,"公斤","")</f>
        <v/>
      </c>
      <c r="O16" s="102"/>
      <c r="P16" s="103"/>
      <c r="Q16" s="101" t="s">
        <v>78</v>
      </c>
      <c r="R16" s="78"/>
      <c r="S16" s="100"/>
      <c r="T16" s="101" t="str">
        <f t="shared" si="4"/>
        <v/>
      </c>
      <c r="U16" s="78"/>
      <c r="V16" s="100"/>
      <c r="W16" s="20"/>
      <c r="X16" s="20"/>
      <c r="Y16" s="20"/>
      <c r="Z16" s="20"/>
      <c r="AA16" s="20"/>
      <c r="AB16" s="20"/>
      <c r="AC16" s="20"/>
      <c r="AD16" s="44"/>
    </row>
    <row r="17" spans="1:54" s="62" customFormat="1" ht="25.2" customHeight="1" thickBot="1">
      <c r="A17" s="130">
        <f>A10+1</f>
        <v>45783</v>
      </c>
      <c r="B17" s="78" t="s">
        <v>148</v>
      </c>
      <c r="C17" s="104" t="s">
        <v>149</v>
      </c>
      <c r="D17" s="104"/>
      <c r="E17" s="101" t="str">
        <f t="shared" si="0"/>
        <v/>
      </c>
      <c r="F17" s="78" t="s">
        <v>180</v>
      </c>
      <c r="G17" s="104"/>
      <c r="H17" s="101" t="str">
        <f t="shared" si="6"/>
        <v/>
      </c>
      <c r="I17" s="78" t="s">
        <v>208</v>
      </c>
      <c r="J17" s="104"/>
      <c r="K17" s="101" t="str">
        <f t="shared" ref="K17" si="55">IF(J17,"公斤","")</f>
        <v/>
      </c>
      <c r="L17" s="78" t="s">
        <v>65</v>
      </c>
      <c r="M17" s="104"/>
      <c r="N17" s="101" t="str">
        <f t="shared" ref="N17" si="56">IF(M17,"公斤","")</f>
        <v/>
      </c>
      <c r="O17" s="102" t="s">
        <v>14</v>
      </c>
      <c r="P17" s="103"/>
      <c r="Q17" s="101" t="s">
        <v>78</v>
      </c>
      <c r="R17" s="78" t="s">
        <v>61</v>
      </c>
      <c r="S17" s="100"/>
      <c r="T17" s="101" t="str">
        <f t="shared" si="4"/>
        <v/>
      </c>
      <c r="U17" s="105" t="s">
        <v>275</v>
      </c>
      <c r="V17" s="100"/>
      <c r="W17" s="49">
        <v>5.25</v>
      </c>
      <c r="X17" s="49">
        <v>2.4571428571428569</v>
      </c>
      <c r="Y17" s="49">
        <v>2.25</v>
      </c>
      <c r="Z17" s="49">
        <v>2.8535714285714286</v>
      </c>
      <c r="AA17" s="49"/>
      <c r="AB17" s="49"/>
      <c r="AC17" s="49">
        <v>736.44642857142844</v>
      </c>
      <c r="AD17" s="51"/>
      <c r="AE17" s="56">
        <f t="shared" ref="AE17" si="57">A17</f>
        <v>45783</v>
      </c>
      <c r="AF17" s="56" t="str">
        <f t="shared" ref="AF17" si="58">A18</f>
        <v>三</v>
      </c>
      <c r="AG17" s="56" t="str">
        <f t="shared" ref="AG17" si="59">B17</f>
        <v>K3</v>
      </c>
      <c r="AH17" s="57" t="str">
        <f t="shared" ref="AH17" si="60">C17</f>
        <v>培根拌飯</v>
      </c>
      <c r="AI17" s="58" t="str">
        <f t="shared" ref="AI17" si="61">C18&amp;" "&amp;C19&amp;" "&amp;C20&amp;" "&amp;C21&amp;" "&amp;C22&amp;" "&amp;C23</f>
        <v xml:space="preserve">米 糯米    </v>
      </c>
      <c r="AJ17" s="57" t="str">
        <f t="shared" ref="AJ17" si="62">F17</f>
        <v>香滷肉排</v>
      </c>
      <c r="AK17" s="58" t="str">
        <f t="shared" ref="AK17" si="63">F18&amp;" "&amp;F19&amp;" "&amp;F20&amp;" "&amp;F21&amp;" "&amp;F22&amp;" "&amp;F23</f>
        <v xml:space="preserve">肉排 滷包    </v>
      </c>
      <c r="AL17" s="57" t="str">
        <f t="shared" ref="AL17" si="64">I17</f>
        <v>拌飯配料</v>
      </c>
      <c r="AM17" s="58" t="str">
        <f t="shared" ref="AM17" si="65">I18&amp;" "&amp;I19&amp;" "&amp;I20&amp;" "&amp;I21&amp;" "&amp;I22&amp;" "&amp;I23</f>
        <v xml:space="preserve">培根 肉絲 冷凍玉米粒 甘藍 大蒜 </v>
      </c>
      <c r="AN17" s="57" t="str">
        <f t="shared" ref="AN17" si="66">L17</f>
        <v>肉絲時蔬</v>
      </c>
      <c r="AO17" s="58" t="str">
        <f t="shared" ref="AO17" si="67">L18&amp;" "&amp;L19&amp;" "&amp;L20&amp;" "&amp;L21&amp;" "&amp;L22&amp;" "&amp;L23</f>
        <v xml:space="preserve">時蔬 豬後腿肉 大蒜 胡蘿蔔  </v>
      </c>
      <c r="AP17" s="57" t="str">
        <f t="shared" ref="AP17" si="68">O17</f>
        <v>時蔬</v>
      </c>
      <c r="AQ17" s="58" t="str">
        <f t="shared" ref="AQ17" si="69">O18&amp;" "&amp;O19&amp;" "&amp;O20&amp;" "&amp;O21&amp;" "&amp;O22&amp;" "&amp;O23</f>
        <v xml:space="preserve">蔬菜 大蒜    </v>
      </c>
      <c r="AR17" s="57" t="str">
        <f t="shared" ref="AR17" si="70">R17</f>
        <v>時瓜湯</v>
      </c>
      <c r="AS17" s="58" t="str">
        <f t="shared" ref="AS17" si="71">R18&amp;" "&amp;R19&amp;" "&amp;R20&amp;" "&amp;R21&amp;" "&amp;R22&amp;" "&amp;R23</f>
        <v xml:space="preserve">時瓜 大骨 薑   </v>
      </c>
      <c r="AT17" s="59" t="str">
        <f t="shared" ref="AT17" si="72">U17</f>
        <v>TAP豆漿</v>
      </c>
      <c r="AU17" s="57">
        <f t="shared" ref="AU17" si="73">V17</f>
        <v>0</v>
      </c>
      <c r="AV17" s="60">
        <f t="shared" ref="AV17" si="74">W17</f>
        <v>5.25</v>
      </c>
      <c r="AW17" s="60">
        <f t="shared" ref="AW17" si="75">X17</f>
        <v>2.4571428571428569</v>
      </c>
      <c r="AX17" s="60">
        <f t="shared" ref="AX17" si="76">Y17</f>
        <v>2.25</v>
      </c>
      <c r="AY17" s="60">
        <f t="shared" ref="AY17" si="77">Z17</f>
        <v>2.8535714285714286</v>
      </c>
      <c r="AZ17" s="60">
        <f t="shared" ref="AZ17" si="78">AA17</f>
        <v>0</v>
      </c>
      <c r="BA17" s="60">
        <f t="shared" ref="BA17" si="79">AB17</f>
        <v>0</v>
      </c>
      <c r="BB17" s="61">
        <f t="shared" ref="BB17" si="80">AC17</f>
        <v>736.44642857142844</v>
      </c>
    </row>
    <row r="18" spans="1:54" ht="25.2" customHeight="1">
      <c r="A18" s="131" t="s">
        <v>150</v>
      </c>
      <c r="B18" s="78"/>
      <c r="C18" s="104" t="s">
        <v>15</v>
      </c>
      <c r="D18" s="104">
        <v>7</v>
      </c>
      <c r="E18" s="101" t="str">
        <f t="shared" si="0"/>
        <v>公斤</v>
      </c>
      <c r="F18" s="78" t="s">
        <v>181</v>
      </c>
      <c r="G18" s="104">
        <v>6</v>
      </c>
      <c r="H18" s="101" t="str">
        <f t="shared" si="6"/>
        <v>公斤</v>
      </c>
      <c r="I18" s="78" t="s">
        <v>209</v>
      </c>
      <c r="J18" s="104">
        <v>0.5</v>
      </c>
      <c r="K18" s="101" t="str">
        <f t="shared" ref="K18" si="81">IF(J18,"公斤","")</f>
        <v>公斤</v>
      </c>
      <c r="L18" s="78" t="s">
        <v>14</v>
      </c>
      <c r="M18" s="104">
        <v>7</v>
      </c>
      <c r="N18" s="101" t="str">
        <f t="shared" ref="N18" si="82">IF(M18,"公斤","")</f>
        <v>公斤</v>
      </c>
      <c r="O18" s="102" t="s">
        <v>88</v>
      </c>
      <c r="P18" s="103">
        <v>7</v>
      </c>
      <c r="Q18" s="101" t="s">
        <v>11</v>
      </c>
      <c r="R18" s="78" t="s">
        <v>48</v>
      </c>
      <c r="S18" s="100">
        <v>5</v>
      </c>
      <c r="T18" s="101" t="str">
        <f t="shared" si="4"/>
        <v>公斤</v>
      </c>
      <c r="U18" s="106"/>
      <c r="V18" s="106"/>
      <c r="W18" s="20"/>
      <c r="X18" s="20"/>
      <c r="Y18" s="20"/>
      <c r="Z18" s="20"/>
      <c r="AA18" s="20"/>
      <c r="AB18" s="20"/>
      <c r="AC18" s="20"/>
      <c r="AD18" s="44"/>
    </row>
    <row r="19" spans="1:54" ht="25.2" customHeight="1">
      <c r="A19" s="131"/>
      <c r="B19" s="78"/>
      <c r="C19" s="104" t="s">
        <v>103</v>
      </c>
      <c r="D19" s="104">
        <v>3</v>
      </c>
      <c r="E19" s="101" t="str">
        <f t="shared" si="0"/>
        <v>公斤</v>
      </c>
      <c r="F19" s="78" t="s">
        <v>182</v>
      </c>
      <c r="G19" s="104"/>
      <c r="H19" s="101" t="str">
        <f t="shared" si="6"/>
        <v/>
      </c>
      <c r="I19" s="78" t="s">
        <v>58</v>
      </c>
      <c r="J19" s="104">
        <v>1</v>
      </c>
      <c r="K19" s="101" t="str">
        <f t="shared" ref="K19" si="83">IF(J19,"公斤","")</f>
        <v>公斤</v>
      </c>
      <c r="L19" s="78" t="s">
        <v>93</v>
      </c>
      <c r="M19" s="104">
        <v>1</v>
      </c>
      <c r="N19" s="101" t="str">
        <f t="shared" ref="N19" si="84">IF(M19,"公斤","")</f>
        <v>公斤</v>
      </c>
      <c r="O19" s="102" t="s">
        <v>17</v>
      </c>
      <c r="P19" s="103">
        <v>0.05</v>
      </c>
      <c r="Q19" s="101" t="s">
        <v>11</v>
      </c>
      <c r="R19" s="78" t="s">
        <v>309</v>
      </c>
      <c r="S19" s="100">
        <v>0.6</v>
      </c>
      <c r="T19" s="101" t="str">
        <f t="shared" si="4"/>
        <v>公斤</v>
      </c>
      <c r="U19" s="106"/>
      <c r="V19" s="106"/>
      <c r="W19" s="25"/>
      <c r="X19" s="20"/>
      <c r="Y19" s="25"/>
      <c r="Z19" s="25"/>
      <c r="AA19" s="25"/>
      <c r="AB19" s="25"/>
      <c r="AC19" s="25"/>
      <c r="AD19" s="44"/>
    </row>
    <row r="20" spans="1:54" ht="25.2" customHeight="1">
      <c r="A20" s="131"/>
      <c r="B20" s="78"/>
      <c r="C20" s="104"/>
      <c r="D20" s="104"/>
      <c r="E20" s="101" t="str">
        <f t="shared" si="0"/>
        <v/>
      </c>
      <c r="F20" s="78"/>
      <c r="G20" s="104"/>
      <c r="H20" s="101" t="str">
        <f t="shared" si="6"/>
        <v/>
      </c>
      <c r="I20" s="78" t="s">
        <v>91</v>
      </c>
      <c r="J20" s="104">
        <v>2</v>
      </c>
      <c r="K20" s="101" t="str">
        <f t="shared" ref="K20" si="85">IF(J20,"公斤","")</f>
        <v>公斤</v>
      </c>
      <c r="L20" s="78" t="s">
        <v>79</v>
      </c>
      <c r="M20" s="104">
        <v>0.05</v>
      </c>
      <c r="N20" s="101" t="str">
        <f t="shared" ref="N20" si="86">IF(M20,"公斤","")</f>
        <v>公斤</v>
      </c>
      <c r="O20" s="102"/>
      <c r="P20" s="103"/>
      <c r="Q20" s="101" t="s">
        <v>78</v>
      </c>
      <c r="R20" s="78" t="s">
        <v>19</v>
      </c>
      <c r="S20" s="100">
        <v>0.05</v>
      </c>
      <c r="T20" s="101" t="str">
        <f t="shared" si="4"/>
        <v>公斤</v>
      </c>
      <c r="U20" s="106"/>
      <c r="V20" s="106"/>
      <c r="W20" s="25"/>
      <c r="X20" s="25"/>
      <c r="Y20" s="25"/>
      <c r="Z20" s="25"/>
      <c r="AA20" s="25"/>
      <c r="AB20" s="25"/>
      <c r="AC20" s="25"/>
      <c r="AD20" s="44"/>
    </row>
    <row r="21" spans="1:54" ht="25.2" customHeight="1">
      <c r="A21" s="131"/>
      <c r="B21" s="78"/>
      <c r="C21" s="104"/>
      <c r="D21" s="104"/>
      <c r="E21" s="101" t="str">
        <f t="shared" si="0"/>
        <v/>
      </c>
      <c r="F21" s="78"/>
      <c r="G21" s="104"/>
      <c r="H21" s="101" t="str">
        <f t="shared" si="6"/>
        <v/>
      </c>
      <c r="I21" s="78" t="s">
        <v>67</v>
      </c>
      <c r="J21" s="104">
        <v>3</v>
      </c>
      <c r="K21" s="101" t="str">
        <f t="shared" ref="K21" si="87">IF(J21,"公斤","")</f>
        <v>公斤</v>
      </c>
      <c r="L21" s="78" t="s">
        <v>18</v>
      </c>
      <c r="M21" s="104">
        <v>0.5</v>
      </c>
      <c r="N21" s="101" t="str">
        <f t="shared" ref="N21" si="88">IF(M21,"公斤","")</f>
        <v>公斤</v>
      </c>
      <c r="O21" s="102"/>
      <c r="P21" s="103"/>
      <c r="Q21" s="101" t="s">
        <v>78</v>
      </c>
      <c r="R21" s="100"/>
      <c r="S21" s="100"/>
      <c r="T21" s="101" t="str">
        <f t="shared" si="4"/>
        <v/>
      </c>
      <c r="U21" s="106"/>
      <c r="V21" s="106"/>
      <c r="W21" s="25"/>
      <c r="X21" s="25"/>
      <c r="Y21" s="25"/>
      <c r="Z21" s="25"/>
      <c r="AA21" s="25"/>
      <c r="AB21" s="25"/>
      <c r="AC21" s="25"/>
      <c r="AD21" s="44"/>
    </row>
    <row r="22" spans="1:54" ht="25.2" customHeight="1">
      <c r="A22" s="131"/>
      <c r="B22" s="78"/>
      <c r="C22" s="104"/>
      <c r="D22" s="104"/>
      <c r="E22" s="101" t="str">
        <f t="shared" si="0"/>
        <v/>
      </c>
      <c r="F22" s="78"/>
      <c r="G22" s="104"/>
      <c r="H22" s="101" t="str">
        <f t="shared" si="6"/>
        <v/>
      </c>
      <c r="I22" s="78" t="s">
        <v>17</v>
      </c>
      <c r="J22" s="104">
        <v>0.05</v>
      </c>
      <c r="K22" s="101" t="str">
        <f t="shared" ref="K22" si="89">IF(J22,"公斤","")</f>
        <v>公斤</v>
      </c>
      <c r="L22" s="78"/>
      <c r="M22" s="104"/>
      <c r="N22" s="101" t="str">
        <f t="shared" ref="N22" si="90">IF(M22,"公斤","")</f>
        <v/>
      </c>
      <c r="O22" s="103"/>
      <c r="P22" s="103"/>
      <c r="Q22" s="101" t="s">
        <v>78</v>
      </c>
      <c r="R22" s="78"/>
      <c r="S22" s="100"/>
      <c r="T22" s="101" t="str">
        <f t="shared" si="4"/>
        <v/>
      </c>
      <c r="U22" s="106"/>
      <c r="V22" s="106"/>
      <c r="W22" s="25"/>
      <c r="X22" s="25"/>
      <c r="Y22" s="25"/>
      <c r="Z22" s="25"/>
      <c r="AA22" s="25"/>
      <c r="AB22" s="25"/>
      <c r="AC22" s="25"/>
      <c r="AD22" s="44"/>
    </row>
    <row r="23" spans="1:54" ht="25.2" customHeight="1" thickBot="1">
      <c r="A23" s="131"/>
      <c r="B23" s="78"/>
      <c r="C23" s="104"/>
      <c r="D23" s="104"/>
      <c r="E23" s="101" t="str">
        <f t="shared" si="0"/>
        <v/>
      </c>
      <c r="F23" s="78"/>
      <c r="G23" s="104"/>
      <c r="H23" s="101" t="str">
        <f t="shared" si="6"/>
        <v/>
      </c>
      <c r="I23" s="78"/>
      <c r="J23" s="104"/>
      <c r="K23" s="101" t="str">
        <f t="shared" ref="K23" si="91">IF(J23,"公斤","")</f>
        <v/>
      </c>
      <c r="L23" s="78"/>
      <c r="M23" s="104"/>
      <c r="N23" s="101" t="str">
        <f t="shared" ref="N23" si="92">IF(M23,"公斤","")</f>
        <v/>
      </c>
      <c r="O23" s="103"/>
      <c r="P23" s="103"/>
      <c r="Q23" s="101" t="s">
        <v>78</v>
      </c>
      <c r="R23" s="106"/>
      <c r="S23" s="106"/>
      <c r="T23" s="101" t="str">
        <f t="shared" si="4"/>
        <v/>
      </c>
      <c r="U23" s="106"/>
      <c r="V23" s="106"/>
      <c r="W23" s="20"/>
      <c r="X23" s="20"/>
      <c r="Y23" s="20"/>
      <c r="Z23" s="20"/>
      <c r="AA23" s="20"/>
      <c r="AB23" s="20"/>
      <c r="AC23" s="20"/>
      <c r="AD23" s="44"/>
    </row>
    <row r="24" spans="1:54" s="62" customFormat="1" ht="25.2" customHeight="1" thickBot="1">
      <c r="A24" s="130">
        <f>A17+1</f>
        <v>45784</v>
      </c>
      <c r="B24" s="78" t="s">
        <v>151</v>
      </c>
      <c r="C24" s="100" t="s">
        <v>20</v>
      </c>
      <c r="D24" s="100"/>
      <c r="E24" s="101" t="str">
        <f t="shared" si="0"/>
        <v/>
      </c>
      <c r="F24" s="78" t="s">
        <v>183</v>
      </c>
      <c r="G24" s="100"/>
      <c r="H24" s="101" t="str">
        <f t="shared" si="6"/>
        <v/>
      </c>
      <c r="I24" s="78" t="s">
        <v>210</v>
      </c>
      <c r="J24" s="100"/>
      <c r="K24" s="101" t="str">
        <f t="shared" ref="K24" si="93">IF(J24,"公斤","")</f>
        <v/>
      </c>
      <c r="L24" s="78" t="s">
        <v>236</v>
      </c>
      <c r="M24" s="100"/>
      <c r="N24" s="101" t="str">
        <f t="shared" ref="N24:N30" si="94">IF(M24,"公斤","")</f>
        <v/>
      </c>
      <c r="O24" s="102" t="s">
        <v>14</v>
      </c>
      <c r="P24" s="103"/>
      <c r="Q24" s="101" t="s">
        <v>78</v>
      </c>
      <c r="R24" s="78" t="s">
        <v>310</v>
      </c>
      <c r="S24" s="100"/>
      <c r="T24" s="101" t="str">
        <f t="shared" si="4"/>
        <v/>
      </c>
      <c r="U24" s="78" t="s">
        <v>96</v>
      </c>
      <c r="V24" s="100"/>
      <c r="W24" s="49">
        <v>5</v>
      </c>
      <c r="X24" s="49">
        <v>2.8233766233766233</v>
      </c>
      <c r="Y24" s="49">
        <v>2.25</v>
      </c>
      <c r="Z24" s="49">
        <v>3.0366883116883114</v>
      </c>
      <c r="AA24" s="49"/>
      <c r="AB24" s="49"/>
      <c r="AC24" s="49">
        <v>754.65422077922074</v>
      </c>
      <c r="AD24" s="51"/>
      <c r="AE24" s="56">
        <f t="shared" ref="AE24" si="95">A24</f>
        <v>45784</v>
      </c>
      <c r="AF24" s="56" t="str">
        <f t="shared" ref="AF24" si="96">A25</f>
        <v>四</v>
      </c>
      <c r="AG24" s="56" t="str">
        <f t="shared" ref="AG24" si="97">B24</f>
        <v>K4</v>
      </c>
      <c r="AH24" s="57" t="str">
        <f t="shared" ref="AH24" si="98">C24</f>
        <v>糙米飯</v>
      </c>
      <c r="AI24" s="58" t="str">
        <f t="shared" ref="AI24" si="99">C25&amp;" "&amp;C26&amp;" "&amp;C27&amp;" "&amp;C28&amp;" "&amp;C29&amp;" "&amp;C30</f>
        <v xml:space="preserve">米 糙米    </v>
      </c>
      <c r="AJ24" s="57" t="str">
        <f t="shared" ref="AJ24" si="100">F24</f>
        <v>回鍋肉片</v>
      </c>
      <c r="AK24" s="58" t="str">
        <f t="shared" ref="AK24" si="101">F25&amp;" "&amp;F26&amp;" "&amp;F27&amp;" "&amp;F28&amp;" "&amp;F29&amp;" "&amp;F30</f>
        <v xml:space="preserve">豬後腿肉 甘藍 胡蘿蔔 大蒜  </v>
      </c>
      <c r="AL24" s="57" t="str">
        <f t="shared" ref="AL24" si="102">I24</f>
        <v>彩虹炒蛋</v>
      </c>
      <c r="AM24" s="58" t="str">
        <f t="shared" ref="AM24" si="103">I25&amp;" "&amp;I26&amp;" "&amp;I27&amp;" "&amp;I28&amp;" "&amp;I29&amp;" "&amp;I30</f>
        <v xml:space="preserve">甜椒(青皮) 甜椒 雞蛋 薑  </v>
      </c>
      <c r="AN24" s="57" t="str">
        <f t="shared" ref="AN24" si="104">L24</f>
        <v>時瓜燴魚丸</v>
      </c>
      <c r="AO24" s="58" t="str">
        <f t="shared" ref="AO24" si="105">L25&amp;" "&amp;L26&amp;" "&amp;L27&amp;" "&amp;L28&amp;" "&amp;L29&amp;" "&amp;L30</f>
        <v xml:space="preserve">時瓜 魚丸 胡蘿蔔 大蒜  </v>
      </c>
      <c r="AP24" s="57" t="str">
        <f t="shared" ref="AP24" si="106">O24</f>
        <v>時蔬</v>
      </c>
      <c r="AQ24" s="58" t="str">
        <f t="shared" ref="AQ24" si="107">O25&amp;" "&amp;O26&amp;" "&amp;O27&amp;" "&amp;O28&amp;" "&amp;O29&amp;" "&amp;O30</f>
        <v xml:space="preserve">蔬菜 大蒜    </v>
      </c>
      <c r="AR24" s="57" t="str">
        <f t="shared" ref="AR24" si="108">R24</f>
        <v>仙草甜湯</v>
      </c>
      <c r="AS24" s="58" t="str">
        <f t="shared" ref="AS24" si="109">R25&amp;" "&amp;R26&amp;" "&amp;R27&amp;" "&amp;R28&amp;" "&amp;R29&amp;" "&amp;R30</f>
        <v xml:space="preserve">仙草凍 二砂糖    </v>
      </c>
      <c r="AT24" s="59" t="str">
        <f t="shared" ref="AT24" si="110">U24</f>
        <v>小餐包</v>
      </c>
      <c r="AU24" s="57">
        <f t="shared" ref="AU24" si="111">V24</f>
        <v>0</v>
      </c>
      <c r="AV24" s="60">
        <f t="shared" ref="AV24" si="112">W24</f>
        <v>5</v>
      </c>
      <c r="AW24" s="60">
        <f t="shared" ref="AW24" si="113">X24</f>
        <v>2.8233766233766233</v>
      </c>
      <c r="AX24" s="60">
        <f t="shared" ref="AX24" si="114">Y24</f>
        <v>2.25</v>
      </c>
      <c r="AY24" s="60">
        <f t="shared" ref="AY24" si="115">Z24</f>
        <v>3.0366883116883114</v>
      </c>
      <c r="AZ24" s="60">
        <f t="shared" ref="AZ24" si="116">AA24</f>
        <v>0</v>
      </c>
      <c r="BA24" s="60">
        <f t="shared" ref="BA24" si="117">AB24</f>
        <v>0</v>
      </c>
      <c r="BB24" s="61">
        <f t="shared" ref="BB24" si="118">AC24</f>
        <v>754.65422077922074</v>
      </c>
    </row>
    <row r="25" spans="1:54" ht="25.2" customHeight="1">
      <c r="A25" s="131" t="s">
        <v>152</v>
      </c>
      <c r="B25" s="78"/>
      <c r="C25" s="100" t="s">
        <v>15</v>
      </c>
      <c r="D25" s="100">
        <v>7</v>
      </c>
      <c r="E25" s="101" t="str">
        <f t="shared" si="0"/>
        <v>公斤</v>
      </c>
      <c r="F25" s="78" t="s">
        <v>42</v>
      </c>
      <c r="G25" s="100">
        <v>6</v>
      </c>
      <c r="H25" s="101" t="str">
        <f t="shared" si="6"/>
        <v>公斤</v>
      </c>
      <c r="I25" s="78" t="s">
        <v>211</v>
      </c>
      <c r="J25" s="100">
        <v>2</v>
      </c>
      <c r="K25" s="101" t="str">
        <f t="shared" ref="K25" si="119">IF(J25,"公斤","")</f>
        <v>公斤</v>
      </c>
      <c r="L25" s="78" t="s">
        <v>101</v>
      </c>
      <c r="M25" s="100">
        <v>7</v>
      </c>
      <c r="N25" s="101" t="str">
        <f t="shared" si="94"/>
        <v>公斤</v>
      </c>
      <c r="O25" s="102" t="s">
        <v>88</v>
      </c>
      <c r="P25" s="103">
        <v>7</v>
      </c>
      <c r="Q25" s="101" t="s">
        <v>11</v>
      </c>
      <c r="R25" s="78" t="s">
        <v>254</v>
      </c>
      <c r="S25" s="100">
        <v>6</v>
      </c>
      <c r="T25" s="101" t="str">
        <f t="shared" si="4"/>
        <v>公斤</v>
      </c>
      <c r="U25" s="78"/>
      <c r="V25" s="100"/>
      <c r="W25" s="20"/>
      <c r="X25" s="20"/>
      <c r="Y25" s="20"/>
      <c r="Z25" s="20"/>
      <c r="AA25" s="20"/>
      <c r="AB25" s="20"/>
      <c r="AC25" s="20"/>
      <c r="AD25" s="44"/>
    </row>
    <row r="26" spans="1:54" ht="25.2" customHeight="1">
      <c r="A26" s="131"/>
      <c r="B26" s="78"/>
      <c r="C26" s="100" t="s">
        <v>22</v>
      </c>
      <c r="D26" s="100">
        <v>3</v>
      </c>
      <c r="E26" s="101" t="str">
        <f t="shared" si="0"/>
        <v>公斤</v>
      </c>
      <c r="F26" s="78" t="s">
        <v>67</v>
      </c>
      <c r="G26" s="100">
        <v>3</v>
      </c>
      <c r="H26" s="101" t="str">
        <f t="shared" si="6"/>
        <v>公斤</v>
      </c>
      <c r="I26" s="78" t="s">
        <v>188</v>
      </c>
      <c r="J26" s="100">
        <v>2</v>
      </c>
      <c r="K26" s="101" t="str">
        <f t="shared" ref="K26" si="120">IF(J26,"公斤","")</f>
        <v>公斤</v>
      </c>
      <c r="L26" s="78" t="s">
        <v>69</v>
      </c>
      <c r="M26" s="100">
        <v>1</v>
      </c>
      <c r="N26" s="101" t="str">
        <f t="shared" si="94"/>
        <v>公斤</v>
      </c>
      <c r="O26" s="102" t="s">
        <v>17</v>
      </c>
      <c r="P26" s="103">
        <v>0.05</v>
      </c>
      <c r="Q26" s="101" t="s">
        <v>11</v>
      </c>
      <c r="R26" s="78" t="s">
        <v>27</v>
      </c>
      <c r="S26" s="100">
        <v>1</v>
      </c>
      <c r="T26" s="101" t="str">
        <f t="shared" si="4"/>
        <v>公斤</v>
      </c>
      <c r="U26" s="78"/>
      <c r="V26" s="100"/>
      <c r="W26" s="25"/>
      <c r="X26" s="20"/>
      <c r="Y26" s="25"/>
      <c r="Z26" s="25"/>
      <c r="AA26" s="25"/>
      <c r="AB26" s="25"/>
      <c r="AC26" s="25"/>
      <c r="AD26" s="44"/>
    </row>
    <row r="27" spans="1:54" ht="25.2" customHeight="1">
      <c r="A27" s="131"/>
      <c r="B27" s="78"/>
      <c r="C27" s="100"/>
      <c r="D27" s="100"/>
      <c r="E27" s="101" t="str">
        <f t="shared" si="0"/>
        <v/>
      </c>
      <c r="F27" s="78" t="s">
        <v>18</v>
      </c>
      <c r="G27" s="100">
        <v>1</v>
      </c>
      <c r="H27" s="101" t="str">
        <f t="shared" si="6"/>
        <v>公斤</v>
      </c>
      <c r="I27" s="133" t="s">
        <v>16</v>
      </c>
      <c r="J27" s="100">
        <v>5</v>
      </c>
      <c r="K27" s="101" t="str">
        <f t="shared" ref="K27" si="121">IF(J27,"公斤","")</f>
        <v>公斤</v>
      </c>
      <c r="L27" s="78" t="s">
        <v>18</v>
      </c>
      <c r="M27" s="100">
        <v>0.5</v>
      </c>
      <c r="N27" s="101" t="str">
        <f t="shared" si="94"/>
        <v>公斤</v>
      </c>
      <c r="O27" s="102"/>
      <c r="P27" s="103"/>
      <c r="Q27" s="101"/>
      <c r="R27" s="78"/>
      <c r="S27" s="100"/>
      <c r="T27" s="101" t="str">
        <f t="shared" si="4"/>
        <v/>
      </c>
      <c r="U27" s="78"/>
      <c r="V27" s="100"/>
      <c r="W27" s="25"/>
      <c r="X27" s="25"/>
      <c r="Y27" s="25"/>
      <c r="Z27" s="25"/>
      <c r="AA27" s="25"/>
      <c r="AB27" s="25"/>
      <c r="AC27" s="25"/>
      <c r="AD27" s="44"/>
    </row>
    <row r="28" spans="1:54" ht="25.2" customHeight="1">
      <c r="A28" s="131"/>
      <c r="B28" s="78"/>
      <c r="C28" s="100"/>
      <c r="D28" s="100"/>
      <c r="E28" s="101" t="str">
        <f t="shared" si="0"/>
        <v/>
      </c>
      <c r="F28" s="78" t="s">
        <v>17</v>
      </c>
      <c r="G28" s="100">
        <v>0.05</v>
      </c>
      <c r="H28" s="101" t="str">
        <f t="shared" si="6"/>
        <v>公斤</v>
      </c>
      <c r="I28" s="78" t="s">
        <v>66</v>
      </c>
      <c r="J28" s="104">
        <v>0.05</v>
      </c>
      <c r="K28" s="101" t="str">
        <f t="shared" ref="K28" si="122">IF(J28,"公斤","")</f>
        <v>公斤</v>
      </c>
      <c r="L28" s="78" t="s">
        <v>17</v>
      </c>
      <c r="M28" s="100">
        <v>0.05</v>
      </c>
      <c r="N28" s="101" t="str">
        <f t="shared" si="94"/>
        <v>公斤</v>
      </c>
      <c r="O28" s="102"/>
      <c r="P28" s="103"/>
      <c r="Q28" s="101" t="s">
        <v>78</v>
      </c>
      <c r="R28" s="78"/>
      <c r="S28" s="100"/>
      <c r="T28" s="101" t="str">
        <f t="shared" si="4"/>
        <v/>
      </c>
      <c r="U28" s="78"/>
      <c r="V28" s="100"/>
      <c r="W28" s="25"/>
      <c r="X28" s="25"/>
      <c r="Y28" s="25"/>
      <c r="Z28" s="25"/>
      <c r="AA28" s="25"/>
      <c r="AB28" s="25"/>
      <c r="AC28" s="25"/>
      <c r="AD28" s="44"/>
    </row>
    <row r="29" spans="1:54" ht="25.2" customHeight="1">
      <c r="A29" s="131"/>
      <c r="B29" s="78"/>
      <c r="C29" s="100"/>
      <c r="D29" s="100"/>
      <c r="E29" s="101" t="str">
        <f t="shared" si="0"/>
        <v/>
      </c>
      <c r="F29" s="78"/>
      <c r="G29" s="100"/>
      <c r="H29" s="101" t="str">
        <f t="shared" si="6"/>
        <v/>
      </c>
      <c r="I29" s="78"/>
      <c r="J29" s="100"/>
      <c r="K29" s="101" t="str">
        <f t="shared" ref="K29" si="123">IF(J29,"公斤","")</f>
        <v/>
      </c>
      <c r="L29" s="78"/>
      <c r="M29" s="100"/>
      <c r="N29" s="101" t="str">
        <f t="shared" si="94"/>
        <v/>
      </c>
      <c r="O29" s="102"/>
      <c r="P29" s="103"/>
      <c r="Q29" s="101" t="s">
        <v>78</v>
      </c>
      <c r="R29" s="78"/>
      <c r="S29" s="100"/>
      <c r="T29" s="101" t="str">
        <f t="shared" si="4"/>
        <v/>
      </c>
      <c r="U29" s="78"/>
      <c r="V29" s="100"/>
      <c r="W29" s="25"/>
      <c r="X29" s="25"/>
      <c r="Y29" s="25"/>
      <c r="Z29" s="25"/>
      <c r="AA29" s="25"/>
      <c r="AB29" s="25"/>
      <c r="AC29" s="25"/>
      <c r="AD29" s="44"/>
    </row>
    <row r="30" spans="1:54" ht="25.2" customHeight="1" thickBot="1">
      <c r="A30" s="131"/>
      <c r="B30" s="78"/>
      <c r="C30" s="100"/>
      <c r="D30" s="100"/>
      <c r="E30" s="101" t="str">
        <f t="shared" si="0"/>
        <v/>
      </c>
      <c r="F30" s="78"/>
      <c r="G30" s="100"/>
      <c r="H30" s="101" t="str">
        <f t="shared" si="6"/>
        <v/>
      </c>
      <c r="I30" s="78"/>
      <c r="J30" s="100"/>
      <c r="K30" s="101" t="str">
        <f t="shared" ref="K30" si="124">IF(J30,"公斤","")</f>
        <v/>
      </c>
      <c r="L30" s="78"/>
      <c r="M30" s="100"/>
      <c r="N30" s="101" t="str">
        <f t="shared" si="94"/>
        <v/>
      </c>
      <c r="O30" s="102"/>
      <c r="P30" s="103"/>
      <c r="Q30" s="101" t="s">
        <v>78</v>
      </c>
      <c r="R30" s="78"/>
      <c r="S30" s="100"/>
      <c r="T30" s="101" t="str">
        <f t="shared" si="4"/>
        <v/>
      </c>
      <c r="U30" s="78"/>
      <c r="V30" s="100"/>
      <c r="W30" s="20"/>
      <c r="X30" s="20"/>
      <c r="Y30" s="20"/>
      <c r="Z30" s="20"/>
      <c r="AA30" s="20"/>
      <c r="AB30" s="20"/>
      <c r="AC30" s="20"/>
      <c r="AD30" s="44"/>
    </row>
    <row r="31" spans="1:54" s="62" customFormat="1" ht="25.2" customHeight="1" thickBot="1">
      <c r="A31" s="130">
        <f>A24+1</f>
        <v>45785</v>
      </c>
      <c r="B31" s="78" t="s">
        <v>153</v>
      </c>
      <c r="C31" s="100" t="s">
        <v>106</v>
      </c>
      <c r="D31" s="100"/>
      <c r="E31" s="101" t="str">
        <f t="shared" si="0"/>
        <v/>
      </c>
      <c r="F31" s="78" t="s">
        <v>184</v>
      </c>
      <c r="G31" s="100"/>
      <c r="H31" s="101" t="str">
        <f t="shared" si="6"/>
        <v/>
      </c>
      <c r="I31" s="78" t="s">
        <v>212</v>
      </c>
      <c r="J31" s="100"/>
      <c r="K31" s="101" t="str">
        <f t="shared" ref="K31" si="125">IF(J31,"公斤","")</f>
        <v/>
      </c>
      <c r="L31" s="78" t="s">
        <v>237</v>
      </c>
      <c r="M31" s="100"/>
      <c r="N31" s="101" t="str">
        <f t="shared" ref="N31" si="126">IF(M31,"公斤","")</f>
        <v/>
      </c>
      <c r="O31" s="102" t="s">
        <v>14</v>
      </c>
      <c r="P31" s="103"/>
      <c r="Q31" s="101" t="s">
        <v>78</v>
      </c>
      <c r="R31" s="78" t="s">
        <v>255</v>
      </c>
      <c r="S31" s="100"/>
      <c r="T31" s="101" t="str">
        <f t="shared" si="4"/>
        <v/>
      </c>
      <c r="U31" s="78" t="s">
        <v>49</v>
      </c>
      <c r="V31" s="100"/>
      <c r="W31" s="49">
        <v>5</v>
      </c>
      <c r="X31" s="49">
        <v>3.631785714285714</v>
      </c>
      <c r="Y31" s="49">
        <v>1.96</v>
      </c>
      <c r="Z31" s="49">
        <v>3.295892857142857</v>
      </c>
      <c r="AA31" s="49"/>
      <c r="AB31" s="49"/>
      <c r="AC31" s="49">
        <v>819.69910714285709</v>
      </c>
      <c r="AD31" s="51"/>
      <c r="AE31" s="56">
        <f t="shared" ref="AE31" si="127">A31</f>
        <v>45785</v>
      </c>
      <c r="AF31" s="56" t="str">
        <f t="shared" ref="AF31" si="128">A32</f>
        <v>五</v>
      </c>
      <c r="AG31" s="56" t="str">
        <f t="shared" ref="AG31" si="129">B31</f>
        <v>K5</v>
      </c>
      <c r="AH31" s="57" t="str">
        <f t="shared" ref="AH31" si="130">C31</f>
        <v>芝麻飯</v>
      </c>
      <c r="AI31" s="58" t="str">
        <f t="shared" ref="AI31" si="131">C32&amp;" "&amp;C33&amp;" "&amp;C34&amp;" "&amp;C35&amp;" "&amp;C36&amp;" "&amp;C37</f>
        <v xml:space="preserve">米 芝麻(熟)    </v>
      </c>
      <c r="AJ31" s="57" t="str">
        <f t="shared" ref="AJ31" si="132">F31</f>
        <v>梅粉魚排</v>
      </c>
      <c r="AK31" s="58" t="str">
        <f t="shared" ref="AK31" si="133">F32&amp;" "&amp;F33&amp;" "&amp;F34&amp;" "&amp;F35&amp;" "&amp;F36&amp;" "&amp;F37</f>
        <v xml:space="preserve">魚排 梅子粉    </v>
      </c>
      <c r="AL31" s="57" t="str">
        <f t="shared" ref="AL31" si="134">I31</f>
        <v>針菇豆腐</v>
      </c>
      <c r="AM31" s="58" t="str">
        <f t="shared" ref="AM31" si="135">I32&amp;" "&amp;I33&amp;" "&amp;I34&amp;" "&amp;I35&amp;" "&amp;I36&amp;" "&amp;I37</f>
        <v xml:space="preserve">豆腐 金針菇 絞肉 大蒜  </v>
      </c>
      <c r="AN31" s="57" t="str">
        <f t="shared" ref="AN31" si="136">L31</f>
        <v>西滷菜</v>
      </c>
      <c r="AO31" s="58" t="str">
        <f t="shared" ref="AO31" si="137">L32&amp;" "&amp;L33&amp;" "&amp;L34&amp;" "&amp;L35&amp;" "&amp;L36&amp;" "&amp;L37</f>
        <v xml:space="preserve">包心白菜 肉絲 胡蘿蔔 大蒜  </v>
      </c>
      <c r="AP31" s="57" t="str">
        <f t="shared" ref="AP31" si="138">O31</f>
        <v>時蔬</v>
      </c>
      <c r="AQ31" s="58" t="str">
        <f t="shared" ref="AQ31" si="139">O32&amp;" "&amp;O33&amp;" "&amp;O34&amp;" "&amp;O35&amp;" "&amp;O36&amp;" "&amp;O37</f>
        <v xml:space="preserve">蔬菜 大蒜    </v>
      </c>
      <c r="AR31" s="57" t="str">
        <f t="shared" ref="AR31" si="140">R31</f>
        <v>時蔬雞湯</v>
      </c>
      <c r="AS31" s="58" t="str">
        <f t="shared" ref="AS31" si="141">R32&amp;" "&amp;R33&amp;" "&amp;R34&amp;" "&amp;R35&amp;" "&amp;R36&amp;" "&amp;R37</f>
        <v xml:space="preserve">時蔬 肉雞 薑   </v>
      </c>
      <c r="AT31" s="59" t="str">
        <f t="shared" ref="AT31" si="142">U31</f>
        <v>水果</v>
      </c>
      <c r="AU31" s="57">
        <f t="shared" ref="AU31" si="143">V31</f>
        <v>0</v>
      </c>
      <c r="AV31" s="60">
        <f t="shared" ref="AV31" si="144">W31</f>
        <v>5</v>
      </c>
      <c r="AW31" s="60">
        <f t="shared" ref="AW31" si="145">X31</f>
        <v>3.631785714285714</v>
      </c>
      <c r="AX31" s="60">
        <f t="shared" ref="AX31" si="146">Y31</f>
        <v>1.96</v>
      </c>
      <c r="AY31" s="60">
        <f t="shared" ref="AY31" si="147">Z31</f>
        <v>3.295892857142857</v>
      </c>
      <c r="AZ31" s="60">
        <f t="shared" ref="AZ31" si="148">AA31</f>
        <v>0</v>
      </c>
      <c r="BA31" s="60">
        <f t="shared" ref="BA31" si="149">AB31</f>
        <v>0</v>
      </c>
      <c r="BB31" s="61">
        <f t="shared" ref="BB31" si="150">AC31</f>
        <v>819.69910714285709</v>
      </c>
    </row>
    <row r="32" spans="1:54" ht="25.2" customHeight="1">
      <c r="A32" s="131" t="s">
        <v>81</v>
      </c>
      <c r="B32" s="78"/>
      <c r="C32" s="100" t="s">
        <v>15</v>
      </c>
      <c r="D32" s="100">
        <v>10</v>
      </c>
      <c r="E32" s="101" t="str">
        <f t="shared" si="0"/>
        <v>公斤</v>
      </c>
      <c r="F32" s="78" t="s">
        <v>117</v>
      </c>
      <c r="G32" s="100">
        <v>6.5</v>
      </c>
      <c r="H32" s="101" t="str">
        <f t="shared" si="6"/>
        <v>公斤</v>
      </c>
      <c r="I32" s="78" t="s">
        <v>53</v>
      </c>
      <c r="J32" s="100">
        <v>6.5</v>
      </c>
      <c r="K32" s="101" t="str">
        <f t="shared" ref="K32" si="151">IF(J32,"公斤","")</f>
        <v>公斤</v>
      </c>
      <c r="L32" s="78" t="s">
        <v>238</v>
      </c>
      <c r="M32" s="100">
        <v>7</v>
      </c>
      <c r="N32" s="101" t="str">
        <f t="shared" ref="N32" si="152">IF(M32,"公斤","")</f>
        <v>公斤</v>
      </c>
      <c r="O32" s="103" t="s">
        <v>12</v>
      </c>
      <c r="P32" s="103">
        <v>7</v>
      </c>
      <c r="Q32" s="101" t="s">
        <v>11</v>
      </c>
      <c r="R32" s="78" t="s">
        <v>29</v>
      </c>
      <c r="S32" s="100">
        <v>4</v>
      </c>
      <c r="T32" s="101" t="str">
        <f t="shared" si="4"/>
        <v>公斤</v>
      </c>
      <c r="U32" s="78"/>
      <c r="V32" s="100"/>
      <c r="W32" s="25"/>
      <c r="X32" s="26"/>
      <c r="Y32" s="25"/>
      <c r="Z32" s="25"/>
      <c r="AA32" s="25"/>
      <c r="AB32" s="25"/>
      <c r="AC32" s="25"/>
      <c r="AD32" s="44"/>
    </row>
    <row r="33" spans="1:54" ht="25.2" customHeight="1">
      <c r="A33" s="131"/>
      <c r="B33" s="78"/>
      <c r="C33" s="100" t="s">
        <v>107</v>
      </c>
      <c r="D33" s="100">
        <v>0.01</v>
      </c>
      <c r="E33" s="101" t="str">
        <f t="shared" si="0"/>
        <v>公斤</v>
      </c>
      <c r="F33" s="78" t="s">
        <v>185</v>
      </c>
      <c r="G33" s="100"/>
      <c r="H33" s="101" t="str">
        <f t="shared" si="6"/>
        <v/>
      </c>
      <c r="I33" s="78" t="s">
        <v>213</v>
      </c>
      <c r="J33" s="100">
        <v>1.1000000000000001</v>
      </c>
      <c r="K33" s="101" t="str">
        <f t="shared" ref="K33" si="153">IF(J33,"公斤","")</f>
        <v>公斤</v>
      </c>
      <c r="L33" s="78" t="s">
        <v>58</v>
      </c>
      <c r="M33" s="100">
        <v>0.6</v>
      </c>
      <c r="N33" s="101" t="str">
        <f t="shared" ref="N33" si="154">IF(M33,"公斤","")</f>
        <v>公斤</v>
      </c>
      <c r="O33" s="103" t="s">
        <v>17</v>
      </c>
      <c r="P33" s="103">
        <v>0.05</v>
      </c>
      <c r="Q33" s="101" t="s">
        <v>11</v>
      </c>
      <c r="R33" s="78" t="s">
        <v>116</v>
      </c>
      <c r="S33" s="100">
        <v>2</v>
      </c>
      <c r="T33" s="101" t="str">
        <f t="shared" si="4"/>
        <v>公斤</v>
      </c>
      <c r="U33" s="78"/>
      <c r="V33" s="100"/>
      <c r="W33" s="25"/>
      <c r="X33" s="20"/>
      <c r="Y33" s="25"/>
      <c r="Z33" s="25"/>
      <c r="AA33" s="25"/>
      <c r="AB33" s="25"/>
      <c r="AC33" s="25"/>
      <c r="AD33" s="44"/>
    </row>
    <row r="34" spans="1:54" ht="25.2" customHeight="1">
      <c r="A34" s="131"/>
      <c r="B34" s="78"/>
      <c r="C34" s="100"/>
      <c r="D34" s="100"/>
      <c r="E34" s="101" t="str">
        <f t="shared" si="0"/>
        <v/>
      </c>
      <c r="F34" s="78"/>
      <c r="G34" s="100"/>
      <c r="H34" s="101" t="str">
        <f t="shared" si="6"/>
        <v/>
      </c>
      <c r="I34" s="78" t="s">
        <v>124</v>
      </c>
      <c r="J34" s="100">
        <v>1</v>
      </c>
      <c r="K34" s="101" t="str">
        <f t="shared" ref="K34" si="155">IF(J34,"公斤","")</f>
        <v>公斤</v>
      </c>
      <c r="L34" s="78" t="s">
        <v>18</v>
      </c>
      <c r="M34" s="100">
        <v>0.5</v>
      </c>
      <c r="N34" s="101" t="str">
        <f t="shared" ref="N34" si="156">IF(M34,"公斤","")</f>
        <v>公斤</v>
      </c>
      <c r="O34" s="103"/>
      <c r="P34" s="103"/>
      <c r="Q34" s="101" t="s">
        <v>78</v>
      </c>
      <c r="R34" s="78" t="s">
        <v>19</v>
      </c>
      <c r="S34" s="100">
        <v>0.05</v>
      </c>
      <c r="T34" s="101" t="str">
        <f t="shared" si="4"/>
        <v>公斤</v>
      </c>
      <c r="U34" s="78"/>
      <c r="V34" s="100"/>
      <c r="W34" s="25"/>
      <c r="X34" s="25"/>
      <c r="Y34" s="25"/>
      <c r="Z34" s="25"/>
      <c r="AA34" s="25"/>
      <c r="AB34" s="25"/>
      <c r="AC34" s="25"/>
      <c r="AD34" s="44"/>
    </row>
    <row r="35" spans="1:54" ht="25.2" customHeight="1">
      <c r="A35" s="131"/>
      <c r="B35" s="78"/>
      <c r="C35" s="100"/>
      <c r="D35" s="100"/>
      <c r="E35" s="101" t="str">
        <f t="shared" si="0"/>
        <v/>
      </c>
      <c r="F35" s="78"/>
      <c r="G35" s="100"/>
      <c r="H35" s="101" t="str">
        <f t="shared" si="6"/>
        <v/>
      </c>
      <c r="I35" s="78" t="s">
        <v>17</v>
      </c>
      <c r="J35" s="100">
        <v>0.05</v>
      </c>
      <c r="K35" s="101" t="str">
        <f t="shared" ref="K35" si="157">IF(J35,"公斤","")</f>
        <v>公斤</v>
      </c>
      <c r="L35" s="78" t="s">
        <v>17</v>
      </c>
      <c r="M35" s="100">
        <v>0.05</v>
      </c>
      <c r="N35" s="101" t="str">
        <f t="shared" ref="N35" si="158">IF(M35,"公斤","")</f>
        <v>公斤</v>
      </c>
      <c r="O35" s="103"/>
      <c r="P35" s="103"/>
      <c r="Q35" s="101" t="s">
        <v>78</v>
      </c>
      <c r="R35" s="100"/>
      <c r="S35" s="100"/>
      <c r="T35" s="101" t="str">
        <f t="shared" si="4"/>
        <v/>
      </c>
      <c r="U35" s="78"/>
      <c r="V35" s="100"/>
      <c r="W35" s="25"/>
      <c r="X35" s="25"/>
      <c r="Y35" s="25"/>
      <c r="Z35" s="25"/>
      <c r="AA35" s="25"/>
      <c r="AB35" s="25"/>
      <c r="AC35" s="25"/>
      <c r="AD35" s="44"/>
    </row>
    <row r="36" spans="1:54" ht="25.2" customHeight="1">
      <c r="A36" s="131"/>
      <c r="B36" s="78"/>
      <c r="C36" s="100"/>
      <c r="D36" s="100"/>
      <c r="E36" s="101" t="str">
        <f t="shared" si="0"/>
        <v/>
      </c>
      <c r="F36" s="78"/>
      <c r="G36" s="100"/>
      <c r="H36" s="101" t="str">
        <f t="shared" si="6"/>
        <v/>
      </c>
      <c r="I36" s="78"/>
      <c r="J36" s="100"/>
      <c r="K36" s="101" t="str">
        <f t="shared" ref="K36" si="159">IF(J36,"公斤","")</f>
        <v/>
      </c>
      <c r="L36" s="78"/>
      <c r="M36" s="100"/>
      <c r="N36" s="101" t="str">
        <f t="shared" ref="N36" si="160">IF(M36,"公斤","")</f>
        <v/>
      </c>
      <c r="O36" s="103"/>
      <c r="P36" s="103"/>
      <c r="Q36" s="101" t="s">
        <v>78</v>
      </c>
      <c r="R36" s="78"/>
      <c r="S36" s="100"/>
      <c r="T36" s="101" t="str">
        <f t="shared" si="4"/>
        <v/>
      </c>
      <c r="U36" s="78"/>
      <c r="V36" s="100"/>
      <c r="W36" s="25"/>
      <c r="X36" s="25"/>
      <c r="Y36" s="25"/>
      <c r="Z36" s="25"/>
      <c r="AA36" s="25"/>
      <c r="AB36" s="25"/>
      <c r="AC36" s="25"/>
      <c r="AD36" s="44"/>
    </row>
    <row r="37" spans="1:54" ht="25.2" customHeight="1" thickBot="1">
      <c r="A37" s="131"/>
      <c r="B37" s="78"/>
      <c r="C37" s="100"/>
      <c r="D37" s="100"/>
      <c r="E37" s="101" t="str">
        <f t="shared" si="0"/>
        <v/>
      </c>
      <c r="F37" s="78"/>
      <c r="G37" s="100"/>
      <c r="H37" s="101" t="str">
        <f t="shared" si="6"/>
        <v/>
      </c>
      <c r="I37" s="78"/>
      <c r="J37" s="100"/>
      <c r="K37" s="101" t="str">
        <f t="shared" ref="K37" si="161">IF(J37,"公斤","")</f>
        <v/>
      </c>
      <c r="L37" s="78"/>
      <c r="M37" s="100"/>
      <c r="N37" s="101" t="str">
        <f t="shared" ref="N37" si="162">IF(M37,"公斤","")</f>
        <v/>
      </c>
      <c r="O37" s="103"/>
      <c r="P37" s="103"/>
      <c r="Q37" s="101" t="s">
        <v>78</v>
      </c>
      <c r="R37" s="78"/>
      <c r="S37" s="100"/>
      <c r="T37" s="101" t="str">
        <f t="shared" si="4"/>
        <v/>
      </c>
      <c r="U37" s="78"/>
      <c r="V37" s="100"/>
      <c r="W37" s="25"/>
      <c r="X37" s="25"/>
      <c r="Y37" s="25"/>
      <c r="Z37" s="25"/>
      <c r="AA37" s="25"/>
      <c r="AB37" s="25"/>
      <c r="AC37" s="25"/>
      <c r="AD37" s="44"/>
    </row>
    <row r="38" spans="1:54" s="62" customFormat="1" ht="25.2" customHeight="1" thickBot="1">
      <c r="A38" s="130">
        <v>45788</v>
      </c>
      <c r="B38" s="78" t="s">
        <v>154</v>
      </c>
      <c r="C38" s="100" t="s">
        <v>13</v>
      </c>
      <c r="D38" s="100"/>
      <c r="E38" s="101" t="str">
        <f t="shared" si="0"/>
        <v/>
      </c>
      <c r="F38" s="78" t="s">
        <v>186</v>
      </c>
      <c r="G38" s="100"/>
      <c r="H38" s="101" t="str">
        <f t="shared" si="6"/>
        <v/>
      </c>
      <c r="I38" s="78" t="s">
        <v>214</v>
      </c>
      <c r="J38" s="100"/>
      <c r="K38" s="101" t="str">
        <f t="shared" ref="K38" si="163">IF(J38,"公斤","")</f>
        <v/>
      </c>
      <c r="L38" s="78" t="s">
        <v>89</v>
      </c>
      <c r="M38" s="100"/>
      <c r="N38" s="101" t="str">
        <f t="shared" ref="N38" si="164">IF(M38,"公斤","")</f>
        <v/>
      </c>
      <c r="O38" s="102" t="s">
        <v>14</v>
      </c>
      <c r="P38" s="103"/>
      <c r="Q38" s="101" t="s">
        <v>78</v>
      </c>
      <c r="R38" s="78" t="s">
        <v>256</v>
      </c>
      <c r="S38" s="100"/>
      <c r="T38" s="101" t="str">
        <f t="shared" si="4"/>
        <v/>
      </c>
      <c r="U38" s="78" t="s">
        <v>312</v>
      </c>
      <c r="V38" s="100"/>
      <c r="W38" s="49">
        <v>5.375</v>
      </c>
      <c r="X38" s="49">
        <v>2.872987012987013</v>
      </c>
      <c r="Y38" s="49">
        <v>2.2999999999999998</v>
      </c>
      <c r="Z38" s="49">
        <v>3.0864935064935066</v>
      </c>
      <c r="AA38" s="49"/>
      <c r="AB38" s="49"/>
      <c r="AC38" s="49">
        <v>788.11623376623379</v>
      </c>
      <c r="AD38" s="51"/>
      <c r="AE38" s="56">
        <f t="shared" ref="AE38" si="165">A38</f>
        <v>45788</v>
      </c>
      <c r="AF38" s="56" t="str">
        <f t="shared" ref="AF38" si="166">A39</f>
        <v>一</v>
      </c>
      <c r="AG38" s="56" t="str">
        <f t="shared" ref="AG38" si="167">B38</f>
        <v>L1</v>
      </c>
      <c r="AH38" s="57" t="str">
        <f t="shared" ref="AH38" si="168">C38</f>
        <v>白米飯</v>
      </c>
      <c r="AI38" s="58" t="str">
        <f t="shared" ref="AI38" si="169">C39&amp;" "&amp;C40&amp;" "&amp;C41&amp;" "&amp;C42&amp;" "&amp;C43&amp;" "&amp;C44</f>
        <v xml:space="preserve">米     </v>
      </c>
      <c r="AJ38" s="57" t="str">
        <f t="shared" ref="AJ38" si="170">F38</f>
        <v>銀蘿滷肉</v>
      </c>
      <c r="AK38" s="58" t="str">
        <f t="shared" ref="AK38" si="171">F39&amp;" "&amp;F40&amp;" "&amp;F41&amp;" "&amp;F42&amp;" "&amp;F43&amp;" "&amp;F44</f>
        <v xml:space="preserve">豬後腿肉 白蘿蔔 胡蘿蔔 大蒜  </v>
      </c>
      <c r="AL38" s="57" t="str">
        <f t="shared" ref="AL38" si="172">I38</f>
        <v>玉米洋蔥蛋</v>
      </c>
      <c r="AM38" s="58" t="str">
        <f t="shared" ref="AM38" si="173">I39&amp;" "&amp;I40&amp;" "&amp;I41&amp;" "&amp;I42&amp;" "&amp;I43&amp;" "&amp;I44</f>
        <v xml:space="preserve">洋蔥 雞蛋 冷凍玉米粒 胡蘿蔔 大蒜 </v>
      </c>
      <c r="AN38" s="57" t="str">
        <f t="shared" ref="AN38" si="174">L38</f>
        <v>肉絲花椰</v>
      </c>
      <c r="AO38" s="58" t="str">
        <f t="shared" ref="AO38" si="175">L39&amp;" "&amp;L40&amp;" "&amp;L41&amp;" "&amp;L42&amp;" "&amp;L43&amp;" "&amp;L44</f>
        <v xml:space="preserve">肉絲 冷凍青花菜 大蒜   </v>
      </c>
      <c r="AP38" s="57" t="str">
        <f t="shared" ref="AP38" si="176">O38</f>
        <v>時蔬</v>
      </c>
      <c r="AQ38" s="58" t="str">
        <f t="shared" ref="AQ38" si="177">O39&amp;" "&amp;O40&amp;" "&amp;O41&amp;" "&amp;O42&amp;" "&amp;O43&amp;" "&amp;O44</f>
        <v xml:space="preserve">蔬菜 大蒜    </v>
      </c>
      <c r="AR38" s="57" t="str">
        <f t="shared" ref="AR38" si="178">R38</f>
        <v>時蔬魚丸湯</v>
      </c>
      <c r="AS38" s="58" t="str">
        <f t="shared" ref="AS38" si="179">R39&amp;" "&amp;R40&amp;" "&amp;R41&amp;" "&amp;R42&amp;" "&amp;R43&amp;" "&amp;R44</f>
        <v xml:space="preserve">魚丸 時蔬 薑   </v>
      </c>
      <c r="AT38" s="59" t="str">
        <f t="shared" ref="AT38" si="180">U38</f>
        <v>綜合堅果</v>
      </c>
      <c r="AU38" s="57">
        <f t="shared" ref="AU38" si="181">V38</f>
        <v>0</v>
      </c>
      <c r="AV38" s="60">
        <f t="shared" ref="AV38" si="182">W38</f>
        <v>5.375</v>
      </c>
      <c r="AW38" s="60">
        <f t="shared" ref="AW38" si="183">X38</f>
        <v>2.872987012987013</v>
      </c>
      <c r="AX38" s="60">
        <f t="shared" ref="AX38" si="184">Y38</f>
        <v>2.2999999999999998</v>
      </c>
      <c r="AY38" s="60">
        <f t="shared" ref="AY38" si="185">Z38</f>
        <v>3.0864935064935066</v>
      </c>
      <c r="AZ38" s="60">
        <f t="shared" ref="AZ38" si="186">AA38</f>
        <v>0</v>
      </c>
      <c r="BA38" s="60">
        <f t="shared" ref="BA38" si="187">AB38</f>
        <v>0</v>
      </c>
      <c r="BB38" s="61">
        <f t="shared" ref="BB38" si="188">AC38</f>
        <v>788.11623376623379</v>
      </c>
    </row>
    <row r="39" spans="1:54" ht="25.2" customHeight="1">
      <c r="A39" s="131" t="s">
        <v>80</v>
      </c>
      <c r="B39" s="78"/>
      <c r="C39" s="100" t="s">
        <v>15</v>
      </c>
      <c r="D39" s="100">
        <v>10</v>
      </c>
      <c r="E39" s="101" t="str">
        <f t="shared" si="0"/>
        <v>公斤</v>
      </c>
      <c r="F39" s="78" t="s">
        <v>93</v>
      </c>
      <c r="G39" s="100">
        <v>6</v>
      </c>
      <c r="H39" s="101" t="str">
        <f t="shared" si="6"/>
        <v>公斤</v>
      </c>
      <c r="I39" s="78" t="s">
        <v>59</v>
      </c>
      <c r="J39" s="100">
        <v>2</v>
      </c>
      <c r="K39" s="101" t="str">
        <f t="shared" ref="K39" si="189">IF(J39,"公斤","")</f>
        <v>公斤</v>
      </c>
      <c r="L39" s="78" t="s">
        <v>58</v>
      </c>
      <c r="M39" s="100">
        <v>0.6</v>
      </c>
      <c r="N39" s="101" t="str">
        <f t="shared" ref="N39" si="190">IF(M39,"公斤","")</f>
        <v>公斤</v>
      </c>
      <c r="O39" s="103" t="s">
        <v>12</v>
      </c>
      <c r="P39" s="103">
        <v>7</v>
      </c>
      <c r="Q39" s="101" t="s">
        <v>11</v>
      </c>
      <c r="R39" s="78" t="s">
        <v>257</v>
      </c>
      <c r="S39" s="100">
        <v>1.3</v>
      </c>
      <c r="T39" s="101" t="str">
        <f t="shared" si="4"/>
        <v>公斤</v>
      </c>
      <c r="U39" s="78"/>
      <c r="V39" s="100"/>
      <c r="W39" s="25"/>
      <c r="X39" s="26"/>
      <c r="Y39" s="25"/>
      <c r="Z39" s="25"/>
      <c r="AA39" s="25"/>
      <c r="AB39" s="25"/>
      <c r="AC39" s="25"/>
      <c r="AD39" s="44"/>
    </row>
    <row r="40" spans="1:54" ht="25.2" customHeight="1">
      <c r="A40" s="131"/>
      <c r="B40" s="78"/>
      <c r="C40" s="100"/>
      <c r="D40" s="100"/>
      <c r="E40" s="101" t="str">
        <f t="shared" si="0"/>
        <v/>
      </c>
      <c r="F40" s="78" t="s">
        <v>129</v>
      </c>
      <c r="G40" s="100">
        <v>3</v>
      </c>
      <c r="H40" s="101" t="str">
        <f t="shared" si="6"/>
        <v>公斤</v>
      </c>
      <c r="I40" s="133" t="s">
        <v>16</v>
      </c>
      <c r="J40" s="100">
        <v>4</v>
      </c>
      <c r="K40" s="101" t="str">
        <f t="shared" ref="K40" si="191">IF(J40,"公斤","")</f>
        <v>公斤</v>
      </c>
      <c r="L40" s="78" t="s">
        <v>125</v>
      </c>
      <c r="M40" s="100">
        <v>7</v>
      </c>
      <c r="N40" s="101" t="str">
        <f t="shared" ref="N40" si="192">IF(M40,"公斤","")</f>
        <v>公斤</v>
      </c>
      <c r="O40" s="103" t="s">
        <v>17</v>
      </c>
      <c r="P40" s="103">
        <v>0.05</v>
      </c>
      <c r="Q40" s="101" t="s">
        <v>11</v>
      </c>
      <c r="R40" s="78" t="s">
        <v>14</v>
      </c>
      <c r="S40" s="100">
        <v>3</v>
      </c>
      <c r="T40" s="101" t="str">
        <f t="shared" si="4"/>
        <v>公斤</v>
      </c>
      <c r="U40" s="78"/>
      <c r="V40" s="100"/>
      <c r="W40" s="25"/>
      <c r="X40" s="20"/>
      <c r="Y40" s="25"/>
      <c r="Z40" s="25"/>
      <c r="AA40" s="25"/>
      <c r="AB40" s="25"/>
      <c r="AC40" s="25"/>
      <c r="AD40" s="44"/>
    </row>
    <row r="41" spans="1:54" ht="25.2" customHeight="1">
      <c r="A41" s="131"/>
      <c r="B41" s="78"/>
      <c r="C41" s="100"/>
      <c r="D41" s="100"/>
      <c r="E41" s="101" t="str">
        <f t="shared" si="0"/>
        <v/>
      </c>
      <c r="F41" s="78" t="s">
        <v>18</v>
      </c>
      <c r="G41" s="100">
        <v>0.5</v>
      </c>
      <c r="H41" s="101" t="str">
        <f t="shared" si="6"/>
        <v>公斤</v>
      </c>
      <c r="I41" s="78" t="s">
        <v>91</v>
      </c>
      <c r="J41" s="100">
        <v>3</v>
      </c>
      <c r="K41" s="101" t="str">
        <f t="shared" ref="K41" si="193">IF(J41,"公斤","")</f>
        <v>公斤</v>
      </c>
      <c r="L41" s="78" t="s">
        <v>17</v>
      </c>
      <c r="M41" s="100">
        <v>0.05</v>
      </c>
      <c r="N41" s="101" t="str">
        <f t="shared" ref="N41" si="194">IF(M41,"公斤","")</f>
        <v>公斤</v>
      </c>
      <c r="O41" s="103"/>
      <c r="P41" s="103"/>
      <c r="Q41" s="101" t="s">
        <v>78</v>
      </c>
      <c r="R41" s="78" t="s">
        <v>19</v>
      </c>
      <c r="S41" s="100">
        <v>0.05</v>
      </c>
      <c r="T41" s="101" t="str">
        <f t="shared" si="4"/>
        <v>公斤</v>
      </c>
      <c r="U41" s="78"/>
      <c r="V41" s="100"/>
      <c r="W41" s="25"/>
      <c r="X41" s="25"/>
      <c r="Y41" s="25"/>
      <c r="Z41" s="25"/>
      <c r="AA41" s="25"/>
      <c r="AB41" s="25"/>
      <c r="AC41" s="25"/>
      <c r="AD41" s="44"/>
    </row>
    <row r="42" spans="1:54" ht="25.2" customHeight="1">
      <c r="A42" s="131"/>
      <c r="B42" s="78"/>
      <c r="C42" s="100"/>
      <c r="D42" s="100"/>
      <c r="E42" s="101" t="str">
        <f t="shared" si="0"/>
        <v/>
      </c>
      <c r="F42" s="78" t="s">
        <v>17</v>
      </c>
      <c r="G42" s="100">
        <v>0.05</v>
      </c>
      <c r="H42" s="101" t="str">
        <f t="shared" si="6"/>
        <v>公斤</v>
      </c>
      <c r="I42" s="100" t="s">
        <v>18</v>
      </c>
      <c r="J42" s="107">
        <v>0.5</v>
      </c>
      <c r="K42" s="101" t="str">
        <f t="shared" ref="K42" si="195">IF(J42,"公斤","")</f>
        <v>公斤</v>
      </c>
      <c r="L42" s="78"/>
      <c r="M42" s="100"/>
      <c r="N42" s="101" t="str">
        <f t="shared" ref="N42" si="196">IF(M42,"公斤","")</f>
        <v/>
      </c>
      <c r="O42" s="103"/>
      <c r="P42" s="103"/>
      <c r="Q42" s="101" t="s">
        <v>78</v>
      </c>
      <c r="R42" s="78"/>
      <c r="S42" s="100"/>
      <c r="T42" s="101" t="str">
        <f t="shared" si="4"/>
        <v/>
      </c>
      <c r="U42" s="78"/>
      <c r="V42" s="100"/>
      <c r="W42" s="25"/>
      <c r="X42" s="25"/>
      <c r="Y42" s="25"/>
      <c r="Z42" s="25"/>
      <c r="AA42" s="25"/>
      <c r="AB42" s="25"/>
      <c r="AC42" s="25"/>
      <c r="AD42" s="44"/>
    </row>
    <row r="43" spans="1:54" ht="25.2" customHeight="1">
      <c r="A43" s="131"/>
      <c r="B43" s="78"/>
      <c r="C43" s="100"/>
      <c r="D43" s="100"/>
      <c r="E43" s="101" t="str">
        <f t="shared" si="0"/>
        <v/>
      </c>
      <c r="F43" s="78"/>
      <c r="G43" s="100"/>
      <c r="H43" s="101" t="str">
        <f t="shared" si="6"/>
        <v/>
      </c>
      <c r="I43" s="100" t="s">
        <v>17</v>
      </c>
      <c r="J43" s="107">
        <v>0.05</v>
      </c>
      <c r="K43" s="101" t="str">
        <f t="shared" ref="K43" si="197">IF(J43,"公斤","")</f>
        <v>公斤</v>
      </c>
      <c r="L43" s="78"/>
      <c r="M43" s="100"/>
      <c r="N43" s="101" t="str">
        <f t="shared" ref="N43" si="198">IF(M43,"公斤","")</f>
        <v/>
      </c>
      <c r="O43" s="103"/>
      <c r="P43" s="103"/>
      <c r="Q43" s="101" t="s">
        <v>78</v>
      </c>
      <c r="R43" s="78"/>
      <c r="S43" s="100"/>
      <c r="T43" s="101" t="str">
        <f t="shared" si="4"/>
        <v/>
      </c>
      <c r="U43" s="78"/>
      <c r="V43" s="100"/>
      <c r="W43" s="25"/>
      <c r="X43" s="25"/>
      <c r="Y43" s="25"/>
      <c r="Z43" s="25"/>
      <c r="AA43" s="25"/>
      <c r="AB43" s="25"/>
      <c r="AC43" s="25"/>
      <c r="AD43" s="44"/>
    </row>
    <row r="44" spans="1:54" ht="25.2" customHeight="1" thickBot="1">
      <c r="A44" s="131"/>
      <c r="B44" s="78"/>
      <c r="C44" s="100"/>
      <c r="D44" s="100"/>
      <c r="E44" s="101" t="str">
        <f t="shared" si="0"/>
        <v/>
      </c>
      <c r="F44" s="78"/>
      <c r="G44" s="100"/>
      <c r="H44" s="101" t="str">
        <f t="shared" si="6"/>
        <v/>
      </c>
      <c r="I44" s="78"/>
      <c r="J44" s="100"/>
      <c r="K44" s="101" t="str">
        <f t="shared" ref="K44" si="199">IF(J44,"公斤","")</f>
        <v/>
      </c>
      <c r="L44" s="78"/>
      <c r="M44" s="100"/>
      <c r="N44" s="101" t="str">
        <f t="shared" ref="N44" si="200">IF(M44,"公斤","")</f>
        <v/>
      </c>
      <c r="O44" s="103"/>
      <c r="P44" s="103"/>
      <c r="Q44" s="101" t="s">
        <v>78</v>
      </c>
      <c r="R44" s="78"/>
      <c r="S44" s="100"/>
      <c r="T44" s="101" t="str">
        <f t="shared" si="4"/>
        <v/>
      </c>
      <c r="U44" s="78"/>
      <c r="V44" s="100"/>
      <c r="W44" s="25"/>
      <c r="X44" s="25"/>
      <c r="Y44" s="25"/>
      <c r="Z44" s="25"/>
      <c r="AA44" s="25"/>
      <c r="AB44" s="25"/>
      <c r="AC44" s="25"/>
      <c r="AD44" s="44"/>
    </row>
    <row r="45" spans="1:54" s="62" customFormat="1" ht="25.2" customHeight="1" thickBot="1">
      <c r="A45" s="130">
        <f>A38+1</f>
        <v>45789</v>
      </c>
      <c r="B45" s="78" t="s">
        <v>155</v>
      </c>
      <c r="C45" s="100" t="s">
        <v>20</v>
      </c>
      <c r="D45" s="100"/>
      <c r="E45" s="101" t="str">
        <f t="shared" si="0"/>
        <v/>
      </c>
      <c r="F45" s="78" t="s">
        <v>187</v>
      </c>
      <c r="G45" s="100"/>
      <c r="H45" s="101" t="str">
        <f t="shared" si="6"/>
        <v/>
      </c>
      <c r="I45" s="78" t="s">
        <v>215</v>
      </c>
      <c r="J45" s="100"/>
      <c r="K45" s="101" t="str">
        <f t="shared" ref="K45" si="201">IF(J45,"公斤","")</f>
        <v/>
      </c>
      <c r="L45" s="100" t="s">
        <v>239</v>
      </c>
      <c r="M45" s="100"/>
      <c r="N45" s="101" t="str">
        <f t="shared" ref="N45" si="202">IF(M45,"公斤","")</f>
        <v/>
      </c>
      <c r="O45" s="102" t="s">
        <v>14</v>
      </c>
      <c r="P45" s="103"/>
      <c r="Q45" s="101" t="s">
        <v>78</v>
      </c>
      <c r="R45" s="78" t="s">
        <v>258</v>
      </c>
      <c r="S45" s="100"/>
      <c r="T45" s="101" t="str">
        <f t="shared" si="4"/>
        <v/>
      </c>
      <c r="U45" s="78" t="s">
        <v>49</v>
      </c>
      <c r="V45" s="100"/>
      <c r="W45" s="49">
        <v>6.2</v>
      </c>
      <c r="X45" s="49">
        <v>2.554761904761905</v>
      </c>
      <c r="Y45" s="49">
        <v>2.25</v>
      </c>
      <c r="Z45" s="49">
        <v>2.9023809523809527</v>
      </c>
      <c r="AA45" s="49"/>
      <c r="AB45" s="49"/>
      <c r="AC45" s="49">
        <v>812.46428571428578</v>
      </c>
      <c r="AD45" s="51"/>
      <c r="AE45" s="56">
        <f t="shared" ref="AE45" si="203">A45</f>
        <v>45789</v>
      </c>
      <c r="AF45" s="56" t="str">
        <f t="shared" ref="AF45" si="204">A46</f>
        <v>二</v>
      </c>
      <c r="AG45" s="56" t="str">
        <f t="shared" ref="AG45" si="205">B45</f>
        <v>L2</v>
      </c>
      <c r="AH45" s="57" t="str">
        <f t="shared" ref="AH45" si="206">C45</f>
        <v>糙米飯</v>
      </c>
      <c r="AI45" s="58" t="str">
        <f t="shared" ref="AI45" si="207">C46&amp;" "&amp;C47&amp;" "&amp;C48&amp;" "&amp;C49&amp;" "&amp;C50&amp;" "&amp;C51</f>
        <v xml:space="preserve">米 糙米    </v>
      </c>
      <c r="AJ45" s="57" t="str">
        <f t="shared" ref="AJ45" si="208">F45</f>
        <v>糖醋雞丁</v>
      </c>
      <c r="AK45" s="58" t="str">
        <f t="shared" ref="AK45" si="209">F46&amp;" "&amp;F47&amp;" "&amp;F48&amp;" "&amp;F49&amp;" "&amp;F50&amp;" "&amp;F51</f>
        <v xml:space="preserve">肉雞 甜椒 洋蔥 鳳梨罐頭 番茄醬 </v>
      </c>
      <c r="AL45" s="57" t="str">
        <f t="shared" ref="AL45" si="210">I45</f>
        <v>蔬香寬粉</v>
      </c>
      <c r="AM45" s="58" t="str">
        <f t="shared" ref="AM45" si="211">I46&amp;" "&amp;I47&amp;" "&amp;I48&amp;" "&amp;I49&amp;" "&amp;I50&amp;" "&amp;I51</f>
        <v xml:space="preserve">豬絞肉 寬粉 時蔬 乾木耳 大蒜 </v>
      </c>
      <c r="AN45" s="57" t="str">
        <f t="shared" ref="AN45" si="212">L45</f>
        <v>麵輪蘿蔔</v>
      </c>
      <c r="AO45" s="58" t="str">
        <f t="shared" ref="AO45" si="213">L46&amp;" "&amp;L47&amp;" "&amp;L48&amp;" "&amp;L49&amp;" "&amp;L50&amp;" "&amp;L51</f>
        <v xml:space="preserve">白蘿蔔 麵輪 胡蘿蔔 薑  </v>
      </c>
      <c r="AP45" s="57" t="str">
        <f t="shared" ref="AP45" si="214">O45</f>
        <v>時蔬</v>
      </c>
      <c r="AQ45" s="58" t="str">
        <f t="shared" ref="AQ45" si="215">O46&amp;" "&amp;O47&amp;" "&amp;O48&amp;" "&amp;O49&amp;" "&amp;O50&amp;" "&amp;O51</f>
        <v xml:space="preserve">蔬菜 大蒜    </v>
      </c>
      <c r="AR45" s="57" t="str">
        <f t="shared" ref="AR45" si="216">R45</f>
        <v>味噌豆腐湯</v>
      </c>
      <c r="AS45" s="58" t="str">
        <f t="shared" ref="AS45" si="217">R46&amp;" "&amp;R47&amp;" "&amp;R48&amp;" "&amp;R49&amp;" "&amp;R50&amp;" "&amp;R51</f>
        <v xml:space="preserve">洋蔥 味噌 薑 豆腐  </v>
      </c>
      <c r="AT45" s="59" t="str">
        <f t="shared" ref="AT45" si="218">U45</f>
        <v>水果</v>
      </c>
      <c r="AU45" s="57">
        <f t="shared" ref="AU45" si="219">V45</f>
        <v>0</v>
      </c>
      <c r="AV45" s="60">
        <f t="shared" ref="AV45" si="220">W45</f>
        <v>6.2</v>
      </c>
      <c r="AW45" s="60">
        <f t="shared" ref="AW45" si="221">X45</f>
        <v>2.554761904761905</v>
      </c>
      <c r="AX45" s="60">
        <f t="shared" ref="AX45" si="222">Y45</f>
        <v>2.25</v>
      </c>
      <c r="AY45" s="60">
        <f t="shared" ref="AY45" si="223">Z45</f>
        <v>2.9023809523809527</v>
      </c>
      <c r="AZ45" s="60">
        <f t="shared" ref="AZ45" si="224">AA45</f>
        <v>0</v>
      </c>
      <c r="BA45" s="60">
        <f t="shared" ref="BA45" si="225">AB45</f>
        <v>0</v>
      </c>
      <c r="BB45" s="61">
        <f t="shared" ref="BB45" si="226">AC45</f>
        <v>812.46428571428578</v>
      </c>
    </row>
    <row r="46" spans="1:54" ht="25.2" customHeight="1">
      <c r="A46" s="131" t="s">
        <v>147</v>
      </c>
      <c r="B46" s="78"/>
      <c r="C46" s="100" t="s">
        <v>15</v>
      </c>
      <c r="D46" s="100">
        <v>7</v>
      </c>
      <c r="E46" s="101" t="str">
        <f t="shared" si="0"/>
        <v>公斤</v>
      </c>
      <c r="F46" s="78" t="s">
        <v>116</v>
      </c>
      <c r="G46" s="100">
        <v>9</v>
      </c>
      <c r="H46" s="101" t="str">
        <f t="shared" si="6"/>
        <v>公斤</v>
      </c>
      <c r="I46" s="78" t="s">
        <v>45</v>
      </c>
      <c r="J46" s="100">
        <v>0.6</v>
      </c>
      <c r="K46" s="101" t="str">
        <f t="shared" ref="K46" si="227">IF(J46,"公斤","")</f>
        <v>公斤</v>
      </c>
      <c r="L46" s="100" t="s">
        <v>129</v>
      </c>
      <c r="M46" s="100">
        <v>7</v>
      </c>
      <c r="N46" s="101" t="str">
        <f t="shared" ref="N46" si="228">IF(M46,"公斤","")</f>
        <v>公斤</v>
      </c>
      <c r="O46" s="103" t="s">
        <v>12</v>
      </c>
      <c r="P46" s="103">
        <v>7</v>
      </c>
      <c r="Q46" s="101" t="s">
        <v>11</v>
      </c>
      <c r="R46" s="78" t="s">
        <v>59</v>
      </c>
      <c r="S46" s="100">
        <v>2</v>
      </c>
      <c r="T46" s="101" t="str">
        <f t="shared" si="4"/>
        <v>公斤</v>
      </c>
      <c r="U46" s="78"/>
      <c r="V46" s="100"/>
      <c r="W46" s="25"/>
      <c r="X46" s="26"/>
      <c r="Y46" s="25"/>
      <c r="Z46" s="25"/>
      <c r="AA46" s="25"/>
      <c r="AB46" s="25"/>
      <c r="AC46" s="25"/>
      <c r="AD46" s="44"/>
    </row>
    <row r="47" spans="1:54" ht="25.2" customHeight="1">
      <c r="A47" s="131"/>
      <c r="B47" s="78"/>
      <c r="C47" s="100" t="s">
        <v>22</v>
      </c>
      <c r="D47" s="100">
        <v>3</v>
      </c>
      <c r="E47" s="101" t="str">
        <f t="shared" si="0"/>
        <v>公斤</v>
      </c>
      <c r="F47" s="78" t="s">
        <v>188</v>
      </c>
      <c r="G47" s="100">
        <v>1</v>
      </c>
      <c r="H47" s="101" t="str">
        <f t="shared" si="6"/>
        <v>公斤</v>
      </c>
      <c r="I47" s="78" t="s">
        <v>216</v>
      </c>
      <c r="J47" s="100">
        <v>1.8</v>
      </c>
      <c r="K47" s="101" t="str">
        <f t="shared" ref="K47" si="229">IF(J47,"公斤","")</f>
        <v>公斤</v>
      </c>
      <c r="L47" s="100" t="s">
        <v>240</v>
      </c>
      <c r="M47" s="100">
        <v>0.5</v>
      </c>
      <c r="N47" s="101" t="str">
        <f t="shared" ref="N47" si="230">IF(M47,"公斤","")</f>
        <v>公斤</v>
      </c>
      <c r="O47" s="103" t="s">
        <v>17</v>
      </c>
      <c r="P47" s="103">
        <v>0.05</v>
      </c>
      <c r="Q47" s="101" t="s">
        <v>11</v>
      </c>
      <c r="R47" s="78" t="s">
        <v>24</v>
      </c>
      <c r="S47" s="100">
        <v>1</v>
      </c>
      <c r="T47" s="101" t="str">
        <f t="shared" si="4"/>
        <v>公斤</v>
      </c>
      <c r="U47" s="78"/>
      <c r="V47" s="100"/>
      <c r="W47" s="25"/>
      <c r="X47" s="20"/>
      <c r="Y47" s="25"/>
      <c r="Z47" s="25"/>
      <c r="AA47" s="25"/>
      <c r="AB47" s="25"/>
      <c r="AC47" s="25"/>
      <c r="AD47" s="44"/>
    </row>
    <row r="48" spans="1:54" ht="25.2" customHeight="1">
      <c r="A48" s="131"/>
      <c r="B48" s="78"/>
      <c r="C48" s="100"/>
      <c r="D48" s="100"/>
      <c r="E48" s="101" t="str">
        <f t="shared" si="0"/>
        <v/>
      </c>
      <c r="F48" s="78" t="s">
        <v>43</v>
      </c>
      <c r="G48" s="100">
        <v>2</v>
      </c>
      <c r="H48" s="101" t="str">
        <f t="shared" si="6"/>
        <v>公斤</v>
      </c>
      <c r="I48" s="78" t="s">
        <v>14</v>
      </c>
      <c r="J48" s="100">
        <v>3</v>
      </c>
      <c r="K48" s="101" t="str">
        <f t="shared" ref="K48" si="231">IF(J48,"公斤","")</f>
        <v>公斤</v>
      </c>
      <c r="L48" s="100" t="s">
        <v>18</v>
      </c>
      <c r="M48" s="100">
        <v>0.5</v>
      </c>
      <c r="N48" s="101" t="str">
        <f t="shared" ref="N48" si="232">IF(M48,"公斤","")</f>
        <v>公斤</v>
      </c>
      <c r="O48" s="103"/>
      <c r="P48" s="103"/>
      <c r="Q48" s="101"/>
      <c r="R48" s="78" t="s">
        <v>19</v>
      </c>
      <c r="S48" s="100">
        <v>0.05</v>
      </c>
      <c r="T48" s="101" t="str">
        <f t="shared" si="4"/>
        <v>公斤</v>
      </c>
      <c r="U48" s="78"/>
      <c r="V48" s="100"/>
      <c r="W48" s="25"/>
      <c r="X48" s="25"/>
      <c r="Y48" s="25"/>
      <c r="Z48" s="25"/>
      <c r="AA48" s="25"/>
      <c r="AB48" s="25"/>
      <c r="AC48" s="25"/>
      <c r="AD48" s="44"/>
    </row>
    <row r="49" spans="1:54" ht="25.2" customHeight="1">
      <c r="A49" s="131"/>
      <c r="B49" s="78"/>
      <c r="C49" s="100"/>
      <c r="D49" s="100"/>
      <c r="E49" s="101" t="str">
        <f t="shared" si="0"/>
        <v/>
      </c>
      <c r="F49" s="78" t="s">
        <v>189</v>
      </c>
      <c r="G49" s="100">
        <v>1</v>
      </c>
      <c r="H49" s="101" t="str">
        <f t="shared" si="6"/>
        <v>公斤</v>
      </c>
      <c r="I49" s="78" t="s">
        <v>25</v>
      </c>
      <c r="J49" s="100">
        <v>0.01</v>
      </c>
      <c r="K49" s="101" t="str">
        <f t="shared" ref="K49" si="233">IF(J49,"公斤","")</f>
        <v>公斤</v>
      </c>
      <c r="L49" s="100" t="s">
        <v>19</v>
      </c>
      <c r="M49" s="100">
        <v>0.05</v>
      </c>
      <c r="N49" s="101" t="str">
        <f t="shared" ref="N49" si="234">IF(M49,"公斤","")</f>
        <v>公斤</v>
      </c>
      <c r="O49" s="103"/>
      <c r="P49" s="103"/>
      <c r="Q49" s="101"/>
      <c r="R49" s="78" t="s">
        <v>122</v>
      </c>
      <c r="S49" s="100">
        <v>2</v>
      </c>
      <c r="T49" s="101" t="str">
        <f t="shared" si="4"/>
        <v>公斤</v>
      </c>
      <c r="U49" s="78"/>
      <c r="V49" s="100"/>
      <c r="W49" s="25"/>
      <c r="X49" s="25"/>
      <c r="Y49" s="25"/>
      <c r="Z49" s="25"/>
      <c r="AA49" s="25"/>
      <c r="AB49" s="25"/>
      <c r="AC49" s="25"/>
      <c r="AD49" s="44"/>
    </row>
    <row r="50" spans="1:54" ht="25.2" customHeight="1">
      <c r="A50" s="131"/>
      <c r="B50" s="78"/>
      <c r="C50" s="100"/>
      <c r="D50" s="100"/>
      <c r="E50" s="101" t="str">
        <f t="shared" si="0"/>
        <v/>
      </c>
      <c r="F50" s="78" t="s">
        <v>190</v>
      </c>
      <c r="G50" s="100"/>
      <c r="H50" s="101" t="str">
        <f t="shared" si="6"/>
        <v/>
      </c>
      <c r="I50" s="78" t="s">
        <v>17</v>
      </c>
      <c r="J50" s="100">
        <v>0.05</v>
      </c>
      <c r="K50" s="101" t="str">
        <f t="shared" ref="K50" si="235">IF(J50,"公斤","")</f>
        <v>公斤</v>
      </c>
      <c r="L50" s="100"/>
      <c r="M50" s="100"/>
      <c r="N50" s="101" t="str">
        <f t="shared" ref="N50" si="236">IF(M50,"公斤","")</f>
        <v/>
      </c>
      <c r="O50" s="103"/>
      <c r="P50" s="103"/>
      <c r="Q50" s="101" t="s">
        <v>78</v>
      </c>
      <c r="R50" s="78"/>
      <c r="S50" s="100"/>
      <c r="T50" s="101" t="str">
        <f t="shared" si="4"/>
        <v/>
      </c>
      <c r="U50" s="78"/>
      <c r="V50" s="100"/>
      <c r="W50" s="25"/>
      <c r="X50" s="25"/>
      <c r="Y50" s="25"/>
      <c r="Z50" s="25"/>
      <c r="AA50" s="25"/>
      <c r="AB50" s="25"/>
      <c r="AC50" s="25"/>
      <c r="AD50" s="44"/>
    </row>
    <row r="51" spans="1:54" ht="25.2" customHeight="1" thickBot="1">
      <c r="A51" s="131"/>
      <c r="B51" s="78"/>
      <c r="C51" s="100"/>
      <c r="D51" s="100"/>
      <c r="E51" s="101" t="str">
        <f t="shared" si="0"/>
        <v/>
      </c>
      <c r="F51" s="100"/>
      <c r="G51" s="100"/>
      <c r="H51" s="101" t="str">
        <f t="shared" si="6"/>
        <v/>
      </c>
      <c r="I51" s="78"/>
      <c r="J51" s="100"/>
      <c r="K51" s="101" t="str">
        <f t="shared" ref="K51" si="237">IF(J51,"公斤","")</f>
        <v/>
      </c>
      <c r="L51" s="108"/>
      <c r="M51" s="109"/>
      <c r="N51" s="101" t="str">
        <f t="shared" ref="N51" si="238">IF(M51,"公斤","")</f>
        <v/>
      </c>
      <c r="O51" s="103"/>
      <c r="P51" s="103"/>
      <c r="Q51" s="101" t="s">
        <v>78</v>
      </c>
      <c r="R51" s="78"/>
      <c r="S51" s="100"/>
      <c r="T51" s="101" t="str">
        <f t="shared" si="4"/>
        <v/>
      </c>
      <c r="U51" s="78"/>
      <c r="V51" s="100"/>
      <c r="W51" s="25"/>
      <c r="X51" s="25"/>
      <c r="Y51" s="25"/>
      <c r="Z51" s="25"/>
      <c r="AA51" s="25"/>
      <c r="AB51" s="25"/>
      <c r="AC51" s="25"/>
      <c r="AD51" s="44"/>
    </row>
    <row r="52" spans="1:54" s="62" customFormat="1" ht="25.2" customHeight="1" thickBot="1">
      <c r="A52" s="130">
        <f>A45+1</f>
        <v>45790</v>
      </c>
      <c r="B52" s="78" t="s">
        <v>156</v>
      </c>
      <c r="C52" s="104" t="s">
        <v>157</v>
      </c>
      <c r="D52" s="104"/>
      <c r="E52" s="101" t="str">
        <f t="shared" si="0"/>
        <v/>
      </c>
      <c r="F52" s="78" t="s">
        <v>191</v>
      </c>
      <c r="G52" s="104"/>
      <c r="H52" s="101" t="str">
        <f t="shared" si="6"/>
        <v/>
      </c>
      <c r="I52" s="78" t="s">
        <v>85</v>
      </c>
      <c r="J52" s="100"/>
      <c r="K52" s="101" t="str">
        <f t="shared" ref="K52" si="239">IF(J52,"公斤","")</f>
        <v/>
      </c>
      <c r="L52" s="78" t="s">
        <v>317</v>
      </c>
      <c r="M52" s="104"/>
      <c r="N52" s="101" t="str">
        <f t="shared" ref="N52" si="240">IF(M52,"公斤","")</f>
        <v/>
      </c>
      <c r="O52" s="102" t="s">
        <v>14</v>
      </c>
      <c r="P52" s="103"/>
      <c r="Q52" s="101" t="s">
        <v>78</v>
      </c>
      <c r="R52" s="104" t="s">
        <v>86</v>
      </c>
      <c r="S52" s="104"/>
      <c r="T52" s="101" t="str">
        <f t="shared" si="4"/>
        <v/>
      </c>
      <c r="U52" s="105" t="s">
        <v>276</v>
      </c>
      <c r="V52" s="100" t="s">
        <v>133</v>
      </c>
      <c r="W52" s="49">
        <v>6.333333333333333</v>
      </c>
      <c r="X52" s="49">
        <v>2.6129870129870127</v>
      </c>
      <c r="Y52" s="49">
        <v>1.7</v>
      </c>
      <c r="Z52" s="49">
        <v>3</v>
      </c>
      <c r="AA52" s="49"/>
      <c r="AB52" s="49"/>
      <c r="AC52" s="49">
        <v>816.80735930735932</v>
      </c>
      <c r="AD52" s="51"/>
      <c r="AE52" s="56">
        <f t="shared" ref="AE52" si="241">A52</f>
        <v>45790</v>
      </c>
      <c r="AF52" s="56" t="str">
        <f t="shared" ref="AF52" si="242">A53</f>
        <v>三</v>
      </c>
      <c r="AG52" s="56" t="str">
        <f t="shared" ref="AG52" si="243">B52</f>
        <v>L3</v>
      </c>
      <c r="AH52" s="57" t="str">
        <f t="shared" ref="AH52" si="244">C52</f>
        <v>肉燥麵</v>
      </c>
      <c r="AI52" s="58" t="str">
        <f t="shared" ref="AI52" si="245">C53&amp;" "&amp;C54&amp;" "&amp;C55&amp;" "&amp;C56&amp;" "&amp;C57&amp;" "&amp;C58</f>
        <v xml:space="preserve">油麵     </v>
      </c>
      <c r="AJ52" s="57" t="str">
        <f t="shared" ref="AJ52" si="246">F52</f>
        <v>洋蔥絞肉</v>
      </c>
      <c r="AK52" s="58" t="str">
        <f t="shared" ref="AK52" si="247">F53&amp;" "&amp;F54&amp;" "&amp;F55&amp;" "&amp;F56&amp;" "&amp;F57&amp;" "&amp;F58</f>
        <v xml:space="preserve">絞肉 洋蔥 胡蘿蔔 乾香菇 油蔥酥 </v>
      </c>
      <c r="AL52" s="57" t="str">
        <f t="shared" ref="AL52" si="248">I52</f>
        <v>時蔬炒蛋</v>
      </c>
      <c r="AM52" s="58" t="str">
        <f t="shared" ref="AM52" si="249">I53&amp;" "&amp;I54&amp;" "&amp;I55&amp;" "&amp;I56&amp;" "&amp;I57&amp;" "&amp;I58</f>
        <v xml:space="preserve">時蔬 雞蛋 胡蘿蔔 大蒜  </v>
      </c>
      <c r="AN52" s="57" t="str">
        <f t="shared" ref="AN52" si="250">L52</f>
        <v>小白饅頭</v>
      </c>
      <c r="AO52" s="58" t="str">
        <f t="shared" ref="AO52" si="251">L53&amp;" "&amp;L54&amp;" "&amp;L55&amp;" "&amp;L56&amp;" "&amp;L57&amp;" "&amp;L58</f>
        <v xml:space="preserve">小白饅頭  桂冠   </v>
      </c>
      <c r="AP52" s="57" t="str">
        <f t="shared" ref="AP52" si="252">O52</f>
        <v>時蔬</v>
      </c>
      <c r="AQ52" s="58" t="str">
        <f t="shared" ref="AQ52" si="253">O53&amp;" "&amp;O54&amp;" "&amp;O55&amp;" "&amp;O56&amp;" "&amp;O57&amp;" "&amp;O58</f>
        <v xml:space="preserve">蔬菜 大蒜    </v>
      </c>
      <c r="AR52" s="57" t="str">
        <f t="shared" ref="AR52" si="254">R52</f>
        <v>時蔬湯</v>
      </c>
      <c r="AS52" s="58" t="str">
        <f t="shared" ref="AS52" si="255">R53&amp;" "&amp;R54&amp;" "&amp;R55&amp;" "&amp;R56&amp;" "&amp;R57&amp;" "&amp;R58</f>
        <v xml:space="preserve">時蔬 大骨 薑   </v>
      </c>
      <c r="AT52" s="59" t="str">
        <f t="shared" ref="AT52" si="256">U52</f>
        <v>葡萄乾</v>
      </c>
      <c r="AU52" s="57" t="str">
        <f t="shared" ref="AU52" si="257">V52</f>
        <v>有機豆漿</v>
      </c>
      <c r="AV52" s="60">
        <f t="shared" ref="AV52" si="258">W52</f>
        <v>6.333333333333333</v>
      </c>
      <c r="AW52" s="60">
        <f t="shared" ref="AW52" si="259">X52</f>
        <v>2.6129870129870127</v>
      </c>
      <c r="AX52" s="60">
        <f t="shared" ref="AX52" si="260">Y52</f>
        <v>1.7</v>
      </c>
      <c r="AY52" s="60">
        <f t="shared" ref="AY52" si="261">Z52</f>
        <v>3</v>
      </c>
      <c r="AZ52" s="60">
        <f t="shared" ref="AZ52" si="262">AA52</f>
        <v>0</v>
      </c>
      <c r="BA52" s="60">
        <f t="shared" ref="BA52" si="263">AB52</f>
        <v>0</v>
      </c>
      <c r="BB52" s="61">
        <f t="shared" ref="BB52" si="264">AC52</f>
        <v>816.80735930735932</v>
      </c>
    </row>
    <row r="53" spans="1:54" ht="25.2" customHeight="1">
      <c r="A53" s="131" t="s">
        <v>150</v>
      </c>
      <c r="B53" s="78"/>
      <c r="C53" s="104" t="s">
        <v>158</v>
      </c>
      <c r="D53" s="104">
        <v>15</v>
      </c>
      <c r="E53" s="101" t="str">
        <f t="shared" si="0"/>
        <v>公斤</v>
      </c>
      <c r="F53" s="78" t="s">
        <v>124</v>
      </c>
      <c r="G53" s="104">
        <v>6</v>
      </c>
      <c r="H53" s="101" t="str">
        <f t="shared" si="6"/>
        <v>公斤</v>
      </c>
      <c r="I53" s="78" t="s">
        <v>29</v>
      </c>
      <c r="J53" s="100">
        <v>4</v>
      </c>
      <c r="K53" s="101" t="str">
        <f t="shared" ref="K53" si="265">IF(J53,"公斤","")</f>
        <v>公斤</v>
      </c>
      <c r="L53" s="78" t="s">
        <v>317</v>
      </c>
      <c r="M53" s="104">
        <v>3</v>
      </c>
      <c r="N53" s="101" t="str">
        <f t="shared" ref="N53" si="266">IF(M53,"公斤","")</f>
        <v>公斤</v>
      </c>
      <c r="O53" s="103" t="s">
        <v>12</v>
      </c>
      <c r="P53" s="103">
        <v>7</v>
      </c>
      <c r="Q53" s="101" t="s">
        <v>11</v>
      </c>
      <c r="R53" s="104" t="s">
        <v>29</v>
      </c>
      <c r="S53" s="104">
        <v>3</v>
      </c>
      <c r="T53" s="101" t="str">
        <f t="shared" si="4"/>
        <v>公斤</v>
      </c>
      <c r="U53" s="106"/>
      <c r="V53" s="106"/>
      <c r="W53" s="25"/>
      <c r="X53" s="26"/>
      <c r="Y53" s="25"/>
      <c r="Z53" s="25"/>
      <c r="AA53" s="25"/>
      <c r="AB53" s="25"/>
      <c r="AC53" s="25"/>
      <c r="AD53" s="44"/>
    </row>
    <row r="54" spans="1:54" ht="25.2" customHeight="1">
      <c r="A54" s="131"/>
      <c r="B54" s="78"/>
      <c r="C54" s="104"/>
      <c r="D54" s="104"/>
      <c r="E54" s="101" t="str">
        <f t="shared" si="0"/>
        <v/>
      </c>
      <c r="F54" s="78" t="s">
        <v>59</v>
      </c>
      <c r="G54" s="104">
        <v>2</v>
      </c>
      <c r="H54" s="101" t="str">
        <f t="shared" si="6"/>
        <v>公斤</v>
      </c>
      <c r="I54" s="133" t="s">
        <v>16</v>
      </c>
      <c r="J54" s="100">
        <v>4</v>
      </c>
      <c r="K54" s="101" t="str">
        <f t="shared" ref="K54" si="267">IF(J54,"公斤","")</f>
        <v>公斤</v>
      </c>
      <c r="L54" s="78"/>
      <c r="M54" s="104"/>
      <c r="N54" s="101" t="str">
        <f t="shared" ref="N54" si="268">IF(M54,"公斤","")</f>
        <v/>
      </c>
      <c r="O54" s="103" t="s">
        <v>17</v>
      </c>
      <c r="P54" s="103">
        <v>0.05</v>
      </c>
      <c r="Q54" s="101" t="s">
        <v>11</v>
      </c>
      <c r="R54" s="78" t="s">
        <v>309</v>
      </c>
      <c r="S54" s="100">
        <v>0.6</v>
      </c>
      <c r="T54" s="101" t="str">
        <f t="shared" si="4"/>
        <v>公斤</v>
      </c>
      <c r="U54" s="106"/>
      <c r="V54" s="106"/>
      <c r="W54" s="25"/>
      <c r="X54" s="20"/>
      <c r="Y54" s="25"/>
      <c r="Z54" s="25"/>
      <c r="AA54" s="25"/>
      <c r="AB54" s="25"/>
      <c r="AC54" s="25"/>
      <c r="AD54" s="44"/>
    </row>
    <row r="55" spans="1:54" ht="25.2" customHeight="1">
      <c r="A55" s="131"/>
      <c r="B55" s="78"/>
      <c r="C55" s="104"/>
      <c r="D55" s="104"/>
      <c r="E55" s="101" t="str">
        <f t="shared" si="0"/>
        <v/>
      </c>
      <c r="F55" s="78" t="s">
        <v>76</v>
      </c>
      <c r="G55" s="104">
        <v>0.5</v>
      </c>
      <c r="H55" s="101" t="str">
        <f t="shared" si="6"/>
        <v>公斤</v>
      </c>
      <c r="I55" s="78" t="s">
        <v>18</v>
      </c>
      <c r="J55" s="100">
        <v>0.5</v>
      </c>
      <c r="K55" s="101" t="str">
        <f t="shared" ref="K55" si="269">IF(J55,"公斤","")</f>
        <v>公斤</v>
      </c>
      <c r="L55" s="78" t="s">
        <v>241</v>
      </c>
      <c r="M55" s="104"/>
      <c r="N55" s="101" t="str">
        <f t="shared" ref="N55" si="270">IF(M55,"公斤","")</f>
        <v/>
      </c>
      <c r="O55" s="102"/>
      <c r="P55" s="103"/>
      <c r="Q55" s="101" t="s">
        <v>78</v>
      </c>
      <c r="R55" s="78" t="s">
        <v>19</v>
      </c>
      <c r="S55" s="100">
        <v>0.05</v>
      </c>
      <c r="T55" s="101" t="str">
        <f t="shared" si="4"/>
        <v>公斤</v>
      </c>
      <c r="U55" s="106"/>
      <c r="V55" s="106"/>
      <c r="W55" s="25"/>
      <c r="X55" s="25"/>
      <c r="Y55" s="25"/>
      <c r="Z55" s="25"/>
      <c r="AA55" s="25"/>
      <c r="AB55" s="25"/>
      <c r="AC55" s="25"/>
      <c r="AD55" s="44"/>
    </row>
    <row r="56" spans="1:54" ht="25.2" customHeight="1">
      <c r="A56" s="131"/>
      <c r="B56" s="78"/>
      <c r="C56" s="104"/>
      <c r="D56" s="104"/>
      <c r="E56" s="101" t="str">
        <f t="shared" si="0"/>
        <v/>
      </c>
      <c r="F56" s="78" t="s">
        <v>26</v>
      </c>
      <c r="G56" s="104">
        <v>0.01</v>
      </c>
      <c r="H56" s="101" t="str">
        <f t="shared" si="6"/>
        <v>公斤</v>
      </c>
      <c r="I56" s="78" t="s">
        <v>79</v>
      </c>
      <c r="J56" s="100">
        <v>0.05</v>
      </c>
      <c r="K56" s="101" t="str">
        <f t="shared" ref="K56" si="271">IF(J56,"公斤","")</f>
        <v>公斤</v>
      </c>
      <c r="L56" s="78"/>
      <c r="M56" s="104"/>
      <c r="N56" s="101" t="str">
        <f t="shared" ref="N56" si="272">IF(M56,"公斤","")</f>
        <v/>
      </c>
      <c r="O56" s="103"/>
      <c r="P56" s="103"/>
      <c r="Q56" s="101" t="s">
        <v>78</v>
      </c>
      <c r="R56" s="100"/>
      <c r="S56" s="100"/>
      <c r="T56" s="101" t="str">
        <f t="shared" si="4"/>
        <v/>
      </c>
      <c r="U56" s="106"/>
      <c r="V56" s="106"/>
      <c r="W56" s="25"/>
      <c r="X56" s="25"/>
      <c r="Y56" s="25"/>
      <c r="Z56" s="25"/>
      <c r="AA56" s="25"/>
      <c r="AB56" s="25"/>
      <c r="AC56" s="25"/>
      <c r="AD56" s="44"/>
    </row>
    <row r="57" spans="1:54" ht="25.2" customHeight="1">
      <c r="A57" s="131"/>
      <c r="B57" s="78"/>
      <c r="C57" s="104"/>
      <c r="D57" s="104"/>
      <c r="E57" s="101" t="str">
        <f t="shared" si="0"/>
        <v/>
      </c>
      <c r="F57" s="78" t="s">
        <v>47</v>
      </c>
      <c r="G57" s="104">
        <v>0.1</v>
      </c>
      <c r="H57" s="101" t="str">
        <f t="shared" si="6"/>
        <v>公斤</v>
      </c>
      <c r="I57" s="78"/>
      <c r="J57" s="100"/>
      <c r="K57" s="101" t="str">
        <f t="shared" ref="K57" si="273">IF(J57,"公斤","")</f>
        <v/>
      </c>
      <c r="L57" s="78"/>
      <c r="M57" s="104"/>
      <c r="N57" s="101" t="str">
        <f t="shared" ref="N57" si="274">IF(M57,"公斤","")</f>
        <v/>
      </c>
      <c r="O57" s="103"/>
      <c r="P57" s="103"/>
      <c r="Q57" s="101" t="s">
        <v>78</v>
      </c>
      <c r="R57" s="104"/>
      <c r="S57" s="104"/>
      <c r="T57" s="101" t="str">
        <f t="shared" si="4"/>
        <v/>
      </c>
      <c r="U57" s="106"/>
      <c r="V57" s="106"/>
      <c r="W57" s="25"/>
      <c r="X57" s="25"/>
      <c r="Y57" s="25"/>
      <c r="Z57" s="25"/>
      <c r="AA57" s="25"/>
      <c r="AB57" s="25"/>
      <c r="AC57" s="25"/>
      <c r="AD57" s="44"/>
    </row>
    <row r="58" spans="1:54" ht="25.2" customHeight="1" thickBot="1">
      <c r="A58" s="131"/>
      <c r="B58" s="78"/>
      <c r="C58" s="104"/>
      <c r="D58" s="104"/>
      <c r="E58" s="101" t="str">
        <f t="shared" si="0"/>
        <v/>
      </c>
      <c r="F58" s="78"/>
      <c r="G58" s="104"/>
      <c r="H58" s="101" t="str">
        <f t="shared" si="6"/>
        <v/>
      </c>
      <c r="I58" s="78"/>
      <c r="J58" s="100"/>
      <c r="K58" s="101" t="str">
        <f t="shared" ref="K58" si="275">IF(J58,"公斤","")</f>
        <v/>
      </c>
      <c r="L58" s="78"/>
      <c r="M58" s="104"/>
      <c r="N58" s="101" t="str">
        <f t="shared" ref="N58" si="276">IF(M58,"公斤","")</f>
        <v/>
      </c>
      <c r="O58" s="103"/>
      <c r="P58" s="103"/>
      <c r="Q58" s="101" t="s">
        <v>78</v>
      </c>
      <c r="R58" s="104"/>
      <c r="S58" s="104"/>
      <c r="T58" s="101" t="str">
        <f t="shared" si="4"/>
        <v/>
      </c>
      <c r="U58" s="106"/>
      <c r="V58" s="106"/>
      <c r="W58" s="25"/>
      <c r="X58" s="25"/>
      <c r="Y58" s="25"/>
      <c r="Z58" s="25"/>
      <c r="AA58" s="25"/>
      <c r="AB58" s="25"/>
      <c r="AC58" s="25"/>
      <c r="AD58" s="44"/>
    </row>
    <row r="59" spans="1:54" s="62" customFormat="1" ht="25.2" customHeight="1" thickBot="1">
      <c r="A59" s="130">
        <v>45791</v>
      </c>
      <c r="B59" s="78" t="s">
        <v>159</v>
      </c>
      <c r="C59" s="100" t="s">
        <v>20</v>
      </c>
      <c r="D59" s="100"/>
      <c r="E59" s="101" t="str">
        <f t="shared" si="0"/>
        <v/>
      </c>
      <c r="F59" s="78" t="s">
        <v>142</v>
      </c>
      <c r="G59" s="100"/>
      <c r="H59" s="101" t="str">
        <f t="shared" si="6"/>
        <v/>
      </c>
      <c r="I59" s="78" t="s">
        <v>123</v>
      </c>
      <c r="J59" s="100"/>
      <c r="K59" s="101" t="str">
        <f t="shared" ref="K59" si="277">IF(J59,"公斤","")</f>
        <v/>
      </c>
      <c r="L59" s="78" t="s">
        <v>242</v>
      </c>
      <c r="M59" s="100"/>
      <c r="N59" s="101" t="str">
        <f t="shared" ref="N59" si="278">IF(M59,"公斤","")</f>
        <v/>
      </c>
      <c r="O59" s="102" t="s">
        <v>14</v>
      </c>
      <c r="P59" s="103"/>
      <c r="Q59" s="101" t="s">
        <v>78</v>
      </c>
      <c r="R59" s="78" t="s">
        <v>311</v>
      </c>
      <c r="S59" s="100"/>
      <c r="T59" s="101" t="str">
        <f t="shared" si="4"/>
        <v/>
      </c>
      <c r="U59" s="78" t="s">
        <v>96</v>
      </c>
      <c r="V59" s="100"/>
      <c r="W59" s="49">
        <v>5.8</v>
      </c>
      <c r="X59" s="49">
        <v>3.0178571428571428</v>
      </c>
      <c r="Y59" s="49">
        <v>2.1</v>
      </c>
      <c r="Z59" s="49">
        <v>3.0589285714285714</v>
      </c>
      <c r="AA59" s="49">
        <v>0.3</v>
      </c>
      <c r="AB59" s="49"/>
      <c r="AC59" s="49">
        <v>858.49107142857156</v>
      </c>
      <c r="AD59" s="51"/>
      <c r="AE59" s="56">
        <f t="shared" ref="AE59" si="279">A59</f>
        <v>45791</v>
      </c>
      <c r="AF59" s="56" t="str">
        <f t="shared" ref="AF59" si="280">A60</f>
        <v>四</v>
      </c>
      <c r="AG59" s="56" t="str">
        <f t="shared" ref="AG59" si="281">B59</f>
        <v>L4</v>
      </c>
      <c r="AH59" s="57" t="str">
        <f t="shared" ref="AH59" si="282">C59</f>
        <v>糙米飯</v>
      </c>
      <c r="AI59" s="58" t="str">
        <f t="shared" ref="AI59" si="283">C60&amp;" "&amp;C61&amp;" "&amp;C62&amp;" "&amp;C63&amp;" "&amp;C64&amp;" "&amp;C65</f>
        <v xml:space="preserve">米 糙米    </v>
      </c>
      <c r="AJ59" s="57" t="str">
        <f t="shared" ref="AJ59" si="284">F59</f>
        <v>沙茶魷魚</v>
      </c>
      <c r="AK59" s="58" t="str">
        <f t="shared" ref="AK59" si="285">F60&amp;" "&amp;F61&amp;" "&amp;F62&amp;" "&amp;F63&amp;" "&amp;F64&amp;" "&amp;F65</f>
        <v>豬後腿肉 魷耳條 時蔬 胡蘿蔔 大蒜 沙茶醬</v>
      </c>
      <c r="AL59" s="57" t="str">
        <f t="shared" ref="AL59" si="286">I59</f>
        <v>豆瓣海茸</v>
      </c>
      <c r="AM59" s="58" t="str">
        <f t="shared" ref="AM59" si="287">I60&amp;" "&amp;I61&amp;" "&amp;I62&amp;" "&amp;I63&amp;" "&amp;I64&amp;" "&amp;I65</f>
        <v xml:space="preserve">海帶茸 豬後腿肉 胡蘿蔔 大蒜 豆瓣醬 </v>
      </c>
      <c r="AN59" s="57" t="str">
        <f t="shared" ref="AN59" si="288">L59</f>
        <v>茄汁豆包</v>
      </c>
      <c r="AO59" s="58" t="str">
        <f t="shared" ref="AO59" si="289">L60&amp;" "&amp;L61&amp;" "&amp;L62&amp;" "&amp;L63&amp;" "&amp;L64&amp;" "&amp;L65</f>
        <v xml:space="preserve">豆包 番茄 洋蔥 大蒜  </v>
      </c>
      <c r="AP59" s="57" t="str">
        <f t="shared" ref="AP59" si="290">O59</f>
        <v>時蔬</v>
      </c>
      <c r="AQ59" s="58" t="str">
        <f t="shared" ref="AQ59" si="291">O60&amp;" "&amp;O61&amp;" "&amp;O62&amp;" "&amp;O63&amp;" "&amp;O64&amp;" "&amp;O65</f>
        <v xml:space="preserve">蔬菜 大蒜    </v>
      </c>
      <c r="AR59" s="57" t="str">
        <f t="shared" ref="AR59" si="292">R59</f>
        <v>綠豆湯</v>
      </c>
      <c r="AS59" s="58" t="str">
        <f t="shared" ref="AS59" si="293">R60&amp;" "&amp;R61&amp;" "&amp;R62&amp;" "&amp;R63&amp;" "&amp;R64&amp;" "&amp;R65</f>
        <v xml:space="preserve">綠豆 二砂糖    </v>
      </c>
      <c r="AT59" s="59" t="str">
        <f t="shared" ref="AT59" si="294">U59</f>
        <v>小餐包</v>
      </c>
      <c r="AU59" s="57">
        <f t="shared" ref="AU59" si="295">V59</f>
        <v>0</v>
      </c>
      <c r="AV59" s="60">
        <f t="shared" ref="AV59" si="296">W59</f>
        <v>5.8</v>
      </c>
      <c r="AW59" s="60">
        <f t="shared" ref="AW59" si="297">X59</f>
        <v>3.0178571428571428</v>
      </c>
      <c r="AX59" s="60">
        <f t="shared" ref="AX59" si="298">Y59</f>
        <v>2.1</v>
      </c>
      <c r="AY59" s="60">
        <f t="shared" ref="AY59" si="299">Z59</f>
        <v>3.0589285714285714</v>
      </c>
      <c r="AZ59" s="60">
        <f t="shared" ref="AZ59" si="300">AA59</f>
        <v>0.3</v>
      </c>
      <c r="BA59" s="60">
        <f t="shared" ref="BA59" si="301">AB59</f>
        <v>0</v>
      </c>
      <c r="BB59" s="61">
        <f t="shared" ref="BB59" si="302">AC59</f>
        <v>858.49107142857156</v>
      </c>
    </row>
    <row r="60" spans="1:54" ht="25.2" customHeight="1">
      <c r="A60" s="131" t="s">
        <v>152</v>
      </c>
      <c r="B60" s="78"/>
      <c r="C60" s="100" t="s">
        <v>15</v>
      </c>
      <c r="D60" s="100">
        <v>7</v>
      </c>
      <c r="E60" s="101" t="str">
        <f t="shared" ref="E60:E123" si="303">IF(D60,"公斤","")</f>
        <v>公斤</v>
      </c>
      <c r="F60" s="78" t="s">
        <v>42</v>
      </c>
      <c r="G60" s="100">
        <v>3</v>
      </c>
      <c r="H60" s="101" t="str">
        <f t="shared" si="6"/>
        <v>公斤</v>
      </c>
      <c r="I60" s="78" t="s">
        <v>217</v>
      </c>
      <c r="J60" s="110">
        <v>6</v>
      </c>
      <c r="K60" s="101" t="str">
        <f t="shared" ref="K60" si="304">IF(J60,"公斤","")</f>
        <v>公斤</v>
      </c>
      <c r="L60" s="78" t="s">
        <v>54</v>
      </c>
      <c r="M60" s="100">
        <v>3</v>
      </c>
      <c r="N60" s="101" t="str">
        <f t="shared" ref="N60" si="305">IF(M60,"公斤","")</f>
        <v>公斤</v>
      </c>
      <c r="O60" s="103" t="s">
        <v>12</v>
      </c>
      <c r="P60" s="103">
        <v>7</v>
      </c>
      <c r="Q60" s="101" t="s">
        <v>11</v>
      </c>
      <c r="R60" s="78" t="s">
        <v>70</v>
      </c>
      <c r="S60" s="100">
        <v>2</v>
      </c>
      <c r="T60" s="101" t="str">
        <f t="shared" ref="T60:T123" si="306">IF(S60,"公斤","")</f>
        <v>公斤</v>
      </c>
      <c r="U60" s="78"/>
      <c r="V60" s="100"/>
      <c r="W60" s="25"/>
      <c r="X60" s="26"/>
      <c r="Y60" s="25"/>
      <c r="Z60" s="25"/>
      <c r="AA60" s="25"/>
      <c r="AB60" s="25"/>
      <c r="AC60" s="25"/>
      <c r="AD60" s="44"/>
    </row>
    <row r="61" spans="1:54" ht="25.2" customHeight="1">
      <c r="A61" s="131"/>
      <c r="B61" s="78"/>
      <c r="C61" s="100" t="s">
        <v>22</v>
      </c>
      <c r="D61" s="100">
        <v>3</v>
      </c>
      <c r="E61" s="101" t="str">
        <f t="shared" si="303"/>
        <v>公斤</v>
      </c>
      <c r="F61" s="78" t="s">
        <v>143</v>
      </c>
      <c r="G61" s="100">
        <v>3.5</v>
      </c>
      <c r="H61" s="101" t="str">
        <f t="shared" si="6"/>
        <v>公斤</v>
      </c>
      <c r="I61" s="78" t="s">
        <v>42</v>
      </c>
      <c r="J61" s="100">
        <v>1</v>
      </c>
      <c r="K61" s="101" t="str">
        <f t="shared" ref="K61" si="307">IF(J61,"公斤","")</f>
        <v>公斤</v>
      </c>
      <c r="L61" s="78" t="s">
        <v>243</v>
      </c>
      <c r="M61" s="100">
        <v>3</v>
      </c>
      <c r="N61" s="101" t="str">
        <f t="shared" ref="N61" si="308">IF(M61,"公斤","")</f>
        <v>公斤</v>
      </c>
      <c r="O61" s="103" t="s">
        <v>17</v>
      </c>
      <c r="P61" s="103">
        <v>0.05</v>
      </c>
      <c r="Q61" s="101" t="s">
        <v>11</v>
      </c>
      <c r="R61" s="78" t="s">
        <v>27</v>
      </c>
      <c r="S61" s="100">
        <v>1</v>
      </c>
      <c r="T61" s="101" t="str">
        <f t="shared" si="306"/>
        <v>公斤</v>
      </c>
      <c r="U61" s="78"/>
      <c r="V61" s="100"/>
      <c r="W61" s="25"/>
      <c r="X61" s="20"/>
      <c r="Y61" s="25"/>
      <c r="Z61" s="25"/>
      <c r="AA61" s="25"/>
      <c r="AB61" s="25"/>
      <c r="AC61" s="25"/>
      <c r="AD61" s="44"/>
    </row>
    <row r="62" spans="1:54" ht="25.2" customHeight="1">
      <c r="A62" s="131"/>
      <c r="B62" s="78"/>
      <c r="C62" s="100"/>
      <c r="D62" s="100"/>
      <c r="E62" s="101" t="str">
        <f t="shared" si="303"/>
        <v/>
      </c>
      <c r="F62" s="78" t="s">
        <v>29</v>
      </c>
      <c r="G62" s="100">
        <v>2</v>
      </c>
      <c r="H62" s="101" t="str">
        <f t="shared" ref="H62:H125" si="309">IF(G62,"公斤","")</f>
        <v>公斤</v>
      </c>
      <c r="I62" s="78" t="s">
        <v>18</v>
      </c>
      <c r="J62" s="100">
        <v>0.5</v>
      </c>
      <c r="K62" s="101" t="str">
        <f t="shared" ref="K62" si="310">IF(J62,"公斤","")</f>
        <v>公斤</v>
      </c>
      <c r="L62" s="78" t="s">
        <v>43</v>
      </c>
      <c r="M62" s="100">
        <v>2</v>
      </c>
      <c r="N62" s="101" t="str">
        <f t="shared" ref="N62" si="311">IF(M62,"公斤","")</f>
        <v>公斤</v>
      </c>
      <c r="O62" s="103"/>
      <c r="P62" s="103"/>
      <c r="Q62" s="101" t="s">
        <v>78</v>
      </c>
      <c r="R62" s="78"/>
      <c r="S62" s="100"/>
      <c r="T62" s="101" t="str">
        <f t="shared" si="306"/>
        <v/>
      </c>
      <c r="U62" s="78"/>
      <c r="V62" s="100"/>
      <c r="W62" s="25"/>
      <c r="X62" s="25"/>
      <c r="Y62" s="25"/>
      <c r="Z62" s="25"/>
      <c r="AA62" s="25"/>
      <c r="AB62" s="25"/>
      <c r="AC62" s="25"/>
      <c r="AD62" s="44"/>
    </row>
    <row r="63" spans="1:54" ht="25.2" customHeight="1">
      <c r="A63" s="131"/>
      <c r="B63" s="78"/>
      <c r="C63" s="100"/>
      <c r="D63" s="100"/>
      <c r="E63" s="101" t="str">
        <f t="shared" si="303"/>
        <v/>
      </c>
      <c r="F63" s="78" t="s">
        <v>18</v>
      </c>
      <c r="G63" s="100">
        <v>0.5</v>
      </c>
      <c r="H63" s="101" t="str">
        <f t="shared" si="309"/>
        <v>公斤</v>
      </c>
      <c r="I63" s="78" t="s">
        <v>17</v>
      </c>
      <c r="J63" s="100">
        <v>0.05</v>
      </c>
      <c r="K63" s="101" t="str">
        <f t="shared" ref="K63" si="312">IF(J63,"公斤","")</f>
        <v>公斤</v>
      </c>
      <c r="L63" s="78" t="s">
        <v>79</v>
      </c>
      <c r="M63" s="100">
        <v>0.05</v>
      </c>
      <c r="N63" s="101" t="str">
        <f t="shared" ref="N63" si="313">IF(M63,"公斤","")</f>
        <v>公斤</v>
      </c>
      <c r="O63" s="103"/>
      <c r="P63" s="103"/>
      <c r="Q63" s="101" t="s">
        <v>78</v>
      </c>
      <c r="R63" s="78"/>
      <c r="S63" s="100"/>
      <c r="T63" s="101" t="str">
        <f t="shared" si="306"/>
        <v/>
      </c>
      <c r="U63" s="78"/>
      <c r="V63" s="100"/>
      <c r="W63" s="25"/>
      <c r="X63" s="25"/>
      <c r="Y63" s="25"/>
      <c r="Z63" s="25"/>
      <c r="AA63" s="25"/>
      <c r="AB63" s="25"/>
      <c r="AC63" s="25"/>
      <c r="AD63" s="44"/>
    </row>
    <row r="64" spans="1:54" ht="25.2" customHeight="1">
      <c r="A64" s="131"/>
      <c r="B64" s="78"/>
      <c r="C64" s="100"/>
      <c r="D64" s="100"/>
      <c r="E64" s="101" t="str">
        <f t="shared" si="303"/>
        <v/>
      </c>
      <c r="F64" s="78" t="s">
        <v>17</v>
      </c>
      <c r="G64" s="100">
        <v>0.05</v>
      </c>
      <c r="H64" s="101" t="str">
        <f t="shared" si="309"/>
        <v>公斤</v>
      </c>
      <c r="I64" s="78" t="s">
        <v>218</v>
      </c>
      <c r="J64" s="100"/>
      <c r="K64" s="101" t="str">
        <f t="shared" ref="K64" si="314">IF(J64,"公斤","")</f>
        <v/>
      </c>
      <c r="L64" s="78"/>
      <c r="M64" s="100"/>
      <c r="N64" s="101" t="str">
        <f t="shared" ref="N64" si="315">IF(M64,"公斤","")</f>
        <v/>
      </c>
      <c r="O64" s="103"/>
      <c r="P64" s="103"/>
      <c r="Q64" s="101" t="s">
        <v>78</v>
      </c>
      <c r="R64" s="78"/>
      <c r="S64" s="100"/>
      <c r="T64" s="101" t="str">
        <f t="shared" si="306"/>
        <v/>
      </c>
      <c r="U64" s="78"/>
      <c r="V64" s="100"/>
      <c r="W64" s="25"/>
      <c r="X64" s="25"/>
      <c r="Y64" s="25"/>
      <c r="Z64" s="25"/>
      <c r="AA64" s="25"/>
      <c r="AB64" s="25"/>
      <c r="AC64" s="25"/>
      <c r="AD64" s="44"/>
    </row>
    <row r="65" spans="1:54" ht="25.2" customHeight="1" thickBot="1">
      <c r="A65" s="131"/>
      <c r="B65" s="78"/>
      <c r="C65" s="100"/>
      <c r="D65" s="100"/>
      <c r="E65" s="101" t="str">
        <f t="shared" si="303"/>
        <v/>
      </c>
      <c r="F65" s="78" t="s">
        <v>144</v>
      </c>
      <c r="G65" s="100"/>
      <c r="H65" s="101" t="str">
        <f t="shared" si="309"/>
        <v/>
      </c>
      <c r="I65" s="78"/>
      <c r="J65" s="100"/>
      <c r="K65" s="101" t="str">
        <f t="shared" ref="K65" si="316">IF(J65,"公斤","")</f>
        <v/>
      </c>
      <c r="L65" s="78"/>
      <c r="M65" s="100"/>
      <c r="N65" s="101" t="str">
        <f t="shared" ref="N65" si="317">IF(M65,"公斤","")</f>
        <v/>
      </c>
      <c r="O65" s="103"/>
      <c r="P65" s="103"/>
      <c r="Q65" s="101" t="s">
        <v>78</v>
      </c>
      <c r="R65" s="78"/>
      <c r="S65" s="100"/>
      <c r="T65" s="101" t="str">
        <f t="shared" si="306"/>
        <v/>
      </c>
      <c r="U65" s="78"/>
      <c r="V65" s="100"/>
      <c r="W65" s="25"/>
      <c r="X65" s="25"/>
      <c r="Y65" s="25"/>
      <c r="Z65" s="25"/>
      <c r="AA65" s="25"/>
      <c r="AB65" s="25"/>
      <c r="AC65" s="25"/>
      <c r="AD65" s="44"/>
    </row>
    <row r="66" spans="1:54" s="62" customFormat="1" ht="25.2" customHeight="1" thickBot="1">
      <c r="A66" s="130">
        <f>A59+1</f>
        <v>45792</v>
      </c>
      <c r="B66" s="78" t="s">
        <v>160</v>
      </c>
      <c r="C66" s="100" t="s">
        <v>104</v>
      </c>
      <c r="D66" s="100"/>
      <c r="E66" s="101" t="str">
        <f t="shared" si="303"/>
        <v/>
      </c>
      <c r="F66" s="78" t="s">
        <v>109</v>
      </c>
      <c r="G66" s="100"/>
      <c r="H66" s="101" t="str">
        <f t="shared" si="309"/>
        <v/>
      </c>
      <c r="I66" s="78" t="s">
        <v>219</v>
      </c>
      <c r="J66" s="100"/>
      <c r="K66" s="101" t="str">
        <f t="shared" ref="K66" si="318">IF(J66,"公斤","")</f>
        <v/>
      </c>
      <c r="L66" s="78" t="s">
        <v>244</v>
      </c>
      <c r="M66" s="100"/>
      <c r="N66" s="101" t="str">
        <f t="shared" ref="N66" si="319">IF(M66,"公斤","")</f>
        <v/>
      </c>
      <c r="O66" s="102" t="s">
        <v>14</v>
      </c>
      <c r="P66" s="103"/>
      <c r="Q66" s="101" t="s">
        <v>78</v>
      </c>
      <c r="R66" s="78" t="s">
        <v>94</v>
      </c>
      <c r="S66" s="100"/>
      <c r="T66" s="101" t="str">
        <f t="shared" si="306"/>
        <v/>
      </c>
      <c r="U66" s="105" t="s">
        <v>132</v>
      </c>
      <c r="V66" s="100"/>
      <c r="W66" s="49">
        <v>5.5750000000000002</v>
      </c>
      <c r="X66" s="49">
        <v>2.5285714285714285</v>
      </c>
      <c r="Y66" s="49">
        <v>2.5</v>
      </c>
      <c r="Z66" s="49">
        <v>3.0142857142857142</v>
      </c>
      <c r="AA66" s="49"/>
      <c r="AB66" s="49"/>
      <c r="AC66" s="49">
        <v>778.03571428571422</v>
      </c>
      <c r="AD66" s="51"/>
      <c r="AE66" s="56">
        <f t="shared" ref="AE66" si="320">A66</f>
        <v>45792</v>
      </c>
      <c r="AF66" s="56" t="str">
        <f t="shared" ref="AF66" si="321">A67</f>
        <v>五</v>
      </c>
      <c r="AG66" s="56" t="str">
        <f t="shared" ref="AG66" si="322">B66</f>
        <v>L5</v>
      </c>
      <c r="AH66" s="57" t="str">
        <f t="shared" ref="AH66" si="323">C66</f>
        <v>小米飯</v>
      </c>
      <c r="AI66" s="58" t="str">
        <f t="shared" ref="AI66" si="324">C67&amp;" "&amp;C68&amp;" "&amp;C69&amp;" "&amp;C70&amp;" "&amp;C71&amp;" "&amp;C72</f>
        <v xml:space="preserve">米 小米    </v>
      </c>
      <c r="AJ66" s="57" t="str">
        <f t="shared" ref="AJ66" si="325">F66</f>
        <v>咖哩雞</v>
      </c>
      <c r="AK66" s="58" t="str">
        <f t="shared" ref="AK66" si="326">F67&amp;" "&amp;F68&amp;" "&amp;F69&amp;" "&amp;F70&amp;" "&amp;F71&amp;" "&amp;F72</f>
        <v>清肉 洋蔥 馬鈴薯 胡蘿蔔 大蒜 咖哩粉</v>
      </c>
      <c r="AL66" s="57" t="str">
        <f t="shared" ref="AL66" si="327">I66</f>
        <v>泡菜凍腐</v>
      </c>
      <c r="AM66" s="58" t="str">
        <f t="shared" ref="AM66" si="328">I67&amp;" "&amp;I68&amp;" "&amp;I69&amp;" "&amp;I70&amp;" "&amp;I71&amp;" "&amp;I72</f>
        <v xml:space="preserve">凍豆腐 胡蘿蔔 韓式泡菜 甘藍 大蒜 </v>
      </c>
      <c r="AN66" s="57" t="str">
        <f t="shared" ref="AN66" si="329">L66</f>
        <v>時瓜黑輪</v>
      </c>
      <c r="AO66" s="58" t="str">
        <f t="shared" ref="AO66" si="330">L67&amp;" "&amp;L68&amp;" "&amp;L69&amp;" "&amp;L70&amp;" "&amp;L71&amp;" "&amp;L72</f>
        <v xml:space="preserve">黑輪 時瓜 大蒜   </v>
      </c>
      <c r="AP66" s="57" t="str">
        <f t="shared" ref="AP66" si="331">O66</f>
        <v>時蔬</v>
      </c>
      <c r="AQ66" s="58" t="str">
        <f t="shared" ref="AQ66" si="332">O67&amp;" "&amp;O68&amp;" "&amp;O69&amp;" "&amp;O70&amp;" "&amp;O71&amp;" "&amp;O72</f>
        <v xml:space="preserve">蔬菜 大蒜    </v>
      </c>
      <c r="AR66" s="57" t="str">
        <f t="shared" ref="AR66" si="333">R66</f>
        <v>三絲羹湯</v>
      </c>
      <c r="AS66" s="58" t="str">
        <f t="shared" ref="AS66" si="334">R67&amp;" "&amp;R68&amp;" "&amp;R69&amp;" "&amp;R70&amp;" "&amp;R71&amp;" "&amp;R72</f>
        <v xml:space="preserve">脆筍 時蔬 胡蘿蔔 豬後腿肉  </v>
      </c>
      <c r="AT66" s="59" t="str">
        <f t="shared" ref="AT66" si="335">U66</f>
        <v>果汁</v>
      </c>
      <c r="AU66" s="57">
        <f t="shared" ref="AU66" si="336">V66</f>
        <v>0</v>
      </c>
      <c r="AV66" s="60">
        <f t="shared" ref="AV66" si="337">W66</f>
        <v>5.5750000000000002</v>
      </c>
      <c r="AW66" s="60">
        <f t="shared" ref="AW66" si="338">X66</f>
        <v>2.5285714285714285</v>
      </c>
      <c r="AX66" s="60">
        <f t="shared" ref="AX66" si="339">Y66</f>
        <v>2.5</v>
      </c>
      <c r="AY66" s="60">
        <f t="shared" ref="AY66" si="340">Z66</f>
        <v>3.0142857142857142</v>
      </c>
      <c r="AZ66" s="60">
        <f t="shared" ref="AZ66" si="341">AA66</f>
        <v>0</v>
      </c>
      <c r="BA66" s="60">
        <f t="shared" ref="BA66" si="342">AB66</f>
        <v>0</v>
      </c>
      <c r="BB66" s="61">
        <f t="shared" ref="BB66" si="343">AC66</f>
        <v>778.03571428571422</v>
      </c>
    </row>
    <row r="67" spans="1:54" ht="25.2" customHeight="1">
      <c r="A67" s="131" t="s">
        <v>81</v>
      </c>
      <c r="B67" s="78"/>
      <c r="C67" s="100" t="s">
        <v>15</v>
      </c>
      <c r="D67" s="100">
        <v>10</v>
      </c>
      <c r="E67" s="101" t="str">
        <f t="shared" si="303"/>
        <v>公斤</v>
      </c>
      <c r="F67" s="78" t="s">
        <v>108</v>
      </c>
      <c r="G67" s="100">
        <v>6.5</v>
      </c>
      <c r="H67" s="101" t="str">
        <f t="shared" si="309"/>
        <v>公斤</v>
      </c>
      <c r="I67" s="100" t="s">
        <v>220</v>
      </c>
      <c r="J67" s="100">
        <v>4</v>
      </c>
      <c r="K67" s="101" t="str">
        <f t="shared" ref="K67" si="344">IF(J67,"公斤","")</f>
        <v>公斤</v>
      </c>
      <c r="L67" s="78" t="s">
        <v>130</v>
      </c>
      <c r="M67" s="100">
        <v>1</v>
      </c>
      <c r="N67" s="101" t="str">
        <f t="shared" ref="N67" si="345">IF(M67,"公斤","")</f>
        <v>公斤</v>
      </c>
      <c r="O67" s="103" t="s">
        <v>12</v>
      </c>
      <c r="P67" s="103">
        <v>7</v>
      </c>
      <c r="Q67" s="101" t="s">
        <v>11</v>
      </c>
      <c r="R67" s="78" t="s">
        <v>259</v>
      </c>
      <c r="S67" s="100">
        <v>1.5</v>
      </c>
      <c r="T67" s="101" t="str">
        <f t="shared" si="306"/>
        <v>公斤</v>
      </c>
      <c r="U67" s="78"/>
      <c r="V67" s="100"/>
      <c r="W67" s="25"/>
      <c r="X67" s="26"/>
      <c r="Y67" s="25"/>
      <c r="Z67" s="25"/>
      <c r="AA67" s="25"/>
      <c r="AB67" s="25"/>
      <c r="AC67" s="25"/>
      <c r="AD67" s="44"/>
    </row>
    <row r="68" spans="1:54" ht="25.2" customHeight="1">
      <c r="A68" s="131"/>
      <c r="B68" s="78"/>
      <c r="C68" s="100" t="s">
        <v>105</v>
      </c>
      <c r="D68" s="100">
        <v>0.4</v>
      </c>
      <c r="E68" s="101" t="str">
        <f t="shared" si="303"/>
        <v>公斤</v>
      </c>
      <c r="F68" s="78" t="s">
        <v>43</v>
      </c>
      <c r="G68" s="100">
        <v>2</v>
      </c>
      <c r="H68" s="101" t="str">
        <f t="shared" si="309"/>
        <v>公斤</v>
      </c>
      <c r="I68" s="100" t="s">
        <v>76</v>
      </c>
      <c r="J68" s="100">
        <v>0.5</v>
      </c>
      <c r="K68" s="101" t="str">
        <f t="shared" ref="K68" si="346">IF(J68,"公斤","")</f>
        <v>公斤</v>
      </c>
      <c r="L68" s="78" t="s">
        <v>101</v>
      </c>
      <c r="M68" s="100">
        <v>7</v>
      </c>
      <c r="N68" s="101" t="str">
        <f t="shared" ref="N68" si="347">IF(M68,"公斤","")</f>
        <v>公斤</v>
      </c>
      <c r="O68" s="103" t="s">
        <v>17</v>
      </c>
      <c r="P68" s="103">
        <v>0.05</v>
      </c>
      <c r="Q68" s="101" t="s">
        <v>11</v>
      </c>
      <c r="R68" s="78" t="s">
        <v>29</v>
      </c>
      <c r="S68" s="100">
        <v>2</v>
      </c>
      <c r="T68" s="101" t="str">
        <f t="shared" si="306"/>
        <v>公斤</v>
      </c>
      <c r="U68" s="78"/>
      <c r="V68" s="100"/>
      <c r="W68" s="25"/>
      <c r="X68" s="20"/>
      <c r="Y68" s="25"/>
      <c r="Z68" s="25"/>
      <c r="AA68" s="25"/>
      <c r="AB68" s="25"/>
      <c r="AC68" s="25"/>
      <c r="AD68" s="44"/>
    </row>
    <row r="69" spans="1:54" ht="25.2" customHeight="1">
      <c r="A69" s="131"/>
      <c r="B69" s="78"/>
      <c r="C69" s="100"/>
      <c r="D69" s="100"/>
      <c r="E69" s="101" t="str">
        <f t="shared" si="303"/>
        <v/>
      </c>
      <c r="F69" s="78" t="s">
        <v>110</v>
      </c>
      <c r="G69" s="100">
        <v>2</v>
      </c>
      <c r="H69" s="101" t="str">
        <f t="shared" si="309"/>
        <v>公斤</v>
      </c>
      <c r="I69" s="100" t="s">
        <v>68</v>
      </c>
      <c r="J69" s="100">
        <v>1.2</v>
      </c>
      <c r="K69" s="101" t="str">
        <f t="shared" ref="K69" si="348">IF(J69,"公斤","")</f>
        <v>公斤</v>
      </c>
      <c r="L69" s="78" t="s">
        <v>17</v>
      </c>
      <c r="M69" s="100">
        <v>0.05</v>
      </c>
      <c r="N69" s="101" t="str">
        <f t="shared" ref="N69" si="349">IF(M69,"公斤","")</f>
        <v>公斤</v>
      </c>
      <c r="O69" s="103"/>
      <c r="P69" s="103"/>
      <c r="Q69" s="101" t="s">
        <v>78</v>
      </c>
      <c r="R69" s="78" t="s">
        <v>18</v>
      </c>
      <c r="S69" s="100">
        <v>0.5</v>
      </c>
      <c r="T69" s="101" t="str">
        <f t="shared" si="306"/>
        <v>公斤</v>
      </c>
      <c r="U69" s="78"/>
      <c r="V69" s="100"/>
      <c r="W69" s="25"/>
      <c r="X69" s="25"/>
      <c r="Y69" s="25"/>
      <c r="Z69" s="25"/>
      <c r="AA69" s="25"/>
      <c r="AB69" s="25"/>
      <c r="AC69" s="25"/>
      <c r="AD69" s="44"/>
    </row>
    <row r="70" spans="1:54" ht="25.2" customHeight="1">
      <c r="A70" s="131"/>
      <c r="B70" s="78"/>
      <c r="C70" s="100"/>
      <c r="D70" s="100"/>
      <c r="E70" s="101" t="str">
        <f t="shared" si="303"/>
        <v/>
      </c>
      <c r="F70" s="78" t="s">
        <v>18</v>
      </c>
      <c r="G70" s="100">
        <v>0.5</v>
      </c>
      <c r="H70" s="101" t="str">
        <f t="shared" si="309"/>
        <v>公斤</v>
      </c>
      <c r="I70" s="100" t="s">
        <v>67</v>
      </c>
      <c r="J70" s="100">
        <v>3</v>
      </c>
      <c r="K70" s="101" t="str">
        <f t="shared" ref="K70" si="350">IF(J70,"公斤","")</f>
        <v>公斤</v>
      </c>
      <c r="L70" s="78"/>
      <c r="M70" s="100"/>
      <c r="N70" s="101" t="str">
        <f t="shared" ref="N70" si="351">IF(M70,"公斤","")</f>
        <v/>
      </c>
      <c r="O70" s="103"/>
      <c r="P70" s="103"/>
      <c r="Q70" s="101" t="s">
        <v>78</v>
      </c>
      <c r="R70" s="78" t="s">
        <v>93</v>
      </c>
      <c r="S70" s="100">
        <v>0.6</v>
      </c>
      <c r="T70" s="101" t="str">
        <f t="shared" si="306"/>
        <v>公斤</v>
      </c>
      <c r="U70" s="78"/>
      <c r="V70" s="100"/>
      <c r="W70" s="25"/>
      <c r="X70" s="25"/>
      <c r="Y70" s="25"/>
      <c r="Z70" s="25"/>
      <c r="AA70" s="25"/>
      <c r="AB70" s="25"/>
      <c r="AC70" s="25"/>
      <c r="AD70" s="44"/>
    </row>
    <row r="71" spans="1:54" ht="25.2" customHeight="1">
      <c r="A71" s="131"/>
      <c r="B71" s="78"/>
      <c r="C71" s="100"/>
      <c r="D71" s="100"/>
      <c r="E71" s="101" t="str">
        <f t="shared" si="303"/>
        <v/>
      </c>
      <c r="F71" s="78" t="s">
        <v>79</v>
      </c>
      <c r="G71" s="100">
        <v>0.05</v>
      </c>
      <c r="H71" s="101" t="str">
        <f t="shared" si="309"/>
        <v>公斤</v>
      </c>
      <c r="I71" s="100" t="s">
        <v>17</v>
      </c>
      <c r="J71" s="100">
        <v>0.05</v>
      </c>
      <c r="K71" s="101" t="str">
        <f t="shared" ref="K71" si="352">IF(J71,"公斤","")</f>
        <v>公斤</v>
      </c>
      <c r="L71" s="78"/>
      <c r="M71" s="100"/>
      <c r="N71" s="101" t="str">
        <f t="shared" ref="N71" si="353">IF(M71,"公斤","")</f>
        <v/>
      </c>
      <c r="O71" s="103"/>
      <c r="P71" s="103"/>
      <c r="Q71" s="101" t="s">
        <v>78</v>
      </c>
      <c r="R71" s="78"/>
      <c r="S71" s="100"/>
      <c r="T71" s="101" t="str">
        <f t="shared" si="306"/>
        <v/>
      </c>
      <c r="U71" s="78"/>
      <c r="V71" s="100"/>
      <c r="W71" s="25"/>
      <c r="X71" s="25"/>
      <c r="Y71" s="25"/>
      <c r="Z71" s="25"/>
      <c r="AA71" s="25"/>
      <c r="AB71" s="25"/>
      <c r="AC71" s="25"/>
      <c r="AD71" s="44"/>
    </row>
    <row r="72" spans="1:54" ht="25.2" customHeight="1" thickBot="1">
      <c r="A72" s="131"/>
      <c r="B72" s="78"/>
      <c r="C72" s="100"/>
      <c r="D72" s="100"/>
      <c r="E72" s="101" t="str">
        <f t="shared" si="303"/>
        <v/>
      </c>
      <c r="F72" s="78" t="s">
        <v>111</v>
      </c>
      <c r="G72" s="100"/>
      <c r="H72" s="101" t="str">
        <f t="shared" si="309"/>
        <v/>
      </c>
      <c r="I72" s="78"/>
      <c r="J72" s="100"/>
      <c r="K72" s="101" t="str">
        <f t="shared" ref="K72" si="354">IF(J72,"公斤","")</f>
        <v/>
      </c>
      <c r="L72" s="78"/>
      <c r="M72" s="100"/>
      <c r="N72" s="101" t="str">
        <f t="shared" ref="N72" si="355">IF(M72,"公斤","")</f>
        <v/>
      </c>
      <c r="O72" s="103"/>
      <c r="P72" s="103"/>
      <c r="Q72" s="101" t="s">
        <v>78</v>
      </c>
      <c r="R72" s="104"/>
      <c r="S72" s="104"/>
      <c r="T72" s="101" t="str">
        <f t="shared" si="306"/>
        <v/>
      </c>
      <c r="U72" s="78"/>
      <c r="V72" s="100"/>
      <c r="W72" s="25"/>
      <c r="X72" s="25"/>
      <c r="Y72" s="25"/>
      <c r="Z72" s="25"/>
      <c r="AA72" s="25"/>
      <c r="AB72" s="25"/>
      <c r="AC72" s="25"/>
      <c r="AD72" s="44"/>
    </row>
    <row r="73" spans="1:54" s="62" customFormat="1" ht="25.2" customHeight="1" thickBot="1">
      <c r="A73" s="130">
        <v>45795</v>
      </c>
      <c r="B73" s="78" t="s">
        <v>161</v>
      </c>
      <c r="C73" s="100" t="s">
        <v>13</v>
      </c>
      <c r="D73" s="100"/>
      <c r="E73" s="101" t="str">
        <f t="shared" si="303"/>
        <v/>
      </c>
      <c r="F73" s="78" t="s">
        <v>192</v>
      </c>
      <c r="G73" s="100"/>
      <c r="H73" s="101" t="str">
        <f t="shared" si="309"/>
        <v/>
      </c>
      <c r="I73" s="78" t="s">
        <v>136</v>
      </c>
      <c r="J73" s="100"/>
      <c r="K73" s="101" t="str">
        <f t="shared" ref="K73" si="356">IF(J73,"公斤","")</f>
        <v/>
      </c>
      <c r="L73" s="78" t="s">
        <v>92</v>
      </c>
      <c r="M73" s="100"/>
      <c r="N73" s="101" t="str">
        <f t="shared" ref="N73" si="357">IF(M73,"公斤","")</f>
        <v/>
      </c>
      <c r="O73" s="102" t="s">
        <v>14</v>
      </c>
      <c r="P73" s="103"/>
      <c r="Q73" s="101" t="s">
        <v>78</v>
      </c>
      <c r="R73" s="78" t="s">
        <v>61</v>
      </c>
      <c r="S73" s="100"/>
      <c r="T73" s="101" t="str">
        <f t="shared" si="306"/>
        <v/>
      </c>
      <c r="U73" s="78" t="s">
        <v>97</v>
      </c>
      <c r="V73" s="100"/>
      <c r="W73" s="49">
        <v>6</v>
      </c>
      <c r="X73" s="49">
        <v>2.9321428571428569</v>
      </c>
      <c r="Y73" s="49">
        <v>2.1</v>
      </c>
      <c r="Z73" s="49">
        <v>3.0160714285714283</v>
      </c>
      <c r="AA73" s="49"/>
      <c r="AB73" s="49"/>
      <c r="AC73" s="49">
        <v>828.13392857142844</v>
      </c>
      <c r="AD73" s="51"/>
      <c r="AE73" s="56">
        <f t="shared" ref="AE73" si="358">A73</f>
        <v>45795</v>
      </c>
      <c r="AF73" s="56" t="str">
        <f t="shared" ref="AF73" si="359">A74</f>
        <v>一</v>
      </c>
      <c r="AG73" s="56" t="str">
        <f t="shared" ref="AG73" si="360">B73</f>
        <v>M1</v>
      </c>
      <c r="AH73" s="57" t="str">
        <f t="shared" ref="AH73" si="361">C73</f>
        <v>白米飯</v>
      </c>
      <c r="AI73" s="58" t="str">
        <f t="shared" ref="AI73" si="362">C74&amp;" "&amp;C75&amp;" "&amp;C76&amp;" "&amp;C77&amp;" "&amp;C78&amp;" "&amp;C79</f>
        <v xml:space="preserve">米     </v>
      </c>
      <c r="AJ73" s="57" t="str">
        <f t="shared" ref="AJ73" si="363">F73</f>
        <v>鮮菇肉燥</v>
      </c>
      <c r="AK73" s="58" t="str">
        <f t="shared" ref="AK73" si="364">F74&amp;" "&amp;F75&amp;" "&amp;F76&amp;" "&amp;F77&amp;" "&amp;F78&amp;" "&amp;F79</f>
        <v xml:space="preserve">絞肉 杏鮑菇 胡蘿蔔 乾香菇 大蒜 </v>
      </c>
      <c r="AL73" s="57" t="str">
        <f t="shared" ref="AL73" si="365">I73</f>
        <v>咖哩豆干</v>
      </c>
      <c r="AM73" s="58" t="str">
        <f t="shared" ref="AM73" si="366">I74&amp;" "&amp;I75&amp;" "&amp;I76&amp;" "&amp;I77&amp;" "&amp;I78&amp;" "&amp;I79</f>
        <v xml:space="preserve">時蔬 胡蘿蔔 豆干 大蒜 咖哩粉 </v>
      </c>
      <c r="AN73" s="57" t="str">
        <f t="shared" ref="AN73" si="367">L73</f>
        <v>螞蟻上樹</v>
      </c>
      <c r="AO73" s="58" t="str">
        <f t="shared" ref="AO73" si="368">L74&amp;" "&amp;L75&amp;" "&amp;L76&amp;" "&amp;L77&amp;" "&amp;L78&amp;" "&amp;L79</f>
        <v xml:space="preserve">豬後腿肉 冬粉 時蔬 乾木耳 大蒜 </v>
      </c>
      <c r="AP73" s="57" t="str">
        <f t="shared" ref="AP73" si="369">O73</f>
        <v>時蔬</v>
      </c>
      <c r="AQ73" s="58" t="str">
        <f t="shared" ref="AQ73" si="370">O74&amp;" "&amp;O75&amp;" "&amp;O76&amp;" "&amp;O77&amp;" "&amp;O78&amp;" "&amp;O79</f>
        <v xml:space="preserve">蔬菜 大蒜    </v>
      </c>
      <c r="AR73" s="57" t="str">
        <f t="shared" ref="AR73" si="371">R73</f>
        <v>時瓜湯</v>
      </c>
      <c r="AS73" s="58" t="str">
        <f t="shared" ref="AS73" si="372">R74&amp;" "&amp;R75&amp;" "&amp;R76&amp;" "&amp;R77&amp;" "&amp;R78&amp;" "&amp;R79</f>
        <v xml:space="preserve">時瓜 大骨 薑   </v>
      </c>
      <c r="AT73" s="59" t="str">
        <f t="shared" ref="AT73" si="373">U73</f>
        <v>海苔</v>
      </c>
      <c r="AU73" s="57">
        <f t="shared" ref="AU73" si="374">V73</f>
        <v>0</v>
      </c>
      <c r="AV73" s="60">
        <f t="shared" ref="AV73" si="375">W73</f>
        <v>6</v>
      </c>
      <c r="AW73" s="60">
        <f t="shared" ref="AW73" si="376">X73</f>
        <v>2.9321428571428569</v>
      </c>
      <c r="AX73" s="60">
        <f t="shared" ref="AX73" si="377">Y73</f>
        <v>2.1</v>
      </c>
      <c r="AY73" s="60">
        <f t="shared" ref="AY73" si="378">Z73</f>
        <v>3.0160714285714283</v>
      </c>
      <c r="AZ73" s="60">
        <f t="shared" ref="AZ73" si="379">AA73</f>
        <v>0</v>
      </c>
      <c r="BA73" s="60">
        <f t="shared" ref="BA73" si="380">AB73</f>
        <v>0</v>
      </c>
      <c r="BB73" s="61">
        <f t="shared" ref="BB73" si="381">AC73</f>
        <v>828.13392857142844</v>
      </c>
    </row>
    <row r="74" spans="1:54" ht="25.2" customHeight="1">
      <c r="A74" s="131" t="s">
        <v>80</v>
      </c>
      <c r="B74" s="78"/>
      <c r="C74" s="100" t="s">
        <v>15</v>
      </c>
      <c r="D74" s="100">
        <v>10</v>
      </c>
      <c r="E74" s="101" t="str">
        <f t="shared" si="303"/>
        <v>公斤</v>
      </c>
      <c r="F74" s="78" t="s">
        <v>46</v>
      </c>
      <c r="G74" s="100">
        <v>6</v>
      </c>
      <c r="H74" s="101" t="str">
        <f t="shared" si="309"/>
        <v>公斤</v>
      </c>
      <c r="I74" s="78" t="s">
        <v>29</v>
      </c>
      <c r="J74" s="100">
        <v>2</v>
      </c>
      <c r="K74" s="101" t="str">
        <f t="shared" ref="K74" si="382">IF(J74,"公斤","")</f>
        <v>公斤</v>
      </c>
      <c r="L74" s="78" t="s">
        <v>42</v>
      </c>
      <c r="M74" s="100">
        <v>0.6</v>
      </c>
      <c r="N74" s="101" t="str">
        <f t="shared" ref="N74" si="383">IF(M74,"公斤","")</f>
        <v>公斤</v>
      </c>
      <c r="O74" s="103" t="s">
        <v>12</v>
      </c>
      <c r="P74" s="103">
        <v>7</v>
      </c>
      <c r="Q74" s="101" t="s">
        <v>11</v>
      </c>
      <c r="R74" s="78" t="s">
        <v>48</v>
      </c>
      <c r="S74" s="100">
        <v>5</v>
      </c>
      <c r="T74" s="101" t="str">
        <f t="shared" si="306"/>
        <v>公斤</v>
      </c>
      <c r="U74" s="78"/>
      <c r="V74" s="100"/>
      <c r="W74" s="25"/>
      <c r="X74" s="26"/>
      <c r="Y74" s="25"/>
      <c r="Z74" s="25"/>
      <c r="AA74" s="25"/>
      <c r="AB74" s="25"/>
      <c r="AC74" s="25"/>
      <c r="AD74" s="44"/>
    </row>
    <row r="75" spans="1:54" ht="25.2" customHeight="1">
      <c r="A75" s="131"/>
      <c r="B75" s="78"/>
      <c r="C75" s="100"/>
      <c r="D75" s="100"/>
      <c r="E75" s="101" t="str">
        <f t="shared" si="303"/>
        <v/>
      </c>
      <c r="F75" s="78" t="s">
        <v>118</v>
      </c>
      <c r="G75" s="100">
        <v>3</v>
      </c>
      <c r="H75" s="101" t="str">
        <f t="shared" si="309"/>
        <v>公斤</v>
      </c>
      <c r="I75" s="78" t="s">
        <v>76</v>
      </c>
      <c r="J75" s="100">
        <v>0.5</v>
      </c>
      <c r="K75" s="101" t="str">
        <f t="shared" ref="K75" si="384">IF(J75,"公斤","")</f>
        <v>公斤</v>
      </c>
      <c r="L75" s="78" t="s">
        <v>28</v>
      </c>
      <c r="M75" s="100">
        <v>1.5</v>
      </c>
      <c r="N75" s="101" t="str">
        <f t="shared" ref="N75" si="385">IF(M75,"公斤","")</f>
        <v>公斤</v>
      </c>
      <c r="O75" s="103" t="s">
        <v>17</v>
      </c>
      <c r="P75" s="103">
        <v>0.05</v>
      </c>
      <c r="Q75" s="101" t="s">
        <v>11</v>
      </c>
      <c r="R75" s="78" t="s">
        <v>309</v>
      </c>
      <c r="S75" s="100">
        <v>0.6</v>
      </c>
      <c r="T75" s="101" t="str">
        <f t="shared" si="306"/>
        <v>公斤</v>
      </c>
      <c r="U75" s="78"/>
      <c r="V75" s="100"/>
      <c r="W75" s="25"/>
      <c r="X75" s="20"/>
      <c r="Y75" s="25"/>
      <c r="Z75" s="25"/>
      <c r="AA75" s="25"/>
      <c r="AB75" s="25"/>
      <c r="AC75" s="25"/>
      <c r="AD75" s="44"/>
    </row>
    <row r="76" spans="1:54" ht="25.2" customHeight="1">
      <c r="A76" s="131"/>
      <c r="B76" s="78"/>
      <c r="C76" s="100"/>
      <c r="D76" s="100"/>
      <c r="E76" s="101" t="str">
        <f t="shared" si="303"/>
        <v/>
      </c>
      <c r="F76" s="78" t="s">
        <v>18</v>
      </c>
      <c r="G76" s="100">
        <v>0.5</v>
      </c>
      <c r="H76" s="101" t="str">
        <f t="shared" si="309"/>
        <v>公斤</v>
      </c>
      <c r="I76" s="78" t="s">
        <v>21</v>
      </c>
      <c r="J76" s="100">
        <v>3.5</v>
      </c>
      <c r="K76" s="101" t="str">
        <f t="shared" ref="K76" si="386">IF(J76,"公斤","")</f>
        <v>公斤</v>
      </c>
      <c r="L76" s="78" t="s">
        <v>14</v>
      </c>
      <c r="M76" s="100">
        <v>3</v>
      </c>
      <c r="N76" s="101" t="str">
        <f t="shared" ref="N76" si="387">IF(M76,"公斤","")</f>
        <v>公斤</v>
      </c>
      <c r="O76" s="103"/>
      <c r="P76" s="103"/>
      <c r="Q76" s="101" t="s">
        <v>78</v>
      </c>
      <c r="R76" s="78" t="s">
        <v>19</v>
      </c>
      <c r="S76" s="100">
        <v>0.05</v>
      </c>
      <c r="T76" s="101" t="str">
        <f t="shared" si="306"/>
        <v>公斤</v>
      </c>
      <c r="U76" s="78"/>
      <c r="V76" s="100"/>
      <c r="W76" s="25"/>
      <c r="X76" s="25"/>
      <c r="Y76" s="25"/>
      <c r="Z76" s="25"/>
      <c r="AA76" s="25"/>
      <c r="AB76" s="25"/>
      <c r="AC76" s="25"/>
      <c r="AD76" s="44"/>
    </row>
    <row r="77" spans="1:54" ht="25.2" customHeight="1">
      <c r="A77" s="131"/>
      <c r="B77" s="78"/>
      <c r="C77" s="100"/>
      <c r="D77" s="100"/>
      <c r="E77" s="101" t="str">
        <f t="shared" si="303"/>
        <v/>
      </c>
      <c r="F77" s="78" t="s">
        <v>26</v>
      </c>
      <c r="G77" s="100">
        <v>0.05</v>
      </c>
      <c r="H77" s="101" t="str">
        <f t="shared" si="309"/>
        <v>公斤</v>
      </c>
      <c r="I77" s="78" t="s">
        <v>17</v>
      </c>
      <c r="J77" s="100">
        <v>0.02</v>
      </c>
      <c r="K77" s="101" t="str">
        <f t="shared" ref="K77" si="388">IF(J77,"公斤","")</f>
        <v>公斤</v>
      </c>
      <c r="L77" s="78" t="s">
        <v>25</v>
      </c>
      <c r="M77" s="100">
        <v>0.01</v>
      </c>
      <c r="N77" s="101" t="str">
        <f t="shared" ref="N77" si="389">IF(M77,"公斤","")</f>
        <v>公斤</v>
      </c>
      <c r="O77" s="103"/>
      <c r="P77" s="103"/>
      <c r="Q77" s="101" t="s">
        <v>78</v>
      </c>
      <c r="R77" s="100"/>
      <c r="S77" s="100"/>
      <c r="T77" s="101" t="str">
        <f t="shared" si="306"/>
        <v/>
      </c>
      <c r="U77" s="78"/>
      <c r="V77" s="100"/>
      <c r="W77" s="25"/>
      <c r="X77" s="25"/>
      <c r="Y77" s="25"/>
      <c r="Z77" s="25"/>
      <c r="AA77" s="25"/>
      <c r="AB77" s="25"/>
      <c r="AC77" s="25"/>
      <c r="AD77" s="44"/>
    </row>
    <row r="78" spans="1:54" ht="25.2" customHeight="1">
      <c r="A78" s="131"/>
      <c r="B78" s="78"/>
      <c r="C78" s="100"/>
      <c r="D78" s="100"/>
      <c r="E78" s="101" t="str">
        <f t="shared" si="303"/>
        <v/>
      </c>
      <c r="F78" s="78" t="s">
        <v>17</v>
      </c>
      <c r="G78" s="100">
        <v>0.05</v>
      </c>
      <c r="H78" s="101" t="str">
        <f t="shared" si="309"/>
        <v>公斤</v>
      </c>
      <c r="I78" s="78" t="s">
        <v>111</v>
      </c>
      <c r="J78" s="100"/>
      <c r="K78" s="101" t="str">
        <f t="shared" ref="K78" si="390">IF(J78,"公斤","")</f>
        <v/>
      </c>
      <c r="L78" s="78" t="s">
        <v>17</v>
      </c>
      <c r="M78" s="100">
        <v>0.05</v>
      </c>
      <c r="N78" s="101" t="str">
        <f t="shared" ref="N78" si="391">IF(M78,"公斤","")</f>
        <v>公斤</v>
      </c>
      <c r="O78" s="103"/>
      <c r="P78" s="103"/>
      <c r="Q78" s="101" t="s">
        <v>78</v>
      </c>
      <c r="R78" s="78"/>
      <c r="S78" s="100"/>
      <c r="T78" s="101" t="str">
        <f t="shared" si="306"/>
        <v/>
      </c>
      <c r="U78" s="78"/>
      <c r="V78" s="100"/>
      <c r="W78" s="25"/>
      <c r="X78" s="25"/>
      <c r="Y78" s="25"/>
      <c r="Z78" s="25"/>
      <c r="AA78" s="25"/>
      <c r="AB78" s="25"/>
      <c r="AC78" s="25"/>
      <c r="AD78" s="44"/>
    </row>
    <row r="79" spans="1:54" ht="25.2" customHeight="1" thickBot="1">
      <c r="A79" s="131"/>
      <c r="B79" s="78"/>
      <c r="C79" s="100"/>
      <c r="D79" s="100"/>
      <c r="E79" s="101" t="str">
        <f t="shared" si="303"/>
        <v/>
      </c>
      <c r="F79" s="78"/>
      <c r="G79" s="100"/>
      <c r="H79" s="101" t="str">
        <f t="shared" si="309"/>
        <v/>
      </c>
      <c r="I79" s="78"/>
      <c r="J79" s="100"/>
      <c r="K79" s="101" t="str">
        <f t="shared" ref="K79" si="392">IF(J79,"公斤","")</f>
        <v/>
      </c>
      <c r="L79" s="78"/>
      <c r="M79" s="100"/>
      <c r="N79" s="101" t="str">
        <f t="shared" ref="N79" si="393">IF(M79,"公斤","")</f>
        <v/>
      </c>
      <c r="O79" s="103"/>
      <c r="P79" s="103"/>
      <c r="Q79" s="101" t="s">
        <v>78</v>
      </c>
      <c r="R79" s="78"/>
      <c r="S79" s="100"/>
      <c r="T79" s="101" t="str">
        <f t="shared" si="306"/>
        <v/>
      </c>
      <c r="U79" s="78"/>
      <c r="V79" s="100"/>
      <c r="W79" s="25"/>
      <c r="X79" s="25"/>
      <c r="Y79" s="25"/>
      <c r="Z79" s="25"/>
      <c r="AA79" s="25"/>
      <c r="AB79" s="25"/>
      <c r="AC79" s="25"/>
      <c r="AD79" s="44"/>
    </row>
    <row r="80" spans="1:54" s="62" customFormat="1" ht="25.2" customHeight="1" thickBot="1">
      <c r="A80" s="130">
        <f>A73+1</f>
        <v>45796</v>
      </c>
      <c r="B80" s="78" t="s">
        <v>162</v>
      </c>
      <c r="C80" s="100" t="s">
        <v>20</v>
      </c>
      <c r="D80" s="100"/>
      <c r="E80" s="101" t="str">
        <f t="shared" si="303"/>
        <v/>
      </c>
      <c r="F80" s="78" t="s">
        <v>84</v>
      </c>
      <c r="G80" s="100"/>
      <c r="H80" s="101" t="str">
        <f t="shared" si="309"/>
        <v/>
      </c>
      <c r="I80" s="78" t="s">
        <v>222</v>
      </c>
      <c r="J80" s="100"/>
      <c r="K80" s="101" t="str">
        <f t="shared" ref="K80" si="394">IF(J80,"公斤","")</f>
        <v/>
      </c>
      <c r="L80" s="78" t="s">
        <v>245</v>
      </c>
      <c r="M80" s="100"/>
      <c r="N80" s="101" t="str">
        <f t="shared" ref="N80" si="395">IF(M80,"公斤","")</f>
        <v/>
      </c>
      <c r="O80" s="102" t="s">
        <v>14</v>
      </c>
      <c r="P80" s="103"/>
      <c r="Q80" s="101" t="s">
        <v>78</v>
      </c>
      <c r="R80" s="100" t="s">
        <v>86</v>
      </c>
      <c r="S80" s="100"/>
      <c r="T80" s="101" t="str">
        <f t="shared" si="306"/>
        <v/>
      </c>
      <c r="U80" s="78" t="s">
        <v>131</v>
      </c>
      <c r="V80" s="100"/>
      <c r="W80" s="49">
        <v>5</v>
      </c>
      <c r="X80" s="49">
        <v>3.57012987012987</v>
      </c>
      <c r="Y80" s="49">
        <v>1.95</v>
      </c>
      <c r="Z80" s="49">
        <v>3.2600649350649351</v>
      </c>
      <c r="AA80" s="49"/>
      <c r="AB80" s="49"/>
      <c r="AC80" s="49">
        <v>813.21266233766232</v>
      </c>
      <c r="AD80" s="51"/>
      <c r="AE80" s="56">
        <f t="shared" ref="AE80" si="396">A80</f>
        <v>45796</v>
      </c>
      <c r="AF80" s="56" t="str">
        <f t="shared" ref="AF80" si="397">A81</f>
        <v>二</v>
      </c>
      <c r="AG80" s="56" t="str">
        <f t="shared" ref="AG80" si="398">B80</f>
        <v>M2</v>
      </c>
      <c r="AH80" s="57" t="str">
        <f t="shared" ref="AH80" si="399">C80</f>
        <v>糙米飯</v>
      </c>
      <c r="AI80" s="58" t="str">
        <f t="shared" ref="AI80" si="400">C81&amp;" "&amp;C82&amp;" "&amp;C83&amp;" "&amp;C84&amp;" "&amp;C85&amp;" "&amp;C86</f>
        <v xml:space="preserve">米 糙米    </v>
      </c>
      <c r="AJ80" s="57" t="str">
        <f t="shared" ref="AJ80" si="401">F80</f>
        <v>鹹酥雞</v>
      </c>
      <c r="AK80" s="58" t="str">
        <f t="shared" ref="AK80" si="402">F81&amp;" "&amp;F82&amp;" "&amp;F83&amp;" "&amp;F84&amp;" "&amp;F85&amp;" "&amp;F86</f>
        <v xml:space="preserve">鹹酥雞     </v>
      </c>
      <c r="AL80" s="57" t="str">
        <f t="shared" ref="AL80" si="403">I80</f>
        <v>塔香海絲</v>
      </c>
      <c r="AM80" s="58" t="str">
        <f t="shared" ref="AM80" si="404">I81&amp;" "&amp;I82&amp;" "&amp;I83&amp;" "&amp;I84&amp;" "&amp;I85&amp;" "&amp;I86</f>
        <v xml:space="preserve">海帶絲 豬後腿肉 胡蘿蔔 大蒜 九層塔 </v>
      </c>
      <c r="AN80" s="57" t="str">
        <f t="shared" ref="AN80" si="405">L80</f>
        <v>三色炒蛋</v>
      </c>
      <c r="AO80" s="58" t="str">
        <f t="shared" ref="AO80" si="406">L81&amp;" "&amp;L82&amp;" "&amp;L83&amp;" "&amp;L84&amp;" "&amp;L85&amp;" "&amp;L86</f>
        <v xml:space="preserve">雞蛋 三色豆 大蒜   </v>
      </c>
      <c r="AP80" s="57" t="str">
        <f t="shared" ref="AP80" si="407">O80</f>
        <v>時蔬</v>
      </c>
      <c r="AQ80" s="58" t="str">
        <f t="shared" ref="AQ80" si="408">O81&amp;" "&amp;O82&amp;" "&amp;O83&amp;" "&amp;O84&amp;" "&amp;O85&amp;" "&amp;O86</f>
        <v xml:space="preserve">蔬菜 大蒜    </v>
      </c>
      <c r="AR80" s="57" t="str">
        <f t="shared" ref="AR80" si="409">R80</f>
        <v>時蔬湯</v>
      </c>
      <c r="AS80" s="58" t="str">
        <f t="shared" ref="AS80" si="410">R81&amp;" "&amp;R82&amp;" "&amp;R83&amp;" "&amp;R84&amp;" "&amp;R85&amp;" "&amp;R86</f>
        <v xml:space="preserve">時蔬 大骨 薑   </v>
      </c>
      <c r="AT80" s="59" t="str">
        <f t="shared" ref="AT80" si="411">U80</f>
        <v>水果</v>
      </c>
      <c r="AU80" s="57">
        <f t="shared" ref="AU80" si="412">V80</f>
        <v>0</v>
      </c>
      <c r="AV80" s="60">
        <f t="shared" ref="AV80" si="413">W80</f>
        <v>5</v>
      </c>
      <c r="AW80" s="60">
        <f t="shared" ref="AW80" si="414">X80</f>
        <v>3.57012987012987</v>
      </c>
      <c r="AX80" s="60">
        <f t="shared" ref="AX80" si="415">Y80</f>
        <v>1.95</v>
      </c>
      <c r="AY80" s="60">
        <f t="shared" ref="AY80" si="416">Z80</f>
        <v>3.2600649350649351</v>
      </c>
      <c r="AZ80" s="60">
        <f t="shared" ref="AZ80" si="417">AA80</f>
        <v>0</v>
      </c>
      <c r="BA80" s="60">
        <f t="shared" ref="BA80" si="418">AB80</f>
        <v>0</v>
      </c>
      <c r="BB80" s="61">
        <f t="shared" ref="BB80" si="419">AC80</f>
        <v>813.21266233766232</v>
      </c>
    </row>
    <row r="81" spans="1:54" ht="25.2" customHeight="1">
      <c r="A81" s="131" t="s">
        <v>147</v>
      </c>
      <c r="B81" s="78"/>
      <c r="C81" s="100" t="s">
        <v>15</v>
      </c>
      <c r="D81" s="100">
        <v>7</v>
      </c>
      <c r="E81" s="101" t="str">
        <f t="shared" si="303"/>
        <v>公斤</v>
      </c>
      <c r="F81" s="78" t="s">
        <v>84</v>
      </c>
      <c r="G81" s="100">
        <v>10</v>
      </c>
      <c r="H81" s="101" t="str">
        <f t="shared" si="309"/>
        <v>公斤</v>
      </c>
      <c r="I81" s="78" t="s">
        <v>223</v>
      </c>
      <c r="J81" s="100">
        <v>6</v>
      </c>
      <c r="K81" s="101" t="str">
        <f t="shared" ref="K81" si="420">IF(J81,"公斤","")</f>
        <v>公斤</v>
      </c>
      <c r="L81" s="134" t="s">
        <v>16</v>
      </c>
      <c r="M81" s="100">
        <v>4</v>
      </c>
      <c r="N81" s="101" t="str">
        <f t="shared" ref="N81" si="421">IF(M81,"公斤","")</f>
        <v>公斤</v>
      </c>
      <c r="O81" s="103" t="s">
        <v>12</v>
      </c>
      <c r="P81" s="103">
        <v>7</v>
      </c>
      <c r="Q81" s="101" t="s">
        <v>11</v>
      </c>
      <c r="R81" s="100" t="s">
        <v>29</v>
      </c>
      <c r="S81" s="100">
        <v>3</v>
      </c>
      <c r="T81" s="101" t="str">
        <f t="shared" si="306"/>
        <v>公斤</v>
      </c>
      <c r="U81" s="78"/>
      <c r="V81" s="100"/>
      <c r="W81" s="25"/>
      <c r="X81" s="26"/>
      <c r="Y81" s="25"/>
      <c r="Z81" s="25"/>
      <c r="AA81" s="25"/>
      <c r="AB81" s="25"/>
      <c r="AC81" s="25"/>
      <c r="AD81" s="44"/>
    </row>
    <row r="82" spans="1:54" ht="25.2" customHeight="1">
      <c r="A82" s="131"/>
      <c r="B82" s="78"/>
      <c r="C82" s="100" t="s">
        <v>22</v>
      </c>
      <c r="D82" s="100">
        <v>3</v>
      </c>
      <c r="E82" s="101" t="str">
        <f t="shared" si="303"/>
        <v>公斤</v>
      </c>
      <c r="F82" s="78"/>
      <c r="G82" s="100"/>
      <c r="H82" s="101" t="str">
        <f t="shared" si="309"/>
        <v/>
      </c>
      <c r="I82" s="78" t="s">
        <v>42</v>
      </c>
      <c r="J82" s="100">
        <v>0.6</v>
      </c>
      <c r="K82" s="101" t="str">
        <f t="shared" ref="K82" si="422">IF(J82,"公斤","")</f>
        <v>公斤</v>
      </c>
      <c r="L82" s="78" t="s">
        <v>77</v>
      </c>
      <c r="M82" s="100">
        <v>3</v>
      </c>
      <c r="N82" s="101" t="str">
        <f t="shared" ref="N82" si="423">IF(M82,"公斤","")</f>
        <v>公斤</v>
      </c>
      <c r="O82" s="103" t="s">
        <v>17</v>
      </c>
      <c r="P82" s="103">
        <v>0.05</v>
      </c>
      <c r="Q82" s="101" t="s">
        <v>11</v>
      </c>
      <c r="R82" s="78" t="s">
        <v>309</v>
      </c>
      <c r="S82" s="100">
        <v>0.6</v>
      </c>
      <c r="T82" s="101" t="str">
        <f t="shared" si="306"/>
        <v>公斤</v>
      </c>
      <c r="U82" s="78"/>
      <c r="V82" s="100"/>
      <c r="W82" s="25"/>
      <c r="X82" s="20"/>
      <c r="Y82" s="25"/>
      <c r="Z82" s="25"/>
      <c r="AA82" s="25"/>
      <c r="AB82" s="25"/>
      <c r="AC82" s="25"/>
      <c r="AD82" s="44"/>
    </row>
    <row r="83" spans="1:54" ht="25.2" customHeight="1">
      <c r="A83" s="131"/>
      <c r="B83" s="78"/>
      <c r="C83" s="100"/>
      <c r="D83" s="100"/>
      <c r="E83" s="101" t="str">
        <f t="shared" si="303"/>
        <v/>
      </c>
      <c r="F83" s="78"/>
      <c r="G83" s="100"/>
      <c r="H83" s="101" t="str">
        <f t="shared" si="309"/>
        <v/>
      </c>
      <c r="I83" s="78" t="s">
        <v>18</v>
      </c>
      <c r="J83" s="100">
        <v>0.5</v>
      </c>
      <c r="K83" s="101" t="str">
        <f t="shared" ref="K83" si="424">IF(J83,"公斤","")</f>
        <v>公斤</v>
      </c>
      <c r="L83" s="78" t="s">
        <v>17</v>
      </c>
      <c r="M83" s="100">
        <v>0.05</v>
      </c>
      <c r="N83" s="101" t="str">
        <f t="shared" ref="N83" si="425">IF(M83,"公斤","")</f>
        <v>公斤</v>
      </c>
      <c r="O83" s="103"/>
      <c r="P83" s="103"/>
      <c r="Q83" s="101"/>
      <c r="R83" s="100" t="s">
        <v>19</v>
      </c>
      <c r="S83" s="100">
        <v>0.05</v>
      </c>
      <c r="T83" s="101" t="str">
        <f t="shared" si="306"/>
        <v>公斤</v>
      </c>
      <c r="U83" s="78"/>
      <c r="V83" s="100"/>
      <c r="W83" s="25"/>
      <c r="X83" s="25"/>
      <c r="Y83" s="25"/>
      <c r="Z83" s="25"/>
      <c r="AA83" s="25"/>
      <c r="AB83" s="25"/>
      <c r="AC83" s="25"/>
      <c r="AD83" s="44"/>
    </row>
    <row r="84" spans="1:54" ht="25.2" customHeight="1">
      <c r="A84" s="131"/>
      <c r="B84" s="78"/>
      <c r="C84" s="100"/>
      <c r="D84" s="100"/>
      <c r="E84" s="101" t="str">
        <f t="shared" si="303"/>
        <v/>
      </c>
      <c r="F84" s="78"/>
      <c r="G84" s="100"/>
      <c r="H84" s="101" t="str">
        <f t="shared" si="309"/>
        <v/>
      </c>
      <c r="I84" s="78" t="s">
        <v>17</v>
      </c>
      <c r="J84" s="100">
        <v>0.05</v>
      </c>
      <c r="K84" s="101" t="str">
        <f t="shared" ref="K84:K141" si="426">IF(J84,"公斤","")</f>
        <v>公斤</v>
      </c>
      <c r="L84" s="78"/>
      <c r="M84" s="100"/>
      <c r="N84" s="101" t="str">
        <f t="shared" ref="N84" si="427">IF(M84,"公斤","")</f>
        <v/>
      </c>
      <c r="O84" s="103"/>
      <c r="P84" s="103"/>
      <c r="Q84" s="101"/>
      <c r="R84" s="100"/>
      <c r="S84" s="104"/>
      <c r="T84" s="101" t="str">
        <f t="shared" si="306"/>
        <v/>
      </c>
      <c r="U84" s="78"/>
      <c r="V84" s="100"/>
      <c r="W84" s="25"/>
      <c r="X84" s="25"/>
      <c r="Y84" s="25"/>
      <c r="Z84" s="25"/>
      <c r="AA84" s="25"/>
      <c r="AB84" s="25"/>
      <c r="AC84" s="25"/>
      <c r="AD84" s="44"/>
    </row>
    <row r="85" spans="1:54" ht="25.2" customHeight="1">
      <c r="A85" s="131"/>
      <c r="B85" s="78"/>
      <c r="C85" s="100"/>
      <c r="D85" s="100"/>
      <c r="E85" s="101" t="str">
        <f t="shared" si="303"/>
        <v/>
      </c>
      <c r="F85" s="78"/>
      <c r="G85" s="100"/>
      <c r="H85" s="101" t="str">
        <f t="shared" si="309"/>
        <v/>
      </c>
      <c r="I85" s="78" t="s">
        <v>224</v>
      </c>
      <c r="J85" s="100">
        <v>0.1</v>
      </c>
      <c r="K85" s="101" t="str">
        <f t="shared" si="426"/>
        <v>公斤</v>
      </c>
      <c r="L85" s="78"/>
      <c r="M85" s="100"/>
      <c r="N85" s="101" t="str">
        <f t="shared" ref="N85" si="428">IF(M85,"公斤","")</f>
        <v/>
      </c>
      <c r="O85" s="103"/>
      <c r="P85" s="103"/>
      <c r="Q85" s="101"/>
      <c r="R85" s="100"/>
      <c r="S85" s="100"/>
      <c r="T85" s="101" t="str">
        <f t="shared" si="306"/>
        <v/>
      </c>
      <c r="U85" s="78"/>
      <c r="V85" s="100"/>
      <c r="W85" s="25"/>
      <c r="X85" s="25"/>
      <c r="Y85" s="25"/>
      <c r="Z85" s="25"/>
      <c r="AA85" s="25"/>
      <c r="AB85" s="25"/>
      <c r="AC85" s="25"/>
      <c r="AD85" s="44"/>
    </row>
    <row r="86" spans="1:54" ht="25.2" customHeight="1" thickBot="1">
      <c r="A86" s="131"/>
      <c r="B86" s="78"/>
      <c r="C86" s="100"/>
      <c r="D86" s="100"/>
      <c r="E86" s="101" t="str">
        <f t="shared" si="303"/>
        <v/>
      </c>
      <c r="F86" s="78"/>
      <c r="G86" s="100"/>
      <c r="H86" s="101" t="str">
        <f t="shared" si="309"/>
        <v/>
      </c>
      <c r="I86" s="78"/>
      <c r="J86" s="100"/>
      <c r="K86" s="101" t="str">
        <f t="shared" si="426"/>
        <v/>
      </c>
      <c r="L86" s="78"/>
      <c r="M86" s="100"/>
      <c r="N86" s="101" t="str">
        <f t="shared" ref="N86" si="429">IF(M86,"公斤","")</f>
        <v/>
      </c>
      <c r="O86" s="103"/>
      <c r="P86" s="103"/>
      <c r="Q86" s="101"/>
      <c r="R86" s="100"/>
      <c r="S86" s="100"/>
      <c r="T86" s="101" t="str">
        <f t="shared" si="306"/>
        <v/>
      </c>
      <c r="U86" s="78"/>
      <c r="V86" s="100"/>
      <c r="W86" s="25"/>
      <c r="X86" s="25"/>
      <c r="Y86" s="25"/>
      <c r="Z86" s="25"/>
      <c r="AA86" s="25"/>
      <c r="AB86" s="25"/>
      <c r="AC86" s="25"/>
      <c r="AD86" s="44"/>
    </row>
    <row r="87" spans="1:54" s="62" customFormat="1" ht="25.2" customHeight="1" thickBot="1">
      <c r="A87" s="130">
        <f>A80+1</f>
        <v>45797</v>
      </c>
      <c r="B87" s="78" t="s">
        <v>163</v>
      </c>
      <c r="C87" s="139" t="s">
        <v>164</v>
      </c>
      <c r="D87" s="139"/>
      <c r="E87" s="101" t="str">
        <f t="shared" si="303"/>
        <v/>
      </c>
      <c r="F87" s="78" t="s">
        <v>112</v>
      </c>
      <c r="G87" s="100"/>
      <c r="H87" s="101" t="str">
        <f t="shared" si="309"/>
        <v/>
      </c>
      <c r="I87" s="100" t="s">
        <v>121</v>
      </c>
      <c r="J87" s="100"/>
      <c r="K87" s="101" t="str">
        <f t="shared" si="426"/>
        <v/>
      </c>
      <c r="L87" s="78" t="s">
        <v>65</v>
      </c>
      <c r="M87" s="100"/>
      <c r="N87" s="101" t="str">
        <f t="shared" ref="N87" si="430">IF(M87,"公斤","")</f>
        <v/>
      </c>
      <c r="O87" s="102" t="s">
        <v>14</v>
      </c>
      <c r="P87" s="103"/>
      <c r="Q87" s="101" t="s">
        <v>78</v>
      </c>
      <c r="R87" s="78" t="s">
        <v>260</v>
      </c>
      <c r="S87" s="100"/>
      <c r="T87" s="101" t="str">
        <f t="shared" si="306"/>
        <v/>
      </c>
      <c r="U87" s="78" t="s">
        <v>277</v>
      </c>
      <c r="V87" s="100" t="s">
        <v>133</v>
      </c>
      <c r="W87" s="49">
        <v>5.5</v>
      </c>
      <c r="X87" s="49">
        <v>2.9749999999999996</v>
      </c>
      <c r="Y87" s="49">
        <v>1.71</v>
      </c>
      <c r="Z87" s="49">
        <v>2.8424999999999998</v>
      </c>
      <c r="AA87" s="49"/>
      <c r="AB87" s="49"/>
      <c r="AC87" s="49">
        <v>778.78750000000002</v>
      </c>
      <c r="AD87" s="51"/>
      <c r="AE87" s="56">
        <f t="shared" ref="AE87" si="431">A87</f>
        <v>45797</v>
      </c>
      <c r="AF87" s="56" t="str">
        <f t="shared" ref="AF87" si="432">A88</f>
        <v>三</v>
      </c>
      <c r="AG87" s="56" t="str">
        <f t="shared" ref="AG87" si="433">B87</f>
        <v>M3</v>
      </c>
      <c r="AH87" s="57" t="str">
        <f t="shared" ref="AH87" si="434">C87</f>
        <v>油飯特餐</v>
      </c>
      <c r="AI87" s="58" t="str">
        <f t="shared" ref="AI87" si="435">C88&amp;" "&amp;C89&amp;" "&amp;C90&amp;" "&amp;C91&amp;" "&amp;C92&amp;" "&amp;C93</f>
        <v xml:space="preserve">米 糯米    </v>
      </c>
      <c r="AJ87" s="57" t="str">
        <f t="shared" ref="AJ87" si="436">F87</f>
        <v>香滷棒腿</v>
      </c>
      <c r="AK87" s="58" t="str">
        <f t="shared" ref="AK87" si="437">F88&amp;" "&amp;F89&amp;" "&amp;F90&amp;" "&amp;F91&amp;" "&amp;F92&amp;" "&amp;F93</f>
        <v xml:space="preserve">棒腿     </v>
      </c>
      <c r="AL87" s="57" t="str">
        <f t="shared" ref="AL87" si="438">I87</f>
        <v>油飯配料</v>
      </c>
      <c r="AM87" s="58" t="str">
        <f t="shared" ref="AM87" si="439">I88&amp;" "&amp;I89&amp;" "&amp;I90&amp;" "&amp;I91&amp;" "&amp;I92&amp;" "&amp;I93</f>
        <v xml:space="preserve">豬後腿肉 蘿蔔乾 乾香菇 油蔥酥 大蒜 </v>
      </c>
      <c r="AN87" s="57" t="str">
        <f t="shared" ref="AN87" si="440">L87</f>
        <v>肉絲時蔬</v>
      </c>
      <c r="AO87" s="58" t="str">
        <f t="shared" ref="AO87" si="441">L88&amp;" "&amp;L89&amp;" "&amp;L90&amp;" "&amp;L91&amp;" "&amp;L92&amp;" "&amp;L93</f>
        <v xml:space="preserve">時蔬 肉絲 胡蘿蔔 大蒜  </v>
      </c>
      <c r="AP87" s="57" t="str">
        <f t="shared" ref="AP87" si="442">O87</f>
        <v>時蔬</v>
      </c>
      <c r="AQ87" s="58" t="str">
        <f t="shared" ref="AQ87" si="443">O88&amp;" "&amp;O89&amp;" "&amp;O90&amp;" "&amp;O91&amp;" "&amp;O92&amp;" "&amp;O93</f>
        <v xml:space="preserve">蔬菜 大蒜    </v>
      </c>
      <c r="AR87" s="57" t="str">
        <f t="shared" ref="AR87" si="444">R87</f>
        <v>味噌凍腐湯</v>
      </c>
      <c r="AS87" s="58" t="str">
        <f t="shared" ref="AS87" si="445">R88&amp;" "&amp;R89&amp;" "&amp;R90&amp;" "&amp;R91&amp;" "&amp;R92&amp;" "&amp;R93</f>
        <v xml:space="preserve">洋蔥 凍豆腐 味噌 柴魚片  </v>
      </c>
      <c r="AT87" s="59" t="str">
        <f t="shared" ref="AT87" si="446">U87</f>
        <v>堅果</v>
      </c>
      <c r="AU87" s="57" t="str">
        <f t="shared" ref="AU87" si="447">V87</f>
        <v>有機豆漿</v>
      </c>
      <c r="AV87" s="60">
        <f t="shared" ref="AV87" si="448">W87</f>
        <v>5.5</v>
      </c>
      <c r="AW87" s="60">
        <f t="shared" ref="AW87" si="449">X87</f>
        <v>2.9749999999999996</v>
      </c>
      <c r="AX87" s="60">
        <f t="shared" ref="AX87" si="450">Y87</f>
        <v>1.71</v>
      </c>
      <c r="AY87" s="60">
        <f t="shared" ref="AY87" si="451">Z87</f>
        <v>2.8424999999999998</v>
      </c>
      <c r="AZ87" s="60">
        <f t="shared" ref="AZ87" si="452">AA87</f>
        <v>0</v>
      </c>
      <c r="BA87" s="60">
        <f t="shared" ref="BA87" si="453">AB87</f>
        <v>0</v>
      </c>
      <c r="BB87" s="61">
        <f t="shared" ref="BB87" si="454">AC87</f>
        <v>778.78750000000002</v>
      </c>
    </row>
    <row r="88" spans="1:54" ht="25.2" customHeight="1">
      <c r="A88" s="131" t="s">
        <v>150</v>
      </c>
      <c r="B88" s="78"/>
      <c r="C88" s="100" t="s">
        <v>15</v>
      </c>
      <c r="D88" s="100">
        <v>8</v>
      </c>
      <c r="E88" s="101" t="str">
        <f t="shared" si="303"/>
        <v>公斤</v>
      </c>
      <c r="F88" s="78" t="s">
        <v>113</v>
      </c>
      <c r="G88" s="100">
        <v>10</v>
      </c>
      <c r="H88" s="101" t="str">
        <f t="shared" si="309"/>
        <v>公斤</v>
      </c>
      <c r="I88" s="100" t="s">
        <v>42</v>
      </c>
      <c r="J88" s="100">
        <v>1.5</v>
      </c>
      <c r="K88" s="101" t="str">
        <f t="shared" si="426"/>
        <v>公斤</v>
      </c>
      <c r="L88" s="78" t="s">
        <v>29</v>
      </c>
      <c r="M88" s="100">
        <v>7</v>
      </c>
      <c r="N88" s="101" t="str">
        <f t="shared" ref="N88" si="455">IF(M88,"公斤","")</f>
        <v>公斤</v>
      </c>
      <c r="O88" s="103" t="s">
        <v>12</v>
      </c>
      <c r="P88" s="103">
        <v>7</v>
      </c>
      <c r="Q88" s="101" t="s">
        <v>11</v>
      </c>
      <c r="R88" s="78" t="s">
        <v>59</v>
      </c>
      <c r="S88" s="100">
        <v>1</v>
      </c>
      <c r="T88" s="101" t="str">
        <f t="shared" si="306"/>
        <v>公斤</v>
      </c>
      <c r="U88" s="78"/>
      <c r="V88" s="106"/>
      <c r="W88" s="25"/>
      <c r="X88" s="26"/>
      <c r="Y88" s="25"/>
      <c r="Z88" s="25"/>
      <c r="AA88" s="25"/>
      <c r="AB88" s="25"/>
      <c r="AC88" s="25"/>
      <c r="AD88" s="44"/>
    </row>
    <row r="89" spans="1:54" ht="25.2" customHeight="1">
      <c r="A89" s="131"/>
      <c r="B89" s="78"/>
      <c r="C89" s="100" t="s">
        <v>103</v>
      </c>
      <c r="D89" s="100">
        <v>3</v>
      </c>
      <c r="E89" s="101" t="str">
        <f t="shared" si="303"/>
        <v>公斤</v>
      </c>
      <c r="F89" s="78"/>
      <c r="G89" s="100"/>
      <c r="H89" s="101" t="str">
        <f t="shared" si="309"/>
        <v/>
      </c>
      <c r="I89" s="100" t="s">
        <v>225</v>
      </c>
      <c r="J89" s="100">
        <v>2</v>
      </c>
      <c r="K89" s="101" t="str">
        <f t="shared" si="426"/>
        <v>公斤</v>
      </c>
      <c r="L89" s="78" t="s">
        <v>58</v>
      </c>
      <c r="M89" s="100">
        <v>0.6</v>
      </c>
      <c r="N89" s="101" t="str">
        <f t="shared" ref="N89" si="456">IF(M89,"公斤","")</f>
        <v>公斤</v>
      </c>
      <c r="O89" s="103" t="s">
        <v>17</v>
      </c>
      <c r="P89" s="103">
        <v>0.05</v>
      </c>
      <c r="Q89" s="101" t="s">
        <v>11</v>
      </c>
      <c r="R89" s="78" t="s">
        <v>50</v>
      </c>
      <c r="S89" s="100">
        <v>3</v>
      </c>
      <c r="T89" s="101" t="str">
        <f t="shared" si="306"/>
        <v>公斤</v>
      </c>
      <c r="U89" s="78"/>
      <c r="V89" s="106"/>
      <c r="W89" s="25"/>
      <c r="X89" s="20"/>
      <c r="Y89" s="25"/>
      <c r="Z89" s="25"/>
      <c r="AA89" s="25"/>
      <c r="AB89" s="25"/>
      <c r="AC89" s="25"/>
      <c r="AD89" s="44"/>
    </row>
    <row r="90" spans="1:54" ht="25.2" customHeight="1">
      <c r="A90" s="131"/>
      <c r="B90" s="78"/>
      <c r="C90" s="100"/>
      <c r="D90" s="100"/>
      <c r="E90" s="101" t="str">
        <f t="shared" si="303"/>
        <v/>
      </c>
      <c r="F90" s="78"/>
      <c r="G90" s="100"/>
      <c r="H90" s="101" t="str">
        <f t="shared" si="309"/>
        <v/>
      </c>
      <c r="I90" s="100" t="s">
        <v>26</v>
      </c>
      <c r="J90" s="100">
        <v>0.1</v>
      </c>
      <c r="K90" s="101" t="str">
        <f t="shared" si="426"/>
        <v>公斤</v>
      </c>
      <c r="L90" s="78" t="s">
        <v>18</v>
      </c>
      <c r="M90" s="100">
        <v>0.5</v>
      </c>
      <c r="N90" s="101" t="str">
        <f t="shared" ref="N90" si="457">IF(M90,"公斤","")</f>
        <v>公斤</v>
      </c>
      <c r="O90" s="103"/>
      <c r="P90" s="103"/>
      <c r="Q90" s="101" t="s">
        <v>78</v>
      </c>
      <c r="R90" s="78" t="s">
        <v>24</v>
      </c>
      <c r="S90" s="100">
        <v>1</v>
      </c>
      <c r="T90" s="101" t="str">
        <f t="shared" si="306"/>
        <v>公斤</v>
      </c>
      <c r="U90" s="78"/>
      <c r="V90" s="106"/>
      <c r="W90" s="25"/>
      <c r="X90" s="25"/>
      <c r="Y90" s="25"/>
      <c r="Z90" s="25"/>
      <c r="AA90" s="25"/>
      <c r="AB90" s="25"/>
      <c r="AC90" s="25"/>
      <c r="AD90" s="44"/>
    </row>
    <row r="91" spans="1:54" ht="25.2" customHeight="1">
      <c r="A91" s="131"/>
      <c r="B91" s="78"/>
      <c r="C91" s="100"/>
      <c r="D91" s="100"/>
      <c r="E91" s="101" t="str">
        <f t="shared" si="303"/>
        <v/>
      </c>
      <c r="F91" s="78"/>
      <c r="G91" s="100"/>
      <c r="H91" s="101" t="str">
        <f t="shared" si="309"/>
        <v/>
      </c>
      <c r="I91" s="100" t="s">
        <v>47</v>
      </c>
      <c r="J91" s="100">
        <v>0.01</v>
      </c>
      <c r="K91" s="101" t="str">
        <f t="shared" si="426"/>
        <v>公斤</v>
      </c>
      <c r="L91" s="78" t="s">
        <v>17</v>
      </c>
      <c r="M91" s="100">
        <v>0.05</v>
      </c>
      <c r="N91" s="101" t="str">
        <f t="shared" ref="N91" si="458">IF(M91,"公斤","")</f>
        <v>公斤</v>
      </c>
      <c r="O91" s="103"/>
      <c r="P91" s="103"/>
      <c r="Q91" s="101" t="s">
        <v>78</v>
      </c>
      <c r="R91" s="78" t="s">
        <v>44</v>
      </c>
      <c r="S91" s="100">
        <v>0.01</v>
      </c>
      <c r="T91" s="101" t="str">
        <f t="shared" si="306"/>
        <v>公斤</v>
      </c>
      <c r="U91" s="78"/>
      <c r="V91" s="106"/>
      <c r="W91" s="25"/>
      <c r="X91" s="25"/>
      <c r="Y91" s="25"/>
      <c r="Z91" s="25"/>
      <c r="AA91" s="25"/>
      <c r="AB91" s="25"/>
      <c r="AC91" s="25"/>
      <c r="AD91" s="44"/>
    </row>
    <row r="92" spans="1:54" ht="25.2" customHeight="1">
      <c r="A92" s="131"/>
      <c r="B92" s="78"/>
      <c r="C92" s="100"/>
      <c r="D92" s="100"/>
      <c r="E92" s="101" t="str">
        <f t="shared" si="303"/>
        <v/>
      </c>
      <c r="F92" s="78"/>
      <c r="G92" s="100"/>
      <c r="H92" s="101" t="str">
        <f t="shared" si="309"/>
        <v/>
      </c>
      <c r="I92" s="100" t="s">
        <v>17</v>
      </c>
      <c r="J92" s="100">
        <v>0.05</v>
      </c>
      <c r="K92" s="101" t="str">
        <f t="shared" si="426"/>
        <v>公斤</v>
      </c>
      <c r="L92" s="78"/>
      <c r="M92" s="100"/>
      <c r="N92" s="101" t="str">
        <f t="shared" ref="N92" si="459">IF(M92,"公斤","")</f>
        <v/>
      </c>
      <c r="O92" s="103"/>
      <c r="P92" s="103"/>
      <c r="Q92" s="101" t="s">
        <v>78</v>
      </c>
      <c r="R92" s="78"/>
      <c r="S92" s="100"/>
      <c r="T92" s="101" t="str">
        <f t="shared" si="306"/>
        <v/>
      </c>
      <c r="U92" s="78"/>
      <c r="V92" s="106"/>
      <c r="W92" s="25"/>
      <c r="X92" s="25"/>
      <c r="Y92" s="25"/>
      <c r="Z92" s="25"/>
      <c r="AA92" s="25"/>
      <c r="AB92" s="25"/>
      <c r="AC92" s="25"/>
      <c r="AD92" s="44"/>
    </row>
    <row r="93" spans="1:54" ht="25.2" customHeight="1" thickBot="1">
      <c r="A93" s="131"/>
      <c r="B93" s="78"/>
      <c r="C93" s="100"/>
      <c r="D93" s="100"/>
      <c r="E93" s="101" t="str">
        <f t="shared" si="303"/>
        <v/>
      </c>
      <c r="F93" s="78"/>
      <c r="G93" s="100"/>
      <c r="H93" s="101" t="str">
        <f t="shared" si="309"/>
        <v/>
      </c>
      <c r="I93" s="100"/>
      <c r="J93" s="100"/>
      <c r="K93" s="101" t="str">
        <f t="shared" si="426"/>
        <v/>
      </c>
      <c r="L93" s="78"/>
      <c r="M93" s="100"/>
      <c r="N93" s="101" t="str">
        <f t="shared" ref="N93" si="460">IF(M93,"公斤","")</f>
        <v/>
      </c>
      <c r="O93" s="103"/>
      <c r="P93" s="103"/>
      <c r="Q93" s="101" t="s">
        <v>78</v>
      </c>
      <c r="R93" s="78"/>
      <c r="S93" s="100"/>
      <c r="T93" s="101" t="str">
        <f t="shared" si="306"/>
        <v/>
      </c>
      <c r="U93" s="78"/>
      <c r="V93" s="106"/>
      <c r="W93" s="25"/>
      <c r="X93" s="25"/>
      <c r="Y93" s="25"/>
      <c r="Z93" s="25"/>
      <c r="AA93" s="25"/>
      <c r="AB93" s="25"/>
      <c r="AC93" s="25"/>
      <c r="AD93" s="44"/>
    </row>
    <row r="94" spans="1:54" s="62" customFormat="1" ht="25.2" customHeight="1" thickBot="1">
      <c r="A94" s="130">
        <f>A87+1</f>
        <v>45798</v>
      </c>
      <c r="B94" s="78" t="s">
        <v>165</v>
      </c>
      <c r="C94" s="100" t="s">
        <v>20</v>
      </c>
      <c r="D94" s="100"/>
      <c r="E94" s="101" t="str">
        <f t="shared" si="303"/>
        <v/>
      </c>
      <c r="F94" s="78" t="s">
        <v>193</v>
      </c>
      <c r="G94" s="100"/>
      <c r="H94" s="101" t="str">
        <f t="shared" si="309"/>
        <v/>
      </c>
      <c r="I94" s="78" t="s">
        <v>226</v>
      </c>
      <c r="J94" s="100"/>
      <c r="K94" s="101" t="str">
        <f t="shared" si="426"/>
        <v/>
      </c>
      <c r="L94" s="78" t="s">
        <v>127</v>
      </c>
      <c r="M94" s="100"/>
      <c r="N94" s="101" t="str">
        <f t="shared" ref="N94" si="461">IF(M94,"公斤","")</f>
        <v/>
      </c>
      <c r="O94" s="102" t="s">
        <v>14</v>
      </c>
      <c r="P94" s="103"/>
      <c r="Q94" s="101" t="s">
        <v>78</v>
      </c>
      <c r="R94" s="78" t="s">
        <v>261</v>
      </c>
      <c r="S94" s="100"/>
      <c r="T94" s="101" t="str">
        <f t="shared" si="306"/>
        <v/>
      </c>
      <c r="U94" s="78" t="s">
        <v>96</v>
      </c>
      <c r="V94" s="100"/>
      <c r="W94" s="49">
        <v>6.7750000000000004</v>
      </c>
      <c r="X94" s="49">
        <v>2.9142857142857146</v>
      </c>
      <c r="Y94" s="49">
        <v>1.5050000000000001</v>
      </c>
      <c r="Z94" s="49">
        <v>2.7096428571428572</v>
      </c>
      <c r="AA94" s="49"/>
      <c r="AB94" s="49"/>
      <c r="AC94" s="49">
        <v>852.38035714285718</v>
      </c>
      <c r="AD94" s="51"/>
      <c r="AE94" s="56">
        <f t="shared" ref="AE94" si="462">A94</f>
        <v>45798</v>
      </c>
      <c r="AF94" s="56" t="str">
        <f t="shared" ref="AF94" si="463">A95</f>
        <v>四</v>
      </c>
      <c r="AG94" s="56" t="str">
        <f t="shared" ref="AG94" si="464">B94</f>
        <v>M4</v>
      </c>
      <c r="AH94" s="57" t="str">
        <f t="shared" ref="AH94" si="465">C94</f>
        <v>糙米飯</v>
      </c>
      <c r="AI94" s="58" t="str">
        <f t="shared" ref="AI94" si="466">C95&amp;" "&amp;C96&amp;" "&amp;C97&amp;" "&amp;C98&amp;" "&amp;C99&amp;" "&amp;C100</f>
        <v xml:space="preserve">米 糙米    </v>
      </c>
      <c r="AJ94" s="57" t="str">
        <f t="shared" ref="AJ94" si="467">F94</f>
        <v>醬醋燒肉</v>
      </c>
      <c r="AK94" s="58" t="str">
        <f t="shared" ref="AK94" si="468">F95&amp;" "&amp;F96&amp;" "&amp;F97&amp;" "&amp;F98&amp;" "&amp;F99&amp;" "&amp;F100</f>
        <v>豬後腿肉 馬鈴薯 胡蘿蔔 大蒜 月桂葉 白醋</v>
      </c>
      <c r="AL94" s="57" t="str">
        <f t="shared" ref="AL94" si="469">I94</f>
        <v>關東煮</v>
      </c>
      <c r="AM94" s="58" t="str">
        <f t="shared" ref="AM94" si="470">I95&amp;" "&amp;I96&amp;" "&amp;I97&amp;" "&amp;I98&amp;" "&amp;I99&amp;" "&amp;I100</f>
        <v xml:space="preserve">白蘿蔔 胡蘿蔔 魚丸 甜玉米 柴魚片 </v>
      </c>
      <c r="AN94" s="57" t="str">
        <f t="shared" ref="AN94" si="471">L94</f>
        <v>筍乾油腐</v>
      </c>
      <c r="AO94" s="58" t="str">
        <f t="shared" ref="AO94" si="472">L95&amp;" "&amp;L96&amp;" "&amp;L97&amp;" "&amp;L98&amp;" "&amp;L99&amp;" "&amp;L100</f>
        <v xml:space="preserve">四角油豆腐 麻竹筍干 胡蘿蔔 大蒜  </v>
      </c>
      <c r="AP94" s="57" t="str">
        <f t="shared" ref="AP94" si="473">O94</f>
        <v>時蔬</v>
      </c>
      <c r="AQ94" s="58" t="str">
        <f t="shared" ref="AQ94" si="474">O95&amp;" "&amp;O96&amp;" "&amp;O97&amp;" "&amp;O98&amp;" "&amp;O99&amp;" "&amp;O100</f>
        <v xml:space="preserve">蔬菜 大蒜    </v>
      </c>
      <c r="AR94" s="57" t="str">
        <f t="shared" ref="AR94" si="475">R94</f>
        <v>綠豆湯圓</v>
      </c>
      <c r="AS94" s="58" t="str">
        <f t="shared" ref="AS94" si="476">R95&amp;" "&amp;R96&amp;" "&amp;R97&amp;" "&amp;R98&amp;" "&amp;R99&amp;" "&amp;R100</f>
        <v xml:space="preserve">綠豆 湯圓 二砂糖   </v>
      </c>
      <c r="AT94" s="59" t="str">
        <f t="shared" ref="AT94" si="477">U94</f>
        <v>小餐包</v>
      </c>
      <c r="AU94" s="57">
        <f t="shared" ref="AU94" si="478">V94</f>
        <v>0</v>
      </c>
      <c r="AV94" s="60">
        <f t="shared" ref="AV94" si="479">W94</f>
        <v>6.7750000000000004</v>
      </c>
      <c r="AW94" s="60">
        <f t="shared" ref="AW94" si="480">X94</f>
        <v>2.9142857142857146</v>
      </c>
      <c r="AX94" s="60">
        <f t="shared" ref="AX94" si="481">Y94</f>
        <v>1.5050000000000001</v>
      </c>
      <c r="AY94" s="60">
        <f t="shared" ref="AY94" si="482">Z94</f>
        <v>2.7096428571428572</v>
      </c>
      <c r="AZ94" s="60">
        <f t="shared" ref="AZ94" si="483">AA94</f>
        <v>0</v>
      </c>
      <c r="BA94" s="60">
        <f t="shared" ref="BA94" si="484">AB94</f>
        <v>0</v>
      </c>
      <c r="BB94" s="61">
        <f t="shared" ref="BB94" si="485">AC94</f>
        <v>852.38035714285718</v>
      </c>
    </row>
    <row r="95" spans="1:54" ht="25.2" customHeight="1">
      <c r="A95" s="131" t="s">
        <v>152</v>
      </c>
      <c r="B95" s="78"/>
      <c r="C95" s="100" t="s">
        <v>15</v>
      </c>
      <c r="D95" s="100">
        <v>7</v>
      </c>
      <c r="E95" s="101" t="str">
        <f t="shared" si="303"/>
        <v>公斤</v>
      </c>
      <c r="F95" s="78" t="s">
        <v>93</v>
      </c>
      <c r="G95" s="100">
        <v>6</v>
      </c>
      <c r="H95" s="101" t="str">
        <f t="shared" si="309"/>
        <v>公斤</v>
      </c>
      <c r="I95" s="78" t="s">
        <v>23</v>
      </c>
      <c r="J95" s="100">
        <v>4</v>
      </c>
      <c r="K95" s="101" t="str">
        <f t="shared" si="426"/>
        <v>公斤</v>
      </c>
      <c r="L95" s="78" t="s">
        <v>63</v>
      </c>
      <c r="M95" s="100">
        <v>4</v>
      </c>
      <c r="N95" s="101" t="str">
        <f t="shared" ref="N95" si="486">IF(M95,"公斤","")</f>
        <v>公斤</v>
      </c>
      <c r="O95" s="103" t="s">
        <v>12</v>
      </c>
      <c r="P95" s="103">
        <v>7</v>
      </c>
      <c r="Q95" s="101" t="s">
        <v>11</v>
      </c>
      <c r="R95" s="78" t="s">
        <v>70</v>
      </c>
      <c r="S95" s="100">
        <v>1</v>
      </c>
      <c r="T95" s="101" t="str">
        <f t="shared" si="306"/>
        <v>公斤</v>
      </c>
      <c r="U95" s="78"/>
      <c r="V95" s="100"/>
      <c r="W95" s="25"/>
      <c r="X95" s="26"/>
      <c r="Y95" s="25"/>
      <c r="Z95" s="25"/>
      <c r="AA95" s="25"/>
      <c r="AB95" s="25"/>
      <c r="AC95" s="25"/>
      <c r="AD95" s="44"/>
    </row>
    <row r="96" spans="1:54" ht="25.2" customHeight="1">
      <c r="A96" s="131"/>
      <c r="B96" s="78"/>
      <c r="C96" s="100" t="s">
        <v>22</v>
      </c>
      <c r="D96" s="100">
        <v>3</v>
      </c>
      <c r="E96" s="101" t="str">
        <f t="shared" si="303"/>
        <v>公斤</v>
      </c>
      <c r="F96" s="78" t="s">
        <v>194</v>
      </c>
      <c r="G96" s="100">
        <v>3</v>
      </c>
      <c r="H96" s="101" t="str">
        <f t="shared" si="309"/>
        <v>公斤</v>
      </c>
      <c r="I96" s="78" t="s">
        <v>18</v>
      </c>
      <c r="J96" s="100">
        <v>0.5</v>
      </c>
      <c r="K96" s="101" t="str">
        <f t="shared" si="426"/>
        <v>公斤</v>
      </c>
      <c r="L96" s="78" t="s">
        <v>90</v>
      </c>
      <c r="M96" s="100">
        <v>2.5</v>
      </c>
      <c r="N96" s="101" t="str">
        <f t="shared" ref="N96" si="487">IF(M96,"公斤","")</f>
        <v>公斤</v>
      </c>
      <c r="O96" s="103" t="s">
        <v>17</v>
      </c>
      <c r="P96" s="103">
        <v>0.05</v>
      </c>
      <c r="Q96" s="101" t="s">
        <v>11</v>
      </c>
      <c r="R96" s="78" t="s">
        <v>262</v>
      </c>
      <c r="S96" s="100">
        <v>2</v>
      </c>
      <c r="T96" s="101" t="str">
        <f t="shared" si="306"/>
        <v>公斤</v>
      </c>
      <c r="U96" s="78"/>
      <c r="V96" s="100"/>
      <c r="W96" s="25"/>
      <c r="X96" s="20"/>
      <c r="Y96" s="25"/>
      <c r="Z96" s="25"/>
      <c r="AA96" s="25"/>
      <c r="AB96" s="25"/>
      <c r="AC96" s="25"/>
      <c r="AD96" s="44"/>
    </row>
    <row r="97" spans="1:54" ht="25.2" customHeight="1">
      <c r="A97" s="131"/>
      <c r="B97" s="78"/>
      <c r="C97" s="100"/>
      <c r="D97" s="100"/>
      <c r="E97" s="101" t="str">
        <f t="shared" si="303"/>
        <v/>
      </c>
      <c r="F97" s="78" t="s">
        <v>18</v>
      </c>
      <c r="G97" s="100">
        <v>0.5</v>
      </c>
      <c r="H97" s="101" t="str">
        <f t="shared" si="309"/>
        <v>公斤</v>
      </c>
      <c r="I97" s="78" t="s">
        <v>69</v>
      </c>
      <c r="J97" s="100">
        <v>2</v>
      </c>
      <c r="K97" s="101" t="str">
        <f t="shared" si="426"/>
        <v>公斤</v>
      </c>
      <c r="L97" s="78" t="s">
        <v>18</v>
      </c>
      <c r="M97" s="100">
        <v>0.5</v>
      </c>
      <c r="N97" s="101" t="str">
        <f t="shared" ref="N97" si="488">IF(M97,"公斤","")</f>
        <v>公斤</v>
      </c>
      <c r="O97" s="103"/>
      <c r="P97" s="103"/>
      <c r="Q97" s="101" t="s">
        <v>78</v>
      </c>
      <c r="R97" s="100" t="s">
        <v>27</v>
      </c>
      <c r="S97" s="100">
        <v>1</v>
      </c>
      <c r="T97" s="101" t="str">
        <f t="shared" si="306"/>
        <v>公斤</v>
      </c>
      <c r="U97" s="78"/>
      <c r="V97" s="100"/>
      <c r="W97" s="25"/>
      <c r="X97" s="25"/>
      <c r="Y97" s="25"/>
      <c r="Z97" s="25"/>
      <c r="AA97" s="25"/>
      <c r="AB97" s="25"/>
      <c r="AC97" s="25"/>
      <c r="AD97" s="44"/>
    </row>
    <row r="98" spans="1:54" ht="25.2" customHeight="1">
      <c r="A98" s="131"/>
      <c r="B98" s="78"/>
      <c r="C98" s="100"/>
      <c r="D98" s="100"/>
      <c r="E98" s="101" t="str">
        <f t="shared" si="303"/>
        <v/>
      </c>
      <c r="F98" s="78" t="s">
        <v>17</v>
      </c>
      <c r="G98" s="100">
        <v>0.05</v>
      </c>
      <c r="H98" s="101" t="str">
        <f t="shared" si="309"/>
        <v>公斤</v>
      </c>
      <c r="I98" s="78" t="s">
        <v>227</v>
      </c>
      <c r="J98" s="100">
        <v>2</v>
      </c>
      <c r="K98" s="101" t="str">
        <f t="shared" si="426"/>
        <v>公斤</v>
      </c>
      <c r="L98" s="78" t="s">
        <v>17</v>
      </c>
      <c r="M98" s="100">
        <v>0.05</v>
      </c>
      <c r="N98" s="101" t="str">
        <f t="shared" ref="N98" si="489">IF(M98,"公斤","")</f>
        <v>公斤</v>
      </c>
      <c r="O98" s="103"/>
      <c r="P98" s="103"/>
      <c r="Q98" s="101" t="s">
        <v>78</v>
      </c>
      <c r="R98" s="78"/>
      <c r="S98" s="100"/>
      <c r="T98" s="101" t="str">
        <f t="shared" si="306"/>
        <v/>
      </c>
      <c r="U98" s="78"/>
      <c r="V98" s="100"/>
      <c r="W98" s="25"/>
      <c r="X98" s="25"/>
      <c r="Y98" s="25"/>
      <c r="Z98" s="25"/>
      <c r="AA98" s="25"/>
      <c r="AB98" s="25"/>
      <c r="AC98" s="25"/>
      <c r="AD98" s="44"/>
    </row>
    <row r="99" spans="1:54" ht="25.2" customHeight="1">
      <c r="A99" s="131"/>
      <c r="B99" s="78"/>
      <c r="C99" s="100"/>
      <c r="D99" s="100"/>
      <c r="E99" s="101" t="str">
        <f t="shared" si="303"/>
        <v/>
      </c>
      <c r="F99" s="78" t="s">
        <v>195</v>
      </c>
      <c r="G99" s="100">
        <v>0.02</v>
      </c>
      <c r="H99" s="101" t="str">
        <f t="shared" si="309"/>
        <v>公斤</v>
      </c>
      <c r="I99" s="78" t="s">
        <v>44</v>
      </c>
      <c r="J99" s="100">
        <v>0.01</v>
      </c>
      <c r="K99" s="101" t="str">
        <f t="shared" si="426"/>
        <v>公斤</v>
      </c>
      <c r="L99" s="78"/>
      <c r="M99" s="100"/>
      <c r="N99" s="101" t="str">
        <f t="shared" ref="N99" si="490">IF(M99,"公斤","")</f>
        <v/>
      </c>
      <c r="O99" s="103"/>
      <c r="P99" s="103"/>
      <c r="Q99" s="101" t="s">
        <v>78</v>
      </c>
      <c r="R99" s="78"/>
      <c r="S99" s="100"/>
      <c r="T99" s="101" t="str">
        <f t="shared" si="306"/>
        <v/>
      </c>
      <c r="U99" s="78"/>
      <c r="V99" s="100"/>
      <c r="W99" s="25"/>
      <c r="X99" s="25"/>
      <c r="Y99" s="25"/>
      <c r="Z99" s="25"/>
      <c r="AA99" s="25"/>
      <c r="AB99" s="25"/>
      <c r="AC99" s="25"/>
      <c r="AD99" s="44"/>
    </row>
    <row r="100" spans="1:54" ht="25.2" customHeight="1" thickBot="1">
      <c r="A100" s="131"/>
      <c r="B100" s="78"/>
      <c r="C100" s="100"/>
      <c r="D100" s="100"/>
      <c r="E100" s="101" t="str">
        <f t="shared" si="303"/>
        <v/>
      </c>
      <c r="F100" s="78" t="s">
        <v>196</v>
      </c>
      <c r="G100" s="100"/>
      <c r="H100" s="101" t="str">
        <f t="shared" si="309"/>
        <v/>
      </c>
      <c r="I100" s="78"/>
      <c r="J100" s="100"/>
      <c r="K100" s="101" t="str">
        <f t="shared" si="426"/>
        <v/>
      </c>
      <c r="L100" s="78"/>
      <c r="M100" s="100"/>
      <c r="N100" s="101" t="str">
        <f t="shared" ref="N100" si="491">IF(M100,"公斤","")</f>
        <v/>
      </c>
      <c r="O100" s="103"/>
      <c r="P100" s="103"/>
      <c r="Q100" s="101" t="s">
        <v>78</v>
      </c>
      <c r="R100" s="78"/>
      <c r="S100" s="100"/>
      <c r="T100" s="101" t="str">
        <f t="shared" si="306"/>
        <v/>
      </c>
      <c r="U100" s="78"/>
      <c r="V100" s="100"/>
      <c r="W100" s="25"/>
      <c r="X100" s="25"/>
      <c r="Y100" s="25"/>
      <c r="Z100" s="25"/>
      <c r="AA100" s="25"/>
      <c r="AB100" s="25"/>
      <c r="AC100" s="25"/>
      <c r="AD100" s="44"/>
    </row>
    <row r="101" spans="1:54" s="62" customFormat="1" ht="25.2" customHeight="1" thickBot="1">
      <c r="A101" s="130">
        <f>A94+1</f>
        <v>45799</v>
      </c>
      <c r="B101" s="78" t="s">
        <v>166</v>
      </c>
      <c r="C101" s="100" t="s">
        <v>167</v>
      </c>
      <c r="D101" s="100"/>
      <c r="E101" s="101" t="str">
        <f t="shared" si="303"/>
        <v/>
      </c>
      <c r="F101" s="78" t="s">
        <v>119</v>
      </c>
      <c r="G101" s="100"/>
      <c r="H101" s="101" t="str">
        <f t="shared" si="309"/>
        <v/>
      </c>
      <c r="I101" s="78" t="s">
        <v>100</v>
      </c>
      <c r="J101" s="100"/>
      <c r="K101" s="101" t="str">
        <f t="shared" si="426"/>
        <v/>
      </c>
      <c r="L101" s="78" t="s">
        <v>236</v>
      </c>
      <c r="M101" s="100"/>
      <c r="N101" s="101" t="str">
        <f t="shared" ref="N101" si="492">IF(M101,"公斤","")</f>
        <v/>
      </c>
      <c r="O101" s="102" t="s">
        <v>14</v>
      </c>
      <c r="P101" s="103"/>
      <c r="Q101" s="101" t="s">
        <v>78</v>
      </c>
      <c r="R101" s="78" t="s">
        <v>263</v>
      </c>
      <c r="S101" s="100"/>
      <c r="T101" s="101" t="str">
        <f t="shared" si="306"/>
        <v/>
      </c>
      <c r="U101" s="78" t="s">
        <v>49</v>
      </c>
      <c r="V101" s="100"/>
      <c r="W101" s="49">
        <v>5.7200000000000006</v>
      </c>
      <c r="X101" s="49">
        <v>3.0379870129870135</v>
      </c>
      <c r="Y101" s="49">
        <v>1.8</v>
      </c>
      <c r="Z101" s="49">
        <v>2.9189935064935066</v>
      </c>
      <c r="AA101" s="49"/>
      <c r="AB101" s="49"/>
      <c r="AC101" s="49">
        <v>804.60373376623386</v>
      </c>
      <c r="AD101" s="51"/>
      <c r="AE101" s="56">
        <f t="shared" ref="AE101" si="493">A101</f>
        <v>45799</v>
      </c>
      <c r="AF101" s="56" t="str">
        <f t="shared" ref="AF101" si="494">A102</f>
        <v>五</v>
      </c>
      <c r="AG101" s="56" t="str">
        <f t="shared" ref="AG101" si="495">B101</f>
        <v>M5</v>
      </c>
      <c r="AH101" s="57" t="str">
        <f t="shared" ref="AH101" si="496">C101</f>
        <v>紫米飯</v>
      </c>
      <c r="AI101" s="58" t="str">
        <f t="shared" ref="AI101" si="497">C102&amp;" "&amp;C103&amp;" "&amp;C104&amp;" "&amp;C105&amp;" "&amp;C106&amp;" "&amp;C107</f>
        <v xml:space="preserve">米 黑糯米    </v>
      </c>
      <c r="AJ101" s="57" t="str">
        <f t="shared" ref="AJ101" si="498">F101</f>
        <v>香酥魚排</v>
      </c>
      <c r="AK101" s="58" t="str">
        <f t="shared" ref="AK101" si="499">F102&amp;" "&amp;F103&amp;" "&amp;F104&amp;" "&amp;F105&amp;" "&amp;F106&amp;" "&amp;F107</f>
        <v xml:space="preserve">魚排 胡椒鹽    </v>
      </c>
      <c r="AL101" s="57" t="str">
        <f t="shared" ref="AL101" si="500">I101</f>
        <v>番茄炒蛋</v>
      </c>
      <c r="AM101" s="58" t="str">
        <f t="shared" ref="AM101" si="501">I102&amp;" "&amp;I103&amp;" "&amp;I104&amp;" "&amp;I105&amp;" "&amp;I106&amp;" "&amp;I107</f>
        <v xml:space="preserve">大番茄 雞蛋 冷凍毛豆仁 大蒜  </v>
      </c>
      <c r="AN101" s="57" t="str">
        <f t="shared" ref="AN101" si="502">L101</f>
        <v>時瓜燴魚丸</v>
      </c>
      <c r="AO101" s="58" t="str">
        <f t="shared" ref="AO101" si="503">L102&amp;" "&amp;L103&amp;" "&amp;L104&amp;" "&amp;L105&amp;" "&amp;L106&amp;" "&amp;L107</f>
        <v xml:space="preserve">時瓜 魚丸 胡蘿蔔 大蒜  </v>
      </c>
      <c r="AP101" s="57" t="str">
        <f t="shared" ref="AP101" si="504">O101</f>
        <v>時蔬</v>
      </c>
      <c r="AQ101" s="58" t="str">
        <f t="shared" ref="AQ101" si="505">O102&amp;" "&amp;O103&amp;" "&amp;O104&amp;" "&amp;O105&amp;" "&amp;O106&amp;" "&amp;O107</f>
        <v xml:space="preserve">蔬菜 大蒜    </v>
      </c>
      <c r="AR101" s="57" t="str">
        <f t="shared" ref="AR101" si="506">R101</f>
        <v>四神湯</v>
      </c>
      <c r="AS101" s="58" t="str">
        <f t="shared" ref="AS101" si="507">R102&amp;" "&amp;R103&amp;" "&amp;R104&amp;" "&amp;R105&amp;" "&amp;R106&amp;" "&amp;R107</f>
        <v xml:space="preserve">豬後腿肉 雞豆 薏仁 淮山片 枸杞 </v>
      </c>
      <c r="AT101" s="59" t="str">
        <f t="shared" ref="AT101" si="508">U101</f>
        <v>水果</v>
      </c>
      <c r="AU101" s="57">
        <f t="shared" ref="AU101" si="509">V101</f>
        <v>0</v>
      </c>
      <c r="AV101" s="60">
        <f t="shared" ref="AV101" si="510">W101</f>
        <v>5.7200000000000006</v>
      </c>
      <c r="AW101" s="60">
        <f t="shared" ref="AW101" si="511">X101</f>
        <v>3.0379870129870135</v>
      </c>
      <c r="AX101" s="60">
        <f t="shared" ref="AX101" si="512">Y101</f>
        <v>1.8</v>
      </c>
      <c r="AY101" s="60">
        <f t="shared" ref="AY101" si="513">Z101</f>
        <v>2.9189935064935066</v>
      </c>
      <c r="AZ101" s="60">
        <f t="shared" ref="AZ101" si="514">AA101</f>
        <v>0</v>
      </c>
      <c r="BA101" s="60">
        <f t="shared" ref="BA101" si="515">AB101</f>
        <v>0</v>
      </c>
      <c r="BB101" s="61">
        <f t="shared" ref="BB101" si="516">AC101</f>
        <v>804.60373376623386</v>
      </c>
    </row>
    <row r="102" spans="1:54" ht="25.2" customHeight="1">
      <c r="A102" s="131" t="s">
        <v>81</v>
      </c>
      <c r="B102" s="78"/>
      <c r="C102" s="100" t="s">
        <v>15</v>
      </c>
      <c r="D102" s="100">
        <v>10</v>
      </c>
      <c r="E102" s="101" t="str">
        <f t="shared" si="303"/>
        <v>公斤</v>
      </c>
      <c r="F102" s="78" t="s">
        <v>117</v>
      </c>
      <c r="G102" s="100">
        <v>6.5</v>
      </c>
      <c r="H102" s="101" t="str">
        <f t="shared" si="309"/>
        <v>公斤</v>
      </c>
      <c r="I102" s="78" t="s">
        <v>115</v>
      </c>
      <c r="J102" s="100">
        <v>3.5</v>
      </c>
      <c r="K102" s="101" t="str">
        <f t="shared" si="426"/>
        <v>公斤</v>
      </c>
      <c r="L102" s="78" t="s">
        <v>101</v>
      </c>
      <c r="M102" s="100">
        <v>7</v>
      </c>
      <c r="N102" s="101" t="str">
        <f t="shared" ref="N102" si="517">IF(M102,"公斤","")</f>
        <v>公斤</v>
      </c>
      <c r="O102" s="103" t="s">
        <v>12</v>
      </c>
      <c r="P102" s="103">
        <v>7</v>
      </c>
      <c r="Q102" s="101" t="s">
        <v>11</v>
      </c>
      <c r="R102" s="78" t="s">
        <v>93</v>
      </c>
      <c r="S102" s="100">
        <v>1</v>
      </c>
      <c r="T102" s="101" t="str">
        <f t="shared" si="306"/>
        <v>公斤</v>
      </c>
      <c r="U102" s="78"/>
      <c r="V102" s="100"/>
      <c r="W102" s="25"/>
      <c r="X102" s="26"/>
      <c r="Y102" s="25"/>
      <c r="Z102" s="25"/>
      <c r="AA102" s="25"/>
      <c r="AB102" s="25"/>
      <c r="AC102" s="25"/>
      <c r="AD102" s="44"/>
    </row>
    <row r="103" spans="1:54" ht="25.2" customHeight="1">
      <c r="A103" s="131"/>
      <c r="B103" s="78"/>
      <c r="C103" s="100" t="s">
        <v>168</v>
      </c>
      <c r="D103" s="100">
        <v>0.4</v>
      </c>
      <c r="E103" s="101" t="str">
        <f t="shared" si="303"/>
        <v>公斤</v>
      </c>
      <c r="F103" s="78" t="s">
        <v>197</v>
      </c>
      <c r="G103" s="100"/>
      <c r="H103" s="101" t="str">
        <f t="shared" si="309"/>
        <v/>
      </c>
      <c r="I103" s="133" t="s">
        <v>16</v>
      </c>
      <c r="J103" s="100">
        <v>4</v>
      </c>
      <c r="K103" s="101" t="str">
        <f t="shared" si="426"/>
        <v>公斤</v>
      </c>
      <c r="L103" s="78" t="s">
        <v>69</v>
      </c>
      <c r="M103" s="100">
        <v>1</v>
      </c>
      <c r="N103" s="101" t="str">
        <f t="shared" ref="N103" si="518">IF(M103,"公斤","")</f>
        <v>公斤</v>
      </c>
      <c r="O103" s="103" t="s">
        <v>17</v>
      </c>
      <c r="P103" s="103">
        <v>0.05</v>
      </c>
      <c r="Q103" s="101" t="s">
        <v>11</v>
      </c>
      <c r="R103" s="78" t="s">
        <v>264</v>
      </c>
      <c r="S103" s="100">
        <v>0.5</v>
      </c>
      <c r="T103" s="101" t="str">
        <f t="shared" si="306"/>
        <v>公斤</v>
      </c>
      <c r="U103" s="78"/>
      <c r="V103" s="100"/>
      <c r="W103" s="25"/>
      <c r="X103" s="20"/>
      <c r="Y103" s="25"/>
      <c r="Z103" s="25"/>
      <c r="AA103" s="25"/>
      <c r="AB103" s="25"/>
      <c r="AC103" s="25"/>
      <c r="AD103" s="44"/>
    </row>
    <row r="104" spans="1:54" ht="25.2" customHeight="1">
      <c r="A104" s="131"/>
      <c r="B104" s="78"/>
      <c r="C104" s="100"/>
      <c r="D104" s="100"/>
      <c r="E104" s="101" t="str">
        <f t="shared" si="303"/>
        <v/>
      </c>
      <c r="F104" s="78"/>
      <c r="G104" s="100"/>
      <c r="H104" s="101" t="str">
        <f t="shared" si="309"/>
        <v/>
      </c>
      <c r="I104" s="78" t="s">
        <v>98</v>
      </c>
      <c r="J104" s="100">
        <v>1</v>
      </c>
      <c r="K104" s="101" t="str">
        <f t="shared" si="426"/>
        <v>公斤</v>
      </c>
      <c r="L104" s="78" t="s">
        <v>18</v>
      </c>
      <c r="M104" s="100">
        <v>0.5</v>
      </c>
      <c r="N104" s="101" t="str">
        <f t="shared" ref="N104" si="519">IF(M104,"公斤","")</f>
        <v>公斤</v>
      </c>
      <c r="O104" s="103"/>
      <c r="P104" s="103"/>
      <c r="Q104" s="101" t="s">
        <v>78</v>
      </c>
      <c r="R104" s="78" t="s">
        <v>265</v>
      </c>
      <c r="S104" s="100">
        <v>0.8</v>
      </c>
      <c r="T104" s="101" t="str">
        <f t="shared" si="306"/>
        <v>公斤</v>
      </c>
      <c r="U104" s="78"/>
      <c r="V104" s="100"/>
      <c r="W104" s="25"/>
      <c r="X104" s="25"/>
      <c r="Y104" s="25"/>
      <c r="Z104" s="25"/>
      <c r="AA104" s="25"/>
      <c r="AB104" s="25"/>
      <c r="AC104" s="25"/>
      <c r="AD104" s="44"/>
    </row>
    <row r="105" spans="1:54" ht="25.2" customHeight="1">
      <c r="A105" s="131"/>
      <c r="B105" s="78"/>
      <c r="C105" s="100"/>
      <c r="D105" s="100"/>
      <c r="E105" s="101" t="str">
        <f t="shared" si="303"/>
        <v/>
      </c>
      <c r="F105" s="78"/>
      <c r="G105" s="100"/>
      <c r="H105" s="101" t="str">
        <f t="shared" si="309"/>
        <v/>
      </c>
      <c r="I105" s="100" t="s">
        <v>17</v>
      </c>
      <c r="J105" s="100">
        <v>0.05</v>
      </c>
      <c r="K105" s="101" t="str">
        <f t="shared" si="426"/>
        <v>公斤</v>
      </c>
      <c r="L105" s="78" t="s">
        <v>17</v>
      </c>
      <c r="M105" s="100">
        <v>0.05</v>
      </c>
      <c r="N105" s="101" t="str">
        <f t="shared" ref="N105" si="520">IF(M105,"公斤","")</f>
        <v>公斤</v>
      </c>
      <c r="O105" s="103"/>
      <c r="P105" s="103"/>
      <c r="Q105" s="101" t="s">
        <v>78</v>
      </c>
      <c r="R105" s="78" t="s">
        <v>266</v>
      </c>
      <c r="S105" s="100">
        <v>0.2</v>
      </c>
      <c r="T105" s="101" t="str">
        <f t="shared" si="306"/>
        <v>公斤</v>
      </c>
      <c r="U105" s="78"/>
      <c r="V105" s="100"/>
      <c r="W105" s="25"/>
      <c r="X105" s="25"/>
      <c r="Y105" s="25"/>
      <c r="Z105" s="25"/>
      <c r="AA105" s="25"/>
      <c r="AB105" s="25"/>
      <c r="AC105" s="25"/>
      <c r="AD105" s="44"/>
    </row>
    <row r="106" spans="1:54" ht="25.2" customHeight="1">
      <c r="A106" s="131"/>
      <c r="B106" s="78"/>
      <c r="C106" s="100"/>
      <c r="D106" s="100"/>
      <c r="E106" s="101" t="str">
        <f t="shared" si="303"/>
        <v/>
      </c>
      <c r="F106" s="78"/>
      <c r="G106" s="100"/>
      <c r="H106" s="101" t="str">
        <f t="shared" si="309"/>
        <v/>
      </c>
      <c r="I106" s="78"/>
      <c r="J106" s="100"/>
      <c r="K106" s="101" t="str">
        <f t="shared" si="426"/>
        <v/>
      </c>
      <c r="L106" s="78"/>
      <c r="M106" s="100"/>
      <c r="N106" s="101" t="str">
        <f t="shared" ref="N106" si="521">IF(M106,"公斤","")</f>
        <v/>
      </c>
      <c r="O106" s="103"/>
      <c r="P106" s="103"/>
      <c r="Q106" s="101" t="s">
        <v>78</v>
      </c>
      <c r="R106" s="78" t="s">
        <v>141</v>
      </c>
      <c r="S106" s="100">
        <v>0.05</v>
      </c>
      <c r="T106" s="101" t="str">
        <f t="shared" si="306"/>
        <v>公斤</v>
      </c>
      <c r="U106" s="78"/>
      <c r="V106" s="100"/>
      <c r="W106" s="25"/>
      <c r="X106" s="25"/>
      <c r="Y106" s="25"/>
      <c r="Z106" s="25"/>
      <c r="AA106" s="25"/>
      <c r="AB106" s="25"/>
      <c r="AC106" s="25"/>
      <c r="AD106" s="44"/>
    </row>
    <row r="107" spans="1:54" ht="25.2" customHeight="1" thickBot="1">
      <c r="A107" s="131"/>
      <c r="B107" s="78"/>
      <c r="C107" s="100"/>
      <c r="D107" s="100"/>
      <c r="E107" s="101" t="str">
        <f t="shared" si="303"/>
        <v/>
      </c>
      <c r="F107" s="78"/>
      <c r="G107" s="100"/>
      <c r="H107" s="101" t="str">
        <f t="shared" si="309"/>
        <v/>
      </c>
      <c r="I107" s="78"/>
      <c r="J107" s="100"/>
      <c r="K107" s="101" t="str">
        <f t="shared" si="426"/>
        <v/>
      </c>
      <c r="L107" s="78"/>
      <c r="M107" s="100"/>
      <c r="N107" s="101" t="str">
        <f t="shared" ref="N107" si="522">IF(M107,"公斤","")</f>
        <v/>
      </c>
      <c r="O107" s="103"/>
      <c r="P107" s="103"/>
      <c r="Q107" s="101" t="s">
        <v>78</v>
      </c>
      <c r="R107" s="78"/>
      <c r="S107" s="100"/>
      <c r="T107" s="101" t="str">
        <f t="shared" si="306"/>
        <v/>
      </c>
      <c r="U107" s="78"/>
      <c r="V107" s="100"/>
      <c r="W107" s="25"/>
      <c r="X107" s="25"/>
      <c r="Y107" s="25"/>
      <c r="Z107" s="25"/>
      <c r="AA107" s="25"/>
      <c r="AB107" s="25"/>
      <c r="AC107" s="25"/>
      <c r="AD107" s="44"/>
    </row>
    <row r="108" spans="1:54" s="62" customFormat="1" ht="25.2" customHeight="1" thickBot="1">
      <c r="A108" s="122">
        <v>45802</v>
      </c>
      <c r="B108" s="78" t="s">
        <v>169</v>
      </c>
      <c r="C108" s="100" t="s">
        <v>13</v>
      </c>
      <c r="D108" s="100"/>
      <c r="E108" s="101" t="str">
        <f t="shared" si="303"/>
        <v/>
      </c>
      <c r="F108" s="78" t="s">
        <v>198</v>
      </c>
      <c r="G108" s="100"/>
      <c r="H108" s="101" t="str">
        <f t="shared" si="309"/>
        <v/>
      </c>
      <c r="I108" s="100" t="s">
        <v>228</v>
      </c>
      <c r="J108" s="100"/>
      <c r="K108" s="101" t="str">
        <f t="shared" si="426"/>
        <v/>
      </c>
      <c r="L108" s="78" t="s">
        <v>246</v>
      </c>
      <c r="M108" s="100"/>
      <c r="N108" s="101" t="str">
        <f t="shared" ref="N108" si="523">IF(M108,"公斤","")</f>
        <v/>
      </c>
      <c r="O108" s="102" t="s">
        <v>14</v>
      </c>
      <c r="P108" s="103"/>
      <c r="Q108" s="101" t="s">
        <v>78</v>
      </c>
      <c r="R108" s="78" t="s">
        <v>267</v>
      </c>
      <c r="S108" s="100"/>
      <c r="T108" s="101" t="str">
        <f t="shared" si="306"/>
        <v/>
      </c>
      <c r="U108" s="78" t="s">
        <v>276</v>
      </c>
      <c r="V108" s="111"/>
      <c r="W108" s="49">
        <v>5.375</v>
      </c>
      <c r="X108" s="49">
        <v>2.9207792207792203</v>
      </c>
      <c r="Y108" s="49">
        <v>1.65</v>
      </c>
      <c r="Z108" s="49">
        <v>2.7853896103896103</v>
      </c>
      <c r="AA108" s="49"/>
      <c r="AB108" s="49">
        <v>0.2</v>
      </c>
      <c r="AC108" s="49">
        <v>773.90097402597394</v>
      </c>
      <c r="AD108" s="51"/>
      <c r="AE108" s="56">
        <f t="shared" ref="AE108" si="524">A108</f>
        <v>45802</v>
      </c>
      <c r="AF108" s="56" t="str">
        <f t="shared" ref="AF108" si="525">A109</f>
        <v>一</v>
      </c>
      <c r="AG108" s="56" t="str">
        <f t="shared" ref="AG108" si="526">B108</f>
        <v>N1</v>
      </c>
      <c r="AH108" s="57" t="str">
        <f t="shared" ref="AH108" si="527">C108</f>
        <v>白米飯</v>
      </c>
      <c r="AI108" s="58" t="str">
        <f t="shared" ref="AI108" si="528">C109&amp;" "&amp;C110&amp;" "&amp;C111&amp;" "&amp;C112&amp;" "&amp;C113&amp;" "&amp;C114</f>
        <v xml:space="preserve">米     </v>
      </c>
      <c r="AJ108" s="57" t="str">
        <f t="shared" ref="AJ108" si="529">F108</f>
        <v>咕咾肉丁</v>
      </c>
      <c r="AK108" s="58" t="str">
        <f t="shared" ref="AK108" si="530">F109&amp;" "&amp;F110&amp;" "&amp;F111&amp;" "&amp;F112&amp;" "&amp;F113&amp;" "&amp;F114</f>
        <v xml:space="preserve">豬後腿肉 鳳梨罐頭 甜椒 大蒜 番茄醬 </v>
      </c>
      <c r="AL108" s="57" t="str">
        <f t="shared" ref="AL108" si="531">I108</f>
        <v>蛋香花椰</v>
      </c>
      <c r="AM108" s="58" t="str">
        <f t="shared" ref="AM108" si="532">I109&amp;" "&amp;I110&amp;" "&amp;I111&amp;" "&amp;I112&amp;" "&amp;I113&amp;" "&amp;I114</f>
        <v xml:space="preserve">雞蛋 冷凍青花菜 胡蘿蔔 大蒜  </v>
      </c>
      <c r="AN108" s="57" t="str">
        <f t="shared" ref="AN108" si="533">L108</f>
        <v>脆拌玉米</v>
      </c>
      <c r="AO108" s="58" t="str">
        <f t="shared" ref="AO108" si="534">L109&amp;" "&amp;L110&amp;" "&amp;L111&amp;" "&amp;L112&amp;" "&amp;L113&amp;" "&amp;L114</f>
        <v xml:space="preserve">冷凍毛豆仁 冷凍玉米粒 豆薯 絞肉 大蒜 </v>
      </c>
      <c r="AP108" s="57" t="str">
        <f t="shared" ref="AP108" si="535">O108</f>
        <v>時蔬</v>
      </c>
      <c r="AQ108" s="58" t="str">
        <f t="shared" ref="AQ108" si="536">O109&amp;" "&amp;O110&amp;" "&amp;O111&amp;" "&amp;O112&amp;" "&amp;O113&amp;" "&amp;O114</f>
        <v xml:space="preserve">蔬菜 大蒜    </v>
      </c>
      <c r="AR108" s="57" t="str">
        <f t="shared" ref="AR108" si="537">R108</f>
        <v>酸菜肉片湯</v>
      </c>
      <c r="AS108" s="58" t="str">
        <f t="shared" ref="AS108" si="538">R109&amp;" "&amp;R110&amp;" "&amp;R111&amp;" "&amp;R112&amp;" "&amp;R113&amp;" "&amp;R114</f>
        <v xml:space="preserve">酸菜 豬後腿肉 薑 脆筍  </v>
      </c>
      <c r="AT108" s="59" t="str">
        <f t="shared" ref="AT108" si="539">U108</f>
        <v>葡萄乾</v>
      </c>
      <c r="AU108" s="57">
        <f t="shared" ref="AU108" si="540">V108</f>
        <v>0</v>
      </c>
      <c r="AV108" s="60">
        <f t="shared" ref="AV108" si="541">W108</f>
        <v>5.375</v>
      </c>
      <c r="AW108" s="60">
        <f t="shared" ref="AW108" si="542">X108</f>
        <v>2.9207792207792203</v>
      </c>
      <c r="AX108" s="60">
        <f t="shared" ref="AX108" si="543">Y108</f>
        <v>1.65</v>
      </c>
      <c r="AY108" s="60">
        <f t="shared" ref="AY108" si="544">Z108</f>
        <v>2.7853896103896103</v>
      </c>
      <c r="AZ108" s="60">
        <f t="shared" ref="AZ108" si="545">AA108</f>
        <v>0</v>
      </c>
      <c r="BA108" s="60">
        <f t="shared" ref="BA108" si="546">AB108</f>
        <v>0.2</v>
      </c>
      <c r="BB108" s="61">
        <f t="shared" ref="BB108" si="547">AC108</f>
        <v>773.90097402597394</v>
      </c>
    </row>
    <row r="109" spans="1:54" ht="25.2" customHeight="1">
      <c r="A109" s="123" t="s">
        <v>80</v>
      </c>
      <c r="B109" s="78"/>
      <c r="C109" s="100" t="s">
        <v>15</v>
      </c>
      <c r="D109" s="100">
        <v>10</v>
      </c>
      <c r="E109" s="101" t="str">
        <f t="shared" si="303"/>
        <v>公斤</v>
      </c>
      <c r="F109" s="78" t="s">
        <v>42</v>
      </c>
      <c r="G109" s="100">
        <v>6</v>
      </c>
      <c r="H109" s="101" t="str">
        <f t="shared" si="309"/>
        <v>公斤</v>
      </c>
      <c r="I109" s="134" t="s">
        <v>55</v>
      </c>
      <c r="J109" s="100">
        <v>2</v>
      </c>
      <c r="K109" s="101" t="str">
        <f t="shared" si="426"/>
        <v>公斤</v>
      </c>
      <c r="L109" s="78" t="s">
        <v>98</v>
      </c>
      <c r="M109" s="100">
        <v>0.5</v>
      </c>
      <c r="N109" s="101" t="str">
        <f t="shared" ref="N109" si="548">IF(M109,"公斤","")</f>
        <v>公斤</v>
      </c>
      <c r="O109" s="103" t="s">
        <v>12</v>
      </c>
      <c r="P109" s="103">
        <v>7</v>
      </c>
      <c r="Q109" s="101" t="s">
        <v>11</v>
      </c>
      <c r="R109" s="78" t="s">
        <v>268</v>
      </c>
      <c r="S109" s="100">
        <v>1</v>
      </c>
      <c r="T109" s="101" t="str">
        <f t="shared" si="306"/>
        <v>公斤</v>
      </c>
      <c r="U109" s="78"/>
      <c r="V109" s="78"/>
      <c r="W109" s="25"/>
      <c r="X109" s="26"/>
      <c r="Y109" s="25"/>
      <c r="Z109" s="25"/>
      <c r="AA109" s="25"/>
      <c r="AB109" s="25"/>
      <c r="AC109" s="25"/>
      <c r="AD109" s="44"/>
    </row>
    <row r="110" spans="1:54" ht="25.2" customHeight="1">
      <c r="A110" s="123"/>
      <c r="B110" s="78"/>
      <c r="C110" s="100"/>
      <c r="D110" s="100"/>
      <c r="E110" s="101" t="str">
        <f t="shared" si="303"/>
        <v/>
      </c>
      <c r="F110" s="78" t="s">
        <v>189</v>
      </c>
      <c r="G110" s="100">
        <v>1</v>
      </c>
      <c r="H110" s="101" t="str">
        <f t="shared" si="309"/>
        <v>公斤</v>
      </c>
      <c r="I110" s="100" t="s">
        <v>125</v>
      </c>
      <c r="J110" s="100">
        <v>7</v>
      </c>
      <c r="K110" s="101" t="str">
        <f t="shared" si="426"/>
        <v>公斤</v>
      </c>
      <c r="L110" s="78" t="s">
        <v>247</v>
      </c>
      <c r="M110" s="100">
        <v>3</v>
      </c>
      <c r="N110" s="101" t="str">
        <f t="shared" ref="N110:N111" si="549">IF(M110,"公斤","")</f>
        <v>公斤</v>
      </c>
      <c r="O110" s="103" t="s">
        <v>17</v>
      </c>
      <c r="P110" s="103">
        <v>0.05</v>
      </c>
      <c r="Q110" s="101" t="s">
        <v>11</v>
      </c>
      <c r="R110" s="78" t="s">
        <v>42</v>
      </c>
      <c r="S110" s="100">
        <v>2</v>
      </c>
      <c r="T110" s="101" t="str">
        <f t="shared" si="306"/>
        <v>公斤</v>
      </c>
      <c r="U110" s="78"/>
      <c r="V110" s="78"/>
      <c r="W110" s="25"/>
      <c r="X110" s="20"/>
      <c r="Y110" s="25"/>
      <c r="Z110" s="25"/>
      <c r="AA110" s="25"/>
      <c r="AB110" s="25"/>
      <c r="AC110" s="25"/>
      <c r="AD110" s="44"/>
    </row>
    <row r="111" spans="1:54" ht="25.2" customHeight="1">
      <c r="A111" s="123"/>
      <c r="B111" s="78"/>
      <c r="C111" s="100"/>
      <c r="D111" s="100"/>
      <c r="E111" s="101" t="str">
        <f t="shared" si="303"/>
        <v/>
      </c>
      <c r="F111" s="78" t="s">
        <v>188</v>
      </c>
      <c r="G111" s="100">
        <v>3</v>
      </c>
      <c r="H111" s="101" t="str">
        <f t="shared" si="309"/>
        <v>公斤</v>
      </c>
      <c r="I111" s="100" t="s">
        <v>18</v>
      </c>
      <c r="J111" s="100">
        <v>0.5</v>
      </c>
      <c r="K111" s="101" t="str">
        <f t="shared" si="426"/>
        <v>公斤</v>
      </c>
      <c r="L111" s="78" t="s">
        <v>248</v>
      </c>
      <c r="M111" s="100">
        <v>2</v>
      </c>
      <c r="N111" s="101" t="str">
        <f t="shared" si="549"/>
        <v>公斤</v>
      </c>
      <c r="O111" s="103"/>
      <c r="P111" s="103"/>
      <c r="Q111" s="101" t="s">
        <v>78</v>
      </c>
      <c r="R111" s="78" t="s">
        <v>19</v>
      </c>
      <c r="S111" s="100">
        <v>0.05</v>
      </c>
      <c r="T111" s="101" t="str">
        <f t="shared" si="306"/>
        <v>公斤</v>
      </c>
      <c r="U111" s="78"/>
      <c r="V111" s="78"/>
      <c r="W111" s="25"/>
      <c r="X111" s="25"/>
      <c r="Y111" s="25"/>
      <c r="Z111" s="25"/>
      <c r="AA111" s="25"/>
      <c r="AB111" s="25"/>
      <c r="AC111" s="25"/>
      <c r="AD111" s="44"/>
    </row>
    <row r="112" spans="1:54" ht="25.2" customHeight="1">
      <c r="A112" s="123"/>
      <c r="B112" s="78"/>
      <c r="C112" s="100"/>
      <c r="D112" s="100"/>
      <c r="E112" s="101" t="str">
        <f t="shared" si="303"/>
        <v/>
      </c>
      <c r="F112" s="78" t="s">
        <v>17</v>
      </c>
      <c r="G112" s="100">
        <v>0.05</v>
      </c>
      <c r="H112" s="101" t="str">
        <f t="shared" si="309"/>
        <v>公斤</v>
      </c>
      <c r="I112" s="100" t="s">
        <v>17</v>
      </c>
      <c r="J112" s="100">
        <v>0.05</v>
      </c>
      <c r="K112" s="101" t="str">
        <f t="shared" si="426"/>
        <v>公斤</v>
      </c>
      <c r="L112" s="78" t="s">
        <v>124</v>
      </c>
      <c r="M112" s="100">
        <v>0.6</v>
      </c>
      <c r="N112" s="101" t="str">
        <f t="shared" ref="N112" si="550">IF(M112,"公斤","")</f>
        <v>公斤</v>
      </c>
      <c r="O112" s="103"/>
      <c r="P112" s="103"/>
      <c r="Q112" s="101" t="s">
        <v>78</v>
      </c>
      <c r="R112" s="78" t="s">
        <v>62</v>
      </c>
      <c r="S112" s="100">
        <v>1</v>
      </c>
      <c r="T112" s="101" t="str">
        <f t="shared" si="306"/>
        <v>公斤</v>
      </c>
      <c r="U112" s="78"/>
      <c r="V112" s="78"/>
      <c r="W112" s="25"/>
      <c r="X112" s="25"/>
      <c r="Y112" s="25"/>
      <c r="Z112" s="25"/>
      <c r="AA112" s="25"/>
      <c r="AB112" s="25"/>
      <c r="AC112" s="25"/>
      <c r="AD112" s="44"/>
    </row>
    <row r="113" spans="1:54" ht="25.2" customHeight="1">
      <c r="A113" s="123"/>
      <c r="B113" s="78"/>
      <c r="C113" s="100"/>
      <c r="D113" s="100"/>
      <c r="E113" s="101" t="str">
        <f t="shared" si="303"/>
        <v/>
      </c>
      <c r="F113" s="78" t="s">
        <v>190</v>
      </c>
      <c r="G113" s="100"/>
      <c r="H113" s="101" t="str">
        <f t="shared" si="309"/>
        <v/>
      </c>
      <c r="I113" s="100"/>
      <c r="J113" s="100"/>
      <c r="K113" s="101" t="str">
        <f t="shared" si="426"/>
        <v/>
      </c>
      <c r="L113" s="78" t="s">
        <v>17</v>
      </c>
      <c r="M113" s="100">
        <v>0.05</v>
      </c>
      <c r="N113" s="101" t="str">
        <f t="shared" ref="N113" si="551">IF(M113,"公斤","")</f>
        <v>公斤</v>
      </c>
      <c r="O113" s="103"/>
      <c r="P113" s="103"/>
      <c r="Q113" s="101" t="s">
        <v>78</v>
      </c>
      <c r="R113" s="78"/>
      <c r="S113" s="100"/>
      <c r="T113" s="101" t="str">
        <f t="shared" si="306"/>
        <v/>
      </c>
      <c r="U113" s="78"/>
      <c r="V113" s="78"/>
      <c r="W113" s="25"/>
      <c r="X113" s="25"/>
      <c r="Y113" s="25"/>
      <c r="Z113" s="25"/>
      <c r="AA113" s="25"/>
      <c r="AB113" s="25"/>
      <c r="AC113" s="25"/>
      <c r="AD113" s="44"/>
    </row>
    <row r="114" spans="1:54" ht="25.2" customHeight="1" thickBot="1">
      <c r="A114" s="123"/>
      <c r="B114" s="78"/>
      <c r="C114" s="100"/>
      <c r="D114" s="100"/>
      <c r="E114" s="101" t="str">
        <f t="shared" si="303"/>
        <v/>
      </c>
      <c r="F114" s="78"/>
      <c r="G114" s="100"/>
      <c r="H114" s="101" t="str">
        <f t="shared" si="309"/>
        <v/>
      </c>
      <c r="I114" s="100"/>
      <c r="J114" s="100"/>
      <c r="K114" s="101" t="str">
        <f t="shared" si="426"/>
        <v/>
      </c>
      <c r="L114" s="78"/>
      <c r="M114" s="100"/>
      <c r="N114" s="101" t="str">
        <f t="shared" ref="N114" si="552">IF(M114,"公斤","")</f>
        <v/>
      </c>
      <c r="O114" s="103"/>
      <c r="P114" s="103"/>
      <c r="Q114" s="101"/>
      <c r="R114" s="78"/>
      <c r="S114" s="100"/>
      <c r="T114" s="101" t="str">
        <f t="shared" si="306"/>
        <v/>
      </c>
      <c r="U114" s="78"/>
      <c r="V114" s="78"/>
      <c r="W114" s="25"/>
      <c r="X114" s="25"/>
      <c r="Y114" s="25"/>
      <c r="Z114" s="25"/>
      <c r="AA114" s="25"/>
      <c r="AB114" s="25"/>
      <c r="AC114" s="25"/>
      <c r="AD114" s="44"/>
    </row>
    <row r="115" spans="1:54" s="62" customFormat="1" ht="25.2" customHeight="1" thickBot="1">
      <c r="A115" s="122">
        <v>45803</v>
      </c>
      <c r="B115" s="78" t="s">
        <v>170</v>
      </c>
      <c r="C115" s="100" t="s">
        <v>20</v>
      </c>
      <c r="D115" s="100"/>
      <c r="E115" s="101" t="str">
        <f t="shared" si="303"/>
        <v/>
      </c>
      <c r="F115" s="78" t="s">
        <v>199</v>
      </c>
      <c r="G115" s="100"/>
      <c r="H115" s="101" t="str">
        <f t="shared" si="309"/>
        <v/>
      </c>
      <c r="I115" s="100" t="s">
        <v>229</v>
      </c>
      <c r="J115" s="100"/>
      <c r="K115" s="101" t="str">
        <f t="shared" si="426"/>
        <v/>
      </c>
      <c r="L115" s="78" t="s">
        <v>249</v>
      </c>
      <c r="M115" s="100"/>
      <c r="N115" s="101" t="str">
        <f t="shared" ref="N115:N121" si="553">IF(M115,"公斤","")</f>
        <v/>
      </c>
      <c r="O115" s="102" t="s">
        <v>14</v>
      </c>
      <c r="P115" s="103"/>
      <c r="Q115" s="101" t="s">
        <v>78</v>
      </c>
      <c r="R115" s="100" t="s">
        <v>86</v>
      </c>
      <c r="S115" s="100"/>
      <c r="T115" s="101" t="str">
        <f t="shared" si="306"/>
        <v/>
      </c>
      <c r="U115" s="78" t="s">
        <v>49</v>
      </c>
      <c r="V115" s="111"/>
      <c r="W115" s="49">
        <v>5.5</v>
      </c>
      <c r="X115" s="49">
        <v>3.6487012987012983</v>
      </c>
      <c r="Y115" s="49">
        <v>1.9</v>
      </c>
      <c r="Z115" s="49">
        <v>3.2743506493506489</v>
      </c>
      <c r="AA115" s="49"/>
      <c r="AB115" s="49"/>
      <c r="AC115" s="49">
        <v>853.49837662337654</v>
      </c>
      <c r="AD115" s="51"/>
      <c r="AE115" s="56">
        <f t="shared" ref="AE115" si="554">A115</f>
        <v>45803</v>
      </c>
      <c r="AF115" s="56" t="str">
        <f t="shared" ref="AF115" si="555">A116</f>
        <v>二</v>
      </c>
      <c r="AG115" s="56" t="str">
        <f t="shared" ref="AG115" si="556">B115</f>
        <v>N2</v>
      </c>
      <c r="AH115" s="57" t="str">
        <f t="shared" ref="AH115" si="557">C115</f>
        <v>糙米飯</v>
      </c>
      <c r="AI115" s="58" t="str">
        <f t="shared" ref="AI115" si="558">C116&amp;" "&amp;C117&amp;" "&amp;C118&amp;" "&amp;C119&amp;" "&amp;C120&amp;" "&amp;C121</f>
        <v xml:space="preserve">米 糙米    </v>
      </c>
      <c r="AJ115" s="57" t="str">
        <f t="shared" ref="AJ115" si="559">F115</f>
        <v>紅燒魚丁</v>
      </c>
      <c r="AK115" s="58" t="str">
        <f t="shared" ref="AK115" si="560">F116&amp;" "&amp;F117&amp;" "&amp;F118&amp;" "&amp;F119&amp;" "&amp;F120&amp;" "&amp;F121</f>
        <v xml:space="preserve">魚丁 洋蔥 胡蘿蔔 大蒜  </v>
      </c>
      <c r="AL115" s="57" t="str">
        <f t="shared" ref="AL115" si="561">I115</f>
        <v>海結滷豆干</v>
      </c>
      <c r="AM115" s="58" t="str">
        <f t="shared" ref="AM115" si="562">I116&amp;" "&amp;I117&amp;" "&amp;I118&amp;" "&amp;I119&amp;" "&amp;I120&amp;" "&amp;I121</f>
        <v>海帶結 豆干 胡蘿蔔 大蒜  鈣275</v>
      </c>
      <c r="AN115" s="57" t="str">
        <f t="shared" ref="AN115" si="563">L115</f>
        <v>蘿蔔乾炒蛋</v>
      </c>
      <c r="AO115" s="58" t="str">
        <f t="shared" ref="AO115" si="564">L116&amp;" "&amp;L117&amp;" "&amp;L118&amp;" "&amp;L119&amp;" "&amp;L120&amp;" "&amp;L121</f>
        <v xml:space="preserve">雞蛋 蘿蔔乾 大蒜   </v>
      </c>
      <c r="AP115" s="57" t="str">
        <f t="shared" ref="AP115" si="565">O115</f>
        <v>時蔬</v>
      </c>
      <c r="AQ115" s="58" t="str">
        <f t="shared" ref="AQ115" si="566">O116&amp;" "&amp;O117&amp;" "&amp;O118&amp;" "&amp;O119&amp;" "&amp;O120&amp;" "&amp;O121</f>
        <v xml:space="preserve">蔬菜 大蒜    </v>
      </c>
      <c r="AR115" s="57" t="str">
        <f t="shared" ref="AR115" si="567">R115</f>
        <v>時蔬湯</v>
      </c>
      <c r="AS115" s="58" t="str">
        <f t="shared" ref="AS115" si="568">R116&amp;" "&amp;R117&amp;" "&amp;R118&amp;" "&amp;R119&amp;" "&amp;R120&amp;" "&amp;R121</f>
        <v xml:space="preserve">時蔬 大骨 薑   </v>
      </c>
      <c r="AT115" s="59" t="str">
        <f t="shared" ref="AT115" si="569">U115</f>
        <v>水果</v>
      </c>
      <c r="AU115" s="57">
        <f t="shared" ref="AU115" si="570">V115</f>
        <v>0</v>
      </c>
      <c r="AV115" s="60">
        <f t="shared" ref="AV115" si="571">W115</f>
        <v>5.5</v>
      </c>
      <c r="AW115" s="60">
        <f t="shared" ref="AW115" si="572">X115</f>
        <v>3.6487012987012983</v>
      </c>
      <c r="AX115" s="60">
        <f t="shared" ref="AX115" si="573">Y115</f>
        <v>1.9</v>
      </c>
      <c r="AY115" s="60">
        <f t="shared" ref="AY115" si="574">Z115</f>
        <v>3.2743506493506489</v>
      </c>
      <c r="AZ115" s="60">
        <f t="shared" ref="AZ115" si="575">AA115</f>
        <v>0</v>
      </c>
      <c r="BA115" s="60">
        <f t="shared" ref="BA115" si="576">AB115</f>
        <v>0</v>
      </c>
      <c r="BB115" s="61">
        <f t="shared" ref="BB115" si="577">AC115</f>
        <v>853.49837662337654</v>
      </c>
    </row>
    <row r="116" spans="1:54" ht="25.2" customHeight="1">
      <c r="A116" s="123" t="s">
        <v>147</v>
      </c>
      <c r="B116" s="78"/>
      <c r="C116" s="100" t="s">
        <v>15</v>
      </c>
      <c r="D116" s="100">
        <v>7</v>
      </c>
      <c r="E116" s="101" t="str">
        <f t="shared" si="303"/>
        <v>公斤</v>
      </c>
      <c r="F116" s="78" t="s">
        <v>200</v>
      </c>
      <c r="G116" s="100">
        <v>7</v>
      </c>
      <c r="H116" s="101" t="str">
        <f t="shared" si="309"/>
        <v>公斤</v>
      </c>
      <c r="I116" s="100" t="s">
        <v>64</v>
      </c>
      <c r="J116" s="100">
        <v>2</v>
      </c>
      <c r="K116" s="101" t="str">
        <f t="shared" si="426"/>
        <v>公斤</v>
      </c>
      <c r="L116" s="133" t="s">
        <v>16</v>
      </c>
      <c r="M116" s="100">
        <v>4</v>
      </c>
      <c r="N116" s="101" t="str">
        <f t="shared" si="553"/>
        <v>公斤</v>
      </c>
      <c r="O116" s="103" t="s">
        <v>12</v>
      </c>
      <c r="P116" s="103">
        <v>7</v>
      </c>
      <c r="Q116" s="101" t="s">
        <v>11</v>
      </c>
      <c r="R116" s="100" t="s">
        <v>29</v>
      </c>
      <c r="S116" s="100">
        <v>4</v>
      </c>
      <c r="T116" s="101" t="str">
        <f t="shared" si="306"/>
        <v>公斤</v>
      </c>
      <c r="U116" s="78"/>
      <c r="V116" s="78"/>
      <c r="W116" s="25"/>
      <c r="X116" s="26"/>
      <c r="Y116" s="25"/>
      <c r="Z116" s="25"/>
      <c r="AA116" s="25"/>
      <c r="AB116" s="25"/>
      <c r="AC116" s="25"/>
      <c r="AD116" s="44"/>
    </row>
    <row r="117" spans="1:54" ht="25.2" customHeight="1">
      <c r="A117" s="123"/>
      <c r="B117" s="78"/>
      <c r="C117" s="100" t="s">
        <v>22</v>
      </c>
      <c r="D117" s="100">
        <v>3</v>
      </c>
      <c r="E117" s="101" t="str">
        <f t="shared" si="303"/>
        <v>公斤</v>
      </c>
      <c r="F117" s="78" t="s">
        <v>59</v>
      </c>
      <c r="G117" s="100">
        <v>3</v>
      </c>
      <c r="H117" s="101" t="str">
        <f t="shared" si="309"/>
        <v>公斤</v>
      </c>
      <c r="I117" s="100" t="s">
        <v>21</v>
      </c>
      <c r="J117" s="100">
        <v>4</v>
      </c>
      <c r="K117" s="101" t="str">
        <f t="shared" si="426"/>
        <v>公斤</v>
      </c>
      <c r="L117" s="78" t="s">
        <v>225</v>
      </c>
      <c r="M117" s="100">
        <v>2</v>
      </c>
      <c r="N117" s="101" t="str">
        <f t="shared" si="553"/>
        <v>公斤</v>
      </c>
      <c r="O117" s="103" t="s">
        <v>17</v>
      </c>
      <c r="P117" s="103">
        <v>0.05</v>
      </c>
      <c r="Q117" s="101" t="s">
        <v>11</v>
      </c>
      <c r="R117" s="78" t="s">
        <v>309</v>
      </c>
      <c r="S117" s="100">
        <v>0.6</v>
      </c>
      <c r="T117" s="101" t="str">
        <f t="shared" si="306"/>
        <v>公斤</v>
      </c>
      <c r="U117" s="78"/>
      <c r="V117" s="78"/>
      <c r="W117" s="25"/>
      <c r="X117" s="20"/>
      <c r="Y117" s="25"/>
      <c r="Z117" s="25"/>
      <c r="AA117" s="25"/>
      <c r="AB117" s="25"/>
      <c r="AC117" s="25"/>
      <c r="AD117" s="44"/>
    </row>
    <row r="118" spans="1:54" ht="25.2" customHeight="1">
      <c r="A118" s="123"/>
      <c r="B118" s="78"/>
      <c r="C118" s="100"/>
      <c r="D118" s="100"/>
      <c r="E118" s="101" t="str">
        <f t="shared" si="303"/>
        <v/>
      </c>
      <c r="F118" s="78" t="s">
        <v>18</v>
      </c>
      <c r="G118" s="100">
        <v>0.5</v>
      </c>
      <c r="H118" s="101" t="str">
        <f t="shared" si="309"/>
        <v>公斤</v>
      </c>
      <c r="I118" s="100" t="s">
        <v>18</v>
      </c>
      <c r="J118" s="100">
        <v>0.5</v>
      </c>
      <c r="K118" s="101" t="str">
        <f t="shared" si="426"/>
        <v>公斤</v>
      </c>
      <c r="L118" s="78" t="s">
        <v>17</v>
      </c>
      <c r="M118" s="100">
        <v>0.05</v>
      </c>
      <c r="N118" s="101" t="str">
        <f t="shared" si="553"/>
        <v>公斤</v>
      </c>
      <c r="O118" s="103"/>
      <c r="P118" s="103"/>
      <c r="Q118" s="101"/>
      <c r="R118" s="100" t="s">
        <v>19</v>
      </c>
      <c r="S118" s="100">
        <v>0.05</v>
      </c>
      <c r="T118" s="101" t="str">
        <f t="shared" si="306"/>
        <v>公斤</v>
      </c>
      <c r="U118" s="78"/>
      <c r="V118" s="78"/>
      <c r="W118" s="25"/>
      <c r="X118" s="25"/>
      <c r="Y118" s="25"/>
      <c r="Z118" s="25"/>
      <c r="AA118" s="25"/>
      <c r="AB118" s="25"/>
      <c r="AC118" s="25"/>
      <c r="AD118" s="44"/>
    </row>
    <row r="119" spans="1:54" ht="25.2" customHeight="1">
      <c r="A119" s="123"/>
      <c r="B119" s="78"/>
      <c r="C119" s="100"/>
      <c r="D119" s="100"/>
      <c r="E119" s="101" t="str">
        <f t="shared" si="303"/>
        <v/>
      </c>
      <c r="F119" s="78" t="s">
        <v>17</v>
      </c>
      <c r="G119" s="100">
        <v>0.05</v>
      </c>
      <c r="H119" s="101" t="str">
        <f t="shared" si="309"/>
        <v>公斤</v>
      </c>
      <c r="I119" s="100" t="s">
        <v>17</v>
      </c>
      <c r="J119" s="100">
        <v>0.05</v>
      </c>
      <c r="K119" s="101" t="str">
        <f t="shared" si="426"/>
        <v>公斤</v>
      </c>
      <c r="L119" s="78"/>
      <c r="M119" s="100"/>
      <c r="N119" s="101" t="str">
        <f t="shared" si="553"/>
        <v/>
      </c>
      <c r="O119" s="103"/>
      <c r="P119" s="103"/>
      <c r="Q119" s="101"/>
      <c r="R119" s="100"/>
      <c r="S119" s="100"/>
      <c r="T119" s="101" t="str">
        <f t="shared" si="306"/>
        <v/>
      </c>
      <c r="U119" s="78"/>
      <c r="V119" s="78"/>
      <c r="W119" s="25"/>
      <c r="X119" s="25"/>
      <c r="Y119" s="25"/>
      <c r="Z119" s="25"/>
      <c r="AA119" s="25"/>
      <c r="AB119" s="25"/>
      <c r="AC119" s="25"/>
      <c r="AD119" s="44"/>
    </row>
    <row r="120" spans="1:54" ht="25.2" customHeight="1">
      <c r="A120" s="123"/>
      <c r="B120" s="78"/>
      <c r="C120" s="100"/>
      <c r="D120" s="100"/>
      <c r="E120" s="101" t="str">
        <f t="shared" si="303"/>
        <v/>
      </c>
      <c r="F120" s="78"/>
      <c r="G120" s="100"/>
      <c r="H120" s="101" t="str">
        <f t="shared" si="309"/>
        <v/>
      </c>
      <c r="I120" s="100"/>
      <c r="J120" s="100"/>
      <c r="K120" s="101" t="str">
        <f t="shared" si="426"/>
        <v/>
      </c>
      <c r="L120" s="78"/>
      <c r="M120" s="100"/>
      <c r="N120" s="101" t="str">
        <f t="shared" si="553"/>
        <v/>
      </c>
      <c r="O120" s="103"/>
      <c r="P120" s="103"/>
      <c r="Q120" s="101" t="s">
        <v>78</v>
      </c>
      <c r="R120" s="100"/>
      <c r="S120" s="100"/>
      <c r="T120" s="101" t="str">
        <f t="shared" ref="T120" si="578">IF(S120,"公斤","")</f>
        <v/>
      </c>
      <c r="U120" s="78"/>
      <c r="V120" s="78"/>
      <c r="W120" s="25"/>
      <c r="X120" s="25"/>
      <c r="Y120" s="25"/>
      <c r="Z120" s="25"/>
      <c r="AA120" s="25"/>
      <c r="AB120" s="25"/>
      <c r="AC120" s="25"/>
      <c r="AD120" s="44"/>
    </row>
    <row r="121" spans="1:54" ht="25.2" customHeight="1" thickBot="1">
      <c r="A121" s="123"/>
      <c r="B121" s="78"/>
      <c r="C121" s="100"/>
      <c r="D121" s="100"/>
      <c r="E121" s="101" t="str">
        <f t="shared" si="303"/>
        <v/>
      </c>
      <c r="F121" s="78"/>
      <c r="G121" s="100"/>
      <c r="H121" s="101" t="str">
        <f t="shared" si="309"/>
        <v/>
      </c>
      <c r="I121" s="100" t="s">
        <v>230</v>
      </c>
      <c r="J121" s="100"/>
      <c r="K121" s="101" t="str">
        <f t="shared" si="426"/>
        <v/>
      </c>
      <c r="L121" s="78"/>
      <c r="M121" s="100"/>
      <c r="N121" s="101" t="str">
        <f t="shared" si="553"/>
        <v/>
      </c>
      <c r="O121" s="103"/>
      <c r="P121" s="103"/>
      <c r="Q121" s="101" t="s">
        <v>78</v>
      </c>
      <c r="R121" s="78"/>
      <c r="S121" s="100"/>
      <c r="T121" s="101"/>
      <c r="U121" s="78"/>
      <c r="V121" s="78"/>
      <c r="W121" s="25"/>
      <c r="X121" s="25"/>
      <c r="Y121" s="25"/>
      <c r="Z121" s="25"/>
      <c r="AA121" s="25"/>
      <c r="AB121" s="25"/>
      <c r="AC121" s="25"/>
      <c r="AD121" s="44"/>
    </row>
    <row r="122" spans="1:54" s="62" customFormat="1" ht="25.2" customHeight="1" thickBot="1">
      <c r="A122" s="122">
        <f>A115+1</f>
        <v>45804</v>
      </c>
      <c r="B122" s="78" t="s">
        <v>171</v>
      </c>
      <c r="C122" s="140" t="s">
        <v>102</v>
      </c>
      <c r="D122" s="141"/>
      <c r="E122" s="112" t="str">
        <f t="shared" si="303"/>
        <v/>
      </c>
      <c r="F122" s="78" t="s">
        <v>83</v>
      </c>
      <c r="G122" s="104"/>
      <c r="H122" s="101" t="str">
        <f t="shared" si="309"/>
        <v/>
      </c>
      <c r="I122" s="78" t="s">
        <v>120</v>
      </c>
      <c r="J122" s="104"/>
      <c r="K122" s="101" t="str">
        <f t="shared" si="426"/>
        <v/>
      </c>
      <c r="L122" s="78" t="s">
        <v>250</v>
      </c>
      <c r="M122" s="104"/>
      <c r="N122" s="101" t="str">
        <f t="shared" ref="N122:N141" si="579">IF(M122,"公斤","")</f>
        <v/>
      </c>
      <c r="O122" s="102" t="s">
        <v>14</v>
      </c>
      <c r="P122" s="103"/>
      <c r="Q122" s="112" t="s">
        <v>78</v>
      </c>
      <c r="R122" s="104" t="s">
        <v>128</v>
      </c>
      <c r="S122" s="113"/>
      <c r="T122" s="114" t="str">
        <f t="shared" si="306"/>
        <v/>
      </c>
      <c r="U122" s="105" t="s">
        <v>97</v>
      </c>
      <c r="V122" s="100" t="s">
        <v>133</v>
      </c>
      <c r="W122" s="49">
        <v>6</v>
      </c>
      <c r="X122" s="49">
        <v>2.5428571428571427</v>
      </c>
      <c r="Y122" s="49">
        <v>1.55</v>
      </c>
      <c r="Z122" s="49">
        <v>3</v>
      </c>
      <c r="AA122" s="49"/>
      <c r="AB122" s="49"/>
      <c r="AC122" s="49">
        <v>784.46428571428567</v>
      </c>
      <c r="AD122" s="51"/>
      <c r="AE122" s="56">
        <f t="shared" ref="AE122" si="580">A122</f>
        <v>45804</v>
      </c>
      <c r="AF122" s="56" t="str">
        <f t="shared" ref="AF122" si="581">A123</f>
        <v>三</v>
      </c>
      <c r="AG122" s="56" t="str">
        <f t="shared" ref="AG122" si="582">B122</f>
        <v>N3</v>
      </c>
      <c r="AH122" s="57" t="str">
        <f t="shared" ref="AH122" si="583">C122</f>
        <v>拌麵特餐</v>
      </c>
      <c r="AI122" s="58" t="str">
        <f t="shared" ref="AI122" si="584">C123&amp;" "&amp;C124&amp;" "&amp;C125&amp;" "&amp;C126&amp;" "&amp;C127&amp;" "&amp;C128</f>
        <v xml:space="preserve">麵條     </v>
      </c>
      <c r="AJ122" s="57" t="str">
        <f t="shared" ref="AJ122" si="585">F122</f>
        <v>燒烤雞翅</v>
      </c>
      <c r="AK122" s="58" t="str">
        <f t="shared" ref="AK122" si="586">F123&amp;" "&amp;F124&amp;" "&amp;F125&amp;" "&amp;F126&amp;" "&amp;F127&amp;" "&amp;F128</f>
        <v xml:space="preserve">燒烤雞翅     </v>
      </c>
      <c r="AL122" s="57" t="str">
        <f t="shared" ref="AL122" si="587">I122</f>
        <v>拌麵配料</v>
      </c>
      <c r="AM122" s="58" t="str">
        <f t="shared" ref="AM122" si="588">I123&amp;" "&amp;I124&amp;" "&amp;I125&amp;" "&amp;I126&amp;" "&amp;I127&amp;" "&amp;I128</f>
        <v>豬後腿肉 甘藍 胡蘿蔔 洋蔥 乾香菇 油蔥酥</v>
      </c>
      <c r="AN122" s="57" t="str">
        <f t="shared" ref="AN122" si="589">L122</f>
        <v>紅豆包</v>
      </c>
      <c r="AO122" s="58" t="str">
        <f t="shared" ref="AO122" si="590">L123&amp;" "&amp;L124&amp;" "&amp;L125&amp;" "&amp;L126&amp;" "&amp;L127&amp;" "&amp;L128</f>
        <v xml:space="preserve">紅豆包     </v>
      </c>
      <c r="AP122" s="57" t="str">
        <f t="shared" ref="AP122" si="591">O122</f>
        <v>時蔬</v>
      </c>
      <c r="AQ122" s="58" t="str">
        <f t="shared" ref="AQ122" si="592">O123&amp;" "&amp;O124&amp;" "&amp;O125&amp;" "&amp;O126&amp;" "&amp;O127&amp;" "&amp;O128</f>
        <v xml:space="preserve">蔬菜 大蒜    </v>
      </c>
      <c r="AR122" s="57" t="str">
        <f t="shared" ref="AR122" si="593">R122</f>
        <v>時瓜湯</v>
      </c>
      <c r="AS122" s="58" t="str">
        <f t="shared" ref="AS122" si="594">R123&amp;" "&amp;R124&amp;" "&amp;R125&amp;" "&amp;R126&amp;" "&amp;R127&amp;" "&amp;R128</f>
        <v xml:space="preserve">時瓜 薑 排骨   </v>
      </c>
      <c r="AT122" s="59" t="str">
        <f t="shared" ref="AT122" si="595">U122</f>
        <v>海苔</v>
      </c>
      <c r="AU122" s="57" t="str">
        <f t="shared" ref="AU122" si="596">V122</f>
        <v>有機豆漿</v>
      </c>
      <c r="AV122" s="60">
        <f t="shared" ref="AV122" si="597">W122</f>
        <v>6</v>
      </c>
      <c r="AW122" s="60">
        <f t="shared" ref="AW122" si="598">X122</f>
        <v>2.5428571428571427</v>
      </c>
      <c r="AX122" s="60">
        <f t="shared" ref="AX122" si="599">Y122</f>
        <v>1.55</v>
      </c>
      <c r="AY122" s="60">
        <f t="shared" ref="AY122" si="600">Z122</f>
        <v>3</v>
      </c>
      <c r="AZ122" s="60">
        <f t="shared" ref="AZ122" si="601">AA122</f>
        <v>0</v>
      </c>
      <c r="BA122" s="60">
        <f t="shared" ref="BA122" si="602">AB122</f>
        <v>0</v>
      </c>
      <c r="BB122" s="61">
        <f t="shared" ref="BB122" si="603">AC122</f>
        <v>784.46428571428567</v>
      </c>
    </row>
    <row r="123" spans="1:54" ht="25.2" customHeight="1">
      <c r="A123" s="123" t="s">
        <v>150</v>
      </c>
      <c r="B123" s="78"/>
      <c r="C123" s="104" t="s">
        <v>72</v>
      </c>
      <c r="D123" s="104">
        <v>15</v>
      </c>
      <c r="E123" s="112" t="str">
        <f t="shared" si="303"/>
        <v>公斤</v>
      </c>
      <c r="F123" s="78" t="s">
        <v>83</v>
      </c>
      <c r="G123" s="104">
        <v>7</v>
      </c>
      <c r="H123" s="101" t="str">
        <f t="shared" si="309"/>
        <v>公斤</v>
      </c>
      <c r="I123" s="78" t="s">
        <v>42</v>
      </c>
      <c r="J123" s="104">
        <v>2</v>
      </c>
      <c r="K123" s="101" t="str">
        <f t="shared" si="426"/>
        <v>公斤</v>
      </c>
      <c r="L123" s="78" t="s">
        <v>250</v>
      </c>
      <c r="M123" s="104">
        <v>3</v>
      </c>
      <c r="N123" s="101" t="str">
        <f t="shared" si="579"/>
        <v>公斤</v>
      </c>
      <c r="O123" s="103" t="s">
        <v>12</v>
      </c>
      <c r="P123" s="103">
        <v>7</v>
      </c>
      <c r="Q123" s="112" t="s">
        <v>11</v>
      </c>
      <c r="R123" s="104" t="s">
        <v>48</v>
      </c>
      <c r="S123" s="104">
        <v>5</v>
      </c>
      <c r="T123" s="114" t="str">
        <f t="shared" si="306"/>
        <v>公斤</v>
      </c>
      <c r="U123" s="106"/>
      <c r="V123" s="106"/>
      <c r="W123" s="25"/>
      <c r="X123" s="26"/>
      <c r="Y123" s="25"/>
      <c r="Z123" s="25"/>
      <c r="AA123" s="25"/>
      <c r="AB123" s="25"/>
      <c r="AC123" s="25"/>
      <c r="AD123" s="44"/>
    </row>
    <row r="124" spans="1:54" ht="25.2" customHeight="1">
      <c r="A124" s="123"/>
      <c r="B124" s="78"/>
      <c r="C124" s="104"/>
      <c r="D124" s="104"/>
      <c r="E124" s="112" t="str">
        <f t="shared" ref="E124:E141" si="604">IF(D124,"公斤","")</f>
        <v/>
      </c>
      <c r="F124" s="78"/>
      <c r="G124" s="104"/>
      <c r="H124" s="101" t="str">
        <f t="shared" si="309"/>
        <v/>
      </c>
      <c r="I124" s="78" t="s">
        <v>67</v>
      </c>
      <c r="J124" s="104">
        <v>2</v>
      </c>
      <c r="K124" s="101" t="str">
        <f t="shared" si="426"/>
        <v>公斤</v>
      </c>
      <c r="L124" s="78"/>
      <c r="M124" s="104"/>
      <c r="N124" s="101" t="str">
        <f t="shared" si="579"/>
        <v/>
      </c>
      <c r="O124" s="103" t="s">
        <v>17</v>
      </c>
      <c r="P124" s="103">
        <v>0.05</v>
      </c>
      <c r="Q124" s="112" t="s">
        <v>11</v>
      </c>
      <c r="R124" s="104" t="s">
        <v>19</v>
      </c>
      <c r="S124" s="104">
        <v>0.05</v>
      </c>
      <c r="T124" s="114" t="str">
        <f t="shared" ref="T124:T141" si="605">IF(S124,"公斤","")</f>
        <v>公斤</v>
      </c>
      <c r="U124" s="106"/>
      <c r="V124" s="106"/>
      <c r="W124" s="25"/>
      <c r="X124" s="20"/>
      <c r="Y124" s="25"/>
      <c r="Z124" s="25"/>
      <c r="AA124" s="25"/>
      <c r="AB124" s="25"/>
      <c r="AC124" s="25"/>
      <c r="AD124" s="44"/>
    </row>
    <row r="125" spans="1:54" ht="25.2" customHeight="1">
      <c r="A125" s="123"/>
      <c r="B125" s="78"/>
      <c r="C125" s="104"/>
      <c r="D125" s="104"/>
      <c r="E125" s="112" t="str">
        <f t="shared" si="604"/>
        <v/>
      </c>
      <c r="F125" s="78"/>
      <c r="G125" s="104"/>
      <c r="H125" s="101" t="str">
        <f t="shared" si="309"/>
        <v/>
      </c>
      <c r="I125" s="78" t="s">
        <v>18</v>
      </c>
      <c r="J125" s="104">
        <v>0.5</v>
      </c>
      <c r="K125" s="101" t="str">
        <f t="shared" si="426"/>
        <v>公斤</v>
      </c>
      <c r="L125" s="78"/>
      <c r="M125" s="104"/>
      <c r="N125" s="101" t="str">
        <f t="shared" si="579"/>
        <v/>
      </c>
      <c r="O125" s="103"/>
      <c r="P125" s="103"/>
      <c r="Q125" s="112" t="s">
        <v>78</v>
      </c>
      <c r="R125" s="104" t="s">
        <v>95</v>
      </c>
      <c r="S125" s="104">
        <v>2</v>
      </c>
      <c r="T125" s="114" t="str">
        <f t="shared" si="605"/>
        <v>公斤</v>
      </c>
      <c r="U125" s="106"/>
      <c r="V125" s="106"/>
      <c r="W125" s="25"/>
      <c r="X125" s="25"/>
      <c r="Y125" s="25"/>
      <c r="Z125" s="25"/>
      <c r="AA125" s="25"/>
      <c r="AB125" s="25"/>
      <c r="AC125" s="25"/>
      <c r="AD125" s="44"/>
    </row>
    <row r="126" spans="1:54" ht="25.2" customHeight="1">
      <c r="A126" s="123"/>
      <c r="B126" s="78"/>
      <c r="C126" s="104"/>
      <c r="D126" s="104"/>
      <c r="E126" s="112" t="str">
        <f t="shared" si="604"/>
        <v/>
      </c>
      <c r="F126" s="78"/>
      <c r="G126" s="104"/>
      <c r="H126" s="101" t="str">
        <f t="shared" ref="H126:H141" si="606">IF(G126,"公斤","")</f>
        <v/>
      </c>
      <c r="I126" s="78" t="s">
        <v>43</v>
      </c>
      <c r="J126" s="104">
        <v>1</v>
      </c>
      <c r="K126" s="101" t="str">
        <f t="shared" si="426"/>
        <v>公斤</v>
      </c>
      <c r="L126" s="78"/>
      <c r="M126" s="104"/>
      <c r="N126" s="101" t="str">
        <f t="shared" si="579"/>
        <v/>
      </c>
      <c r="O126" s="103"/>
      <c r="P126" s="103"/>
      <c r="Q126" s="112" t="s">
        <v>78</v>
      </c>
      <c r="R126" s="104"/>
      <c r="S126" s="104"/>
      <c r="T126" s="114" t="str">
        <f t="shared" si="605"/>
        <v/>
      </c>
      <c r="U126" s="106"/>
      <c r="V126" s="106"/>
      <c r="W126" s="25"/>
      <c r="X126" s="25"/>
      <c r="Y126" s="25"/>
      <c r="Z126" s="25"/>
      <c r="AA126" s="25"/>
      <c r="AB126" s="25"/>
      <c r="AC126" s="25"/>
      <c r="AD126" s="44"/>
    </row>
    <row r="127" spans="1:54" ht="25.2" customHeight="1">
      <c r="A127" s="123"/>
      <c r="B127" s="78"/>
      <c r="C127" s="104"/>
      <c r="D127" s="104"/>
      <c r="E127" s="112" t="str">
        <f t="shared" si="604"/>
        <v/>
      </c>
      <c r="F127" s="78"/>
      <c r="G127" s="104"/>
      <c r="H127" s="101" t="str">
        <f t="shared" si="606"/>
        <v/>
      </c>
      <c r="I127" s="78" t="s">
        <v>26</v>
      </c>
      <c r="J127" s="104">
        <v>0.05</v>
      </c>
      <c r="K127" s="101" t="str">
        <f t="shared" si="426"/>
        <v>公斤</v>
      </c>
      <c r="L127" s="78"/>
      <c r="M127" s="104"/>
      <c r="N127" s="101" t="str">
        <f t="shared" si="579"/>
        <v/>
      </c>
      <c r="O127" s="103"/>
      <c r="P127" s="103"/>
      <c r="Q127" s="112" t="s">
        <v>78</v>
      </c>
      <c r="R127" s="104"/>
      <c r="S127" s="104"/>
      <c r="T127" s="114" t="str">
        <f t="shared" si="605"/>
        <v/>
      </c>
      <c r="U127" s="106"/>
      <c r="V127" s="106"/>
      <c r="W127" s="25"/>
      <c r="X127" s="25"/>
      <c r="Y127" s="25"/>
      <c r="Z127" s="25"/>
      <c r="AA127" s="25"/>
      <c r="AB127" s="25"/>
      <c r="AC127" s="25"/>
      <c r="AD127" s="44"/>
    </row>
    <row r="128" spans="1:54" ht="25.2" customHeight="1" thickBot="1">
      <c r="A128" s="123"/>
      <c r="B128" s="78"/>
      <c r="C128" s="104"/>
      <c r="D128" s="104"/>
      <c r="E128" s="112" t="str">
        <f t="shared" si="604"/>
        <v/>
      </c>
      <c r="F128" s="78"/>
      <c r="G128" s="104"/>
      <c r="H128" s="101" t="str">
        <f t="shared" si="606"/>
        <v/>
      </c>
      <c r="I128" s="78" t="s">
        <v>47</v>
      </c>
      <c r="J128" s="104">
        <v>0.01</v>
      </c>
      <c r="K128" s="101" t="str">
        <f t="shared" si="426"/>
        <v>公斤</v>
      </c>
      <c r="L128" s="78"/>
      <c r="M128" s="104"/>
      <c r="N128" s="101" t="str">
        <f t="shared" si="579"/>
        <v/>
      </c>
      <c r="O128" s="103"/>
      <c r="P128" s="103"/>
      <c r="Q128" s="112" t="s">
        <v>78</v>
      </c>
      <c r="R128" s="104"/>
      <c r="S128" s="104"/>
      <c r="T128" s="114" t="str">
        <f t="shared" si="605"/>
        <v/>
      </c>
      <c r="U128" s="106"/>
      <c r="V128" s="106"/>
      <c r="W128" s="25"/>
      <c r="X128" s="25"/>
      <c r="Y128" s="25"/>
      <c r="Z128" s="25"/>
      <c r="AA128" s="25"/>
      <c r="AB128" s="25"/>
      <c r="AC128" s="25"/>
      <c r="AD128" s="44"/>
    </row>
    <row r="129" spans="1:54" s="62" customFormat="1" ht="25.2" customHeight="1" thickBot="1">
      <c r="A129" s="122">
        <f>A122+1</f>
        <v>45805</v>
      </c>
      <c r="B129" s="78" t="s">
        <v>172</v>
      </c>
      <c r="C129" s="100" t="s">
        <v>20</v>
      </c>
      <c r="D129" s="100"/>
      <c r="E129" s="101" t="str">
        <f t="shared" si="604"/>
        <v/>
      </c>
      <c r="F129" s="78" t="s">
        <v>201</v>
      </c>
      <c r="G129" s="100"/>
      <c r="H129" s="115" t="str">
        <f t="shared" si="606"/>
        <v/>
      </c>
      <c r="I129" s="100" t="s">
        <v>231</v>
      </c>
      <c r="J129" s="100"/>
      <c r="K129" s="115" t="str">
        <f t="shared" si="426"/>
        <v/>
      </c>
      <c r="L129" s="78" t="s">
        <v>65</v>
      </c>
      <c r="M129" s="100"/>
      <c r="N129" s="101" t="str">
        <f t="shared" si="579"/>
        <v/>
      </c>
      <c r="O129" s="102" t="s">
        <v>14</v>
      </c>
      <c r="P129" s="103"/>
      <c r="Q129" s="101" t="s">
        <v>78</v>
      </c>
      <c r="R129" s="78" t="s">
        <v>269</v>
      </c>
      <c r="S129" s="100"/>
      <c r="T129" s="101" t="str">
        <f t="shared" si="605"/>
        <v/>
      </c>
      <c r="U129" s="78" t="s">
        <v>96</v>
      </c>
      <c r="V129" s="78" t="s">
        <v>278</v>
      </c>
      <c r="W129" s="49">
        <v>6.7</v>
      </c>
      <c r="X129" s="49">
        <v>2.545454545454545</v>
      </c>
      <c r="Y129" s="49">
        <v>1.8499999999999999</v>
      </c>
      <c r="Z129" s="49">
        <v>2.6977272727272723</v>
      </c>
      <c r="AA129" s="49">
        <v>0.3</v>
      </c>
      <c r="AB129" s="49"/>
      <c r="AC129" s="49">
        <v>863.55681818181813</v>
      </c>
      <c r="AD129" s="51"/>
      <c r="AE129" s="56">
        <f t="shared" ref="AE129" si="607">A129</f>
        <v>45805</v>
      </c>
      <c r="AF129" s="56" t="str">
        <f t="shared" ref="AF129" si="608">A130</f>
        <v>四</v>
      </c>
      <c r="AG129" s="56" t="str">
        <f t="shared" ref="AG129" si="609">B129</f>
        <v>N4</v>
      </c>
      <c r="AH129" s="57" t="str">
        <f t="shared" ref="AH129" si="610">C129</f>
        <v>糙米飯</v>
      </c>
      <c r="AI129" s="58" t="str">
        <f t="shared" ref="AI129" si="611">C130&amp;" "&amp;C131&amp;" "&amp;C132&amp;" "&amp;C133&amp;" "&amp;C134&amp;" "&amp;C135</f>
        <v xml:space="preserve">米 糙米    </v>
      </c>
      <c r="AJ129" s="57" t="str">
        <f t="shared" ref="AJ129" si="612">F129</f>
        <v>南瓜滷肉</v>
      </c>
      <c r="AK129" s="58" t="str">
        <f t="shared" ref="AK129" si="613">F130&amp;" "&amp;F131&amp;" "&amp;F132&amp;" "&amp;F133&amp;" "&amp;F134&amp;" "&amp;F135</f>
        <v xml:space="preserve">豬後腿肉 南瓜 胡蘿蔔 大蒜  </v>
      </c>
      <c r="AL129" s="57" t="str">
        <f t="shared" ref="AL129" si="614">I129</f>
        <v>起司甘藍蛋</v>
      </c>
      <c r="AM129" s="58" t="str">
        <f t="shared" ref="AM129" si="615">I130&amp;" "&amp;I131&amp;" "&amp;I132&amp;" "&amp;I133&amp;" "&amp;I134&amp;" "&amp;I135</f>
        <v>甘藍 雞蛋 起司片 大蒜  鈣161</v>
      </c>
      <c r="AN129" s="57" t="str">
        <f t="shared" ref="AN129" si="616">L129</f>
        <v>肉絲時蔬</v>
      </c>
      <c r="AO129" s="58" t="str">
        <f t="shared" ref="AO129" si="617">L130&amp;" "&amp;L131&amp;" "&amp;L132&amp;" "&amp;L133&amp;" "&amp;L134&amp;" "&amp;L135</f>
        <v xml:space="preserve">時蔬 肉絲 胡蘿蔔 大蒜  </v>
      </c>
      <c r="AP129" s="57" t="str">
        <f t="shared" ref="AP129" si="618">O129</f>
        <v>時蔬</v>
      </c>
      <c r="AQ129" s="58" t="str">
        <f t="shared" ref="AQ129" si="619">O130&amp;" "&amp;O131&amp;" "&amp;O132&amp;" "&amp;O133&amp;" "&amp;O134&amp;" "&amp;O135</f>
        <v xml:space="preserve">蔬菜 大蒜    </v>
      </c>
      <c r="AR129" s="57" t="str">
        <f t="shared" ref="AR129" si="620">R129</f>
        <v>薏仁豆豆湯</v>
      </c>
      <c r="AS129" s="58" t="str">
        <f t="shared" ref="AS129" si="621">R130&amp;" "&amp;R131&amp;" "&amp;R132&amp;" "&amp;R133&amp;" "&amp;R134&amp;" "&amp;R135</f>
        <v xml:space="preserve">布農豆豆 薏仁 二砂糖   </v>
      </c>
      <c r="AT129" s="59" t="str">
        <f t="shared" ref="AT129" si="622">U129</f>
        <v>小餐包</v>
      </c>
      <c r="AU129" s="57" t="str">
        <f t="shared" ref="AU129" si="623">V129</f>
        <v>小米米香</v>
      </c>
      <c r="AV129" s="60">
        <f t="shared" ref="AV129" si="624">W129</f>
        <v>6.7</v>
      </c>
      <c r="AW129" s="60">
        <f t="shared" ref="AW129" si="625">X129</f>
        <v>2.545454545454545</v>
      </c>
      <c r="AX129" s="60">
        <f t="shared" ref="AX129" si="626">Y129</f>
        <v>1.8499999999999999</v>
      </c>
      <c r="AY129" s="60">
        <f t="shared" ref="AY129" si="627">Z129</f>
        <v>2.6977272727272723</v>
      </c>
      <c r="AZ129" s="60">
        <f t="shared" ref="AZ129" si="628">AA129</f>
        <v>0.3</v>
      </c>
      <c r="BA129" s="60">
        <f t="shared" ref="BA129" si="629">AB129</f>
        <v>0</v>
      </c>
      <c r="BB129" s="61">
        <f t="shared" ref="BB129" si="630">AC129</f>
        <v>863.55681818181813</v>
      </c>
    </row>
    <row r="130" spans="1:54" ht="25.2" customHeight="1">
      <c r="A130" s="123" t="s">
        <v>152</v>
      </c>
      <c r="B130" s="78"/>
      <c r="C130" s="100" t="s">
        <v>15</v>
      </c>
      <c r="D130" s="100">
        <v>7</v>
      </c>
      <c r="E130" s="101" t="str">
        <f t="shared" si="604"/>
        <v>公斤</v>
      </c>
      <c r="F130" s="78" t="s">
        <v>42</v>
      </c>
      <c r="G130" s="100">
        <v>6</v>
      </c>
      <c r="H130" s="101" t="str">
        <f t="shared" si="606"/>
        <v>公斤</v>
      </c>
      <c r="I130" s="104" t="s">
        <v>67</v>
      </c>
      <c r="J130" s="100">
        <v>4</v>
      </c>
      <c r="K130" s="101" t="str">
        <f t="shared" si="426"/>
        <v>公斤</v>
      </c>
      <c r="L130" s="78" t="s">
        <v>29</v>
      </c>
      <c r="M130" s="100">
        <v>7</v>
      </c>
      <c r="N130" s="101" t="str">
        <f t="shared" si="579"/>
        <v>公斤</v>
      </c>
      <c r="O130" s="103" t="s">
        <v>12</v>
      </c>
      <c r="P130" s="103">
        <v>7</v>
      </c>
      <c r="Q130" s="101" t="s">
        <v>11</v>
      </c>
      <c r="R130" s="78" t="s">
        <v>270</v>
      </c>
      <c r="S130" s="100">
        <v>2</v>
      </c>
      <c r="T130" s="101" t="str">
        <f t="shared" si="605"/>
        <v>公斤</v>
      </c>
      <c r="U130" s="78"/>
      <c r="V130" s="100"/>
      <c r="W130" s="25"/>
      <c r="X130" s="26"/>
      <c r="Y130" s="25"/>
      <c r="Z130" s="25"/>
      <c r="AA130" s="25"/>
      <c r="AB130" s="25"/>
      <c r="AC130" s="25"/>
      <c r="AD130" s="44"/>
    </row>
    <row r="131" spans="1:54" ht="25.2" customHeight="1">
      <c r="A131" s="123"/>
      <c r="B131" s="78"/>
      <c r="C131" s="100" t="s">
        <v>22</v>
      </c>
      <c r="D131" s="100">
        <v>3</v>
      </c>
      <c r="E131" s="101" t="str">
        <f t="shared" si="604"/>
        <v>公斤</v>
      </c>
      <c r="F131" s="78" t="s">
        <v>202</v>
      </c>
      <c r="G131" s="100">
        <v>4</v>
      </c>
      <c r="H131" s="101" t="str">
        <f t="shared" si="606"/>
        <v>公斤</v>
      </c>
      <c r="I131" s="135" t="s">
        <v>16</v>
      </c>
      <c r="J131" s="100">
        <v>3</v>
      </c>
      <c r="K131" s="101" t="str">
        <f t="shared" si="426"/>
        <v>公斤</v>
      </c>
      <c r="L131" s="78" t="s">
        <v>58</v>
      </c>
      <c r="M131" s="100">
        <v>1</v>
      </c>
      <c r="N131" s="101" t="str">
        <f t="shared" si="579"/>
        <v>公斤</v>
      </c>
      <c r="O131" s="103" t="s">
        <v>17</v>
      </c>
      <c r="P131" s="103">
        <v>0.05</v>
      </c>
      <c r="Q131" s="101" t="s">
        <v>11</v>
      </c>
      <c r="R131" s="78" t="s">
        <v>265</v>
      </c>
      <c r="S131" s="100">
        <v>1</v>
      </c>
      <c r="T131" s="101" t="str">
        <f t="shared" si="605"/>
        <v>公斤</v>
      </c>
      <c r="U131" s="78"/>
      <c r="V131" s="78"/>
      <c r="W131" s="25"/>
      <c r="X131" s="20"/>
      <c r="Y131" s="25"/>
      <c r="Z131" s="25"/>
      <c r="AA131" s="25"/>
      <c r="AB131" s="25"/>
      <c r="AC131" s="25"/>
      <c r="AD131" s="44"/>
    </row>
    <row r="132" spans="1:54" ht="25.2" customHeight="1">
      <c r="A132" s="123" t="s">
        <v>173</v>
      </c>
      <c r="B132" s="78"/>
      <c r="C132" s="100"/>
      <c r="D132" s="100"/>
      <c r="E132" s="101" t="str">
        <f t="shared" si="604"/>
        <v/>
      </c>
      <c r="F132" s="78" t="s">
        <v>18</v>
      </c>
      <c r="G132" s="100">
        <v>0.5</v>
      </c>
      <c r="H132" s="101" t="str">
        <f t="shared" si="606"/>
        <v>公斤</v>
      </c>
      <c r="I132" s="104" t="s">
        <v>232</v>
      </c>
      <c r="J132" s="100">
        <v>1.4</v>
      </c>
      <c r="K132" s="101" t="str">
        <f t="shared" si="426"/>
        <v>公斤</v>
      </c>
      <c r="L132" s="78" t="s">
        <v>18</v>
      </c>
      <c r="M132" s="100">
        <v>0.5</v>
      </c>
      <c r="N132" s="101" t="str">
        <f t="shared" si="579"/>
        <v>公斤</v>
      </c>
      <c r="O132" s="103"/>
      <c r="P132" s="103"/>
      <c r="Q132" s="101" t="s">
        <v>78</v>
      </c>
      <c r="R132" s="78" t="s">
        <v>27</v>
      </c>
      <c r="S132" s="100">
        <v>1</v>
      </c>
      <c r="T132" s="101" t="str">
        <f t="shared" si="605"/>
        <v>公斤</v>
      </c>
      <c r="U132" s="78"/>
      <c r="V132" s="78"/>
      <c r="W132" s="25"/>
      <c r="X132" s="25"/>
      <c r="Y132" s="25"/>
      <c r="Z132" s="25"/>
      <c r="AA132" s="25"/>
      <c r="AB132" s="25"/>
      <c r="AC132" s="25"/>
      <c r="AD132" s="44"/>
    </row>
    <row r="133" spans="1:54" ht="25.2" customHeight="1">
      <c r="A133" s="123"/>
      <c r="B133" s="78"/>
      <c r="C133" s="100"/>
      <c r="D133" s="100"/>
      <c r="E133" s="101" t="str">
        <f t="shared" si="604"/>
        <v/>
      </c>
      <c r="F133" s="78" t="s">
        <v>17</v>
      </c>
      <c r="G133" s="100">
        <v>0.05</v>
      </c>
      <c r="H133" s="101" t="str">
        <f t="shared" si="606"/>
        <v>公斤</v>
      </c>
      <c r="I133" s="78" t="s">
        <v>17</v>
      </c>
      <c r="J133" s="100">
        <v>0.05</v>
      </c>
      <c r="K133" s="101" t="str">
        <f t="shared" si="426"/>
        <v>公斤</v>
      </c>
      <c r="L133" s="78" t="s">
        <v>17</v>
      </c>
      <c r="M133" s="100">
        <v>0.05</v>
      </c>
      <c r="N133" s="101" t="str">
        <f t="shared" si="579"/>
        <v>公斤</v>
      </c>
      <c r="O133" s="103"/>
      <c r="P133" s="103"/>
      <c r="Q133" s="101" t="s">
        <v>78</v>
      </c>
      <c r="R133" s="78"/>
      <c r="S133" s="100"/>
      <c r="T133" s="101" t="str">
        <f t="shared" si="605"/>
        <v/>
      </c>
      <c r="U133" s="78"/>
      <c r="V133" s="78"/>
      <c r="W133" s="25"/>
      <c r="X133" s="25"/>
      <c r="Y133" s="25"/>
      <c r="Z133" s="25"/>
      <c r="AA133" s="25"/>
      <c r="AB133" s="25"/>
      <c r="AC133" s="25"/>
      <c r="AD133" s="44"/>
    </row>
    <row r="134" spans="1:54" ht="25.2" customHeight="1">
      <c r="A134" s="123"/>
      <c r="B134" s="78"/>
      <c r="C134" s="100"/>
      <c r="D134" s="100"/>
      <c r="E134" s="101" t="str">
        <f t="shared" si="604"/>
        <v/>
      </c>
      <c r="F134" s="78"/>
      <c r="G134" s="100"/>
      <c r="H134" s="101" t="str">
        <f t="shared" si="606"/>
        <v/>
      </c>
      <c r="I134" s="104"/>
      <c r="J134" s="100"/>
      <c r="K134" s="101" t="str">
        <f t="shared" si="426"/>
        <v/>
      </c>
      <c r="L134" s="78"/>
      <c r="M134" s="100"/>
      <c r="N134" s="101" t="str">
        <f t="shared" si="579"/>
        <v/>
      </c>
      <c r="O134" s="103"/>
      <c r="P134" s="103"/>
      <c r="Q134" s="101" t="s">
        <v>78</v>
      </c>
      <c r="R134" s="78"/>
      <c r="S134" s="100"/>
      <c r="T134" s="101" t="str">
        <f t="shared" si="605"/>
        <v/>
      </c>
      <c r="U134" s="78"/>
      <c r="V134" s="78"/>
      <c r="W134" s="25"/>
      <c r="X134" s="25"/>
      <c r="Y134" s="25"/>
      <c r="Z134" s="25"/>
      <c r="AA134" s="25"/>
      <c r="AB134" s="25"/>
      <c r="AC134" s="25"/>
      <c r="AD134" s="43"/>
    </row>
    <row r="135" spans="1:54" ht="22.95" customHeight="1" thickBot="1">
      <c r="A135" s="123"/>
      <c r="B135" s="78"/>
      <c r="C135" s="100"/>
      <c r="D135" s="100"/>
      <c r="E135" s="101" t="str">
        <f t="shared" si="604"/>
        <v/>
      </c>
      <c r="F135" s="78"/>
      <c r="G135" s="100"/>
      <c r="H135" s="101" t="str">
        <f t="shared" si="606"/>
        <v/>
      </c>
      <c r="I135" s="100" t="s">
        <v>233</v>
      </c>
      <c r="J135" s="100"/>
      <c r="K135" s="101" t="str">
        <f t="shared" si="426"/>
        <v/>
      </c>
      <c r="L135" s="78"/>
      <c r="M135" s="100"/>
      <c r="N135" s="101" t="str">
        <f t="shared" si="579"/>
        <v/>
      </c>
      <c r="O135" s="103"/>
      <c r="P135" s="103"/>
      <c r="Q135" s="101" t="s">
        <v>78</v>
      </c>
      <c r="R135" s="78"/>
      <c r="S135" s="100"/>
      <c r="T135" s="101" t="str">
        <f t="shared" si="605"/>
        <v/>
      </c>
      <c r="U135" s="78"/>
      <c r="V135" s="78"/>
      <c r="W135" s="25"/>
      <c r="X135" s="25"/>
      <c r="Y135" s="25"/>
      <c r="Z135" s="25"/>
      <c r="AA135" s="25"/>
      <c r="AB135" s="25"/>
      <c r="AC135" s="25"/>
      <c r="AD135" s="43"/>
    </row>
    <row r="136" spans="1:54" s="62" customFormat="1" ht="25.2" customHeight="1" thickBot="1">
      <c r="A136" s="122">
        <f>A129+1</f>
        <v>45806</v>
      </c>
      <c r="B136" s="78" t="s">
        <v>174</v>
      </c>
      <c r="C136" s="100" t="s">
        <v>175</v>
      </c>
      <c r="D136" s="100"/>
      <c r="E136" s="101" t="str">
        <f t="shared" si="604"/>
        <v/>
      </c>
      <c r="F136" s="78" t="s">
        <v>203</v>
      </c>
      <c r="G136" s="100"/>
      <c r="H136" s="101" t="str">
        <f t="shared" si="606"/>
        <v/>
      </c>
      <c r="I136" s="78" t="s">
        <v>92</v>
      </c>
      <c r="J136" s="100"/>
      <c r="K136" s="101" t="str">
        <f t="shared" si="426"/>
        <v/>
      </c>
      <c r="L136" s="78" t="s">
        <v>236</v>
      </c>
      <c r="M136" s="100"/>
      <c r="N136" s="101" t="str">
        <f t="shared" si="579"/>
        <v/>
      </c>
      <c r="O136" s="102" t="s">
        <v>14</v>
      </c>
      <c r="P136" s="103"/>
      <c r="Q136" s="101" t="str">
        <f t="shared" ref="Q136:Q141" si="631">IF(P136,"公斤","")</f>
        <v/>
      </c>
      <c r="R136" s="104" t="s">
        <v>271</v>
      </c>
      <c r="S136" s="104"/>
      <c r="T136" s="101" t="str">
        <f t="shared" si="605"/>
        <v/>
      </c>
      <c r="U136" s="78" t="s">
        <v>132</v>
      </c>
      <c r="V136" s="111"/>
      <c r="W136" s="49">
        <v>6.4</v>
      </c>
      <c r="X136" s="49">
        <v>2.6311688311688313</v>
      </c>
      <c r="Y136" s="49">
        <v>2.2050000000000001</v>
      </c>
      <c r="Z136" s="49">
        <v>2.9180844155844157</v>
      </c>
      <c r="AA136" s="49"/>
      <c r="AB136" s="49"/>
      <c r="AC136" s="49">
        <v>831.77646103896109</v>
      </c>
      <c r="AD136" s="51"/>
      <c r="AE136" s="56">
        <f t="shared" ref="AE136" si="632">A136</f>
        <v>45806</v>
      </c>
      <c r="AF136" s="56" t="str">
        <f t="shared" ref="AF136" si="633">A137</f>
        <v>五</v>
      </c>
      <c r="AG136" s="56" t="str">
        <f t="shared" ref="AG136" si="634">B136</f>
        <v>N5</v>
      </c>
      <c r="AH136" s="57" t="str">
        <f t="shared" ref="AH136" si="635">C136</f>
        <v>燕麥飯</v>
      </c>
      <c r="AI136" s="58" t="str">
        <f t="shared" ref="AI136" si="636">C137&amp;" "&amp;C138&amp;" "&amp;C139&amp;" "&amp;C140&amp;" "&amp;C141&amp;" "&amp;C142</f>
        <v xml:space="preserve">米 燕麥    </v>
      </c>
      <c r="AJ136" s="57" t="str">
        <f t="shared" ref="AJ136" si="637">F136</f>
        <v>泡菜肉片</v>
      </c>
      <c r="AK136" s="58" t="str">
        <f t="shared" ref="AK136" si="638">F137&amp;" "&amp;F138&amp;" "&amp;F139&amp;" "&amp;F140&amp;" "&amp;F141&amp;" "&amp;F142</f>
        <v xml:space="preserve">豬後腿肉 韓式泡菜 甘藍 胡蘿蔔 大蒜 </v>
      </c>
      <c r="AL136" s="57" t="str">
        <f t="shared" ref="AL136" si="639">I136</f>
        <v>螞蟻上樹</v>
      </c>
      <c r="AM136" s="58" t="str">
        <f t="shared" ref="AM136" si="640">I137&amp;" "&amp;I138&amp;" "&amp;I139&amp;" "&amp;I140&amp;" "&amp;I141&amp;" "&amp;I142</f>
        <v xml:space="preserve">豬後腿肉 冬粉 時蔬 乾木耳 大蒜 </v>
      </c>
      <c r="AN136" s="57" t="str">
        <f t="shared" ref="AN136" si="641">L136</f>
        <v>時瓜燴魚丸</v>
      </c>
      <c r="AO136" s="58" t="str">
        <f t="shared" ref="AO136" si="642">L137&amp;" "&amp;L138&amp;" "&amp;L139&amp;" "&amp;L140&amp;" "&amp;L141&amp;" "&amp;L142</f>
        <v xml:space="preserve">時瓜 魚丸 胡蘿蔔 大蒜  </v>
      </c>
      <c r="AP136" s="57" t="str">
        <f t="shared" ref="AP136" si="643">O136</f>
        <v>時蔬</v>
      </c>
      <c r="AQ136" s="58" t="str">
        <f t="shared" ref="AQ136" si="644">O137&amp;" "&amp;O138&amp;" "&amp;O139&amp;" "&amp;O140&amp;" "&amp;O141&amp;" "&amp;O142</f>
        <v xml:space="preserve">蔬菜 大蒜    </v>
      </c>
      <c r="AR136" s="57" t="str">
        <f t="shared" ref="AR136" si="645">R136</f>
        <v>海芽蛋花湯</v>
      </c>
      <c r="AS136" s="58" t="str">
        <f t="shared" ref="AS136" si="646">R137&amp;" "&amp;R138&amp;" "&amp;R139&amp;" "&amp;R140&amp;" "&amp;R141&amp;" "&amp;R142</f>
        <v xml:space="preserve">乾裙帶菜 雞蛋 薑   </v>
      </c>
      <c r="AT136" s="59" t="str">
        <f t="shared" ref="AT136" si="647">U136</f>
        <v>果汁</v>
      </c>
      <c r="AU136" s="57">
        <f t="shared" ref="AU136" si="648">V136</f>
        <v>0</v>
      </c>
      <c r="AV136" s="60">
        <f t="shared" ref="AV136" si="649">W136</f>
        <v>6.4</v>
      </c>
      <c r="AW136" s="60">
        <f t="shared" ref="AW136" si="650">X136</f>
        <v>2.6311688311688313</v>
      </c>
      <c r="AX136" s="60">
        <f t="shared" ref="AX136" si="651">Y136</f>
        <v>2.2050000000000001</v>
      </c>
      <c r="AY136" s="60">
        <f t="shared" ref="AY136" si="652">Z136</f>
        <v>2.9180844155844157</v>
      </c>
      <c r="AZ136" s="60">
        <f t="shared" ref="AZ136" si="653">AA136</f>
        <v>0</v>
      </c>
      <c r="BA136" s="60">
        <f t="shared" ref="BA136" si="654">AB136</f>
        <v>0</v>
      </c>
      <c r="BB136" s="61">
        <f t="shared" ref="BB136" si="655">AC136</f>
        <v>831.77646103896109</v>
      </c>
    </row>
    <row r="137" spans="1:54" ht="22.95" customHeight="1">
      <c r="A137" s="123" t="s">
        <v>81</v>
      </c>
      <c r="B137" s="78"/>
      <c r="C137" s="100" t="s">
        <v>15</v>
      </c>
      <c r="D137" s="100">
        <v>10</v>
      </c>
      <c r="E137" s="101" t="str">
        <f t="shared" si="604"/>
        <v>公斤</v>
      </c>
      <c r="F137" s="78" t="s">
        <v>93</v>
      </c>
      <c r="G137" s="100">
        <v>6</v>
      </c>
      <c r="H137" s="101" t="str">
        <f t="shared" si="606"/>
        <v>公斤</v>
      </c>
      <c r="I137" s="78" t="s">
        <v>42</v>
      </c>
      <c r="J137" s="100">
        <v>0.6</v>
      </c>
      <c r="K137" s="101" t="str">
        <f t="shared" si="426"/>
        <v>公斤</v>
      </c>
      <c r="L137" s="78" t="s">
        <v>101</v>
      </c>
      <c r="M137" s="100">
        <v>7</v>
      </c>
      <c r="N137" s="101" t="str">
        <f t="shared" si="579"/>
        <v>公斤</v>
      </c>
      <c r="O137" s="103" t="s">
        <v>12</v>
      </c>
      <c r="P137" s="103">
        <v>7</v>
      </c>
      <c r="Q137" s="101" t="str">
        <f t="shared" si="631"/>
        <v>公斤</v>
      </c>
      <c r="R137" s="104" t="s">
        <v>272</v>
      </c>
      <c r="S137" s="104">
        <v>0.05</v>
      </c>
      <c r="T137" s="101" t="str">
        <f t="shared" si="605"/>
        <v>公斤</v>
      </c>
      <c r="U137" s="78"/>
      <c r="V137" s="78"/>
      <c r="W137" s="25"/>
      <c r="X137" s="26"/>
      <c r="Y137" s="25"/>
      <c r="Z137" s="25"/>
      <c r="AA137" s="25"/>
      <c r="AB137" s="25"/>
      <c r="AC137" s="25"/>
      <c r="AD137" s="44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</row>
    <row r="138" spans="1:54" ht="22.95" customHeight="1">
      <c r="A138" s="123"/>
      <c r="B138" s="78"/>
      <c r="C138" s="100" t="s">
        <v>176</v>
      </c>
      <c r="D138" s="100">
        <v>0.4</v>
      </c>
      <c r="E138" s="101" t="str">
        <f t="shared" si="604"/>
        <v>公斤</v>
      </c>
      <c r="F138" s="78" t="s">
        <v>68</v>
      </c>
      <c r="G138" s="100">
        <v>1.2</v>
      </c>
      <c r="H138" s="101" t="str">
        <f t="shared" si="606"/>
        <v>公斤</v>
      </c>
      <c r="I138" s="78" t="s">
        <v>28</v>
      </c>
      <c r="J138" s="100">
        <v>1.8</v>
      </c>
      <c r="K138" s="101" t="str">
        <f t="shared" si="426"/>
        <v>公斤</v>
      </c>
      <c r="L138" s="78" t="s">
        <v>69</v>
      </c>
      <c r="M138" s="100">
        <v>1</v>
      </c>
      <c r="N138" s="101" t="str">
        <f t="shared" si="579"/>
        <v>公斤</v>
      </c>
      <c r="O138" s="103" t="s">
        <v>17</v>
      </c>
      <c r="P138" s="103">
        <v>0.05</v>
      </c>
      <c r="Q138" s="101" t="str">
        <f t="shared" si="631"/>
        <v>公斤</v>
      </c>
      <c r="R138" s="135" t="s">
        <v>16</v>
      </c>
      <c r="S138" s="104">
        <v>3</v>
      </c>
      <c r="T138" s="101" t="str">
        <f t="shared" si="605"/>
        <v>公斤</v>
      </c>
      <c r="U138" s="78"/>
      <c r="V138" s="78"/>
      <c r="W138" s="25"/>
      <c r="X138" s="20"/>
      <c r="Y138" s="25"/>
      <c r="Z138" s="25"/>
      <c r="AA138" s="25"/>
      <c r="AB138" s="25"/>
      <c r="AC138" s="25"/>
      <c r="AD138" s="44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</row>
    <row r="139" spans="1:54" ht="22.95" customHeight="1">
      <c r="A139" s="123"/>
      <c r="B139" s="78"/>
      <c r="C139" s="100"/>
      <c r="D139" s="100"/>
      <c r="E139" s="101" t="str">
        <f t="shared" si="604"/>
        <v/>
      </c>
      <c r="F139" s="78" t="s">
        <v>67</v>
      </c>
      <c r="G139" s="100">
        <v>3</v>
      </c>
      <c r="H139" s="101" t="str">
        <f t="shared" si="606"/>
        <v>公斤</v>
      </c>
      <c r="I139" s="78" t="s">
        <v>14</v>
      </c>
      <c r="J139" s="100">
        <v>3</v>
      </c>
      <c r="K139" s="101" t="str">
        <f t="shared" si="426"/>
        <v>公斤</v>
      </c>
      <c r="L139" s="78" t="s">
        <v>18</v>
      </c>
      <c r="M139" s="100">
        <v>0.5</v>
      </c>
      <c r="N139" s="101" t="str">
        <f t="shared" si="579"/>
        <v>公斤</v>
      </c>
      <c r="O139" s="103"/>
      <c r="P139" s="103"/>
      <c r="Q139" s="101" t="str">
        <f t="shared" si="631"/>
        <v/>
      </c>
      <c r="R139" s="100" t="s">
        <v>19</v>
      </c>
      <c r="S139" s="100">
        <v>0.05</v>
      </c>
      <c r="T139" s="101" t="str">
        <f t="shared" si="605"/>
        <v>公斤</v>
      </c>
      <c r="U139" s="78"/>
      <c r="V139" s="78"/>
      <c r="W139" s="25"/>
      <c r="X139" s="25"/>
      <c r="Y139" s="25"/>
      <c r="Z139" s="25"/>
      <c r="AA139" s="25"/>
      <c r="AB139" s="25"/>
      <c r="AC139" s="25"/>
      <c r="AD139" s="44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</row>
    <row r="140" spans="1:54" ht="22.95" customHeight="1">
      <c r="A140" s="123"/>
      <c r="B140" s="78"/>
      <c r="C140" s="100"/>
      <c r="D140" s="100"/>
      <c r="E140" s="101" t="str">
        <f t="shared" si="604"/>
        <v/>
      </c>
      <c r="F140" s="78" t="s">
        <v>18</v>
      </c>
      <c r="G140" s="100">
        <v>0.5</v>
      </c>
      <c r="H140" s="101" t="str">
        <f t="shared" si="606"/>
        <v>公斤</v>
      </c>
      <c r="I140" s="78" t="s">
        <v>25</v>
      </c>
      <c r="J140" s="100">
        <v>0.01</v>
      </c>
      <c r="K140" s="101" t="str">
        <f t="shared" si="426"/>
        <v>公斤</v>
      </c>
      <c r="L140" s="78" t="s">
        <v>17</v>
      </c>
      <c r="M140" s="100">
        <v>0.05</v>
      </c>
      <c r="N140" s="101" t="str">
        <f t="shared" si="579"/>
        <v>公斤</v>
      </c>
      <c r="O140" s="103"/>
      <c r="P140" s="103"/>
      <c r="Q140" s="101" t="str">
        <f t="shared" si="631"/>
        <v/>
      </c>
      <c r="R140" s="104"/>
      <c r="S140" s="104"/>
      <c r="T140" s="101" t="str">
        <f t="shared" si="605"/>
        <v/>
      </c>
      <c r="U140" s="78"/>
      <c r="V140" s="78"/>
      <c r="W140" s="25"/>
      <c r="X140" s="25"/>
      <c r="Y140" s="25"/>
      <c r="Z140" s="25"/>
      <c r="AA140" s="25"/>
      <c r="AB140" s="25"/>
      <c r="AC140" s="25"/>
      <c r="AD140" s="44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</row>
    <row r="141" spans="1:54" ht="22.95" customHeight="1">
      <c r="A141" s="123"/>
      <c r="B141" s="78"/>
      <c r="C141" s="100"/>
      <c r="D141" s="100"/>
      <c r="E141" s="101" t="str">
        <f t="shared" si="604"/>
        <v/>
      </c>
      <c r="F141" s="78" t="s">
        <v>17</v>
      </c>
      <c r="G141" s="100">
        <v>0.05</v>
      </c>
      <c r="H141" s="101" t="str">
        <f t="shared" si="606"/>
        <v>公斤</v>
      </c>
      <c r="I141" s="78" t="s">
        <v>17</v>
      </c>
      <c r="J141" s="100">
        <v>0.05</v>
      </c>
      <c r="K141" s="101" t="str">
        <f t="shared" si="426"/>
        <v>公斤</v>
      </c>
      <c r="L141" s="78"/>
      <c r="M141" s="100"/>
      <c r="N141" s="101" t="str">
        <f t="shared" si="579"/>
        <v/>
      </c>
      <c r="O141" s="103"/>
      <c r="P141" s="103"/>
      <c r="Q141" s="101" t="str">
        <f t="shared" si="631"/>
        <v/>
      </c>
      <c r="R141" s="104"/>
      <c r="S141" s="104"/>
      <c r="T141" s="101" t="str">
        <f t="shared" si="605"/>
        <v/>
      </c>
      <c r="U141" s="78"/>
      <c r="V141" s="78"/>
      <c r="W141" s="25"/>
      <c r="X141" s="25"/>
      <c r="Y141" s="25"/>
      <c r="Z141" s="25"/>
      <c r="AA141" s="25"/>
      <c r="AB141" s="25"/>
      <c r="AC141" s="25"/>
      <c r="AD141" s="4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</row>
    <row r="142" spans="1:54" ht="15" customHeight="1">
      <c r="A142" s="136"/>
      <c r="B142" s="91"/>
      <c r="C142" s="91"/>
      <c r="D142" s="91"/>
      <c r="F142" s="78"/>
      <c r="G142" s="100"/>
      <c r="I142" s="78"/>
      <c r="J142" s="100"/>
      <c r="L142" s="78"/>
      <c r="M142" s="100"/>
      <c r="O142" s="118"/>
      <c r="P142" s="118"/>
      <c r="R142" s="126"/>
      <c r="S142" s="100"/>
      <c r="U142" s="78"/>
      <c r="V142" s="78"/>
      <c r="W142" s="30"/>
      <c r="X142" s="31"/>
      <c r="Y142" s="31"/>
      <c r="Z142" s="31"/>
      <c r="AA142" s="31"/>
      <c r="AB142" s="31"/>
      <c r="AC142" s="77"/>
    </row>
    <row r="143" spans="1:54" ht="15" customHeight="1">
      <c r="A143" s="136"/>
      <c r="B143" s="91"/>
      <c r="C143" s="91"/>
      <c r="D143" s="91"/>
      <c r="F143" s="124"/>
      <c r="G143" s="124"/>
      <c r="I143" s="125"/>
      <c r="J143" s="125"/>
      <c r="L143" s="124"/>
      <c r="M143" s="124"/>
      <c r="O143" s="118"/>
      <c r="P143" s="118"/>
      <c r="R143" s="124"/>
      <c r="S143" s="124"/>
      <c r="U143" s="124"/>
      <c r="V143" s="124"/>
      <c r="W143" s="30"/>
      <c r="X143" s="31"/>
      <c r="Y143" s="31"/>
      <c r="Z143" s="31"/>
      <c r="AA143" s="31"/>
      <c r="AB143" s="31"/>
      <c r="AC143" s="77"/>
    </row>
    <row r="144" spans="1:54" ht="15" customHeight="1">
      <c r="A144" s="136"/>
      <c r="B144" s="91"/>
      <c r="C144" s="91"/>
      <c r="D144" s="91"/>
      <c r="F144" s="124"/>
      <c r="G144" s="124"/>
      <c r="I144" s="125"/>
      <c r="J144" s="125"/>
      <c r="L144" s="124"/>
      <c r="M144" s="124"/>
      <c r="O144" s="118"/>
      <c r="P144" s="118"/>
      <c r="R144" s="124"/>
      <c r="S144" s="124"/>
      <c r="U144" s="124"/>
      <c r="V144" s="124"/>
      <c r="W144" s="30"/>
      <c r="X144" s="31"/>
      <c r="Y144" s="31"/>
      <c r="Z144" s="31"/>
      <c r="AA144" s="31"/>
      <c r="AB144" s="31"/>
      <c r="AC144" s="77"/>
    </row>
    <row r="145" spans="1:29" ht="15" customHeight="1">
      <c r="A145" s="136"/>
      <c r="B145" s="91"/>
      <c r="C145" s="91"/>
      <c r="D145" s="91"/>
      <c r="F145" s="124"/>
      <c r="G145" s="124"/>
      <c r="I145" s="125"/>
      <c r="J145" s="125"/>
      <c r="L145" s="124"/>
      <c r="M145" s="124"/>
      <c r="O145" s="118"/>
      <c r="P145" s="118"/>
      <c r="R145" s="124"/>
      <c r="S145" s="124"/>
      <c r="U145" s="124"/>
      <c r="V145" s="124"/>
      <c r="W145" s="30"/>
      <c r="X145" s="31"/>
      <c r="Y145" s="31"/>
      <c r="Z145" s="31"/>
      <c r="AA145" s="31"/>
      <c r="AB145" s="31"/>
      <c r="AC145" s="77"/>
    </row>
    <row r="146" spans="1:29" ht="15" customHeight="1">
      <c r="A146" s="136"/>
      <c r="B146" s="91"/>
      <c r="C146" s="91"/>
      <c r="D146" s="91"/>
      <c r="F146" s="124"/>
      <c r="G146" s="124"/>
      <c r="I146" s="125"/>
      <c r="J146" s="125"/>
      <c r="L146" s="124"/>
      <c r="M146" s="124"/>
      <c r="O146" s="118"/>
      <c r="P146" s="118"/>
      <c r="R146" s="124"/>
      <c r="S146" s="124"/>
      <c r="U146" s="124"/>
      <c r="V146" s="124"/>
      <c r="W146" s="30"/>
      <c r="X146" s="31"/>
      <c r="Y146" s="31"/>
      <c r="Z146" s="31"/>
      <c r="AA146" s="31"/>
      <c r="AB146" s="31"/>
      <c r="AC146" s="77"/>
    </row>
    <row r="147" spans="1:29" ht="15" customHeight="1">
      <c r="A147" s="136"/>
      <c r="B147" s="91"/>
      <c r="C147" s="91"/>
      <c r="D147" s="91"/>
      <c r="F147" s="124"/>
      <c r="G147" s="124"/>
      <c r="I147" s="125"/>
      <c r="J147" s="125"/>
      <c r="L147" s="124"/>
      <c r="M147" s="124"/>
      <c r="O147" s="118"/>
      <c r="P147" s="118"/>
      <c r="R147" s="124"/>
      <c r="S147" s="124"/>
      <c r="U147" s="124"/>
      <c r="V147" s="124"/>
      <c r="W147" s="30"/>
      <c r="X147" s="31"/>
      <c r="Y147" s="31"/>
      <c r="Z147" s="31"/>
      <c r="AA147" s="31"/>
      <c r="AB147" s="31"/>
      <c r="AC147" s="77"/>
    </row>
    <row r="148" spans="1:29" ht="15" customHeight="1">
      <c r="A148" s="136"/>
      <c r="B148" s="91"/>
      <c r="C148" s="91"/>
      <c r="D148" s="91"/>
      <c r="F148" s="124"/>
      <c r="G148" s="124"/>
      <c r="I148" s="125"/>
      <c r="J148" s="125"/>
      <c r="L148" s="124"/>
      <c r="M148" s="124"/>
      <c r="O148" s="118"/>
      <c r="P148" s="118"/>
      <c r="R148" s="124"/>
      <c r="S148" s="124"/>
      <c r="U148" s="124"/>
      <c r="V148" s="124"/>
      <c r="W148" s="30"/>
      <c r="X148" s="31"/>
      <c r="Y148" s="31"/>
      <c r="Z148" s="31"/>
      <c r="AA148" s="31"/>
      <c r="AB148" s="31"/>
      <c r="AC148" s="77"/>
    </row>
    <row r="149" spans="1:29" ht="15" customHeight="1">
      <c r="A149" s="136"/>
      <c r="B149" s="91"/>
      <c r="C149" s="91"/>
      <c r="D149" s="91"/>
      <c r="F149" s="124"/>
      <c r="G149" s="124"/>
      <c r="I149" s="125"/>
      <c r="J149" s="125"/>
      <c r="L149" s="124"/>
      <c r="M149" s="124"/>
      <c r="O149" s="118"/>
      <c r="P149" s="118"/>
      <c r="R149" s="124"/>
      <c r="S149" s="124"/>
      <c r="U149" s="124"/>
      <c r="V149" s="124"/>
      <c r="W149" s="30"/>
      <c r="X149" s="31"/>
      <c r="Y149" s="31"/>
      <c r="Z149" s="31"/>
      <c r="AA149" s="31"/>
      <c r="AB149" s="31"/>
      <c r="AC149" s="77"/>
    </row>
    <row r="150" spans="1:29" ht="15" customHeight="1">
      <c r="A150" s="136"/>
      <c r="B150" s="91"/>
      <c r="C150" s="91"/>
      <c r="D150" s="91"/>
      <c r="O150" s="118"/>
      <c r="P150" s="118"/>
      <c r="W150" s="30"/>
      <c r="X150" s="31"/>
      <c r="Y150" s="31"/>
      <c r="Z150" s="31"/>
      <c r="AA150" s="31"/>
      <c r="AB150" s="31"/>
      <c r="AC150" s="77"/>
    </row>
    <row r="151" spans="1:29" ht="15" customHeight="1">
      <c r="A151" s="136"/>
      <c r="B151" s="91"/>
      <c r="C151" s="91"/>
      <c r="D151" s="91"/>
      <c r="O151" s="118"/>
      <c r="P151" s="118"/>
      <c r="W151" s="30"/>
      <c r="X151" s="31"/>
      <c r="Y151" s="31"/>
      <c r="Z151" s="31"/>
      <c r="AA151" s="31"/>
      <c r="AB151" s="31"/>
      <c r="AC151" s="77"/>
    </row>
    <row r="152" spans="1:29" ht="15" customHeight="1">
      <c r="A152" s="136"/>
      <c r="B152" s="91"/>
      <c r="C152" s="91"/>
      <c r="D152" s="91"/>
      <c r="O152" s="118"/>
      <c r="P152" s="118"/>
      <c r="W152" s="30"/>
      <c r="X152" s="31"/>
      <c r="Y152" s="31"/>
      <c r="Z152" s="31"/>
      <c r="AA152" s="31"/>
      <c r="AB152" s="31"/>
      <c r="AC152" s="77"/>
    </row>
    <row r="153" spans="1:29" ht="15" customHeight="1">
      <c r="A153" s="136"/>
      <c r="B153" s="91"/>
      <c r="C153" s="91"/>
      <c r="D153" s="91"/>
      <c r="O153" s="118"/>
      <c r="P153" s="118"/>
      <c r="W153" s="30"/>
      <c r="X153" s="31"/>
      <c r="Y153" s="31"/>
      <c r="Z153" s="31"/>
      <c r="AA153" s="31"/>
      <c r="AB153" s="31"/>
      <c r="AC153" s="77"/>
    </row>
    <row r="154" spans="1:29" ht="15" customHeight="1">
      <c r="A154" s="136"/>
      <c r="B154" s="91"/>
      <c r="C154" s="91"/>
      <c r="D154" s="91"/>
      <c r="O154" s="118"/>
      <c r="P154" s="118"/>
      <c r="W154" s="30"/>
      <c r="X154" s="31"/>
      <c r="Y154" s="31"/>
      <c r="Z154" s="31"/>
      <c r="AA154" s="31"/>
      <c r="AB154" s="31"/>
      <c r="AC154" s="77"/>
    </row>
    <row r="155" spans="1:29" ht="15" customHeight="1">
      <c r="A155" s="136"/>
      <c r="B155" s="91"/>
      <c r="C155" s="91"/>
      <c r="D155" s="91"/>
      <c r="O155" s="118"/>
      <c r="P155" s="118"/>
      <c r="W155" s="30"/>
      <c r="X155" s="31"/>
      <c r="Y155" s="31"/>
      <c r="Z155" s="31"/>
      <c r="AA155" s="31"/>
      <c r="AB155" s="31"/>
      <c r="AC155" s="77"/>
    </row>
    <row r="156" spans="1:29" ht="15" customHeight="1">
      <c r="A156" s="136"/>
      <c r="B156" s="91"/>
      <c r="C156" s="91"/>
      <c r="D156" s="91"/>
      <c r="O156" s="118"/>
      <c r="P156" s="118"/>
      <c r="W156" s="30"/>
      <c r="X156" s="31"/>
      <c r="Y156" s="31"/>
      <c r="Z156" s="31"/>
      <c r="AA156" s="31"/>
      <c r="AB156" s="31"/>
      <c r="AC156" s="77"/>
    </row>
    <row r="157" spans="1:29" ht="15" customHeight="1">
      <c r="A157" s="136"/>
      <c r="B157" s="91"/>
      <c r="C157" s="91"/>
      <c r="D157" s="91"/>
      <c r="O157" s="118"/>
      <c r="P157" s="118"/>
      <c r="W157" s="30"/>
      <c r="X157" s="31"/>
      <c r="Y157" s="31"/>
      <c r="Z157" s="31"/>
      <c r="AA157" s="31"/>
      <c r="AB157" s="31"/>
      <c r="AC157" s="77"/>
    </row>
    <row r="158" spans="1:29" ht="15" customHeight="1">
      <c r="A158" s="136"/>
      <c r="B158" s="91"/>
      <c r="C158" s="91"/>
      <c r="D158" s="91"/>
      <c r="O158" s="118"/>
      <c r="P158" s="118"/>
      <c r="W158" s="30"/>
      <c r="X158" s="31"/>
      <c r="Y158" s="31"/>
      <c r="Z158" s="31"/>
      <c r="AA158" s="31"/>
      <c r="AB158" s="31"/>
      <c r="AC158" s="77"/>
    </row>
    <row r="159" spans="1:29" ht="15" customHeight="1">
      <c r="A159" s="136"/>
      <c r="B159" s="91"/>
      <c r="C159" s="91"/>
      <c r="D159" s="91"/>
      <c r="O159" s="118"/>
      <c r="P159" s="118"/>
      <c r="W159" s="30"/>
      <c r="X159" s="31"/>
      <c r="Y159" s="31"/>
      <c r="Z159" s="31"/>
      <c r="AA159" s="31"/>
      <c r="AB159" s="31"/>
      <c r="AC159" s="77"/>
    </row>
    <row r="160" spans="1:29" ht="15" customHeight="1">
      <c r="A160" s="136"/>
      <c r="B160" s="91"/>
      <c r="C160" s="91"/>
      <c r="D160" s="91"/>
      <c r="O160" s="118"/>
      <c r="P160" s="118"/>
      <c r="W160" s="30"/>
      <c r="X160" s="31"/>
      <c r="Y160" s="31"/>
      <c r="Z160" s="31"/>
      <c r="AA160" s="31"/>
      <c r="AB160" s="31"/>
      <c r="AC160" s="77"/>
    </row>
    <row r="161" spans="1:29" ht="15" customHeight="1">
      <c r="A161" s="136"/>
      <c r="B161" s="91"/>
      <c r="C161" s="91"/>
      <c r="D161" s="91"/>
      <c r="O161" s="118"/>
      <c r="P161" s="118"/>
      <c r="W161" s="30"/>
      <c r="X161" s="31"/>
      <c r="Y161" s="31"/>
      <c r="Z161" s="31"/>
      <c r="AA161" s="31"/>
      <c r="AB161" s="31"/>
      <c r="AC161" s="77"/>
    </row>
    <row r="162" spans="1:29" ht="15" customHeight="1">
      <c r="A162" s="136"/>
      <c r="B162" s="91"/>
      <c r="C162" s="91"/>
      <c r="D162" s="91"/>
      <c r="O162" s="118"/>
      <c r="P162" s="118"/>
      <c r="W162" s="30"/>
      <c r="X162" s="31"/>
      <c r="Y162" s="31"/>
      <c r="Z162" s="31"/>
      <c r="AA162" s="31"/>
      <c r="AB162" s="31"/>
      <c r="AC162" s="77"/>
    </row>
    <row r="163" spans="1:29" ht="15" customHeight="1">
      <c r="A163" s="136"/>
      <c r="B163" s="91"/>
      <c r="C163" s="91"/>
      <c r="D163" s="91"/>
      <c r="O163" s="118"/>
      <c r="P163" s="118"/>
      <c r="W163" s="30"/>
      <c r="X163" s="31"/>
      <c r="Y163" s="31"/>
      <c r="Z163" s="31"/>
      <c r="AA163" s="31"/>
      <c r="AB163" s="31"/>
      <c r="AC163" s="77"/>
    </row>
    <row r="164" spans="1:29" ht="15" customHeight="1">
      <c r="A164" s="136"/>
      <c r="B164" s="91"/>
      <c r="C164" s="91"/>
      <c r="D164" s="91"/>
      <c r="O164" s="118"/>
      <c r="P164" s="118"/>
      <c r="W164" s="30"/>
      <c r="X164" s="31"/>
      <c r="Y164" s="31"/>
      <c r="Z164" s="31"/>
      <c r="AA164" s="31"/>
      <c r="AB164" s="31"/>
      <c r="AC164" s="77"/>
    </row>
    <row r="165" spans="1:29" ht="15" customHeight="1">
      <c r="A165" s="136"/>
      <c r="B165" s="91"/>
      <c r="C165" s="91"/>
      <c r="D165" s="91"/>
      <c r="O165" s="118"/>
      <c r="P165" s="118"/>
      <c r="W165" s="30"/>
      <c r="X165" s="31"/>
      <c r="Y165" s="31"/>
      <c r="Z165" s="31"/>
      <c r="AA165" s="31"/>
      <c r="AB165" s="31"/>
      <c r="AC165" s="77"/>
    </row>
    <row r="166" spans="1:29" ht="15" customHeight="1">
      <c r="A166" s="136"/>
      <c r="B166" s="91"/>
      <c r="C166" s="91"/>
      <c r="D166" s="91"/>
      <c r="O166" s="118"/>
      <c r="P166" s="118"/>
      <c r="W166" s="30"/>
      <c r="X166" s="31"/>
      <c r="Y166" s="31"/>
      <c r="Z166" s="31"/>
      <c r="AA166" s="31"/>
      <c r="AB166" s="31"/>
      <c r="AC166" s="77"/>
    </row>
    <row r="167" spans="1:29" ht="15" customHeight="1">
      <c r="A167" s="136"/>
      <c r="B167" s="91"/>
      <c r="C167" s="91"/>
      <c r="D167" s="91"/>
      <c r="O167" s="118"/>
      <c r="P167" s="118"/>
      <c r="W167" s="30"/>
      <c r="X167" s="31"/>
      <c r="Y167" s="31"/>
      <c r="Z167" s="31"/>
      <c r="AA167" s="31"/>
      <c r="AB167" s="31"/>
      <c r="AC167" s="77"/>
    </row>
    <row r="168" spans="1:29" ht="15" customHeight="1">
      <c r="A168" s="136"/>
      <c r="B168" s="91"/>
      <c r="C168" s="91"/>
      <c r="D168" s="91"/>
      <c r="O168" s="118"/>
      <c r="P168" s="118"/>
      <c r="W168" s="30"/>
      <c r="X168" s="31"/>
      <c r="Y168" s="31"/>
      <c r="Z168" s="31"/>
      <c r="AA168" s="31"/>
      <c r="AB168" s="31"/>
      <c r="AC168" s="77"/>
    </row>
    <row r="169" spans="1:29" ht="15" customHeight="1">
      <c r="A169" s="136"/>
      <c r="B169" s="91"/>
      <c r="C169" s="91"/>
      <c r="D169" s="91"/>
      <c r="O169" s="118"/>
      <c r="P169" s="118"/>
      <c r="W169" s="30"/>
      <c r="X169" s="31"/>
      <c r="Y169" s="31"/>
      <c r="Z169" s="31"/>
      <c r="AA169" s="31"/>
      <c r="AB169" s="31"/>
      <c r="AC169" s="77"/>
    </row>
    <row r="170" spans="1:29" ht="15" customHeight="1">
      <c r="A170" s="136"/>
      <c r="B170" s="91"/>
      <c r="C170" s="91"/>
      <c r="D170" s="91"/>
      <c r="O170" s="118"/>
      <c r="P170" s="118"/>
      <c r="W170" s="30"/>
      <c r="X170" s="31"/>
      <c r="Y170" s="31"/>
      <c r="Z170" s="31"/>
      <c r="AA170" s="31"/>
      <c r="AB170" s="31"/>
      <c r="AC170" s="77"/>
    </row>
    <row r="171" spans="1:29" ht="15" customHeight="1">
      <c r="A171" s="136"/>
      <c r="B171" s="91"/>
      <c r="C171" s="91"/>
      <c r="D171" s="91"/>
      <c r="O171" s="118"/>
      <c r="P171" s="118"/>
      <c r="W171" s="30"/>
      <c r="X171" s="31"/>
      <c r="Y171" s="31"/>
      <c r="Z171" s="31"/>
      <c r="AA171" s="31"/>
      <c r="AB171" s="31"/>
      <c r="AC171" s="77"/>
    </row>
    <row r="172" spans="1:29" ht="15" customHeight="1">
      <c r="A172" s="136"/>
      <c r="B172" s="91"/>
      <c r="C172" s="91"/>
      <c r="D172" s="91"/>
      <c r="O172" s="118"/>
      <c r="P172" s="118"/>
      <c r="W172" s="30"/>
      <c r="X172" s="31"/>
      <c r="Y172" s="31"/>
      <c r="Z172" s="31"/>
      <c r="AA172" s="31"/>
      <c r="AB172" s="31"/>
      <c r="AC172" s="77"/>
    </row>
    <row r="173" spans="1:29" ht="15" customHeight="1">
      <c r="A173" s="136"/>
      <c r="B173" s="91"/>
      <c r="C173" s="91"/>
      <c r="D173" s="91"/>
      <c r="O173" s="118"/>
      <c r="P173" s="118"/>
      <c r="W173" s="30"/>
      <c r="X173" s="31"/>
      <c r="Y173" s="31"/>
      <c r="Z173" s="31"/>
      <c r="AA173" s="31"/>
      <c r="AB173" s="31"/>
      <c r="AC173" s="77"/>
    </row>
    <row r="174" spans="1:29" ht="15" customHeight="1">
      <c r="A174" s="136"/>
      <c r="B174" s="91"/>
      <c r="C174" s="91"/>
      <c r="D174" s="91"/>
      <c r="O174" s="118"/>
      <c r="P174" s="118"/>
      <c r="W174" s="30"/>
      <c r="X174" s="31"/>
      <c r="Y174" s="31"/>
      <c r="Z174" s="31"/>
      <c r="AA174" s="31"/>
      <c r="AB174" s="31"/>
      <c r="AC174" s="77"/>
    </row>
    <row r="175" spans="1:29" ht="15" customHeight="1">
      <c r="A175" s="136"/>
      <c r="B175" s="91"/>
      <c r="C175" s="91"/>
      <c r="D175" s="91"/>
      <c r="O175" s="118"/>
      <c r="P175" s="118"/>
      <c r="W175" s="30"/>
      <c r="X175" s="31"/>
      <c r="Y175" s="31"/>
      <c r="Z175" s="31"/>
      <c r="AA175" s="31"/>
      <c r="AB175" s="31"/>
      <c r="AC175" s="77"/>
    </row>
    <row r="176" spans="1:29" ht="15" customHeight="1">
      <c r="A176" s="136"/>
      <c r="B176" s="91"/>
      <c r="C176" s="91"/>
      <c r="D176" s="91"/>
      <c r="O176" s="118"/>
      <c r="P176" s="118"/>
      <c r="W176" s="30"/>
      <c r="X176" s="31"/>
      <c r="Y176" s="31"/>
      <c r="Z176" s="31"/>
      <c r="AA176" s="31"/>
      <c r="AB176" s="31"/>
      <c r="AC176" s="77"/>
    </row>
    <row r="177" spans="1:29" ht="15" customHeight="1">
      <c r="A177" s="136"/>
      <c r="B177" s="91"/>
      <c r="C177" s="91"/>
      <c r="D177" s="91"/>
      <c r="O177" s="118"/>
      <c r="P177" s="118"/>
      <c r="W177" s="30"/>
      <c r="X177" s="31"/>
      <c r="Y177" s="31"/>
      <c r="Z177" s="31"/>
      <c r="AA177" s="31"/>
      <c r="AB177" s="31"/>
      <c r="AC177" s="77"/>
    </row>
    <row r="178" spans="1:29" ht="15" customHeight="1">
      <c r="A178" s="136"/>
      <c r="B178" s="91"/>
      <c r="C178" s="91"/>
      <c r="D178" s="91"/>
      <c r="O178" s="118"/>
      <c r="P178" s="118"/>
      <c r="W178" s="30"/>
      <c r="X178" s="31"/>
      <c r="Y178" s="31"/>
      <c r="Z178" s="31"/>
      <c r="AA178" s="31"/>
      <c r="AB178" s="31"/>
      <c r="AC178" s="77"/>
    </row>
    <row r="179" spans="1:29" ht="15" customHeight="1">
      <c r="A179" s="136"/>
      <c r="B179" s="91"/>
      <c r="C179" s="91"/>
      <c r="D179" s="91"/>
      <c r="O179" s="118"/>
      <c r="P179" s="118"/>
      <c r="W179" s="30"/>
      <c r="X179" s="31"/>
      <c r="Y179" s="31"/>
      <c r="Z179" s="31"/>
      <c r="AA179" s="31"/>
      <c r="AB179" s="31"/>
      <c r="AC179" s="77"/>
    </row>
    <row r="180" spans="1:29" ht="15" customHeight="1">
      <c r="A180" s="136"/>
      <c r="B180" s="91"/>
      <c r="C180" s="91"/>
      <c r="D180" s="91"/>
      <c r="O180" s="118"/>
      <c r="P180" s="118"/>
      <c r="W180" s="30"/>
      <c r="X180" s="31"/>
      <c r="Y180" s="31"/>
      <c r="Z180" s="31"/>
      <c r="AA180" s="31"/>
      <c r="AB180" s="31"/>
      <c r="AC180" s="77"/>
    </row>
    <row r="181" spans="1:29" ht="15" customHeight="1">
      <c r="A181" s="136"/>
      <c r="B181" s="91"/>
      <c r="C181" s="91"/>
      <c r="D181" s="91"/>
      <c r="O181" s="118"/>
      <c r="P181" s="118"/>
      <c r="W181" s="30"/>
      <c r="X181" s="31"/>
      <c r="Y181" s="31"/>
      <c r="Z181" s="31"/>
      <c r="AA181" s="31"/>
      <c r="AB181" s="31"/>
      <c r="AC181" s="77"/>
    </row>
    <row r="182" spans="1:29" ht="15" customHeight="1">
      <c r="A182" s="136"/>
      <c r="B182" s="91"/>
      <c r="C182" s="91"/>
      <c r="D182" s="91"/>
      <c r="O182" s="118"/>
      <c r="P182" s="118"/>
      <c r="W182" s="30"/>
      <c r="X182" s="31"/>
      <c r="Y182" s="31"/>
      <c r="Z182" s="31"/>
      <c r="AA182" s="31"/>
      <c r="AB182" s="31"/>
      <c r="AC182" s="77"/>
    </row>
    <row r="183" spans="1:29" ht="15" customHeight="1">
      <c r="A183" s="136"/>
      <c r="B183" s="91"/>
      <c r="C183" s="91"/>
      <c r="D183" s="91"/>
      <c r="O183" s="118"/>
      <c r="P183" s="118"/>
      <c r="W183" s="30"/>
      <c r="X183" s="31"/>
      <c r="Y183" s="31"/>
      <c r="Z183" s="31"/>
      <c r="AA183" s="31"/>
      <c r="AB183" s="31"/>
      <c r="AC183" s="77"/>
    </row>
    <row r="184" spans="1:29" ht="15" customHeight="1">
      <c r="A184" s="136"/>
      <c r="B184" s="91"/>
      <c r="C184" s="91"/>
      <c r="D184" s="91"/>
      <c r="O184" s="118"/>
      <c r="P184" s="118"/>
      <c r="W184" s="30"/>
      <c r="X184" s="31"/>
      <c r="Y184" s="31"/>
      <c r="Z184" s="31"/>
      <c r="AA184" s="31"/>
      <c r="AB184" s="31"/>
      <c r="AC184" s="77"/>
    </row>
    <row r="185" spans="1:29" ht="15" customHeight="1">
      <c r="A185" s="136"/>
      <c r="B185" s="91"/>
      <c r="C185" s="91"/>
      <c r="D185" s="91"/>
      <c r="O185" s="118"/>
      <c r="P185" s="118"/>
      <c r="W185" s="30"/>
      <c r="X185" s="31"/>
      <c r="Y185" s="31"/>
      <c r="Z185" s="31"/>
      <c r="AA185" s="31"/>
      <c r="AB185" s="31"/>
      <c r="AC185" s="77"/>
    </row>
    <row r="186" spans="1:29" ht="15" customHeight="1">
      <c r="A186" s="136"/>
      <c r="B186" s="91"/>
      <c r="C186" s="91"/>
      <c r="D186" s="91"/>
      <c r="O186" s="118"/>
      <c r="P186" s="118"/>
      <c r="W186" s="30"/>
      <c r="X186" s="31"/>
      <c r="Y186" s="31"/>
      <c r="Z186" s="31"/>
      <c r="AA186" s="31"/>
      <c r="AB186" s="31"/>
      <c r="AC186" s="77"/>
    </row>
    <row r="187" spans="1:29" ht="15" customHeight="1">
      <c r="A187" s="136"/>
      <c r="B187" s="91"/>
      <c r="C187" s="91"/>
      <c r="D187" s="91"/>
      <c r="O187" s="118"/>
      <c r="P187" s="118"/>
      <c r="W187" s="30"/>
      <c r="X187" s="31"/>
      <c r="Y187" s="31"/>
      <c r="Z187" s="31"/>
      <c r="AA187" s="31"/>
      <c r="AB187" s="31"/>
      <c r="AC187" s="77"/>
    </row>
    <row r="188" spans="1:29" ht="15" customHeight="1">
      <c r="A188" s="136"/>
      <c r="B188" s="91"/>
      <c r="C188" s="91"/>
      <c r="D188" s="91"/>
      <c r="O188" s="118"/>
      <c r="P188" s="118"/>
      <c r="W188" s="30"/>
      <c r="X188" s="31"/>
      <c r="Y188" s="31"/>
      <c r="Z188" s="31"/>
      <c r="AA188" s="31"/>
      <c r="AB188" s="31"/>
      <c r="AC188" s="77"/>
    </row>
    <row r="189" spans="1:29" ht="15" customHeight="1">
      <c r="A189" s="136"/>
      <c r="B189" s="91"/>
      <c r="C189" s="91"/>
      <c r="D189" s="91"/>
      <c r="O189" s="118"/>
      <c r="P189" s="118"/>
      <c r="W189" s="30"/>
      <c r="X189" s="31"/>
      <c r="Y189" s="31"/>
      <c r="Z189" s="31"/>
      <c r="AA189" s="31"/>
      <c r="AB189" s="31"/>
      <c r="AC189" s="77"/>
    </row>
    <row r="190" spans="1:29" ht="15" customHeight="1">
      <c r="A190" s="136"/>
      <c r="B190" s="91"/>
      <c r="C190" s="91"/>
      <c r="D190" s="91"/>
      <c r="O190" s="118"/>
      <c r="P190" s="118"/>
      <c r="W190" s="30"/>
      <c r="X190" s="31"/>
      <c r="Y190" s="31"/>
      <c r="Z190" s="31"/>
      <c r="AA190" s="31"/>
      <c r="AB190" s="31"/>
      <c r="AC190" s="77"/>
    </row>
    <row r="191" spans="1:29" ht="15" customHeight="1">
      <c r="A191" s="136"/>
      <c r="B191" s="91"/>
      <c r="C191" s="91"/>
      <c r="D191" s="91"/>
      <c r="O191" s="118"/>
      <c r="P191" s="118"/>
      <c r="W191" s="30"/>
      <c r="X191" s="31"/>
      <c r="Y191" s="31"/>
      <c r="Z191" s="31"/>
      <c r="AA191" s="31"/>
      <c r="AB191" s="31"/>
      <c r="AC191" s="77"/>
    </row>
    <row r="192" spans="1:29" ht="15" customHeight="1">
      <c r="A192" s="136"/>
      <c r="B192" s="91"/>
      <c r="C192" s="91"/>
      <c r="D192" s="91"/>
      <c r="O192" s="118"/>
      <c r="P192" s="118"/>
      <c r="W192" s="30"/>
      <c r="X192" s="31"/>
      <c r="Y192" s="31"/>
      <c r="Z192" s="31"/>
      <c r="AA192" s="31"/>
      <c r="AB192" s="31"/>
      <c r="AC192" s="77"/>
    </row>
    <row r="193" spans="1:29" ht="15" customHeight="1">
      <c r="A193" s="136"/>
      <c r="B193" s="91"/>
      <c r="C193" s="91"/>
      <c r="D193" s="91"/>
      <c r="O193" s="118"/>
      <c r="P193" s="118"/>
      <c r="W193" s="30"/>
      <c r="X193" s="31"/>
      <c r="Y193" s="31"/>
      <c r="Z193" s="31"/>
      <c r="AA193" s="31"/>
      <c r="AB193" s="31"/>
      <c r="AC193" s="77"/>
    </row>
    <row r="194" spans="1:29" ht="15" customHeight="1">
      <c r="A194" s="136"/>
      <c r="B194" s="91"/>
      <c r="C194" s="91"/>
      <c r="D194" s="91"/>
      <c r="O194" s="118"/>
      <c r="P194" s="118"/>
      <c r="W194" s="30"/>
      <c r="X194" s="31"/>
      <c r="Y194" s="31"/>
      <c r="Z194" s="31"/>
      <c r="AA194" s="31"/>
      <c r="AB194" s="31"/>
      <c r="AC194" s="77"/>
    </row>
    <row r="195" spans="1:29" ht="15" customHeight="1">
      <c r="A195" s="136"/>
      <c r="B195" s="91"/>
      <c r="C195" s="91"/>
      <c r="D195" s="91"/>
      <c r="O195" s="118"/>
      <c r="P195" s="118"/>
      <c r="W195" s="30"/>
      <c r="X195" s="31"/>
      <c r="Y195" s="31"/>
      <c r="Z195" s="31"/>
      <c r="AA195" s="31"/>
      <c r="AB195" s="31"/>
      <c r="AC195" s="77"/>
    </row>
    <row r="196" spans="1:29" ht="15" customHeight="1">
      <c r="A196" s="136"/>
      <c r="B196" s="91"/>
      <c r="C196" s="91"/>
      <c r="D196" s="91"/>
      <c r="O196" s="118"/>
      <c r="P196" s="118"/>
      <c r="W196" s="30"/>
      <c r="X196" s="31"/>
      <c r="Y196" s="31"/>
      <c r="Z196" s="31"/>
      <c r="AA196" s="31"/>
      <c r="AB196" s="31"/>
      <c r="AC196" s="77"/>
    </row>
    <row r="197" spans="1:29" ht="15" customHeight="1">
      <c r="A197" s="136"/>
      <c r="B197" s="91"/>
      <c r="C197" s="91"/>
      <c r="D197" s="91"/>
      <c r="O197" s="118"/>
      <c r="P197" s="118"/>
      <c r="W197" s="30"/>
      <c r="X197" s="31"/>
      <c r="Y197" s="31"/>
      <c r="Z197" s="31"/>
      <c r="AA197" s="31"/>
      <c r="AB197" s="31"/>
      <c r="AC197" s="77"/>
    </row>
    <row r="198" spans="1:29" ht="15" customHeight="1">
      <c r="A198" s="136"/>
      <c r="B198" s="91"/>
      <c r="C198" s="91"/>
      <c r="D198" s="91"/>
      <c r="O198" s="118"/>
      <c r="P198" s="118"/>
      <c r="W198" s="30"/>
      <c r="X198" s="31"/>
      <c r="Y198" s="31"/>
      <c r="Z198" s="31"/>
      <c r="AA198" s="31"/>
      <c r="AB198" s="31"/>
      <c r="AC198" s="77"/>
    </row>
    <row r="199" spans="1:29" ht="15" customHeight="1">
      <c r="A199" s="136"/>
      <c r="B199" s="91"/>
      <c r="C199" s="91"/>
      <c r="D199" s="91"/>
      <c r="O199" s="118"/>
      <c r="P199" s="118"/>
      <c r="W199" s="30"/>
      <c r="X199" s="31"/>
      <c r="Y199" s="31"/>
      <c r="Z199" s="31"/>
      <c r="AA199" s="31"/>
      <c r="AB199" s="31"/>
      <c r="AC199" s="77"/>
    </row>
    <row r="200" spans="1:29" ht="15" customHeight="1">
      <c r="A200" s="136"/>
      <c r="B200" s="91"/>
      <c r="C200" s="91"/>
      <c r="D200" s="91"/>
      <c r="O200" s="118"/>
      <c r="P200" s="118"/>
      <c r="W200" s="30"/>
      <c r="X200" s="31"/>
      <c r="Y200" s="31"/>
      <c r="Z200" s="31"/>
      <c r="AA200" s="31"/>
      <c r="AB200" s="31"/>
      <c r="AC200" s="77"/>
    </row>
    <row r="201" spans="1:29" ht="15" customHeight="1">
      <c r="A201" s="136"/>
      <c r="B201" s="91"/>
      <c r="C201" s="91"/>
      <c r="D201" s="91"/>
      <c r="O201" s="118"/>
      <c r="P201" s="118"/>
      <c r="W201" s="30"/>
      <c r="X201" s="31"/>
      <c r="Y201" s="31"/>
      <c r="Z201" s="31"/>
      <c r="AA201" s="31"/>
      <c r="AB201" s="31"/>
      <c r="AC201" s="77"/>
    </row>
    <row r="202" spans="1:29" ht="15" customHeight="1">
      <c r="A202" s="136"/>
      <c r="B202" s="91"/>
      <c r="C202" s="91"/>
      <c r="D202" s="91"/>
      <c r="O202" s="118"/>
      <c r="P202" s="118"/>
      <c r="W202" s="30"/>
      <c r="X202" s="31"/>
      <c r="Y202" s="31"/>
      <c r="Z202" s="31"/>
      <c r="AA202" s="31"/>
      <c r="AB202" s="31"/>
      <c r="AC202" s="77"/>
    </row>
    <row r="203" spans="1:29" ht="15" customHeight="1">
      <c r="A203" s="136"/>
      <c r="B203" s="91"/>
      <c r="C203" s="91"/>
      <c r="D203" s="91"/>
      <c r="O203" s="118"/>
      <c r="P203" s="118"/>
      <c r="W203" s="30"/>
      <c r="X203" s="31"/>
      <c r="Y203" s="31"/>
      <c r="Z203" s="31"/>
      <c r="AA203" s="31"/>
      <c r="AB203" s="31"/>
      <c r="AC203" s="77"/>
    </row>
    <row r="204" spans="1:29" ht="15" customHeight="1">
      <c r="A204" s="136"/>
      <c r="B204" s="91"/>
      <c r="C204" s="91"/>
      <c r="D204" s="91"/>
      <c r="O204" s="118"/>
      <c r="P204" s="118"/>
      <c r="W204" s="30"/>
      <c r="X204" s="31"/>
      <c r="Y204" s="31"/>
      <c r="Z204" s="31"/>
      <c r="AA204" s="31"/>
      <c r="AB204" s="31"/>
      <c r="AC204" s="77"/>
    </row>
    <row r="205" spans="1:29" ht="15" customHeight="1">
      <c r="A205" s="136"/>
      <c r="B205" s="91"/>
      <c r="C205" s="91"/>
      <c r="D205" s="91"/>
      <c r="O205" s="118"/>
      <c r="P205" s="118"/>
      <c r="W205" s="30"/>
      <c r="X205" s="31"/>
      <c r="Y205" s="31"/>
      <c r="Z205" s="31"/>
      <c r="AA205" s="31"/>
      <c r="AB205" s="31"/>
      <c r="AC205" s="77"/>
    </row>
    <row r="206" spans="1:29" ht="15" customHeight="1">
      <c r="A206" s="136"/>
      <c r="B206" s="91"/>
      <c r="C206" s="91"/>
      <c r="D206" s="91"/>
      <c r="O206" s="118"/>
      <c r="P206" s="118"/>
      <c r="W206" s="30"/>
      <c r="X206" s="31"/>
      <c r="Y206" s="31"/>
      <c r="Z206" s="31"/>
      <c r="AA206" s="31"/>
      <c r="AB206" s="31"/>
      <c r="AC206" s="77"/>
    </row>
    <row r="207" spans="1:29" ht="15" customHeight="1">
      <c r="A207" s="136"/>
      <c r="B207" s="91"/>
      <c r="C207" s="91"/>
      <c r="D207" s="91"/>
      <c r="O207" s="118"/>
      <c r="P207" s="118"/>
      <c r="W207" s="30"/>
      <c r="X207" s="31"/>
      <c r="Y207" s="31"/>
      <c r="Z207" s="31"/>
      <c r="AA207" s="31"/>
      <c r="AB207" s="31"/>
      <c r="AC207" s="77"/>
    </row>
    <row r="208" spans="1:29" ht="15" customHeight="1">
      <c r="A208" s="136"/>
      <c r="B208" s="91"/>
      <c r="C208" s="91"/>
      <c r="D208" s="91"/>
      <c r="O208" s="118"/>
      <c r="P208" s="118"/>
      <c r="W208" s="30"/>
      <c r="X208" s="31"/>
      <c r="Y208" s="31"/>
      <c r="Z208" s="31"/>
      <c r="AA208" s="31"/>
      <c r="AB208" s="31"/>
      <c r="AC208" s="77"/>
    </row>
    <row r="209" spans="1:29" ht="15" customHeight="1">
      <c r="A209" s="136"/>
      <c r="B209" s="91"/>
      <c r="C209" s="91"/>
      <c r="D209" s="91"/>
      <c r="O209" s="118"/>
      <c r="P209" s="118"/>
      <c r="W209" s="30"/>
      <c r="X209" s="31"/>
      <c r="Y209" s="31"/>
      <c r="Z209" s="31"/>
      <c r="AA209" s="31"/>
      <c r="AB209" s="31"/>
      <c r="AC209" s="77"/>
    </row>
    <row r="210" spans="1:29" ht="15" customHeight="1">
      <c r="A210" s="136"/>
      <c r="B210" s="91"/>
      <c r="C210" s="91"/>
      <c r="D210" s="91"/>
      <c r="O210" s="118"/>
      <c r="P210" s="118"/>
      <c r="W210" s="30"/>
      <c r="X210" s="31"/>
      <c r="Y210" s="31"/>
      <c r="Z210" s="31"/>
      <c r="AA210" s="31"/>
      <c r="AB210" s="31"/>
      <c r="AC210" s="77"/>
    </row>
    <row r="211" spans="1:29" ht="15" customHeight="1">
      <c r="A211" s="136"/>
      <c r="B211" s="91"/>
      <c r="C211" s="91"/>
      <c r="D211" s="91"/>
      <c r="O211" s="118"/>
      <c r="P211" s="118"/>
      <c r="W211" s="30"/>
      <c r="X211" s="31"/>
      <c r="Y211" s="31"/>
      <c r="Z211" s="31"/>
      <c r="AA211" s="31"/>
      <c r="AB211" s="31"/>
      <c r="AC211" s="77"/>
    </row>
    <row r="212" spans="1:29" ht="15" customHeight="1">
      <c r="A212" s="136"/>
      <c r="B212" s="91"/>
      <c r="C212" s="91"/>
      <c r="D212" s="91"/>
      <c r="O212" s="118"/>
      <c r="P212" s="118"/>
      <c r="W212" s="30"/>
      <c r="X212" s="31"/>
      <c r="Y212" s="31"/>
      <c r="Z212" s="31"/>
      <c r="AA212" s="31"/>
      <c r="AB212" s="31"/>
      <c r="AC212" s="77"/>
    </row>
    <row r="213" spans="1:29" ht="15" customHeight="1">
      <c r="A213" s="136"/>
      <c r="B213" s="91"/>
      <c r="C213" s="91"/>
      <c r="D213" s="91"/>
      <c r="F213" s="91"/>
      <c r="G213" s="91"/>
      <c r="I213" s="116"/>
      <c r="J213" s="117"/>
      <c r="L213" s="91"/>
      <c r="M213" s="91"/>
      <c r="O213" s="118"/>
      <c r="P213" s="118"/>
      <c r="R213" s="91"/>
      <c r="S213" s="91"/>
      <c r="U213" s="91"/>
      <c r="V213" s="91"/>
      <c r="W213" s="30"/>
      <c r="X213" s="31"/>
      <c r="Y213" s="31"/>
      <c r="Z213" s="31"/>
      <c r="AA213" s="31"/>
      <c r="AB213" s="31"/>
      <c r="AC213" s="77"/>
    </row>
    <row r="214" spans="1:29" ht="15" customHeight="1">
      <c r="A214" s="136"/>
      <c r="B214" s="91"/>
      <c r="C214" s="91"/>
      <c r="D214" s="91"/>
      <c r="F214" s="91"/>
      <c r="G214" s="91"/>
      <c r="I214" s="116"/>
      <c r="J214" s="117"/>
      <c r="L214" s="91"/>
      <c r="M214" s="91"/>
      <c r="O214" s="118"/>
      <c r="P214" s="118"/>
      <c r="R214" s="91"/>
      <c r="S214" s="91"/>
      <c r="U214" s="91"/>
      <c r="V214" s="91"/>
      <c r="W214" s="30"/>
      <c r="X214" s="31"/>
      <c r="Y214" s="31"/>
      <c r="Z214" s="31"/>
      <c r="AA214" s="31"/>
      <c r="AB214" s="31"/>
      <c r="AC214" s="77"/>
    </row>
    <row r="215" spans="1:29" ht="15" customHeight="1">
      <c r="A215" s="136"/>
      <c r="B215" s="91"/>
      <c r="C215" s="91"/>
      <c r="D215" s="91"/>
      <c r="F215" s="91"/>
      <c r="G215" s="91"/>
      <c r="I215" s="116"/>
      <c r="J215" s="117"/>
      <c r="L215" s="91"/>
      <c r="M215" s="91"/>
      <c r="O215" s="118"/>
      <c r="P215" s="118"/>
      <c r="R215" s="91"/>
      <c r="S215" s="91"/>
      <c r="U215" s="91"/>
      <c r="V215" s="91"/>
      <c r="W215" s="30"/>
      <c r="X215" s="31"/>
      <c r="Y215" s="31"/>
      <c r="Z215" s="31"/>
      <c r="AA215" s="31"/>
      <c r="AB215" s="31"/>
      <c r="AC215" s="77"/>
    </row>
    <row r="216" spans="1:29" ht="15" customHeight="1">
      <c r="A216" s="136"/>
      <c r="B216" s="91"/>
      <c r="C216" s="91"/>
      <c r="D216" s="91"/>
      <c r="F216" s="91"/>
      <c r="G216" s="91"/>
      <c r="I216" s="116"/>
      <c r="J216" s="117"/>
      <c r="L216" s="91"/>
      <c r="M216" s="91"/>
      <c r="O216" s="118"/>
      <c r="P216" s="118"/>
      <c r="R216" s="91"/>
      <c r="S216" s="91"/>
      <c r="U216" s="91"/>
      <c r="V216" s="91"/>
      <c r="W216" s="30"/>
      <c r="X216" s="31"/>
      <c r="Y216" s="31"/>
      <c r="Z216" s="31"/>
      <c r="AA216" s="31"/>
      <c r="AB216" s="31"/>
      <c r="AC216" s="77"/>
    </row>
    <row r="217" spans="1:29" ht="15" customHeight="1">
      <c r="A217" s="136"/>
      <c r="B217" s="91"/>
      <c r="C217" s="91"/>
      <c r="D217" s="91"/>
      <c r="F217" s="91"/>
      <c r="G217" s="91"/>
      <c r="I217" s="116"/>
      <c r="J217" s="117"/>
      <c r="L217" s="91"/>
      <c r="M217" s="91"/>
      <c r="O217" s="118"/>
      <c r="P217" s="118"/>
      <c r="R217" s="91"/>
      <c r="S217" s="91"/>
      <c r="U217" s="91"/>
      <c r="V217" s="91"/>
      <c r="W217" s="30"/>
      <c r="X217" s="31"/>
      <c r="Y217" s="31"/>
      <c r="Z217" s="31"/>
      <c r="AA217" s="31"/>
      <c r="AB217" s="31"/>
      <c r="AC217" s="77"/>
    </row>
    <row r="218" spans="1:29" ht="15" customHeight="1">
      <c r="A218" s="136"/>
      <c r="B218" s="91"/>
      <c r="C218" s="91"/>
      <c r="D218" s="91"/>
      <c r="F218" s="91"/>
      <c r="G218" s="91"/>
      <c r="I218" s="116"/>
      <c r="J218" s="117"/>
      <c r="L218" s="91"/>
      <c r="M218" s="91"/>
      <c r="O218" s="118"/>
      <c r="P218" s="118"/>
      <c r="R218" s="91"/>
      <c r="S218" s="91"/>
      <c r="U218" s="91"/>
      <c r="V218" s="91"/>
      <c r="W218" s="30"/>
      <c r="X218" s="31"/>
      <c r="Y218" s="31"/>
      <c r="Z218" s="31"/>
      <c r="AA218" s="31"/>
      <c r="AB218" s="31"/>
      <c r="AC218" s="77"/>
    </row>
    <row r="219" spans="1:29" ht="15" customHeight="1">
      <c r="A219" s="136"/>
      <c r="B219" s="91"/>
      <c r="C219" s="91"/>
      <c r="D219" s="91"/>
      <c r="F219" s="91"/>
      <c r="G219" s="91"/>
      <c r="I219" s="116"/>
      <c r="J219" s="117"/>
      <c r="L219" s="91"/>
      <c r="M219" s="91"/>
      <c r="O219" s="118"/>
      <c r="P219" s="118"/>
      <c r="R219" s="91"/>
      <c r="S219" s="91"/>
      <c r="U219" s="91"/>
      <c r="V219" s="91"/>
      <c r="W219" s="30"/>
      <c r="X219" s="31"/>
      <c r="Y219" s="31"/>
      <c r="Z219" s="31"/>
      <c r="AA219" s="31"/>
      <c r="AB219" s="31"/>
      <c r="AC219" s="77"/>
    </row>
    <row r="220" spans="1:29" ht="15" customHeight="1">
      <c r="A220" s="136"/>
      <c r="B220" s="91"/>
      <c r="C220" s="91"/>
      <c r="D220" s="91"/>
      <c r="F220" s="91"/>
      <c r="G220" s="91"/>
      <c r="I220" s="116"/>
      <c r="J220" s="117"/>
      <c r="L220" s="91"/>
      <c r="M220" s="91"/>
      <c r="O220" s="118"/>
      <c r="P220" s="118"/>
      <c r="R220" s="91"/>
      <c r="S220" s="91"/>
      <c r="U220" s="91"/>
      <c r="V220" s="91"/>
      <c r="W220" s="30"/>
      <c r="X220" s="31"/>
      <c r="Y220" s="31"/>
      <c r="Z220" s="31"/>
      <c r="AA220" s="31"/>
      <c r="AB220" s="31"/>
      <c r="AC220" s="77"/>
    </row>
    <row r="221" spans="1:29" ht="15" customHeight="1">
      <c r="A221" s="136"/>
      <c r="B221" s="91"/>
      <c r="C221" s="91"/>
      <c r="D221" s="91"/>
      <c r="F221" s="91"/>
      <c r="G221" s="91"/>
      <c r="I221" s="116"/>
      <c r="J221" s="117"/>
      <c r="L221" s="91"/>
      <c r="M221" s="91"/>
      <c r="O221" s="118"/>
      <c r="P221" s="118"/>
      <c r="R221" s="91"/>
      <c r="S221" s="91"/>
      <c r="U221" s="91"/>
      <c r="V221" s="91"/>
      <c r="W221" s="30"/>
      <c r="X221" s="31"/>
      <c r="Y221" s="31"/>
      <c r="Z221" s="31"/>
      <c r="AA221" s="31"/>
      <c r="AB221" s="31"/>
      <c r="AC221" s="77"/>
    </row>
    <row r="222" spans="1:29" ht="15" customHeight="1">
      <c r="A222" s="136"/>
      <c r="B222" s="91"/>
      <c r="C222" s="91"/>
      <c r="D222" s="91"/>
      <c r="F222" s="91"/>
      <c r="G222" s="91"/>
      <c r="I222" s="116"/>
      <c r="J222" s="117"/>
      <c r="L222" s="91"/>
      <c r="M222" s="91"/>
      <c r="O222" s="118"/>
      <c r="P222" s="118"/>
      <c r="R222" s="91"/>
      <c r="S222" s="91"/>
      <c r="U222" s="91"/>
      <c r="V222" s="91"/>
      <c r="W222" s="30"/>
      <c r="X222" s="31"/>
      <c r="Y222" s="31"/>
      <c r="Z222" s="31"/>
      <c r="AA222" s="31"/>
      <c r="AB222" s="31"/>
      <c r="AC222" s="77"/>
    </row>
    <row r="223" spans="1:29" ht="15" customHeight="1">
      <c r="A223" s="136"/>
      <c r="B223" s="91"/>
      <c r="C223" s="91"/>
      <c r="D223" s="91"/>
      <c r="F223" s="91"/>
      <c r="G223" s="91"/>
      <c r="I223" s="116"/>
      <c r="J223" s="117"/>
      <c r="L223" s="91"/>
      <c r="M223" s="91"/>
      <c r="O223" s="118"/>
      <c r="P223" s="118"/>
      <c r="R223" s="91"/>
      <c r="S223" s="91"/>
      <c r="U223" s="91"/>
      <c r="V223" s="91"/>
      <c r="W223" s="30"/>
      <c r="X223" s="31"/>
      <c r="Y223" s="31"/>
      <c r="Z223" s="31"/>
      <c r="AA223" s="31"/>
      <c r="AB223" s="31"/>
      <c r="AC223" s="77"/>
    </row>
    <row r="224" spans="1:29" ht="15" customHeight="1">
      <c r="A224" s="136"/>
      <c r="B224" s="91"/>
      <c r="C224" s="91"/>
      <c r="D224" s="91"/>
      <c r="F224" s="91"/>
      <c r="G224" s="91"/>
      <c r="I224" s="116"/>
      <c r="J224" s="117"/>
      <c r="L224" s="91"/>
      <c r="M224" s="91"/>
      <c r="O224" s="118"/>
      <c r="P224" s="118"/>
      <c r="R224" s="91"/>
      <c r="S224" s="91"/>
      <c r="U224" s="91"/>
      <c r="V224" s="91"/>
      <c r="W224" s="30"/>
      <c r="X224" s="31"/>
      <c r="Y224" s="31"/>
      <c r="Z224" s="31"/>
      <c r="AA224" s="31"/>
      <c r="AB224" s="31"/>
      <c r="AC224" s="77"/>
    </row>
    <row r="225" spans="1:29" ht="15" customHeight="1">
      <c r="A225" s="136"/>
      <c r="B225" s="91"/>
      <c r="C225" s="91"/>
      <c r="D225" s="91"/>
      <c r="F225" s="91"/>
      <c r="G225" s="91"/>
      <c r="I225" s="116"/>
      <c r="J225" s="117"/>
      <c r="L225" s="91"/>
      <c r="M225" s="91"/>
      <c r="O225" s="118"/>
      <c r="P225" s="118"/>
      <c r="R225" s="91"/>
      <c r="S225" s="91"/>
      <c r="U225" s="91"/>
      <c r="V225" s="91"/>
      <c r="W225" s="30"/>
      <c r="X225" s="31"/>
      <c r="Y225" s="31"/>
      <c r="Z225" s="31"/>
      <c r="AA225" s="31"/>
      <c r="AB225" s="31"/>
      <c r="AC225" s="77"/>
    </row>
    <row r="226" spans="1:29" ht="15" customHeight="1">
      <c r="A226" s="136"/>
      <c r="B226" s="91"/>
      <c r="C226" s="91"/>
      <c r="D226" s="91"/>
      <c r="F226" s="91"/>
      <c r="G226" s="91"/>
      <c r="I226" s="116"/>
      <c r="J226" s="117"/>
      <c r="L226" s="91"/>
      <c r="M226" s="91"/>
      <c r="O226" s="118"/>
      <c r="P226" s="118"/>
      <c r="R226" s="91"/>
      <c r="S226" s="91"/>
      <c r="U226" s="91"/>
      <c r="V226" s="91"/>
      <c r="W226" s="30"/>
      <c r="X226" s="31"/>
      <c r="Y226" s="31"/>
      <c r="Z226" s="31"/>
      <c r="AA226" s="31"/>
      <c r="AB226" s="31"/>
      <c r="AC226" s="77"/>
    </row>
    <row r="227" spans="1:29" ht="15" customHeight="1">
      <c r="A227" s="136"/>
      <c r="B227" s="91"/>
      <c r="C227" s="91"/>
      <c r="D227" s="91"/>
      <c r="F227" s="91"/>
      <c r="G227" s="91"/>
      <c r="I227" s="116"/>
      <c r="J227" s="117"/>
      <c r="L227" s="91"/>
      <c r="M227" s="91"/>
      <c r="O227" s="118"/>
      <c r="P227" s="118"/>
      <c r="R227" s="91"/>
      <c r="S227" s="91"/>
      <c r="U227" s="91"/>
      <c r="V227" s="91"/>
      <c r="W227" s="30"/>
      <c r="X227" s="31"/>
      <c r="Y227" s="31"/>
      <c r="Z227" s="31"/>
      <c r="AA227" s="31"/>
      <c r="AB227" s="31"/>
      <c r="AC227" s="77"/>
    </row>
    <row r="228" spans="1:29" ht="15" customHeight="1">
      <c r="A228" s="136"/>
      <c r="B228" s="91"/>
      <c r="C228" s="91"/>
      <c r="D228" s="91"/>
      <c r="F228" s="91"/>
      <c r="G228" s="91"/>
      <c r="I228" s="116"/>
      <c r="J228" s="117"/>
      <c r="L228" s="91"/>
      <c r="M228" s="91"/>
      <c r="O228" s="118"/>
      <c r="P228" s="118"/>
      <c r="R228" s="91"/>
      <c r="S228" s="91"/>
      <c r="U228" s="91"/>
      <c r="V228" s="91"/>
      <c r="W228" s="30"/>
      <c r="X228" s="31"/>
      <c r="Y228" s="31"/>
      <c r="Z228" s="31"/>
      <c r="AA228" s="31"/>
      <c r="AB228" s="31"/>
      <c r="AC228" s="77"/>
    </row>
    <row r="229" spans="1:29" ht="15" customHeight="1">
      <c r="A229" s="136"/>
      <c r="B229" s="91"/>
      <c r="C229" s="91"/>
      <c r="D229" s="91"/>
      <c r="F229" s="91"/>
      <c r="G229" s="91"/>
      <c r="I229" s="116"/>
      <c r="J229" s="117"/>
      <c r="L229" s="91"/>
      <c r="M229" s="91"/>
      <c r="O229" s="118"/>
      <c r="P229" s="118"/>
      <c r="R229" s="91"/>
      <c r="S229" s="91"/>
      <c r="U229" s="91"/>
      <c r="V229" s="91"/>
      <c r="W229" s="30"/>
      <c r="X229" s="31"/>
      <c r="Y229" s="31"/>
      <c r="Z229" s="31"/>
      <c r="AA229" s="31"/>
      <c r="AB229" s="31"/>
      <c r="AC229" s="77"/>
    </row>
    <row r="230" spans="1:29" ht="15" customHeight="1">
      <c r="A230" s="136"/>
      <c r="B230" s="91"/>
      <c r="C230" s="91"/>
      <c r="D230" s="91"/>
      <c r="F230" s="91"/>
      <c r="G230" s="91"/>
      <c r="I230" s="116"/>
      <c r="J230" s="117"/>
      <c r="L230" s="91"/>
      <c r="M230" s="91"/>
      <c r="O230" s="118"/>
      <c r="P230" s="118"/>
      <c r="R230" s="91"/>
      <c r="S230" s="91"/>
      <c r="U230" s="91"/>
      <c r="V230" s="91"/>
      <c r="W230" s="30"/>
      <c r="X230" s="31"/>
      <c r="Y230" s="31"/>
      <c r="Z230" s="31"/>
      <c r="AA230" s="31"/>
      <c r="AB230" s="31"/>
      <c r="AC230" s="77"/>
    </row>
    <row r="231" spans="1:29" ht="15" customHeight="1">
      <c r="A231" s="136"/>
      <c r="B231" s="91"/>
      <c r="C231" s="91"/>
      <c r="D231" s="91"/>
      <c r="F231" s="91"/>
      <c r="G231" s="91"/>
      <c r="I231" s="116"/>
      <c r="J231" s="117"/>
      <c r="L231" s="91"/>
      <c r="M231" s="91"/>
      <c r="O231" s="118"/>
      <c r="P231" s="118"/>
      <c r="R231" s="91"/>
      <c r="S231" s="91"/>
      <c r="U231" s="91"/>
      <c r="V231" s="91"/>
      <c r="W231" s="30"/>
      <c r="X231" s="31"/>
      <c r="Y231" s="31"/>
      <c r="Z231" s="31"/>
      <c r="AA231" s="31"/>
      <c r="AB231" s="31"/>
      <c r="AC231" s="77"/>
    </row>
    <row r="232" spans="1:29" ht="15" customHeight="1">
      <c r="A232" s="136"/>
      <c r="B232" s="91"/>
      <c r="C232" s="91"/>
      <c r="D232" s="91"/>
      <c r="F232" s="91"/>
      <c r="G232" s="91"/>
      <c r="I232" s="116"/>
      <c r="J232" s="117"/>
      <c r="L232" s="91"/>
      <c r="M232" s="91"/>
      <c r="O232" s="118"/>
      <c r="P232" s="118"/>
      <c r="R232" s="91"/>
      <c r="S232" s="91"/>
      <c r="U232" s="91"/>
      <c r="V232" s="91"/>
      <c r="W232" s="30"/>
      <c r="X232" s="31"/>
      <c r="Y232" s="31"/>
      <c r="Z232" s="31"/>
      <c r="AA232" s="31"/>
      <c r="AB232" s="31"/>
      <c r="AC232" s="77"/>
    </row>
    <row r="233" spans="1:29" ht="15" customHeight="1">
      <c r="A233" s="136"/>
      <c r="B233" s="91"/>
      <c r="C233" s="91"/>
      <c r="D233" s="91"/>
      <c r="F233" s="91"/>
      <c r="G233" s="91"/>
      <c r="I233" s="116"/>
      <c r="J233" s="117"/>
      <c r="L233" s="91"/>
      <c r="M233" s="91"/>
      <c r="O233" s="118"/>
      <c r="P233" s="118"/>
      <c r="R233" s="91"/>
      <c r="S233" s="91"/>
      <c r="U233" s="91"/>
      <c r="V233" s="91"/>
      <c r="W233" s="30"/>
      <c r="X233" s="31"/>
      <c r="Y233" s="31"/>
      <c r="Z233" s="31"/>
      <c r="AA233" s="31"/>
      <c r="AB233" s="31"/>
      <c r="AC233" s="77"/>
    </row>
    <row r="234" spans="1:29" ht="15" customHeight="1">
      <c r="A234" s="136"/>
      <c r="B234" s="91"/>
      <c r="C234" s="91"/>
      <c r="D234" s="91"/>
      <c r="F234" s="91"/>
      <c r="G234" s="91"/>
      <c r="I234" s="116"/>
      <c r="J234" s="117"/>
      <c r="L234" s="91"/>
      <c r="M234" s="91"/>
      <c r="O234" s="118"/>
      <c r="P234" s="118"/>
      <c r="R234" s="91"/>
      <c r="S234" s="91"/>
      <c r="U234" s="91"/>
      <c r="V234" s="91"/>
      <c r="W234" s="30"/>
      <c r="X234" s="31"/>
      <c r="Y234" s="31"/>
      <c r="Z234" s="31"/>
      <c r="AA234" s="31"/>
      <c r="AB234" s="31"/>
      <c r="AC234" s="77"/>
    </row>
    <row r="235" spans="1:29" ht="15" customHeight="1">
      <c r="A235" s="136"/>
      <c r="B235" s="91"/>
      <c r="C235" s="91"/>
      <c r="D235" s="91"/>
      <c r="F235" s="91"/>
      <c r="G235" s="91"/>
      <c r="I235" s="116"/>
      <c r="J235" s="117"/>
      <c r="L235" s="91"/>
      <c r="M235" s="91"/>
      <c r="O235" s="118"/>
      <c r="P235" s="118"/>
      <c r="R235" s="91"/>
      <c r="S235" s="91"/>
      <c r="U235" s="91"/>
      <c r="V235" s="91"/>
      <c r="W235" s="30"/>
      <c r="X235" s="31"/>
      <c r="Y235" s="31"/>
      <c r="Z235" s="31"/>
      <c r="AA235" s="31"/>
      <c r="AB235" s="31"/>
      <c r="AC235" s="77"/>
    </row>
    <row r="236" spans="1:29" ht="15" customHeight="1">
      <c r="A236" s="136"/>
      <c r="B236" s="91"/>
      <c r="C236" s="91"/>
      <c r="D236" s="91"/>
      <c r="F236" s="91"/>
      <c r="G236" s="91"/>
      <c r="I236" s="116"/>
      <c r="J236" s="117"/>
      <c r="L236" s="91"/>
      <c r="M236" s="91"/>
      <c r="O236" s="118"/>
      <c r="P236" s="118"/>
      <c r="R236" s="91"/>
      <c r="S236" s="91"/>
      <c r="U236" s="91"/>
      <c r="V236" s="91"/>
      <c r="W236" s="30"/>
      <c r="X236" s="31"/>
      <c r="Y236" s="31"/>
      <c r="Z236" s="31"/>
      <c r="AA236" s="31"/>
      <c r="AB236" s="31"/>
      <c r="AC236" s="77"/>
    </row>
    <row r="237" spans="1:29" ht="15" customHeight="1">
      <c r="A237" s="136"/>
      <c r="B237" s="91"/>
      <c r="C237" s="91"/>
      <c r="D237" s="91"/>
      <c r="F237" s="91"/>
      <c r="G237" s="91"/>
      <c r="I237" s="116"/>
      <c r="J237" s="117"/>
      <c r="L237" s="91"/>
      <c r="M237" s="91"/>
      <c r="O237" s="118"/>
      <c r="P237" s="118"/>
      <c r="R237" s="91"/>
      <c r="S237" s="91"/>
      <c r="U237" s="91"/>
      <c r="V237" s="91"/>
      <c r="W237" s="30"/>
      <c r="X237" s="31"/>
      <c r="Y237" s="31"/>
      <c r="Z237" s="31"/>
      <c r="AA237" s="31"/>
      <c r="AB237" s="31"/>
      <c r="AC237" s="77"/>
    </row>
    <row r="238" spans="1:29" ht="15" customHeight="1">
      <c r="A238" s="136"/>
      <c r="B238" s="91"/>
      <c r="C238" s="91"/>
      <c r="D238" s="91"/>
      <c r="F238" s="91"/>
      <c r="G238" s="91"/>
      <c r="I238" s="116"/>
      <c r="J238" s="117"/>
      <c r="L238" s="91"/>
      <c r="M238" s="91"/>
      <c r="O238" s="118"/>
      <c r="P238" s="118"/>
      <c r="R238" s="91"/>
      <c r="S238" s="91"/>
      <c r="U238" s="91"/>
      <c r="V238" s="91"/>
      <c r="W238" s="30"/>
      <c r="X238" s="31"/>
      <c r="Y238" s="31"/>
      <c r="Z238" s="31"/>
      <c r="AA238" s="31"/>
      <c r="AB238" s="31"/>
      <c r="AC238" s="77"/>
    </row>
    <row r="239" spans="1:29" ht="15" customHeight="1">
      <c r="A239" s="136"/>
      <c r="B239" s="91"/>
      <c r="C239" s="91"/>
      <c r="D239" s="91"/>
      <c r="F239" s="91"/>
      <c r="G239" s="91"/>
      <c r="I239" s="116"/>
      <c r="J239" s="117"/>
      <c r="L239" s="91"/>
      <c r="M239" s="91"/>
      <c r="O239" s="118"/>
      <c r="P239" s="118"/>
      <c r="R239" s="91"/>
      <c r="S239" s="91"/>
      <c r="U239" s="91"/>
      <c r="V239" s="91"/>
      <c r="W239" s="30"/>
      <c r="X239" s="31"/>
      <c r="Y239" s="31"/>
      <c r="Z239" s="31"/>
      <c r="AA239" s="31"/>
      <c r="AB239" s="31"/>
      <c r="AC239" s="77"/>
    </row>
    <row r="240" spans="1:29" ht="15" customHeight="1">
      <c r="A240" s="136"/>
      <c r="B240" s="91"/>
      <c r="C240" s="91"/>
      <c r="D240" s="91"/>
      <c r="F240" s="91"/>
      <c r="G240" s="91"/>
      <c r="I240" s="116"/>
      <c r="J240" s="117"/>
      <c r="L240" s="91"/>
      <c r="M240" s="91"/>
      <c r="O240" s="118"/>
      <c r="P240" s="118"/>
      <c r="R240" s="91"/>
      <c r="S240" s="91"/>
      <c r="U240" s="91"/>
      <c r="V240" s="91"/>
      <c r="W240" s="30"/>
      <c r="X240" s="31"/>
      <c r="Y240" s="31"/>
      <c r="Z240" s="31"/>
      <c r="AA240" s="31"/>
      <c r="AB240" s="31"/>
      <c r="AC240" s="77"/>
    </row>
    <row r="241" spans="1:29" ht="15" customHeight="1">
      <c r="A241" s="136"/>
      <c r="B241" s="91"/>
      <c r="C241" s="91"/>
      <c r="D241" s="91"/>
      <c r="F241" s="91"/>
      <c r="G241" s="91"/>
      <c r="I241" s="116"/>
      <c r="J241" s="117"/>
      <c r="L241" s="91"/>
      <c r="M241" s="91"/>
      <c r="O241" s="118"/>
      <c r="P241" s="118"/>
      <c r="R241" s="91"/>
      <c r="S241" s="91"/>
      <c r="U241" s="91"/>
      <c r="V241" s="91"/>
      <c r="W241" s="30"/>
      <c r="X241" s="31"/>
      <c r="Y241" s="31"/>
      <c r="Z241" s="31"/>
      <c r="AA241" s="31"/>
      <c r="AB241" s="31"/>
      <c r="AC241" s="77"/>
    </row>
    <row r="242" spans="1:29" ht="15" customHeight="1">
      <c r="A242" s="136"/>
      <c r="B242" s="91"/>
      <c r="C242" s="91"/>
      <c r="D242" s="91"/>
      <c r="F242" s="91"/>
      <c r="G242" s="91"/>
      <c r="I242" s="116"/>
      <c r="J242" s="117"/>
      <c r="L242" s="91"/>
      <c r="M242" s="91"/>
      <c r="O242" s="118"/>
      <c r="P242" s="118"/>
      <c r="R242" s="91"/>
      <c r="S242" s="91"/>
      <c r="U242" s="91"/>
      <c r="V242" s="91"/>
      <c r="W242" s="30"/>
      <c r="X242" s="31"/>
      <c r="Y242" s="31"/>
      <c r="Z242" s="31"/>
      <c r="AA242" s="31"/>
      <c r="AB242" s="31"/>
      <c r="AC242" s="77"/>
    </row>
    <row r="243" spans="1:29" ht="15" customHeight="1">
      <c r="A243" s="136"/>
      <c r="B243" s="91"/>
      <c r="C243" s="91"/>
      <c r="D243" s="91"/>
      <c r="F243" s="91"/>
      <c r="G243" s="91"/>
      <c r="I243" s="116"/>
      <c r="J243" s="117"/>
      <c r="L243" s="91"/>
      <c r="M243" s="91"/>
      <c r="O243" s="118"/>
      <c r="P243" s="118"/>
      <c r="R243" s="91"/>
      <c r="S243" s="91"/>
      <c r="U243" s="91"/>
      <c r="V243" s="91"/>
      <c r="W243" s="30"/>
      <c r="X243" s="31"/>
      <c r="Y243" s="31"/>
      <c r="Z243" s="31"/>
      <c r="AA243" s="31"/>
      <c r="AB243" s="31"/>
      <c r="AC243" s="77"/>
    </row>
    <row r="244" spans="1:29" ht="15" customHeight="1">
      <c r="A244" s="136"/>
      <c r="B244" s="91"/>
      <c r="C244" s="91"/>
      <c r="D244" s="91"/>
      <c r="F244" s="91"/>
      <c r="G244" s="91"/>
      <c r="I244" s="116"/>
      <c r="J244" s="117"/>
      <c r="L244" s="91"/>
      <c r="M244" s="91"/>
      <c r="O244" s="118"/>
      <c r="P244" s="118"/>
      <c r="R244" s="91"/>
      <c r="S244" s="91"/>
      <c r="U244" s="91"/>
      <c r="V244" s="91"/>
      <c r="W244" s="30"/>
      <c r="X244" s="31"/>
      <c r="Y244" s="31"/>
      <c r="Z244" s="31"/>
      <c r="AA244" s="31"/>
      <c r="AB244" s="31"/>
      <c r="AC244" s="77"/>
    </row>
    <row r="245" spans="1:29" ht="15" customHeight="1">
      <c r="A245" s="136"/>
      <c r="B245" s="91"/>
      <c r="C245" s="91"/>
      <c r="D245" s="91"/>
      <c r="F245" s="91"/>
      <c r="G245" s="91"/>
      <c r="I245" s="116"/>
      <c r="J245" s="117"/>
      <c r="L245" s="91"/>
      <c r="M245" s="91"/>
      <c r="O245" s="118"/>
      <c r="P245" s="118"/>
      <c r="R245" s="91"/>
      <c r="S245" s="91"/>
      <c r="U245" s="91"/>
      <c r="V245" s="91"/>
      <c r="W245" s="30"/>
      <c r="X245" s="31"/>
      <c r="Y245" s="31"/>
      <c r="Z245" s="31"/>
      <c r="AA245" s="31"/>
      <c r="AB245" s="31"/>
      <c r="AC245" s="77"/>
    </row>
    <row r="246" spans="1:29" ht="15" customHeight="1">
      <c r="A246" s="136"/>
      <c r="B246" s="91"/>
      <c r="C246" s="91"/>
      <c r="D246" s="91"/>
      <c r="F246" s="91"/>
      <c r="G246" s="91"/>
      <c r="I246" s="116"/>
      <c r="J246" s="117"/>
      <c r="L246" s="91"/>
      <c r="M246" s="91"/>
      <c r="O246" s="118"/>
      <c r="P246" s="118"/>
      <c r="R246" s="91"/>
      <c r="S246" s="91"/>
      <c r="U246" s="91"/>
      <c r="V246" s="91"/>
      <c r="W246" s="30"/>
      <c r="X246" s="31"/>
      <c r="Y246" s="31"/>
      <c r="Z246" s="31"/>
      <c r="AA246" s="31"/>
      <c r="AB246" s="31"/>
      <c r="AC246" s="77"/>
    </row>
    <row r="247" spans="1:29" ht="15" customHeight="1">
      <c r="A247" s="136"/>
      <c r="B247" s="91"/>
      <c r="C247" s="91"/>
      <c r="D247" s="91"/>
      <c r="F247" s="91"/>
      <c r="G247" s="91"/>
      <c r="I247" s="116"/>
      <c r="J247" s="117"/>
      <c r="L247" s="91"/>
      <c r="M247" s="91"/>
      <c r="O247" s="118"/>
      <c r="P247" s="118"/>
      <c r="R247" s="91"/>
      <c r="S247" s="91"/>
      <c r="U247" s="91"/>
      <c r="V247" s="91"/>
      <c r="W247" s="30"/>
      <c r="X247" s="31"/>
      <c r="Y247" s="31"/>
      <c r="Z247" s="31"/>
      <c r="AA247" s="31"/>
      <c r="AB247" s="31"/>
      <c r="AC247" s="77"/>
    </row>
    <row r="248" spans="1:29" ht="15" customHeight="1">
      <c r="A248" s="136"/>
      <c r="B248" s="91"/>
      <c r="C248" s="91"/>
      <c r="D248" s="91"/>
      <c r="F248" s="91"/>
      <c r="G248" s="91"/>
      <c r="I248" s="116"/>
      <c r="J248" s="117"/>
      <c r="L248" s="91"/>
      <c r="M248" s="91"/>
      <c r="O248" s="118"/>
      <c r="P248" s="118"/>
      <c r="R248" s="91"/>
      <c r="S248" s="91"/>
      <c r="U248" s="91"/>
      <c r="V248" s="91"/>
      <c r="W248" s="30"/>
      <c r="X248" s="31"/>
      <c r="Y248" s="31"/>
      <c r="Z248" s="31"/>
      <c r="AA248" s="31"/>
      <c r="AB248" s="31"/>
      <c r="AC248" s="77"/>
    </row>
    <row r="249" spans="1:29" ht="15" customHeight="1">
      <c r="A249" s="136"/>
      <c r="B249" s="91"/>
      <c r="C249" s="91"/>
      <c r="D249" s="91"/>
      <c r="F249" s="91"/>
      <c r="G249" s="91"/>
      <c r="I249" s="116"/>
      <c r="J249" s="117"/>
      <c r="L249" s="91"/>
      <c r="M249" s="91"/>
      <c r="O249" s="118"/>
      <c r="P249" s="118"/>
      <c r="R249" s="91"/>
      <c r="S249" s="91"/>
      <c r="U249" s="91"/>
      <c r="V249" s="91"/>
      <c r="W249" s="30"/>
      <c r="X249" s="31"/>
      <c r="Y249" s="31"/>
      <c r="Z249" s="31"/>
      <c r="AA249" s="31"/>
      <c r="AB249" s="31"/>
      <c r="AC249" s="77"/>
    </row>
    <row r="250" spans="1:29" ht="15" customHeight="1">
      <c r="A250" s="136"/>
      <c r="B250" s="91"/>
      <c r="C250" s="91"/>
      <c r="D250" s="91"/>
      <c r="F250" s="91"/>
      <c r="G250" s="91"/>
      <c r="I250" s="116"/>
      <c r="J250" s="117"/>
      <c r="L250" s="91"/>
      <c r="M250" s="91"/>
      <c r="O250" s="118"/>
      <c r="P250" s="118"/>
      <c r="R250" s="91"/>
      <c r="S250" s="91"/>
      <c r="U250" s="91"/>
      <c r="V250" s="91"/>
      <c r="W250" s="30"/>
      <c r="X250" s="31"/>
      <c r="Y250" s="31"/>
      <c r="Z250" s="31"/>
      <c r="AA250" s="31"/>
      <c r="AB250" s="31"/>
      <c r="AC250" s="77"/>
    </row>
    <row r="251" spans="1:29" ht="15" customHeight="1">
      <c r="A251" s="136"/>
      <c r="B251" s="91"/>
      <c r="C251" s="91"/>
      <c r="D251" s="91"/>
      <c r="F251" s="91"/>
      <c r="G251" s="91"/>
      <c r="I251" s="116"/>
      <c r="J251" s="117"/>
      <c r="L251" s="91"/>
      <c r="M251" s="91"/>
      <c r="O251" s="118"/>
      <c r="P251" s="118"/>
      <c r="R251" s="91"/>
      <c r="S251" s="91"/>
      <c r="U251" s="91"/>
      <c r="V251" s="91"/>
      <c r="W251" s="30"/>
      <c r="X251" s="31"/>
      <c r="Y251" s="31"/>
      <c r="Z251" s="31"/>
      <c r="AA251" s="31"/>
      <c r="AB251" s="31"/>
      <c r="AC251" s="77"/>
    </row>
    <row r="252" spans="1:29" ht="15" customHeight="1">
      <c r="A252" s="136"/>
      <c r="B252" s="91"/>
      <c r="C252" s="91"/>
      <c r="D252" s="91"/>
      <c r="F252" s="91"/>
      <c r="G252" s="91"/>
      <c r="I252" s="116"/>
      <c r="J252" s="117"/>
      <c r="L252" s="91"/>
      <c r="M252" s="91"/>
      <c r="O252" s="118"/>
      <c r="P252" s="118"/>
      <c r="R252" s="91"/>
      <c r="S252" s="91"/>
      <c r="U252" s="91"/>
      <c r="V252" s="91"/>
      <c r="W252" s="30"/>
      <c r="X252" s="31"/>
      <c r="Y252" s="31"/>
      <c r="Z252" s="31"/>
      <c r="AA252" s="31"/>
      <c r="AB252" s="31"/>
      <c r="AC252" s="77"/>
    </row>
    <row r="253" spans="1:29" ht="15" customHeight="1">
      <c r="A253" s="136"/>
      <c r="B253" s="91"/>
      <c r="C253" s="91"/>
      <c r="D253" s="91"/>
      <c r="F253" s="91"/>
      <c r="G253" s="91"/>
      <c r="I253" s="116"/>
      <c r="J253" s="117"/>
      <c r="L253" s="91"/>
      <c r="M253" s="91"/>
      <c r="O253" s="118"/>
      <c r="P253" s="118"/>
      <c r="R253" s="91"/>
      <c r="S253" s="91"/>
      <c r="U253" s="91"/>
      <c r="V253" s="91"/>
      <c r="W253" s="30"/>
      <c r="X253" s="31"/>
      <c r="Y253" s="31"/>
      <c r="Z253" s="31"/>
      <c r="AA253" s="31"/>
      <c r="AB253" s="31"/>
      <c r="AC253" s="77"/>
    </row>
    <row r="254" spans="1:29" ht="15" customHeight="1">
      <c r="A254" s="136"/>
      <c r="B254" s="91"/>
      <c r="C254" s="91"/>
      <c r="D254" s="91"/>
      <c r="F254" s="91"/>
      <c r="G254" s="91"/>
      <c r="I254" s="116"/>
      <c r="J254" s="117"/>
      <c r="L254" s="91"/>
      <c r="M254" s="91"/>
      <c r="O254" s="118"/>
      <c r="P254" s="118"/>
      <c r="R254" s="91"/>
      <c r="S254" s="91"/>
      <c r="U254" s="91"/>
      <c r="V254" s="91"/>
      <c r="W254" s="30"/>
      <c r="X254" s="31"/>
      <c r="Y254" s="31"/>
      <c r="Z254" s="31"/>
      <c r="AA254" s="31"/>
      <c r="AB254" s="31"/>
      <c r="AC254" s="77"/>
    </row>
    <row r="255" spans="1:29" ht="15" customHeight="1">
      <c r="A255" s="136"/>
      <c r="B255" s="91"/>
      <c r="C255" s="91"/>
      <c r="D255" s="91"/>
      <c r="F255" s="91"/>
      <c r="G255" s="91"/>
      <c r="I255" s="116"/>
      <c r="J255" s="117"/>
      <c r="L255" s="91"/>
      <c r="M255" s="91"/>
      <c r="O255" s="118"/>
      <c r="P255" s="118"/>
      <c r="R255" s="91"/>
      <c r="S255" s="91"/>
      <c r="U255" s="91"/>
      <c r="V255" s="91"/>
      <c r="W255" s="30"/>
      <c r="X255" s="31"/>
      <c r="Y255" s="31"/>
      <c r="Z255" s="31"/>
      <c r="AA255" s="31"/>
      <c r="AB255" s="31"/>
      <c r="AC255" s="77"/>
    </row>
    <row r="256" spans="1:29" ht="15" customHeight="1">
      <c r="A256" s="136"/>
      <c r="B256" s="91"/>
      <c r="C256" s="91"/>
      <c r="D256" s="91"/>
      <c r="F256" s="91"/>
      <c r="G256" s="91"/>
      <c r="I256" s="116"/>
      <c r="J256" s="117"/>
      <c r="L256" s="91"/>
      <c r="M256" s="91"/>
      <c r="O256" s="118"/>
      <c r="P256" s="118"/>
      <c r="R256" s="91"/>
      <c r="S256" s="91"/>
      <c r="U256" s="91"/>
      <c r="V256" s="91"/>
      <c r="W256" s="30"/>
      <c r="X256" s="31"/>
      <c r="Y256" s="31"/>
      <c r="Z256" s="31"/>
      <c r="AA256" s="31"/>
      <c r="AB256" s="31"/>
      <c r="AC256" s="77"/>
    </row>
    <row r="257" spans="1:29" ht="15" customHeight="1">
      <c r="A257" s="136"/>
      <c r="B257" s="91"/>
      <c r="C257" s="91"/>
      <c r="D257" s="91"/>
      <c r="F257" s="91"/>
      <c r="G257" s="91"/>
      <c r="I257" s="116"/>
      <c r="J257" s="117"/>
      <c r="L257" s="91"/>
      <c r="M257" s="91"/>
      <c r="O257" s="118"/>
      <c r="P257" s="118"/>
      <c r="R257" s="91"/>
      <c r="S257" s="91"/>
      <c r="U257" s="91"/>
      <c r="V257" s="91"/>
      <c r="W257" s="30"/>
      <c r="X257" s="31"/>
      <c r="Y257" s="31"/>
      <c r="Z257" s="31"/>
      <c r="AA257" s="31"/>
      <c r="AB257" s="31"/>
      <c r="AC257" s="77"/>
    </row>
    <row r="258" spans="1:29" ht="15" customHeight="1">
      <c r="A258" s="136"/>
      <c r="B258" s="91"/>
      <c r="C258" s="91"/>
      <c r="D258" s="91"/>
      <c r="F258" s="91"/>
      <c r="G258" s="91"/>
      <c r="I258" s="116"/>
      <c r="J258" s="117"/>
      <c r="L258" s="91"/>
      <c r="M258" s="91"/>
      <c r="O258" s="118"/>
      <c r="P258" s="118"/>
      <c r="R258" s="91"/>
      <c r="S258" s="91"/>
      <c r="U258" s="91"/>
      <c r="V258" s="91"/>
      <c r="W258" s="30"/>
      <c r="X258" s="31"/>
      <c r="Y258" s="31"/>
      <c r="Z258" s="31"/>
      <c r="AA258" s="31"/>
      <c r="AB258" s="31"/>
      <c r="AC258" s="77"/>
    </row>
    <row r="259" spans="1:29" ht="15" customHeight="1">
      <c r="A259" s="136"/>
      <c r="B259" s="91"/>
      <c r="C259" s="91"/>
      <c r="D259" s="91"/>
      <c r="F259" s="91"/>
      <c r="G259" s="91"/>
      <c r="I259" s="116"/>
      <c r="J259" s="117"/>
      <c r="L259" s="91"/>
      <c r="M259" s="91"/>
      <c r="O259" s="118"/>
      <c r="P259" s="118"/>
      <c r="R259" s="91"/>
      <c r="S259" s="91"/>
      <c r="U259" s="91"/>
      <c r="V259" s="91"/>
      <c r="W259" s="30"/>
      <c r="X259" s="31"/>
      <c r="Y259" s="31"/>
      <c r="Z259" s="31"/>
      <c r="AA259" s="31"/>
      <c r="AB259" s="31"/>
      <c r="AC259" s="77"/>
    </row>
    <row r="260" spans="1:29" ht="15" customHeight="1">
      <c r="A260" s="136"/>
      <c r="B260" s="91"/>
      <c r="C260" s="91"/>
      <c r="D260" s="91"/>
      <c r="F260" s="91"/>
      <c r="G260" s="91"/>
      <c r="I260" s="116"/>
      <c r="J260" s="117"/>
      <c r="L260" s="91"/>
      <c r="M260" s="91"/>
      <c r="O260" s="118"/>
      <c r="P260" s="118"/>
      <c r="R260" s="91"/>
      <c r="S260" s="91"/>
      <c r="U260" s="91"/>
      <c r="V260" s="91"/>
      <c r="W260" s="30"/>
      <c r="X260" s="31"/>
      <c r="Y260" s="31"/>
      <c r="Z260" s="31"/>
      <c r="AA260" s="31"/>
      <c r="AB260" s="31"/>
      <c r="AC260" s="77"/>
    </row>
    <row r="261" spans="1:29" ht="15" customHeight="1">
      <c r="A261" s="136"/>
      <c r="B261" s="91"/>
      <c r="C261" s="91"/>
      <c r="D261" s="91"/>
      <c r="F261" s="91"/>
      <c r="G261" s="91"/>
      <c r="I261" s="116"/>
      <c r="J261" s="117"/>
      <c r="L261" s="91"/>
      <c r="M261" s="91"/>
      <c r="O261" s="118"/>
      <c r="P261" s="118"/>
      <c r="R261" s="91"/>
      <c r="S261" s="91"/>
      <c r="U261" s="91"/>
      <c r="V261" s="91"/>
      <c r="W261" s="30"/>
      <c r="X261" s="31"/>
      <c r="Y261" s="31"/>
      <c r="Z261" s="31"/>
      <c r="AA261" s="31"/>
      <c r="AB261" s="31"/>
      <c r="AC261" s="77"/>
    </row>
    <row r="262" spans="1:29" ht="15" customHeight="1">
      <c r="A262" s="136"/>
      <c r="B262" s="91"/>
      <c r="C262" s="91"/>
      <c r="D262" s="91"/>
      <c r="F262" s="91"/>
      <c r="G262" s="91"/>
      <c r="I262" s="116"/>
      <c r="J262" s="117"/>
      <c r="L262" s="91"/>
      <c r="M262" s="91"/>
      <c r="O262" s="118"/>
      <c r="P262" s="118"/>
      <c r="R262" s="91"/>
      <c r="S262" s="91"/>
      <c r="U262" s="91"/>
      <c r="V262" s="91"/>
      <c r="W262" s="30"/>
      <c r="X262" s="31"/>
      <c r="Y262" s="31"/>
      <c r="Z262" s="31"/>
      <c r="AA262" s="31"/>
      <c r="AB262" s="31"/>
      <c r="AC262" s="77"/>
    </row>
    <row r="263" spans="1:29" ht="15" customHeight="1">
      <c r="A263" s="136"/>
      <c r="B263" s="91"/>
      <c r="C263" s="91"/>
      <c r="D263" s="91"/>
      <c r="F263" s="91"/>
      <c r="G263" s="91"/>
      <c r="I263" s="116"/>
      <c r="J263" s="117"/>
      <c r="L263" s="91"/>
      <c r="M263" s="91"/>
      <c r="O263" s="118"/>
      <c r="P263" s="118"/>
      <c r="R263" s="91"/>
      <c r="S263" s="91"/>
      <c r="U263" s="91"/>
      <c r="V263" s="91"/>
      <c r="W263" s="30"/>
      <c r="X263" s="31"/>
      <c r="Y263" s="31"/>
      <c r="Z263" s="31"/>
      <c r="AA263" s="31"/>
      <c r="AB263" s="31"/>
      <c r="AC263" s="77"/>
    </row>
    <row r="264" spans="1:29" ht="15" customHeight="1">
      <c r="A264" s="136"/>
      <c r="B264" s="91"/>
      <c r="C264" s="91"/>
      <c r="D264" s="91"/>
      <c r="F264" s="91"/>
      <c r="G264" s="91"/>
      <c r="I264" s="116"/>
      <c r="J264" s="117"/>
      <c r="L264" s="91"/>
      <c r="M264" s="91"/>
      <c r="O264" s="118"/>
      <c r="P264" s="118"/>
      <c r="R264" s="91"/>
      <c r="S264" s="91"/>
      <c r="U264" s="91"/>
      <c r="V264" s="91"/>
      <c r="W264" s="30"/>
      <c r="X264" s="31"/>
      <c r="Y264" s="31"/>
      <c r="Z264" s="31"/>
      <c r="AA264" s="31"/>
      <c r="AB264" s="31"/>
      <c r="AC264" s="77"/>
    </row>
    <row r="265" spans="1:29" ht="15" customHeight="1">
      <c r="A265" s="136"/>
      <c r="B265" s="91"/>
      <c r="C265" s="91"/>
      <c r="D265" s="91"/>
      <c r="F265" s="91"/>
      <c r="G265" s="91"/>
      <c r="I265" s="116"/>
      <c r="J265" s="117"/>
      <c r="L265" s="91"/>
      <c r="M265" s="91"/>
      <c r="O265" s="118"/>
      <c r="P265" s="118"/>
      <c r="R265" s="91"/>
      <c r="S265" s="91"/>
      <c r="U265" s="91"/>
      <c r="V265" s="91"/>
      <c r="W265" s="30"/>
      <c r="X265" s="31"/>
      <c r="Y265" s="31"/>
      <c r="Z265" s="31"/>
      <c r="AA265" s="31"/>
      <c r="AB265" s="31"/>
      <c r="AC265" s="77"/>
    </row>
    <row r="266" spans="1:29" ht="15" customHeight="1">
      <c r="A266" s="136"/>
      <c r="B266" s="91"/>
      <c r="C266" s="91"/>
      <c r="D266" s="91"/>
      <c r="F266" s="91"/>
      <c r="G266" s="91"/>
      <c r="I266" s="116"/>
      <c r="J266" s="117"/>
      <c r="L266" s="91"/>
      <c r="M266" s="91"/>
      <c r="O266" s="118"/>
      <c r="P266" s="118"/>
      <c r="R266" s="91"/>
      <c r="S266" s="91"/>
      <c r="U266" s="91"/>
      <c r="V266" s="91"/>
      <c r="W266" s="30"/>
      <c r="X266" s="31"/>
      <c r="Y266" s="31"/>
      <c r="Z266" s="31"/>
      <c r="AA266" s="31"/>
      <c r="AB266" s="31"/>
      <c r="AC266" s="77"/>
    </row>
    <row r="267" spans="1:29" ht="15" customHeight="1">
      <c r="A267" s="136"/>
      <c r="B267" s="91"/>
      <c r="C267" s="91"/>
      <c r="D267" s="91"/>
      <c r="F267" s="91"/>
      <c r="G267" s="91"/>
      <c r="I267" s="116"/>
      <c r="J267" s="117"/>
      <c r="L267" s="91"/>
      <c r="M267" s="91"/>
      <c r="O267" s="118"/>
      <c r="P267" s="118"/>
      <c r="R267" s="91"/>
      <c r="S267" s="91"/>
      <c r="U267" s="91"/>
      <c r="V267" s="91"/>
      <c r="W267" s="30"/>
      <c r="X267" s="31"/>
      <c r="Y267" s="31"/>
      <c r="Z267" s="31"/>
      <c r="AA267" s="31"/>
      <c r="AB267" s="31"/>
      <c r="AC267" s="77"/>
    </row>
    <row r="268" spans="1:29" ht="15" customHeight="1">
      <c r="A268" s="136"/>
      <c r="B268" s="91"/>
      <c r="C268" s="91"/>
      <c r="D268" s="91"/>
      <c r="F268" s="91"/>
      <c r="G268" s="91"/>
      <c r="I268" s="116"/>
      <c r="J268" s="117"/>
      <c r="L268" s="91"/>
      <c r="M268" s="91"/>
      <c r="O268" s="118"/>
      <c r="P268" s="118"/>
      <c r="R268" s="91"/>
      <c r="S268" s="91"/>
      <c r="U268" s="91"/>
      <c r="V268" s="91"/>
      <c r="W268" s="30"/>
      <c r="X268" s="31"/>
      <c r="Y268" s="31"/>
      <c r="Z268" s="31"/>
      <c r="AA268" s="31"/>
      <c r="AB268" s="31"/>
      <c r="AC268" s="77"/>
    </row>
    <row r="269" spans="1:29" ht="15" customHeight="1">
      <c r="A269" s="136"/>
      <c r="B269" s="91"/>
      <c r="C269" s="91"/>
      <c r="D269" s="91"/>
      <c r="F269" s="91"/>
      <c r="G269" s="91"/>
      <c r="I269" s="116"/>
      <c r="J269" s="117"/>
      <c r="L269" s="91"/>
      <c r="M269" s="91"/>
      <c r="O269" s="118"/>
      <c r="P269" s="118"/>
      <c r="R269" s="91"/>
      <c r="S269" s="91"/>
      <c r="U269" s="91"/>
      <c r="V269" s="91"/>
      <c r="W269" s="30"/>
      <c r="X269" s="31"/>
      <c r="Y269" s="31"/>
      <c r="Z269" s="31"/>
      <c r="AA269" s="31"/>
      <c r="AB269" s="31"/>
      <c r="AC269" s="77"/>
    </row>
    <row r="270" spans="1:29" ht="15" customHeight="1">
      <c r="A270" s="136"/>
      <c r="B270" s="91"/>
      <c r="C270" s="91"/>
      <c r="D270" s="91"/>
      <c r="F270" s="91"/>
      <c r="G270" s="91"/>
      <c r="I270" s="116"/>
      <c r="J270" s="117"/>
      <c r="L270" s="91"/>
      <c r="M270" s="91"/>
      <c r="O270" s="118"/>
      <c r="P270" s="118"/>
      <c r="R270" s="91"/>
      <c r="S270" s="91"/>
      <c r="U270" s="91"/>
      <c r="V270" s="91"/>
      <c r="W270" s="30"/>
      <c r="X270" s="31"/>
      <c r="Y270" s="31"/>
      <c r="Z270" s="31"/>
      <c r="AA270" s="31"/>
      <c r="AB270" s="31"/>
      <c r="AC270" s="77"/>
    </row>
    <row r="271" spans="1:29" ht="15" customHeight="1">
      <c r="A271" s="136"/>
      <c r="B271" s="91"/>
      <c r="C271" s="91"/>
      <c r="D271" s="91"/>
      <c r="F271" s="91"/>
      <c r="G271" s="91"/>
      <c r="I271" s="116"/>
      <c r="J271" s="117"/>
      <c r="L271" s="91"/>
      <c r="M271" s="91"/>
      <c r="O271" s="118"/>
      <c r="P271" s="118"/>
      <c r="R271" s="91"/>
      <c r="S271" s="91"/>
      <c r="U271" s="91"/>
      <c r="V271" s="91"/>
      <c r="W271" s="30"/>
      <c r="X271" s="31"/>
      <c r="Y271" s="31"/>
      <c r="Z271" s="31"/>
      <c r="AA271" s="31"/>
      <c r="AB271" s="31"/>
      <c r="AC271" s="77"/>
    </row>
    <row r="272" spans="1:29" ht="15" customHeight="1">
      <c r="A272" s="136"/>
      <c r="B272" s="91"/>
      <c r="C272" s="91"/>
      <c r="D272" s="91"/>
      <c r="F272" s="91"/>
      <c r="G272" s="91"/>
      <c r="I272" s="116"/>
      <c r="J272" s="117"/>
      <c r="L272" s="91"/>
      <c r="M272" s="91"/>
      <c r="O272" s="118"/>
      <c r="P272" s="118"/>
      <c r="R272" s="91"/>
      <c r="S272" s="91"/>
      <c r="U272" s="91"/>
      <c r="V272" s="91"/>
      <c r="W272" s="30"/>
      <c r="X272" s="31"/>
      <c r="Y272" s="31"/>
      <c r="Z272" s="31"/>
      <c r="AA272" s="31"/>
      <c r="AB272" s="31"/>
      <c r="AC272" s="77"/>
    </row>
    <row r="273" spans="1:29" ht="15" customHeight="1">
      <c r="A273" s="136"/>
      <c r="B273" s="91"/>
      <c r="C273" s="91"/>
      <c r="D273" s="91"/>
      <c r="F273" s="91"/>
      <c r="G273" s="91"/>
      <c r="I273" s="116"/>
      <c r="J273" s="117"/>
      <c r="L273" s="91"/>
      <c r="M273" s="91"/>
      <c r="O273" s="118"/>
      <c r="P273" s="118"/>
      <c r="R273" s="91"/>
      <c r="S273" s="91"/>
      <c r="U273" s="91"/>
      <c r="V273" s="91"/>
      <c r="W273" s="30"/>
      <c r="X273" s="31"/>
      <c r="Y273" s="31"/>
      <c r="Z273" s="31"/>
      <c r="AA273" s="31"/>
      <c r="AB273" s="31"/>
      <c r="AC273" s="77"/>
    </row>
    <row r="274" spans="1:29" ht="15" customHeight="1">
      <c r="A274" s="136"/>
      <c r="B274" s="91"/>
      <c r="C274" s="91"/>
      <c r="D274" s="91"/>
      <c r="F274" s="91"/>
      <c r="G274" s="91"/>
      <c r="I274" s="116"/>
      <c r="J274" s="117"/>
      <c r="L274" s="91"/>
      <c r="M274" s="91"/>
      <c r="O274" s="118"/>
      <c r="P274" s="118"/>
      <c r="R274" s="91"/>
      <c r="S274" s="91"/>
      <c r="U274" s="91"/>
      <c r="V274" s="91"/>
      <c r="W274" s="30"/>
      <c r="X274" s="31"/>
      <c r="Y274" s="31"/>
      <c r="Z274" s="31"/>
      <c r="AA274" s="31"/>
      <c r="AB274" s="31"/>
      <c r="AC274" s="77"/>
    </row>
    <row r="275" spans="1:29" ht="15" customHeight="1">
      <c r="A275" s="136"/>
      <c r="B275" s="91"/>
      <c r="C275" s="91"/>
      <c r="D275" s="91"/>
      <c r="F275" s="91"/>
      <c r="G275" s="91"/>
      <c r="I275" s="116"/>
      <c r="J275" s="117"/>
      <c r="L275" s="91"/>
      <c r="M275" s="91"/>
      <c r="O275" s="118"/>
      <c r="P275" s="118"/>
      <c r="R275" s="91"/>
      <c r="S275" s="91"/>
      <c r="U275" s="91"/>
      <c r="V275" s="91"/>
      <c r="W275" s="30"/>
      <c r="X275" s="31"/>
      <c r="Y275" s="31"/>
      <c r="Z275" s="31"/>
      <c r="AA275" s="31"/>
      <c r="AB275" s="31"/>
      <c r="AC275" s="77"/>
    </row>
    <row r="276" spans="1:29" ht="15" customHeight="1">
      <c r="A276" s="136"/>
      <c r="B276" s="91"/>
      <c r="C276" s="91"/>
      <c r="D276" s="91"/>
      <c r="F276" s="91"/>
      <c r="G276" s="91"/>
      <c r="I276" s="116"/>
      <c r="J276" s="117"/>
      <c r="L276" s="91"/>
      <c r="M276" s="91"/>
      <c r="O276" s="118"/>
      <c r="P276" s="118"/>
      <c r="R276" s="91"/>
      <c r="S276" s="91"/>
      <c r="U276" s="91"/>
      <c r="V276" s="91"/>
      <c r="W276" s="30"/>
      <c r="X276" s="31"/>
      <c r="Y276" s="31"/>
      <c r="Z276" s="31"/>
      <c r="AA276" s="31"/>
      <c r="AB276" s="31"/>
      <c r="AC276" s="77"/>
    </row>
    <row r="277" spans="1:29" ht="15" customHeight="1">
      <c r="A277" s="136"/>
      <c r="B277" s="91"/>
      <c r="C277" s="91"/>
      <c r="D277" s="91"/>
      <c r="F277" s="91"/>
      <c r="G277" s="91"/>
      <c r="I277" s="116"/>
      <c r="J277" s="117"/>
      <c r="L277" s="91"/>
      <c r="M277" s="91"/>
      <c r="O277" s="118"/>
      <c r="P277" s="118"/>
      <c r="R277" s="91"/>
      <c r="S277" s="91"/>
      <c r="U277" s="91"/>
      <c r="V277" s="91"/>
      <c r="W277" s="30"/>
      <c r="X277" s="31"/>
      <c r="Y277" s="31"/>
      <c r="Z277" s="31"/>
      <c r="AA277" s="31"/>
      <c r="AB277" s="31"/>
      <c r="AC277" s="77"/>
    </row>
    <row r="278" spans="1:29" ht="15" customHeight="1">
      <c r="A278" s="136"/>
      <c r="B278" s="91"/>
      <c r="C278" s="91"/>
      <c r="D278" s="91"/>
      <c r="F278" s="91"/>
      <c r="G278" s="91"/>
      <c r="I278" s="116"/>
      <c r="J278" s="117"/>
      <c r="L278" s="91"/>
      <c r="M278" s="91"/>
      <c r="O278" s="118"/>
      <c r="P278" s="118"/>
      <c r="R278" s="91"/>
      <c r="S278" s="91"/>
      <c r="U278" s="91"/>
      <c r="V278" s="91"/>
      <c r="W278" s="30"/>
      <c r="X278" s="31"/>
      <c r="Y278" s="31"/>
      <c r="Z278" s="31"/>
      <c r="AA278" s="31"/>
      <c r="AB278" s="31"/>
      <c r="AC278" s="77"/>
    </row>
    <row r="279" spans="1:29" ht="15" customHeight="1">
      <c r="A279" s="136"/>
      <c r="B279" s="91"/>
      <c r="C279" s="91"/>
      <c r="D279" s="91"/>
      <c r="F279" s="91"/>
      <c r="G279" s="91"/>
      <c r="I279" s="116"/>
      <c r="J279" s="117"/>
      <c r="L279" s="91"/>
      <c r="M279" s="91"/>
      <c r="O279" s="118"/>
      <c r="P279" s="118"/>
      <c r="R279" s="91"/>
      <c r="S279" s="91"/>
      <c r="U279" s="91"/>
      <c r="V279" s="91"/>
      <c r="W279" s="30"/>
      <c r="X279" s="31"/>
      <c r="Y279" s="31"/>
      <c r="Z279" s="31"/>
      <c r="AA279" s="31"/>
      <c r="AB279" s="31"/>
      <c r="AC279" s="77"/>
    </row>
    <row r="280" spans="1:29" ht="15" customHeight="1">
      <c r="A280" s="136"/>
      <c r="B280" s="91"/>
      <c r="C280" s="91"/>
      <c r="D280" s="91"/>
      <c r="F280" s="91"/>
      <c r="G280" s="91"/>
      <c r="I280" s="116"/>
      <c r="J280" s="117"/>
      <c r="L280" s="91"/>
      <c r="M280" s="91"/>
      <c r="O280" s="118"/>
      <c r="P280" s="118"/>
      <c r="R280" s="91"/>
      <c r="S280" s="91"/>
      <c r="U280" s="91"/>
      <c r="V280" s="91"/>
      <c r="W280" s="30"/>
      <c r="X280" s="31"/>
      <c r="Y280" s="31"/>
      <c r="Z280" s="31"/>
      <c r="AA280" s="31"/>
      <c r="AB280" s="31"/>
      <c r="AC280" s="77"/>
    </row>
    <row r="281" spans="1:29" ht="15" customHeight="1">
      <c r="A281" s="136"/>
      <c r="B281" s="91"/>
      <c r="C281" s="91"/>
      <c r="D281" s="91"/>
      <c r="F281" s="91"/>
      <c r="G281" s="91"/>
      <c r="I281" s="116"/>
      <c r="J281" s="117"/>
      <c r="L281" s="91"/>
      <c r="M281" s="91"/>
      <c r="O281" s="118"/>
      <c r="P281" s="118"/>
      <c r="R281" s="91"/>
      <c r="S281" s="91"/>
      <c r="U281" s="91"/>
      <c r="V281" s="91"/>
      <c r="W281" s="30"/>
      <c r="X281" s="31"/>
      <c r="Y281" s="31"/>
      <c r="Z281" s="31"/>
      <c r="AA281" s="31"/>
      <c r="AB281" s="31"/>
      <c r="AC281" s="77"/>
    </row>
    <row r="282" spans="1:29" ht="15" customHeight="1">
      <c r="A282" s="136"/>
      <c r="B282" s="91"/>
      <c r="C282" s="91"/>
      <c r="D282" s="91"/>
      <c r="F282" s="91"/>
      <c r="G282" s="91"/>
      <c r="I282" s="116"/>
      <c r="J282" s="117"/>
      <c r="L282" s="91"/>
      <c r="M282" s="91"/>
      <c r="O282" s="118"/>
      <c r="P282" s="118"/>
      <c r="R282" s="91"/>
      <c r="S282" s="91"/>
      <c r="U282" s="91"/>
      <c r="V282" s="91"/>
      <c r="W282" s="30"/>
      <c r="X282" s="31"/>
      <c r="Y282" s="31"/>
      <c r="Z282" s="31"/>
      <c r="AA282" s="31"/>
      <c r="AB282" s="31"/>
      <c r="AC282" s="77"/>
    </row>
    <row r="283" spans="1:29" ht="15" customHeight="1">
      <c r="A283" s="136"/>
      <c r="B283" s="91"/>
      <c r="C283" s="91"/>
      <c r="D283" s="91"/>
      <c r="F283" s="91"/>
      <c r="G283" s="91"/>
      <c r="I283" s="116"/>
      <c r="J283" s="117"/>
      <c r="L283" s="91"/>
      <c r="M283" s="91"/>
      <c r="O283" s="118"/>
      <c r="P283" s="118"/>
      <c r="R283" s="91"/>
      <c r="S283" s="91"/>
      <c r="U283" s="91"/>
      <c r="V283" s="91"/>
      <c r="W283" s="30"/>
      <c r="X283" s="31"/>
      <c r="Y283" s="31"/>
      <c r="Z283" s="31"/>
      <c r="AA283" s="31"/>
      <c r="AB283" s="31"/>
      <c r="AC283" s="77"/>
    </row>
    <row r="284" spans="1:29" ht="15" customHeight="1">
      <c r="A284" s="136"/>
      <c r="B284" s="91"/>
      <c r="C284" s="91"/>
      <c r="D284" s="91"/>
      <c r="F284" s="91"/>
      <c r="G284" s="91"/>
      <c r="I284" s="116"/>
      <c r="J284" s="117"/>
      <c r="L284" s="91"/>
      <c r="M284" s="91"/>
      <c r="O284" s="118"/>
      <c r="P284" s="118"/>
      <c r="R284" s="91"/>
      <c r="S284" s="91"/>
      <c r="U284" s="91"/>
      <c r="V284" s="91"/>
      <c r="W284" s="30"/>
      <c r="X284" s="31"/>
      <c r="Y284" s="31"/>
      <c r="Z284" s="31"/>
      <c r="AA284" s="31"/>
      <c r="AB284" s="31"/>
      <c r="AC284" s="77"/>
    </row>
    <row r="285" spans="1:29" ht="15" customHeight="1">
      <c r="A285" s="136"/>
      <c r="B285" s="91"/>
      <c r="C285" s="91"/>
      <c r="D285" s="91"/>
      <c r="F285" s="91"/>
      <c r="G285" s="91"/>
      <c r="I285" s="116"/>
      <c r="J285" s="117"/>
      <c r="L285" s="91"/>
      <c r="M285" s="91"/>
      <c r="O285" s="118"/>
      <c r="P285" s="118"/>
      <c r="R285" s="91"/>
      <c r="S285" s="91"/>
      <c r="U285" s="91"/>
      <c r="V285" s="91"/>
      <c r="W285" s="30"/>
      <c r="X285" s="31"/>
      <c r="Y285" s="31"/>
      <c r="Z285" s="31"/>
      <c r="AA285" s="31"/>
      <c r="AB285" s="31"/>
      <c r="AC285" s="77"/>
    </row>
    <row r="286" spans="1:29" ht="15" customHeight="1">
      <c r="A286" s="136"/>
      <c r="B286" s="91"/>
      <c r="C286" s="91"/>
      <c r="D286" s="91"/>
      <c r="F286" s="91"/>
      <c r="G286" s="91"/>
      <c r="I286" s="116"/>
      <c r="J286" s="117"/>
      <c r="L286" s="91"/>
      <c r="M286" s="91"/>
      <c r="O286" s="118"/>
      <c r="P286" s="118"/>
      <c r="R286" s="91"/>
      <c r="S286" s="91"/>
      <c r="U286" s="91"/>
      <c r="V286" s="91"/>
      <c r="W286" s="30"/>
      <c r="X286" s="31"/>
      <c r="Y286" s="31"/>
      <c r="Z286" s="31"/>
      <c r="AA286" s="31"/>
      <c r="AB286" s="31"/>
      <c r="AC286" s="77"/>
    </row>
    <row r="287" spans="1:29" ht="15" customHeight="1">
      <c r="A287" s="136"/>
      <c r="B287" s="91"/>
      <c r="C287" s="91"/>
      <c r="D287" s="91"/>
      <c r="F287" s="91"/>
      <c r="G287" s="91"/>
      <c r="I287" s="116"/>
      <c r="J287" s="117"/>
      <c r="L287" s="91"/>
      <c r="M287" s="91"/>
      <c r="O287" s="118"/>
      <c r="P287" s="118"/>
      <c r="R287" s="91"/>
      <c r="S287" s="91"/>
      <c r="U287" s="91"/>
      <c r="V287" s="91"/>
      <c r="W287" s="30"/>
      <c r="X287" s="31"/>
      <c r="Y287" s="31"/>
      <c r="Z287" s="31"/>
      <c r="AA287" s="31"/>
      <c r="AB287" s="31"/>
      <c r="AC287" s="77"/>
    </row>
    <row r="288" spans="1:29" ht="15" customHeight="1">
      <c r="A288" s="136"/>
      <c r="B288" s="91"/>
      <c r="C288" s="91"/>
      <c r="D288" s="91"/>
      <c r="F288" s="91"/>
      <c r="G288" s="91"/>
      <c r="I288" s="116"/>
      <c r="J288" s="117"/>
      <c r="L288" s="91"/>
      <c r="M288" s="91"/>
      <c r="O288" s="118"/>
      <c r="P288" s="118"/>
      <c r="R288" s="91"/>
      <c r="S288" s="91"/>
      <c r="U288" s="91"/>
      <c r="V288" s="91"/>
      <c r="W288" s="30"/>
      <c r="X288" s="31"/>
      <c r="Y288" s="31"/>
      <c r="Z288" s="31"/>
      <c r="AA288" s="31"/>
      <c r="AB288" s="31"/>
      <c r="AC288" s="77"/>
    </row>
    <row r="289" spans="1:29" ht="15" customHeight="1">
      <c r="A289" s="136"/>
      <c r="B289" s="91"/>
      <c r="C289" s="91"/>
      <c r="D289" s="91"/>
      <c r="F289" s="91"/>
      <c r="G289" s="91"/>
      <c r="I289" s="116"/>
      <c r="J289" s="117"/>
      <c r="L289" s="91"/>
      <c r="M289" s="91"/>
      <c r="O289" s="118"/>
      <c r="P289" s="118"/>
      <c r="R289" s="91"/>
      <c r="S289" s="91"/>
      <c r="U289" s="91"/>
      <c r="V289" s="91"/>
      <c r="W289" s="30"/>
      <c r="X289" s="31"/>
      <c r="Y289" s="31"/>
      <c r="Z289" s="31"/>
      <c r="AA289" s="31"/>
      <c r="AB289" s="31"/>
      <c r="AC289" s="77"/>
    </row>
    <row r="290" spans="1:29" ht="15" customHeight="1">
      <c r="A290" s="136"/>
      <c r="B290" s="91"/>
      <c r="C290" s="91"/>
      <c r="D290" s="91"/>
      <c r="F290" s="91"/>
      <c r="G290" s="91"/>
      <c r="I290" s="116"/>
      <c r="J290" s="117"/>
      <c r="L290" s="91"/>
      <c r="M290" s="91"/>
      <c r="O290" s="118"/>
      <c r="P290" s="118"/>
      <c r="R290" s="91"/>
      <c r="S290" s="91"/>
      <c r="U290" s="91"/>
      <c r="V290" s="91"/>
      <c r="W290" s="30"/>
      <c r="X290" s="31"/>
      <c r="Y290" s="31"/>
      <c r="Z290" s="31"/>
      <c r="AA290" s="31"/>
      <c r="AB290" s="31"/>
      <c r="AC290" s="77"/>
    </row>
    <row r="291" spans="1:29" ht="15" customHeight="1">
      <c r="A291" s="136"/>
      <c r="B291" s="91"/>
      <c r="C291" s="91"/>
      <c r="D291" s="91"/>
      <c r="F291" s="91"/>
      <c r="G291" s="91"/>
      <c r="I291" s="116"/>
      <c r="J291" s="117"/>
      <c r="L291" s="91"/>
      <c r="M291" s="91"/>
      <c r="O291" s="118"/>
      <c r="P291" s="118"/>
      <c r="R291" s="91"/>
      <c r="S291" s="91"/>
      <c r="U291" s="91"/>
      <c r="V291" s="91"/>
      <c r="W291" s="30"/>
      <c r="X291" s="31"/>
      <c r="Y291" s="31"/>
      <c r="Z291" s="31"/>
      <c r="AA291" s="31"/>
      <c r="AB291" s="31"/>
      <c r="AC291" s="77"/>
    </row>
    <row r="292" spans="1:29" ht="15" customHeight="1">
      <c r="A292" s="136"/>
      <c r="B292" s="91"/>
      <c r="C292" s="91"/>
      <c r="D292" s="91"/>
      <c r="F292" s="91"/>
      <c r="G292" s="91"/>
      <c r="I292" s="116"/>
      <c r="J292" s="117"/>
      <c r="L292" s="91"/>
      <c r="M292" s="91"/>
      <c r="O292" s="118"/>
      <c r="P292" s="118"/>
      <c r="R292" s="91"/>
      <c r="S292" s="91"/>
      <c r="U292" s="91"/>
      <c r="V292" s="91"/>
      <c r="W292" s="30"/>
      <c r="X292" s="31"/>
      <c r="Y292" s="31"/>
      <c r="Z292" s="31"/>
      <c r="AA292" s="31"/>
      <c r="AB292" s="31"/>
      <c r="AC292" s="77"/>
    </row>
    <row r="293" spans="1:29" ht="15" customHeight="1">
      <c r="A293" s="136"/>
      <c r="B293" s="91"/>
      <c r="C293" s="91"/>
      <c r="D293" s="91"/>
      <c r="F293" s="91"/>
      <c r="G293" s="91"/>
      <c r="I293" s="116"/>
      <c r="J293" s="117"/>
      <c r="L293" s="91"/>
      <c r="M293" s="91"/>
      <c r="O293" s="118"/>
      <c r="P293" s="118"/>
      <c r="R293" s="91"/>
      <c r="S293" s="91"/>
      <c r="U293" s="91"/>
      <c r="V293" s="91"/>
      <c r="W293" s="30"/>
      <c r="X293" s="31"/>
      <c r="Y293" s="31"/>
      <c r="Z293" s="31"/>
      <c r="AA293" s="31"/>
      <c r="AB293" s="31"/>
      <c r="AC293" s="77"/>
    </row>
    <row r="294" spans="1:29" ht="15" customHeight="1">
      <c r="A294" s="136"/>
      <c r="B294" s="91"/>
      <c r="C294" s="91"/>
      <c r="D294" s="91"/>
      <c r="F294" s="91"/>
      <c r="G294" s="91"/>
      <c r="I294" s="116"/>
      <c r="J294" s="117"/>
      <c r="L294" s="91"/>
      <c r="M294" s="91"/>
      <c r="O294" s="118"/>
      <c r="P294" s="118"/>
      <c r="R294" s="91"/>
      <c r="S294" s="91"/>
      <c r="U294" s="91"/>
      <c r="V294" s="91"/>
      <c r="W294" s="30"/>
      <c r="X294" s="31"/>
      <c r="Y294" s="31"/>
      <c r="Z294" s="31"/>
      <c r="AA294" s="31"/>
      <c r="AB294" s="31"/>
      <c r="AC294" s="77"/>
    </row>
    <row r="295" spans="1:29" ht="15" customHeight="1">
      <c r="A295" s="136"/>
      <c r="B295" s="91"/>
      <c r="C295" s="91"/>
      <c r="D295" s="91"/>
      <c r="F295" s="91"/>
      <c r="G295" s="91"/>
      <c r="I295" s="116"/>
      <c r="J295" s="117"/>
      <c r="L295" s="91"/>
      <c r="M295" s="91"/>
      <c r="O295" s="118"/>
      <c r="P295" s="118"/>
      <c r="R295" s="91"/>
      <c r="S295" s="91"/>
      <c r="U295" s="91"/>
      <c r="V295" s="91"/>
      <c r="W295" s="30"/>
      <c r="X295" s="31"/>
      <c r="Y295" s="31"/>
      <c r="Z295" s="31"/>
      <c r="AA295" s="31"/>
      <c r="AB295" s="31"/>
      <c r="AC295" s="77"/>
    </row>
    <row r="296" spans="1:29" ht="15" customHeight="1">
      <c r="A296" s="136"/>
      <c r="B296" s="91"/>
      <c r="C296" s="91"/>
      <c r="D296" s="91"/>
      <c r="F296" s="91"/>
      <c r="G296" s="91"/>
      <c r="I296" s="116"/>
      <c r="J296" s="117"/>
      <c r="L296" s="91"/>
      <c r="M296" s="91"/>
      <c r="O296" s="118"/>
      <c r="P296" s="118"/>
      <c r="R296" s="91"/>
      <c r="S296" s="91"/>
      <c r="U296" s="91"/>
      <c r="V296" s="91"/>
      <c r="W296" s="30"/>
      <c r="X296" s="31"/>
      <c r="Y296" s="31"/>
      <c r="Z296" s="31"/>
      <c r="AA296" s="31"/>
      <c r="AB296" s="31"/>
      <c r="AC296" s="77"/>
    </row>
    <row r="297" spans="1:29" ht="15" customHeight="1">
      <c r="A297" s="136"/>
      <c r="B297" s="91"/>
      <c r="C297" s="91"/>
      <c r="D297" s="91"/>
      <c r="F297" s="91"/>
      <c r="G297" s="91"/>
      <c r="I297" s="116"/>
      <c r="J297" s="117"/>
      <c r="L297" s="91"/>
      <c r="M297" s="91"/>
      <c r="O297" s="118"/>
      <c r="P297" s="118"/>
      <c r="R297" s="91"/>
      <c r="S297" s="91"/>
      <c r="U297" s="91"/>
      <c r="V297" s="91"/>
      <c r="W297" s="30"/>
      <c r="X297" s="31"/>
      <c r="Y297" s="31"/>
      <c r="Z297" s="31"/>
      <c r="AA297" s="31"/>
      <c r="AB297" s="31"/>
      <c r="AC297" s="77"/>
    </row>
    <row r="298" spans="1:29" ht="15" customHeight="1">
      <c r="A298" s="136"/>
      <c r="B298" s="91"/>
      <c r="C298" s="91"/>
      <c r="D298" s="91"/>
      <c r="F298" s="91"/>
      <c r="G298" s="91"/>
      <c r="I298" s="116"/>
      <c r="J298" s="117"/>
      <c r="L298" s="91"/>
      <c r="M298" s="91"/>
      <c r="O298" s="118"/>
      <c r="P298" s="118"/>
      <c r="R298" s="91"/>
      <c r="S298" s="91"/>
      <c r="U298" s="91"/>
      <c r="V298" s="91"/>
      <c r="W298" s="30"/>
      <c r="X298" s="31"/>
      <c r="Y298" s="31"/>
      <c r="Z298" s="31"/>
      <c r="AA298" s="31"/>
      <c r="AB298" s="31"/>
      <c r="AC298" s="77"/>
    </row>
    <row r="299" spans="1:29" ht="15" customHeight="1">
      <c r="A299" s="136"/>
      <c r="B299" s="91"/>
      <c r="C299" s="91"/>
      <c r="D299" s="91"/>
      <c r="F299" s="91"/>
      <c r="G299" s="91"/>
      <c r="I299" s="116"/>
      <c r="J299" s="117"/>
      <c r="L299" s="91"/>
      <c r="M299" s="91"/>
      <c r="O299" s="118"/>
      <c r="P299" s="118"/>
      <c r="R299" s="91"/>
      <c r="S299" s="91"/>
      <c r="U299" s="91"/>
      <c r="V299" s="91"/>
      <c r="W299" s="30"/>
      <c r="X299" s="31"/>
      <c r="Y299" s="31"/>
      <c r="Z299" s="31"/>
      <c r="AA299" s="31"/>
      <c r="AB299" s="31"/>
      <c r="AC299" s="77"/>
    </row>
    <row r="300" spans="1:29" ht="15" customHeight="1">
      <c r="A300" s="136"/>
      <c r="B300" s="91"/>
      <c r="C300" s="91"/>
      <c r="D300" s="91"/>
      <c r="F300" s="91"/>
      <c r="G300" s="91"/>
      <c r="I300" s="116"/>
      <c r="J300" s="117"/>
      <c r="L300" s="91"/>
      <c r="M300" s="91"/>
      <c r="O300" s="118"/>
      <c r="P300" s="118"/>
      <c r="R300" s="91"/>
      <c r="S300" s="91"/>
      <c r="U300" s="91"/>
      <c r="V300" s="91"/>
      <c r="W300" s="30"/>
      <c r="X300" s="31"/>
      <c r="Y300" s="31"/>
      <c r="Z300" s="31"/>
      <c r="AA300" s="31"/>
      <c r="AB300" s="31"/>
      <c r="AC300" s="77"/>
    </row>
    <row r="301" spans="1:29" ht="15" customHeight="1">
      <c r="A301" s="136"/>
      <c r="B301" s="91"/>
      <c r="C301" s="91"/>
      <c r="D301" s="91"/>
      <c r="F301" s="91"/>
      <c r="G301" s="91"/>
      <c r="I301" s="116"/>
      <c r="J301" s="117"/>
      <c r="L301" s="91"/>
      <c r="M301" s="91"/>
      <c r="O301" s="118"/>
      <c r="P301" s="118"/>
      <c r="R301" s="91"/>
      <c r="S301" s="91"/>
      <c r="U301" s="91"/>
      <c r="V301" s="91"/>
      <c r="W301" s="30"/>
      <c r="X301" s="31"/>
      <c r="Y301" s="31"/>
      <c r="Z301" s="31"/>
      <c r="AA301" s="31"/>
      <c r="AB301" s="31"/>
      <c r="AC301" s="77"/>
    </row>
    <row r="302" spans="1:29" ht="15" customHeight="1">
      <c r="A302" s="136"/>
      <c r="B302" s="91"/>
      <c r="C302" s="91"/>
      <c r="D302" s="91"/>
      <c r="F302" s="91"/>
      <c r="G302" s="91"/>
      <c r="I302" s="116"/>
      <c r="J302" s="117"/>
      <c r="L302" s="91"/>
      <c r="M302" s="91"/>
      <c r="O302" s="118"/>
      <c r="P302" s="118"/>
      <c r="R302" s="91"/>
      <c r="S302" s="91"/>
      <c r="U302" s="91"/>
      <c r="V302" s="91"/>
      <c r="W302" s="30"/>
      <c r="X302" s="31"/>
      <c r="Y302" s="31"/>
      <c r="Z302" s="31"/>
      <c r="AA302" s="31"/>
      <c r="AB302" s="31"/>
      <c r="AC302" s="77"/>
    </row>
    <row r="303" spans="1:29" ht="15" customHeight="1">
      <c r="A303" s="136"/>
      <c r="B303" s="91"/>
      <c r="C303" s="91"/>
      <c r="D303" s="91"/>
      <c r="F303" s="91"/>
      <c r="G303" s="91"/>
      <c r="I303" s="116"/>
      <c r="J303" s="117"/>
      <c r="L303" s="91"/>
      <c r="M303" s="91"/>
      <c r="O303" s="118"/>
      <c r="P303" s="118"/>
      <c r="R303" s="91"/>
      <c r="S303" s="91"/>
      <c r="U303" s="91"/>
      <c r="V303" s="91"/>
      <c r="W303" s="30"/>
      <c r="X303" s="31"/>
      <c r="Y303" s="31"/>
      <c r="Z303" s="31"/>
      <c r="AA303" s="31"/>
      <c r="AB303" s="31"/>
      <c r="AC303" s="77"/>
    </row>
    <row r="304" spans="1:29" ht="15" customHeight="1">
      <c r="A304" s="136"/>
      <c r="B304" s="91"/>
      <c r="C304" s="91"/>
      <c r="D304" s="91"/>
      <c r="F304" s="91"/>
      <c r="G304" s="91"/>
      <c r="I304" s="116"/>
      <c r="J304" s="117"/>
      <c r="L304" s="91"/>
      <c r="M304" s="91"/>
      <c r="O304" s="118"/>
      <c r="P304" s="118"/>
      <c r="R304" s="91"/>
      <c r="S304" s="91"/>
      <c r="U304" s="91"/>
      <c r="V304" s="91"/>
      <c r="W304" s="30"/>
      <c r="X304" s="31"/>
      <c r="Y304" s="31"/>
      <c r="Z304" s="31"/>
      <c r="AA304" s="31"/>
      <c r="AB304" s="31"/>
      <c r="AC304" s="77"/>
    </row>
    <row r="305" spans="1:29" ht="15" customHeight="1">
      <c r="A305" s="136"/>
      <c r="B305" s="91"/>
      <c r="C305" s="91"/>
      <c r="D305" s="91"/>
      <c r="F305" s="91"/>
      <c r="G305" s="91"/>
      <c r="I305" s="116"/>
      <c r="J305" s="117"/>
      <c r="L305" s="91"/>
      <c r="M305" s="91"/>
      <c r="O305" s="118"/>
      <c r="P305" s="118"/>
      <c r="R305" s="91"/>
      <c r="S305" s="91"/>
      <c r="U305" s="91"/>
      <c r="V305" s="91"/>
      <c r="W305" s="30"/>
      <c r="X305" s="31"/>
      <c r="Y305" s="31"/>
      <c r="Z305" s="31"/>
      <c r="AA305" s="31"/>
      <c r="AB305" s="31"/>
      <c r="AC305" s="77"/>
    </row>
    <row r="306" spans="1:29" ht="15" customHeight="1">
      <c r="A306" s="136"/>
      <c r="B306" s="91"/>
      <c r="C306" s="91"/>
      <c r="D306" s="91"/>
      <c r="F306" s="91"/>
      <c r="G306" s="91"/>
      <c r="I306" s="116"/>
      <c r="J306" s="117"/>
      <c r="L306" s="91"/>
      <c r="M306" s="91"/>
      <c r="O306" s="118"/>
      <c r="P306" s="118"/>
      <c r="R306" s="91"/>
      <c r="S306" s="91"/>
      <c r="U306" s="91"/>
      <c r="V306" s="91"/>
      <c r="W306" s="30"/>
      <c r="X306" s="31"/>
      <c r="Y306" s="31"/>
      <c r="Z306" s="31"/>
      <c r="AA306" s="31"/>
      <c r="AB306" s="31"/>
      <c r="AC306" s="77"/>
    </row>
    <row r="307" spans="1:29" ht="15" customHeight="1">
      <c r="A307" s="136"/>
      <c r="B307" s="91"/>
      <c r="C307" s="91"/>
      <c r="D307" s="91"/>
      <c r="F307" s="91"/>
      <c r="G307" s="91"/>
      <c r="I307" s="116"/>
      <c r="J307" s="117"/>
      <c r="L307" s="91"/>
      <c r="M307" s="91"/>
      <c r="O307" s="118"/>
      <c r="P307" s="118"/>
      <c r="R307" s="91"/>
      <c r="S307" s="91"/>
      <c r="U307" s="91"/>
      <c r="V307" s="91"/>
      <c r="W307" s="30"/>
      <c r="X307" s="31"/>
      <c r="Y307" s="31"/>
      <c r="Z307" s="31"/>
      <c r="AA307" s="31"/>
      <c r="AB307" s="31"/>
      <c r="AC307" s="77"/>
    </row>
    <row r="308" spans="1:29" ht="15" customHeight="1">
      <c r="A308" s="136"/>
      <c r="B308" s="91"/>
      <c r="C308" s="91"/>
      <c r="D308" s="91"/>
      <c r="F308" s="91"/>
      <c r="G308" s="91"/>
      <c r="I308" s="116"/>
      <c r="J308" s="117"/>
      <c r="L308" s="91"/>
      <c r="M308" s="91"/>
      <c r="O308" s="118"/>
      <c r="P308" s="118"/>
      <c r="R308" s="91"/>
      <c r="S308" s="91"/>
      <c r="U308" s="91"/>
      <c r="V308" s="91"/>
      <c r="W308" s="30"/>
      <c r="X308" s="31"/>
      <c r="Y308" s="31"/>
      <c r="Z308" s="31"/>
      <c r="AA308" s="31"/>
      <c r="AB308" s="31"/>
      <c r="AC308" s="77"/>
    </row>
    <row r="309" spans="1:29" ht="15" customHeight="1">
      <c r="A309" s="136"/>
      <c r="B309" s="91"/>
      <c r="C309" s="91"/>
      <c r="D309" s="91"/>
      <c r="F309" s="91"/>
      <c r="G309" s="91"/>
      <c r="I309" s="116"/>
      <c r="J309" s="117"/>
      <c r="L309" s="91"/>
      <c r="M309" s="91"/>
      <c r="O309" s="118"/>
      <c r="P309" s="118"/>
      <c r="R309" s="91"/>
      <c r="S309" s="91"/>
      <c r="U309" s="91"/>
      <c r="V309" s="91"/>
      <c r="W309" s="30"/>
      <c r="X309" s="31"/>
      <c r="Y309" s="31"/>
      <c r="Z309" s="31"/>
      <c r="AA309" s="31"/>
      <c r="AB309" s="31"/>
      <c r="AC309" s="77"/>
    </row>
    <row r="310" spans="1:29" ht="15" customHeight="1">
      <c r="A310" s="136"/>
      <c r="B310" s="91"/>
      <c r="C310" s="91"/>
      <c r="D310" s="91"/>
      <c r="F310" s="91"/>
      <c r="G310" s="91"/>
      <c r="I310" s="116"/>
      <c r="J310" s="117"/>
      <c r="L310" s="91"/>
      <c r="M310" s="91"/>
      <c r="O310" s="118"/>
      <c r="P310" s="118"/>
      <c r="R310" s="91"/>
      <c r="S310" s="91"/>
      <c r="U310" s="91"/>
      <c r="V310" s="91"/>
      <c r="W310" s="30"/>
      <c r="X310" s="31"/>
      <c r="Y310" s="31"/>
      <c r="Z310" s="31"/>
      <c r="AA310" s="31"/>
      <c r="AB310" s="31"/>
      <c r="AC310" s="77"/>
    </row>
    <row r="311" spans="1:29" ht="15" customHeight="1">
      <c r="A311" s="136"/>
      <c r="B311" s="91"/>
      <c r="C311" s="91"/>
      <c r="D311" s="91"/>
      <c r="F311" s="91"/>
      <c r="G311" s="91"/>
      <c r="I311" s="116"/>
      <c r="J311" s="117"/>
      <c r="L311" s="91"/>
      <c r="M311" s="91"/>
      <c r="O311" s="118"/>
      <c r="P311" s="118"/>
      <c r="R311" s="91"/>
      <c r="S311" s="91"/>
      <c r="U311" s="91"/>
      <c r="V311" s="91"/>
      <c r="W311" s="30"/>
      <c r="X311" s="31"/>
      <c r="Y311" s="31"/>
      <c r="Z311" s="31"/>
      <c r="AA311" s="31"/>
      <c r="AB311" s="31"/>
      <c r="AC311" s="77"/>
    </row>
    <row r="312" spans="1:29" ht="15" customHeight="1">
      <c r="A312" s="136"/>
      <c r="B312" s="91"/>
      <c r="C312" s="91"/>
      <c r="D312" s="91"/>
      <c r="F312" s="91"/>
      <c r="G312" s="91"/>
      <c r="I312" s="116"/>
      <c r="J312" s="117"/>
      <c r="L312" s="91"/>
      <c r="M312" s="91"/>
      <c r="O312" s="118"/>
      <c r="P312" s="118"/>
      <c r="R312" s="91"/>
      <c r="S312" s="91"/>
      <c r="U312" s="91"/>
      <c r="V312" s="91"/>
      <c r="W312" s="30"/>
      <c r="X312" s="31"/>
      <c r="Y312" s="31"/>
      <c r="Z312" s="31"/>
      <c r="AA312" s="31"/>
      <c r="AB312" s="31"/>
      <c r="AC312" s="77"/>
    </row>
    <row r="313" spans="1:29" ht="15" customHeight="1">
      <c r="A313" s="136"/>
      <c r="B313" s="91"/>
      <c r="C313" s="91"/>
      <c r="D313" s="91"/>
      <c r="F313" s="91"/>
      <c r="G313" s="91"/>
      <c r="I313" s="116"/>
      <c r="J313" s="117"/>
      <c r="L313" s="91"/>
      <c r="M313" s="91"/>
      <c r="O313" s="118"/>
      <c r="P313" s="118"/>
      <c r="R313" s="91"/>
      <c r="S313" s="91"/>
      <c r="U313" s="91"/>
      <c r="V313" s="91"/>
      <c r="W313" s="30"/>
      <c r="X313" s="31"/>
      <c r="Y313" s="31"/>
      <c r="Z313" s="31"/>
      <c r="AA313" s="31"/>
      <c r="AB313" s="31"/>
      <c r="AC313" s="77"/>
    </row>
    <row r="314" spans="1:29" ht="15" customHeight="1">
      <c r="A314" s="136"/>
      <c r="B314" s="91"/>
      <c r="C314" s="91"/>
      <c r="D314" s="91"/>
      <c r="F314" s="91"/>
      <c r="G314" s="91"/>
      <c r="I314" s="116"/>
      <c r="J314" s="117"/>
      <c r="L314" s="91"/>
      <c r="M314" s="91"/>
      <c r="O314" s="118"/>
      <c r="P314" s="118"/>
      <c r="R314" s="91"/>
      <c r="S314" s="91"/>
      <c r="U314" s="91"/>
      <c r="V314" s="91"/>
      <c r="W314" s="30"/>
      <c r="X314" s="31"/>
      <c r="Y314" s="31"/>
      <c r="Z314" s="31"/>
      <c r="AA314" s="31"/>
      <c r="AB314" s="31"/>
      <c r="AC314" s="77"/>
    </row>
    <row r="315" spans="1:29" ht="15" customHeight="1">
      <c r="A315" s="136"/>
      <c r="B315" s="91"/>
      <c r="C315" s="91"/>
      <c r="D315" s="91"/>
      <c r="F315" s="91"/>
      <c r="G315" s="91"/>
      <c r="I315" s="116"/>
      <c r="J315" s="117"/>
      <c r="L315" s="91"/>
      <c r="M315" s="91"/>
      <c r="O315" s="118"/>
      <c r="P315" s="118"/>
      <c r="R315" s="91"/>
      <c r="S315" s="91"/>
      <c r="U315" s="91"/>
      <c r="V315" s="91"/>
      <c r="W315" s="30"/>
      <c r="X315" s="31"/>
      <c r="Y315" s="31"/>
      <c r="Z315" s="31"/>
      <c r="AA315" s="31"/>
      <c r="AB315" s="31"/>
      <c r="AC315" s="77"/>
    </row>
    <row r="316" spans="1:29" ht="15" customHeight="1">
      <c r="A316" s="136"/>
      <c r="B316" s="91"/>
      <c r="C316" s="91"/>
      <c r="D316" s="91"/>
      <c r="F316" s="91"/>
      <c r="G316" s="91"/>
      <c r="I316" s="116"/>
      <c r="J316" s="117"/>
      <c r="L316" s="91"/>
      <c r="M316" s="91"/>
      <c r="O316" s="118"/>
      <c r="P316" s="118"/>
      <c r="R316" s="91"/>
      <c r="S316" s="91"/>
      <c r="U316" s="91"/>
      <c r="V316" s="91"/>
      <c r="W316" s="30"/>
      <c r="X316" s="31"/>
      <c r="Y316" s="31"/>
      <c r="Z316" s="31"/>
      <c r="AA316" s="31"/>
      <c r="AB316" s="31"/>
      <c r="AC316" s="77"/>
    </row>
    <row r="317" spans="1:29" ht="15" customHeight="1">
      <c r="A317" s="136"/>
      <c r="B317" s="91"/>
      <c r="C317" s="91"/>
      <c r="D317" s="91"/>
      <c r="F317" s="91"/>
      <c r="G317" s="91"/>
      <c r="I317" s="116"/>
      <c r="J317" s="117"/>
      <c r="L317" s="91"/>
      <c r="M317" s="91"/>
      <c r="O317" s="118"/>
      <c r="P317" s="118"/>
      <c r="R317" s="91"/>
      <c r="S317" s="91"/>
      <c r="U317" s="91"/>
      <c r="V317" s="91"/>
      <c r="W317" s="30"/>
      <c r="X317" s="31"/>
      <c r="Y317" s="31"/>
      <c r="Z317" s="31"/>
      <c r="AA317" s="31"/>
      <c r="AB317" s="31"/>
      <c r="AC317" s="77"/>
    </row>
    <row r="318" spans="1:29" ht="15" customHeight="1">
      <c r="A318" s="136"/>
      <c r="B318" s="91"/>
      <c r="C318" s="91"/>
      <c r="D318" s="91"/>
      <c r="F318" s="91"/>
      <c r="G318" s="91"/>
      <c r="I318" s="116"/>
      <c r="J318" s="117"/>
      <c r="L318" s="91"/>
      <c r="M318" s="91"/>
      <c r="O318" s="118"/>
      <c r="P318" s="118"/>
      <c r="R318" s="91"/>
      <c r="S318" s="91"/>
      <c r="U318" s="91"/>
      <c r="V318" s="91"/>
      <c r="W318" s="30"/>
      <c r="X318" s="31"/>
      <c r="Y318" s="31"/>
      <c r="Z318" s="31"/>
      <c r="AA318" s="31"/>
      <c r="AB318" s="31"/>
      <c r="AC318" s="77"/>
    </row>
    <row r="319" spans="1:29" ht="15" customHeight="1">
      <c r="A319" s="136"/>
      <c r="B319" s="91"/>
      <c r="C319" s="91"/>
      <c r="D319" s="91"/>
      <c r="F319" s="91"/>
      <c r="G319" s="91"/>
      <c r="I319" s="116"/>
      <c r="J319" s="117"/>
      <c r="L319" s="91"/>
      <c r="M319" s="91"/>
      <c r="O319" s="118"/>
      <c r="P319" s="118"/>
      <c r="R319" s="91"/>
      <c r="S319" s="91"/>
      <c r="U319" s="91"/>
      <c r="V319" s="91"/>
      <c r="W319" s="30"/>
      <c r="X319" s="31"/>
      <c r="Y319" s="31"/>
      <c r="Z319" s="31"/>
      <c r="AA319" s="31"/>
      <c r="AB319" s="31"/>
      <c r="AC319" s="77"/>
    </row>
    <row r="320" spans="1:29" ht="15" customHeight="1">
      <c r="A320" s="136"/>
      <c r="B320" s="91"/>
      <c r="C320" s="91"/>
      <c r="D320" s="91"/>
      <c r="F320" s="91"/>
      <c r="G320" s="91"/>
      <c r="I320" s="116"/>
      <c r="J320" s="117"/>
      <c r="L320" s="91"/>
      <c r="M320" s="91"/>
      <c r="O320" s="118"/>
      <c r="P320" s="118"/>
      <c r="R320" s="91"/>
      <c r="S320" s="91"/>
      <c r="U320" s="91"/>
      <c r="V320" s="91"/>
      <c r="W320" s="30"/>
      <c r="X320" s="31"/>
      <c r="Y320" s="31"/>
      <c r="Z320" s="31"/>
      <c r="AA320" s="31"/>
      <c r="AB320" s="31"/>
      <c r="AC320" s="77"/>
    </row>
    <row r="321" spans="1:29" ht="15" customHeight="1">
      <c r="A321" s="136"/>
      <c r="B321" s="91"/>
      <c r="C321" s="91"/>
      <c r="D321" s="91"/>
      <c r="F321" s="91"/>
      <c r="G321" s="91"/>
      <c r="I321" s="116"/>
      <c r="J321" s="117"/>
      <c r="L321" s="91"/>
      <c r="M321" s="91"/>
      <c r="O321" s="118"/>
      <c r="P321" s="118"/>
      <c r="R321" s="91"/>
      <c r="S321" s="91"/>
      <c r="U321" s="91"/>
      <c r="V321" s="91"/>
      <c r="W321" s="30"/>
      <c r="X321" s="31"/>
      <c r="Y321" s="31"/>
      <c r="Z321" s="31"/>
      <c r="AA321" s="31"/>
      <c r="AB321" s="31"/>
      <c r="AC321" s="77"/>
    </row>
    <row r="322" spans="1:29" ht="15" customHeight="1">
      <c r="A322" s="136"/>
      <c r="B322" s="91"/>
      <c r="C322" s="91"/>
      <c r="D322" s="91"/>
      <c r="F322" s="91"/>
      <c r="G322" s="91"/>
      <c r="I322" s="116"/>
      <c r="J322" s="117"/>
      <c r="L322" s="91"/>
      <c r="M322" s="91"/>
      <c r="O322" s="118"/>
      <c r="P322" s="118"/>
      <c r="R322" s="91"/>
      <c r="S322" s="91"/>
      <c r="U322" s="91"/>
      <c r="V322" s="91"/>
      <c r="W322" s="30"/>
      <c r="X322" s="31"/>
      <c r="Y322" s="31"/>
      <c r="Z322" s="31"/>
      <c r="AA322" s="31"/>
      <c r="AB322" s="31"/>
      <c r="AC322" s="77"/>
    </row>
    <row r="323" spans="1:29" ht="15" customHeight="1">
      <c r="A323" s="136"/>
      <c r="B323" s="91"/>
      <c r="C323" s="91"/>
      <c r="D323" s="91"/>
      <c r="F323" s="91"/>
      <c r="G323" s="91"/>
      <c r="I323" s="116"/>
      <c r="J323" s="117"/>
      <c r="L323" s="91"/>
      <c r="M323" s="91"/>
      <c r="O323" s="118"/>
      <c r="P323" s="118"/>
      <c r="R323" s="91"/>
      <c r="S323" s="91"/>
      <c r="U323" s="91"/>
      <c r="V323" s="91"/>
      <c r="W323" s="30"/>
      <c r="X323" s="31"/>
      <c r="Y323" s="31"/>
      <c r="Z323" s="31"/>
      <c r="AA323" s="31"/>
      <c r="AB323" s="31"/>
      <c r="AC323" s="77"/>
    </row>
    <row r="324" spans="1:29" ht="15" customHeight="1">
      <c r="A324" s="136"/>
      <c r="B324" s="91"/>
      <c r="C324" s="91"/>
      <c r="D324" s="91"/>
      <c r="F324" s="91"/>
      <c r="G324" s="91"/>
      <c r="I324" s="116"/>
      <c r="J324" s="117"/>
      <c r="L324" s="91"/>
      <c r="M324" s="91"/>
      <c r="O324" s="118"/>
      <c r="P324" s="118"/>
      <c r="R324" s="91"/>
      <c r="S324" s="91"/>
      <c r="U324" s="91"/>
      <c r="V324" s="91"/>
      <c r="W324" s="30"/>
      <c r="X324" s="31"/>
      <c r="Y324" s="31"/>
      <c r="Z324" s="31"/>
      <c r="AA324" s="31"/>
      <c r="AB324" s="31"/>
      <c r="AC324" s="77"/>
    </row>
    <row r="325" spans="1:29" ht="15" customHeight="1">
      <c r="A325" s="136"/>
      <c r="B325" s="91"/>
      <c r="C325" s="91"/>
      <c r="D325" s="91"/>
      <c r="F325" s="91"/>
      <c r="G325" s="91"/>
      <c r="I325" s="116"/>
      <c r="J325" s="117"/>
      <c r="L325" s="91"/>
      <c r="M325" s="91"/>
      <c r="O325" s="118"/>
      <c r="P325" s="118"/>
      <c r="R325" s="91"/>
      <c r="S325" s="91"/>
      <c r="U325" s="91"/>
      <c r="V325" s="91"/>
      <c r="W325" s="30"/>
      <c r="X325" s="31"/>
      <c r="Y325" s="31"/>
      <c r="Z325" s="31"/>
      <c r="AA325" s="31"/>
      <c r="AB325" s="31"/>
      <c r="AC325" s="77"/>
    </row>
    <row r="326" spans="1:29" ht="15" customHeight="1">
      <c r="A326" s="136"/>
      <c r="B326" s="91"/>
      <c r="C326" s="91"/>
      <c r="D326" s="91"/>
      <c r="F326" s="91"/>
      <c r="G326" s="91"/>
      <c r="I326" s="116"/>
      <c r="J326" s="117"/>
      <c r="L326" s="91"/>
      <c r="M326" s="91"/>
      <c r="O326" s="118"/>
      <c r="P326" s="118"/>
      <c r="R326" s="91"/>
      <c r="S326" s="91"/>
      <c r="U326" s="91"/>
      <c r="V326" s="91"/>
      <c r="W326" s="30"/>
      <c r="X326" s="31"/>
      <c r="Y326" s="31"/>
      <c r="Z326" s="31"/>
      <c r="AA326" s="31"/>
      <c r="AB326" s="31"/>
      <c r="AC326" s="77"/>
    </row>
    <row r="327" spans="1:29" ht="15" customHeight="1">
      <c r="A327" s="136"/>
      <c r="B327" s="91"/>
      <c r="C327" s="91"/>
      <c r="D327" s="91"/>
      <c r="F327" s="91"/>
      <c r="G327" s="91"/>
      <c r="I327" s="116"/>
      <c r="J327" s="117"/>
      <c r="L327" s="91"/>
      <c r="M327" s="91"/>
      <c r="O327" s="118"/>
      <c r="P327" s="118"/>
      <c r="R327" s="91"/>
      <c r="S327" s="91"/>
      <c r="U327" s="91"/>
      <c r="V327" s="91"/>
      <c r="W327" s="30"/>
      <c r="X327" s="31"/>
      <c r="Y327" s="31"/>
      <c r="Z327" s="31"/>
      <c r="AA327" s="31"/>
      <c r="AB327" s="31"/>
      <c r="AC327" s="77"/>
    </row>
    <row r="328" spans="1:29" ht="15" customHeight="1">
      <c r="A328" s="136"/>
      <c r="B328" s="91"/>
      <c r="C328" s="91"/>
      <c r="D328" s="91"/>
      <c r="F328" s="91"/>
      <c r="G328" s="91"/>
      <c r="I328" s="116"/>
      <c r="J328" s="117"/>
      <c r="L328" s="91"/>
      <c r="M328" s="91"/>
      <c r="O328" s="118"/>
      <c r="P328" s="118"/>
      <c r="R328" s="91"/>
      <c r="S328" s="91"/>
      <c r="U328" s="91"/>
      <c r="V328" s="91"/>
      <c r="W328" s="30"/>
      <c r="X328" s="31"/>
      <c r="Y328" s="31"/>
      <c r="Z328" s="31"/>
      <c r="AA328" s="31"/>
      <c r="AB328" s="31"/>
      <c r="AC328" s="77"/>
    </row>
    <row r="329" spans="1:29" ht="15" customHeight="1">
      <c r="A329" s="136"/>
      <c r="B329" s="91"/>
      <c r="C329" s="91"/>
      <c r="D329" s="91"/>
      <c r="F329" s="91"/>
      <c r="G329" s="91"/>
      <c r="I329" s="116"/>
      <c r="J329" s="117"/>
      <c r="L329" s="91"/>
      <c r="M329" s="91"/>
      <c r="O329" s="118"/>
      <c r="P329" s="118"/>
      <c r="R329" s="91"/>
      <c r="S329" s="91"/>
      <c r="U329" s="91"/>
      <c r="V329" s="91"/>
      <c r="W329" s="30"/>
      <c r="X329" s="31"/>
      <c r="Y329" s="31"/>
      <c r="Z329" s="31"/>
      <c r="AA329" s="31"/>
      <c r="AB329" s="31"/>
      <c r="AC329" s="77"/>
    </row>
    <row r="330" spans="1:29" ht="15" customHeight="1">
      <c r="A330" s="136"/>
      <c r="B330" s="91"/>
      <c r="C330" s="91"/>
      <c r="D330" s="91"/>
      <c r="F330" s="91"/>
      <c r="G330" s="91"/>
      <c r="I330" s="116"/>
      <c r="J330" s="117"/>
      <c r="L330" s="91"/>
      <c r="M330" s="91"/>
      <c r="O330" s="118"/>
      <c r="P330" s="118"/>
      <c r="R330" s="91"/>
      <c r="S330" s="91"/>
      <c r="U330" s="91"/>
      <c r="V330" s="91"/>
      <c r="W330" s="30"/>
      <c r="X330" s="31"/>
      <c r="Y330" s="31"/>
      <c r="Z330" s="31"/>
      <c r="AA330" s="31"/>
      <c r="AB330" s="31"/>
      <c r="AC330" s="77"/>
    </row>
    <row r="331" spans="1:29" ht="15" customHeight="1">
      <c r="A331" s="136"/>
      <c r="B331" s="91"/>
      <c r="C331" s="91"/>
      <c r="D331" s="91"/>
      <c r="F331" s="91"/>
      <c r="G331" s="91"/>
      <c r="I331" s="116"/>
      <c r="J331" s="117"/>
      <c r="L331" s="91"/>
      <c r="M331" s="91"/>
      <c r="O331" s="118"/>
      <c r="P331" s="118"/>
      <c r="R331" s="91"/>
      <c r="S331" s="91"/>
      <c r="U331" s="91"/>
      <c r="V331" s="91"/>
      <c r="W331" s="30"/>
      <c r="X331" s="31"/>
      <c r="Y331" s="31"/>
      <c r="Z331" s="31"/>
      <c r="AA331" s="31"/>
      <c r="AB331" s="31"/>
      <c r="AC331" s="77"/>
    </row>
    <row r="332" spans="1:29" ht="15" customHeight="1">
      <c r="A332" s="136"/>
      <c r="B332" s="91"/>
      <c r="C332" s="91"/>
      <c r="D332" s="91"/>
      <c r="F332" s="91"/>
      <c r="G332" s="91"/>
      <c r="I332" s="116"/>
      <c r="J332" s="117"/>
      <c r="L332" s="91"/>
      <c r="M332" s="91"/>
      <c r="O332" s="118"/>
      <c r="P332" s="118"/>
      <c r="R332" s="91"/>
      <c r="S332" s="91"/>
      <c r="U332" s="91"/>
      <c r="V332" s="91"/>
      <c r="W332" s="30"/>
      <c r="X332" s="31"/>
      <c r="Y332" s="31"/>
      <c r="Z332" s="31"/>
      <c r="AA332" s="31"/>
      <c r="AB332" s="31"/>
      <c r="AC332" s="77"/>
    </row>
    <row r="333" spans="1:29" ht="15" customHeight="1">
      <c r="A333" s="136"/>
      <c r="B333" s="91"/>
      <c r="C333" s="91"/>
      <c r="D333" s="91"/>
      <c r="F333" s="91"/>
      <c r="G333" s="91"/>
      <c r="I333" s="116"/>
      <c r="J333" s="117"/>
      <c r="L333" s="91"/>
      <c r="M333" s="91"/>
      <c r="O333" s="118"/>
      <c r="P333" s="118"/>
      <c r="R333" s="91"/>
      <c r="S333" s="91"/>
      <c r="U333" s="91"/>
      <c r="V333" s="91"/>
      <c r="W333" s="30"/>
      <c r="X333" s="31"/>
      <c r="Y333" s="31"/>
      <c r="Z333" s="31"/>
      <c r="AA333" s="31"/>
      <c r="AB333" s="31"/>
      <c r="AC333" s="77"/>
    </row>
    <row r="334" spans="1:29" ht="15" customHeight="1">
      <c r="A334" s="136"/>
      <c r="B334" s="91"/>
      <c r="C334" s="91"/>
      <c r="D334" s="91"/>
      <c r="F334" s="91"/>
      <c r="G334" s="91"/>
      <c r="I334" s="116"/>
      <c r="J334" s="117"/>
      <c r="L334" s="91"/>
      <c r="M334" s="91"/>
      <c r="O334" s="118"/>
      <c r="P334" s="118"/>
      <c r="R334" s="91"/>
      <c r="S334" s="91"/>
      <c r="U334" s="91"/>
      <c r="V334" s="91"/>
      <c r="W334" s="30"/>
      <c r="X334" s="31"/>
      <c r="Y334" s="31"/>
      <c r="Z334" s="31"/>
      <c r="AA334" s="31"/>
      <c r="AB334" s="31"/>
      <c r="AC334" s="77"/>
    </row>
    <row r="335" spans="1:29" ht="15" customHeight="1">
      <c r="A335" s="136"/>
      <c r="B335" s="91"/>
      <c r="C335" s="91"/>
      <c r="D335" s="91"/>
      <c r="F335" s="91"/>
      <c r="G335" s="91"/>
      <c r="I335" s="116"/>
      <c r="J335" s="117"/>
      <c r="L335" s="91"/>
      <c r="M335" s="91"/>
      <c r="O335" s="118"/>
      <c r="P335" s="118"/>
      <c r="R335" s="91"/>
      <c r="S335" s="91"/>
      <c r="U335" s="91"/>
      <c r="V335" s="91"/>
      <c r="W335" s="30"/>
      <c r="X335" s="31"/>
      <c r="Y335" s="31"/>
      <c r="Z335" s="31"/>
      <c r="AA335" s="31"/>
      <c r="AB335" s="31"/>
      <c r="AC335" s="77"/>
    </row>
    <row r="336" spans="1:29" ht="15" customHeight="1">
      <c r="A336" s="136"/>
      <c r="B336" s="91"/>
      <c r="C336" s="91"/>
      <c r="D336" s="91"/>
      <c r="F336" s="91"/>
      <c r="G336" s="91"/>
      <c r="I336" s="116"/>
      <c r="J336" s="117"/>
      <c r="L336" s="91"/>
      <c r="M336" s="91"/>
      <c r="O336" s="118"/>
      <c r="P336" s="118"/>
      <c r="R336" s="91"/>
      <c r="S336" s="91"/>
      <c r="U336" s="91"/>
      <c r="V336" s="91"/>
      <c r="W336" s="30"/>
      <c r="X336" s="31"/>
      <c r="Y336" s="31"/>
      <c r="Z336" s="31"/>
      <c r="AA336" s="31"/>
      <c r="AB336" s="31"/>
      <c r="AC336" s="77"/>
    </row>
    <row r="337" spans="1:29" ht="15" customHeight="1">
      <c r="A337" s="136"/>
      <c r="B337" s="91"/>
      <c r="C337" s="91"/>
      <c r="D337" s="91"/>
      <c r="F337" s="91"/>
      <c r="G337" s="91"/>
      <c r="I337" s="116"/>
      <c r="J337" s="117"/>
      <c r="L337" s="91"/>
      <c r="M337" s="91"/>
      <c r="O337" s="118"/>
      <c r="P337" s="118"/>
      <c r="R337" s="91"/>
      <c r="S337" s="91"/>
      <c r="U337" s="91"/>
      <c r="V337" s="91"/>
      <c r="W337" s="30"/>
      <c r="X337" s="31"/>
      <c r="Y337" s="31"/>
      <c r="Z337" s="31"/>
      <c r="AA337" s="31"/>
      <c r="AB337" s="31"/>
      <c r="AC337" s="77"/>
    </row>
    <row r="338" spans="1:29" ht="15" customHeight="1">
      <c r="A338" s="136"/>
      <c r="B338" s="91"/>
      <c r="C338" s="91"/>
      <c r="D338" s="91"/>
      <c r="F338" s="91"/>
      <c r="G338" s="91"/>
      <c r="I338" s="116"/>
      <c r="J338" s="117"/>
      <c r="L338" s="91"/>
      <c r="M338" s="91"/>
      <c r="O338" s="118"/>
      <c r="P338" s="118"/>
      <c r="R338" s="91"/>
      <c r="S338" s="91"/>
      <c r="U338" s="91"/>
      <c r="V338" s="91"/>
      <c r="W338" s="30"/>
      <c r="X338" s="31"/>
      <c r="Y338" s="31"/>
      <c r="Z338" s="31"/>
      <c r="AA338" s="31"/>
      <c r="AB338" s="31"/>
      <c r="AC338" s="77"/>
    </row>
    <row r="339" spans="1:29" ht="15" customHeight="1">
      <c r="A339" s="136"/>
      <c r="B339" s="91"/>
      <c r="C339" s="91"/>
      <c r="D339" s="91"/>
      <c r="F339" s="91"/>
      <c r="G339" s="91"/>
      <c r="I339" s="116"/>
      <c r="J339" s="117"/>
      <c r="L339" s="91"/>
      <c r="M339" s="91"/>
      <c r="O339" s="118"/>
      <c r="P339" s="118"/>
      <c r="R339" s="91"/>
      <c r="S339" s="91"/>
      <c r="U339" s="91"/>
      <c r="V339" s="91"/>
      <c r="W339" s="30"/>
      <c r="X339" s="31"/>
      <c r="Y339" s="31"/>
      <c r="Z339" s="31"/>
      <c r="AA339" s="31"/>
      <c r="AB339" s="31"/>
      <c r="AC339" s="77"/>
    </row>
    <row r="340" spans="1:29" ht="15" customHeight="1">
      <c r="A340" s="136"/>
      <c r="B340" s="91"/>
      <c r="C340" s="91"/>
      <c r="D340" s="91"/>
      <c r="F340" s="91"/>
      <c r="G340" s="91"/>
      <c r="I340" s="116"/>
      <c r="J340" s="117"/>
      <c r="L340" s="91"/>
      <c r="M340" s="91"/>
      <c r="O340" s="118"/>
      <c r="P340" s="118"/>
      <c r="R340" s="91"/>
      <c r="S340" s="91"/>
      <c r="U340" s="91"/>
      <c r="V340" s="91"/>
      <c r="W340" s="30"/>
      <c r="X340" s="31"/>
      <c r="Y340" s="31"/>
      <c r="Z340" s="31"/>
      <c r="AA340" s="31"/>
      <c r="AB340" s="31"/>
      <c r="AC340" s="77"/>
    </row>
    <row r="341" spans="1:29" ht="15" customHeight="1">
      <c r="A341" s="136"/>
      <c r="B341" s="91"/>
      <c r="C341" s="91"/>
      <c r="D341" s="91"/>
      <c r="F341" s="91"/>
      <c r="G341" s="91"/>
      <c r="I341" s="116"/>
      <c r="J341" s="117"/>
      <c r="L341" s="91"/>
      <c r="M341" s="91"/>
      <c r="O341" s="118"/>
      <c r="P341" s="118"/>
      <c r="R341" s="91"/>
      <c r="S341" s="91"/>
      <c r="U341" s="91"/>
      <c r="V341" s="91"/>
      <c r="W341" s="30"/>
      <c r="X341" s="31"/>
      <c r="Y341" s="31"/>
      <c r="Z341" s="31"/>
      <c r="AA341" s="31"/>
      <c r="AB341" s="31"/>
      <c r="AC341" s="77"/>
    </row>
    <row r="342" spans="1:29" ht="15" customHeight="1">
      <c r="A342" s="136"/>
      <c r="B342" s="91"/>
      <c r="C342" s="91"/>
      <c r="D342" s="91"/>
      <c r="F342" s="91"/>
      <c r="G342" s="91"/>
      <c r="I342" s="116"/>
      <c r="J342" s="117"/>
      <c r="L342" s="91"/>
      <c r="M342" s="91"/>
      <c r="O342" s="118"/>
      <c r="P342" s="118"/>
      <c r="R342" s="91"/>
      <c r="S342" s="91"/>
      <c r="U342" s="91"/>
      <c r="V342" s="91"/>
      <c r="W342" s="30"/>
      <c r="X342" s="31"/>
      <c r="Y342" s="31"/>
      <c r="Z342" s="31"/>
      <c r="AA342" s="31"/>
      <c r="AB342" s="31"/>
      <c r="AC342" s="77"/>
    </row>
    <row r="343" spans="1:29" ht="15" customHeight="1">
      <c r="A343" s="136"/>
      <c r="B343" s="91"/>
      <c r="C343" s="91"/>
      <c r="D343" s="91"/>
      <c r="F343" s="91"/>
      <c r="G343" s="91"/>
      <c r="I343" s="116"/>
      <c r="J343" s="117"/>
      <c r="L343" s="91"/>
      <c r="M343" s="91"/>
      <c r="O343" s="118"/>
      <c r="P343" s="118"/>
      <c r="R343" s="91"/>
      <c r="S343" s="91"/>
      <c r="U343" s="91"/>
      <c r="V343" s="91"/>
      <c r="W343" s="30"/>
      <c r="X343" s="31"/>
      <c r="Y343" s="31"/>
      <c r="Z343" s="31"/>
      <c r="AA343" s="31"/>
      <c r="AB343" s="31"/>
      <c r="AC343" s="77"/>
    </row>
    <row r="344" spans="1:29" ht="15" customHeight="1">
      <c r="A344" s="136"/>
      <c r="B344" s="91"/>
      <c r="C344" s="91"/>
      <c r="D344" s="91"/>
      <c r="F344" s="91"/>
      <c r="G344" s="91"/>
      <c r="I344" s="116"/>
      <c r="J344" s="117"/>
      <c r="L344" s="91"/>
      <c r="M344" s="91"/>
      <c r="O344" s="118"/>
      <c r="P344" s="118"/>
      <c r="R344" s="91"/>
      <c r="S344" s="91"/>
      <c r="U344" s="91"/>
      <c r="V344" s="91"/>
      <c r="W344" s="30"/>
      <c r="X344" s="31"/>
      <c r="Y344" s="31"/>
      <c r="Z344" s="31"/>
      <c r="AA344" s="31"/>
      <c r="AB344" s="31"/>
      <c r="AC344" s="77"/>
    </row>
    <row r="345" spans="1:29" ht="15" customHeight="1">
      <c r="A345" s="136"/>
      <c r="B345" s="91"/>
      <c r="C345" s="91"/>
      <c r="D345" s="91"/>
      <c r="F345" s="91"/>
      <c r="G345" s="91"/>
      <c r="I345" s="116"/>
      <c r="J345" s="117"/>
      <c r="L345" s="91"/>
      <c r="M345" s="91"/>
      <c r="O345" s="118"/>
      <c r="P345" s="118"/>
      <c r="R345" s="91"/>
      <c r="S345" s="91"/>
      <c r="U345" s="91"/>
      <c r="V345" s="91"/>
      <c r="W345" s="30"/>
      <c r="X345" s="31"/>
      <c r="Y345" s="31"/>
      <c r="Z345" s="31"/>
      <c r="AA345" s="31"/>
      <c r="AB345" s="31"/>
      <c r="AC345" s="77"/>
    </row>
    <row r="346" spans="1:29" ht="15" customHeight="1">
      <c r="A346" s="136"/>
      <c r="B346" s="91"/>
      <c r="C346" s="91"/>
      <c r="D346" s="91"/>
      <c r="F346" s="91"/>
      <c r="G346" s="91"/>
      <c r="I346" s="116"/>
      <c r="J346" s="117"/>
      <c r="L346" s="91"/>
      <c r="M346" s="91"/>
      <c r="O346" s="118"/>
      <c r="P346" s="118"/>
      <c r="R346" s="91"/>
      <c r="S346" s="91"/>
      <c r="U346" s="91"/>
      <c r="V346" s="91"/>
      <c r="W346" s="30"/>
      <c r="X346" s="31"/>
      <c r="Y346" s="31"/>
      <c r="Z346" s="31"/>
      <c r="AA346" s="31"/>
      <c r="AB346" s="31"/>
      <c r="AC346" s="77"/>
    </row>
    <row r="347" spans="1:29" ht="15" customHeight="1">
      <c r="A347" s="136"/>
      <c r="B347" s="91"/>
      <c r="C347" s="91"/>
      <c r="D347" s="91"/>
      <c r="F347" s="91"/>
      <c r="G347" s="91"/>
      <c r="I347" s="116"/>
      <c r="J347" s="117"/>
      <c r="L347" s="91"/>
      <c r="M347" s="91"/>
      <c r="O347" s="118"/>
      <c r="P347" s="118"/>
      <c r="R347" s="91"/>
      <c r="S347" s="91"/>
      <c r="U347" s="91"/>
      <c r="V347" s="91"/>
      <c r="W347" s="30"/>
      <c r="X347" s="31"/>
      <c r="Y347" s="31"/>
      <c r="Z347" s="31"/>
      <c r="AA347" s="31"/>
      <c r="AB347" s="31"/>
      <c r="AC347" s="77"/>
    </row>
    <row r="348" spans="1:29" ht="15" customHeight="1">
      <c r="A348" s="136"/>
      <c r="B348" s="91"/>
      <c r="C348" s="91"/>
      <c r="D348" s="91"/>
      <c r="F348" s="91"/>
      <c r="G348" s="91"/>
      <c r="I348" s="116"/>
      <c r="J348" s="117"/>
      <c r="L348" s="91"/>
      <c r="M348" s="91"/>
      <c r="O348" s="118"/>
      <c r="P348" s="118"/>
      <c r="R348" s="91"/>
      <c r="S348" s="91"/>
      <c r="U348" s="91"/>
      <c r="V348" s="91"/>
      <c r="W348" s="30"/>
      <c r="X348" s="31"/>
      <c r="Y348" s="31"/>
      <c r="Z348" s="31"/>
      <c r="AA348" s="31"/>
      <c r="AB348" s="31"/>
      <c r="AC348" s="77"/>
    </row>
    <row r="349" spans="1:29" ht="15" customHeight="1">
      <c r="A349" s="136"/>
      <c r="B349" s="91"/>
      <c r="C349" s="91"/>
      <c r="D349" s="91"/>
      <c r="F349" s="91"/>
      <c r="G349" s="91"/>
      <c r="I349" s="116"/>
      <c r="J349" s="117"/>
      <c r="L349" s="91"/>
      <c r="M349" s="91"/>
      <c r="O349" s="118"/>
      <c r="P349" s="118"/>
      <c r="R349" s="91"/>
      <c r="S349" s="91"/>
      <c r="U349" s="91"/>
      <c r="V349" s="91"/>
      <c r="W349" s="30"/>
      <c r="X349" s="31"/>
      <c r="Y349" s="31"/>
      <c r="Z349" s="31"/>
      <c r="AA349" s="31"/>
      <c r="AB349" s="31"/>
      <c r="AC349" s="77"/>
    </row>
    <row r="350" spans="1:29" ht="15" customHeight="1">
      <c r="A350" s="136"/>
      <c r="B350" s="91"/>
      <c r="C350" s="91"/>
      <c r="D350" s="91"/>
      <c r="F350" s="91"/>
      <c r="G350" s="91"/>
      <c r="I350" s="116"/>
      <c r="J350" s="117"/>
      <c r="L350" s="91"/>
      <c r="M350" s="91"/>
      <c r="O350" s="118"/>
      <c r="P350" s="118"/>
      <c r="R350" s="91"/>
      <c r="S350" s="91"/>
      <c r="U350" s="91"/>
      <c r="V350" s="91"/>
      <c r="W350" s="30"/>
      <c r="X350" s="31"/>
      <c r="Y350" s="31"/>
      <c r="Z350" s="31"/>
      <c r="AA350" s="31"/>
      <c r="AB350" s="31"/>
      <c r="AC350" s="77"/>
    </row>
    <row r="351" spans="1:29" ht="15" customHeight="1">
      <c r="A351" s="136"/>
      <c r="B351" s="91"/>
      <c r="C351" s="91"/>
      <c r="D351" s="91"/>
      <c r="F351" s="91"/>
      <c r="G351" s="91"/>
      <c r="I351" s="116"/>
      <c r="J351" s="117"/>
      <c r="L351" s="91"/>
      <c r="M351" s="91"/>
      <c r="O351" s="118"/>
      <c r="P351" s="118"/>
      <c r="R351" s="91"/>
      <c r="S351" s="91"/>
      <c r="U351" s="91"/>
      <c r="V351" s="91"/>
      <c r="W351" s="30"/>
      <c r="X351" s="31"/>
      <c r="Y351" s="31"/>
      <c r="Z351" s="31"/>
      <c r="AA351" s="31"/>
      <c r="AB351" s="31"/>
      <c r="AC351" s="77"/>
    </row>
    <row r="352" spans="1:29" ht="15" customHeight="1">
      <c r="A352" s="136"/>
      <c r="B352" s="91"/>
      <c r="C352" s="91"/>
      <c r="D352" s="91"/>
      <c r="F352" s="91"/>
      <c r="G352" s="91"/>
      <c r="I352" s="116"/>
      <c r="J352" s="117"/>
      <c r="L352" s="91"/>
      <c r="M352" s="91"/>
      <c r="O352" s="118"/>
      <c r="P352" s="118"/>
      <c r="R352" s="91"/>
      <c r="S352" s="91"/>
      <c r="U352" s="91"/>
      <c r="V352" s="91"/>
      <c r="W352" s="30"/>
      <c r="X352" s="31"/>
      <c r="Y352" s="31"/>
      <c r="Z352" s="31"/>
      <c r="AA352" s="31"/>
      <c r="AB352" s="31"/>
      <c r="AC352" s="77"/>
    </row>
    <row r="353" spans="1:29" ht="15" customHeight="1">
      <c r="A353" s="136"/>
      <c r="B353" s="91"/>
      <c r="C353" s="91"/>
      <c r="D353" s="91"/>
      <c r="F353" s="91"/>
      <c r="G353" s="91"/>
      <c r="I353" s="116"/>
      <c r="J353" s="117"/>
      <c r="L353" s="91"/>
      <c r="M353" s="91"/>
      <c r="O353" s="118"/>
      <c r="P353" s="118"/>
      <c r="R353" s="91"/>
      <c r="S353" s="91"/>
      <c r="U353" s="91"/>
      <c r="V353" s="91"/>
      <c r="W353" s="30"/>
      <c r="X353" s="31"/>
      <c r="Y353" s="31"/>
      <c r="Z353" s="31"/>
      <c r="AA353" s="31"/>
      <c r="AB353" s="31"/>
      <c r="AC353" s="77"/>
    </row>
    <row r="354" spans="1:29" ht="15" customHeight="1">
      <c r="A354" s="136"/>
      <c r="B354" s="91"/>
      <c r="C354" s="91"/>
      <c r="D354" s="91"/>
      <c r="F354" s="91"/>
      <c r="G354" s="91"/>
      <c r="I354" s="116"/>
      <c r="J354" s="117"/>
      <c r="L354" s="91"/>
      <c r="M354" s="91"/>
      <c r="O354" s="118"/>
      <c r="P354" s="118"/>
      <c r="R354" s="91"/>
      <c r="S354" s="91"/>
      <c r="U354" s="91"/>
      <c r="V354" s="91"/>
      <c r="W354" s="30"/>
      <c r="X354" s="31"/>
      <c r="Y354" s="31"/>
      <c r="Z354" s="31"/>
      <c r="AA354" s="31"/>
      <c r="AB354" s="31"/>
      <c r="AC354" s="77"/>
    </row>
    <row r="355" spans="1:29" ht="15" customHeight="1">
      <c r="A355" s="136"/>
      <c r="B355" s="91"/>
      <c r="C355" s="91"/>
      <c r="D355" s="91"/>
      <c r="F355" s="91"/>
      <c r="G355" s="91"/>
      <c r="I355" s="116"/>
      <c r="J355" s="117"/>
      <c r="L355" s="91"/>
      <c r="M355" s="91"/>
      <c r="O355" s="118"/>
      <c r="P355" s="118"/>
      <c r="R355" s="91"/>
      <c r="S355" s="91"/>
      <c r="U355" s="91"/>
      <c r="V355" s="91"/>
      <c r="W355" s="30"/>
      <c r="X355" s="31"/>
      <c r="Y355" s="31"/>
      <c r="Z355" s="31"/>
      <c r="AA355" s="31"/>
      <c r="AB355" s="31"/>
      <c r="AC355" s="77"/>
    </row>
    <row r="356" spans="1:29" ht="15" customHeight="1">
      <c r="A356" s="136"/>
      <c r="B356" s="91"/>
      <c r="C356" s="91"/>
      <c r="D356" s="91"/>
      <c r="F356" s="91"/>
      <c r="G356" s="91"/>
      <c r="I356" s="116"/>
      <c r="J356" s="117"/>
      <c r="L356" s="91"/>
      <c r="M356" s="91"/>
      <c r="O356" s="118"/>
      <c r="P356" s="118"/>
      <c r="R356" s="91"/>
      <c r="S356" s="91"/>
      <c r="U356" s="91"/>
      <c r="V356" s="91"/>
      <c r="W356" s="30"/>
      <c r="X356" s="31"/>
      <c r="Y356" s="31"/>
      <c r="Z356" s="31"/>
      <c r="AA356" s="31"/>
      <c r="AB356" s="31"/>
      <c r="AC356" s="77"/>
    </row>
    <row r="357" spans="1:29" ht="15" customHeight="1">
      <c r="A357" s="136"/>
      <c r="B357" s="91"/>
      <c r="C357" s="91"/>
      <c r="D357" s="91"/>
      <c r="F357" s="91"/>
      <c r="G357" s="91"/>
      <c r="I357" s="116"/>
      <c r="J357" s="117"/>
      <c r="L357" s="91"/>
      <c r="M357" s="91"/>
      <c r="O357" s="118"/>
      <c r="P357" s="118"/>
      <c r="R357" s="91"/>
      <c r="S357" s="91"/>
      <c r="U357" s="91"/>
      <c r="V357" s="91"/>
      <c r="W357" s="30"/>
      <c r="X357" s="31"/>
      <c r="Y357" s="31"/>
      <c r="Z357" s="31"/>
      <c r="AA357" s="31"/>
      <c r="AB357" s="31"/>
      <c r="AC357" s="77"/>
    </row>
    <row r="358" spans="1:29" ht="15" customHeight="1">
      <c r="A358" s="136"/>
      <c r="B358" s="91"/>
      <c r="C358" s="91"/>
      <c r="D358" s="91"/>
      <c r="F358" s="91"/>
      <c r="G358" s="91"/>
      <c r="I358" s="116"/>
      <c r="J358" s="117"/>
      <c r="L358" s="91"/>
      <c r="M358" s="91"/>
      <c r="O358" s="118"/>
      <c r="P358" s="118"/>
      <c r="R358" s="91"/>
      <c r="S358" s="91"/>
      <c r="U358" s="91"/>
      <c r="V358" s="91"/>
      <c r="W358" s="30"/>
      <c r="X358" s="31"/>
      <c r="Y358" s="31"/>
      <c r="Z358" s="31"/>
      <c r="AA358" s="31"/>
      <c r="AB358" s="31"/>
      <c r="AC358" s="77"/>
    </row>
    <row r="359" spans="1:29" ht="15" customHeight="1">
      <c r="A359" s="136"/>
      <c r="B359" s="91"/>
      <c r="C359" s="91"/>
      <c r="D359" s="91"/>
      <c r="F359" s="91"/>
      <c r="G359" s="91"/>
      <c r="I359" s="116"/>
      <c r="J359" s="117"/>
      <c r="L359" s="91"/>
      <c r="M359" s="91"/>
      <c r="O359" s="118"/>
      <c r="P359" s="118"/>
      <c r="R359" s="91"/>
      <c r="S359" s="91"/>
      <c r="U359" s="91"/>
      <c r="V359" s="91"/>
      <c r="W359" s="30"/>
      <c r="X359" s="31"/>
      <c r="Y359" s="31"/>
      <c r="Z359" s="31"/>
      <c r="AA359" s="31"/>
      <c r="AB359" s="31"/>
      <c r="AC359" s="77"/>
    </row>
    <row r="360" spans="1:29" ht="15" customHeight="1">
      <c r="A360" s="136"/>
      <c r="B360" s="91"/>
      <c r="C360" s="91"/>
      <c r="D360" s="91"/>
      <c r="F360" s="91"/>
      <c r="G360" s="91"/>
      <c r="I360" s="116"/>
      <c r="J360" s="117"/>
      <c r="L360" s="91"/>
      <c r="M360" s="91"/>
      <c r="O360" s="118"/>
      <c r="P360" s="118"/>
      <c r="R360" s="91"/>
      <c r="S360" s="91"/>
      <c r="U360" s="91"/>
      <c r="V360" s="91"/>
      <c r="W360" s="30"/>
      <c r="X360" s="31"/>
      <c r="Y360" s="31"/>
      <c r="Z360" s="31"/>
      <c r="AA360" s="31"/>
      <c r="AB360" s="31"/>
      <c r="AC360" s="77"/>
    </row>
    <row r="361" spans="1:29" ht="15" customHeight="1">
      <c r="A361" s="136"/>
      <c r="B361" s="91"/>
      <c r="C361" s="91"/>
      <c r="D361" s="91"/>
      <c r="F361" s="91"/>
      <c r="G361" s="91"/>
      <c r="I361" s="116"/>
      <c r="J361" s="117"/>
      <c r="L361" s="91"/>
      <c r="M361" s="91"/>
      <c r="O361" s="118"/>
      <c r="P361" s="118"/>
      <c r="R361" s="91"/>
      <c r="S361" s="91"/>
      <c r="U361" s="91"/>
      <c r="V361" s="91"/>
      <c r="W361" s="30"/>
      <c r="X361" s="31"/>
      <c r="Y361" s="31"/>
      <c r="Z361" s="31"/>
      <c r="AA361" s="31"/>
      <c r="AB361" s="31"/>
      <c r="AC361" s="77"/>
    </row>
    <row r="362" spans="1:29" ht="15" customHeight="1">
      <c r="A362" s="136"/>
      <c r="B362" s="91"/>
      <c r="C362" s="91"/>
      <c r="D362" s="91"/>
      <c r="F362" s="91"/>
      <c r="G362" s="91"/>
      <c r="I362" s="116"/>
      <c r="J362" s="117"/>
      <c r="L362" s="91"/>
      <c r="M362" s="91"/>
      <c r="O362" s="118"/>
      <c r="P362" s="118"/>
      <c r="R362" s="91"/>
      <c r="S362" s="91"/>
      <c r="U362" s="91"/>
      <c r="V362" s="91"/>
      <c r="W362" s="30"/>
      <c r="X362" s="31"/>
      <c r="Y362" s="31"/>
      <c r="Z362" s="31"/>
      <c r="AA362" s="31"/>
      <c r="AB362" s="31"/>
      <c r="AC362" s="77"/>
    </row>
    <row r="363" spans="1:29" ht="15" customHeight="1">
      <c r="A363" s="136"/>
      <c r="B363" s="91"/>
      <c r="C363" s="91"/>
      <c r="D363" s="91"/>
      <c r="F363" s="91"/>
      <c r="G363" s="91"/>
      <c r="I363" s="116"/>
      <c r="J363" s="117"/>
      <c r="L363" s="91"/>
      <c r="M363" s="91"/>
      <c r="O363" s="118"/>
      <c r="P363" s="118"/>
      <c r="R363" s="91"/>
      <c r="S363" s="91"/>
      <c r="U363" s="91"/>
      <c r="V363" s="91"/>
      <c r="W363" s="30"/>
      <c r="X363" s="31"/>
      <c r="Y363" s="31"/>
      <c r="Z363" s="31"/>
      <c r="AA363" s="31"/>
      <c r="AB363" s="31"/>
      <c r="AC363" s="77"/>
    </row>
    <row r="364" spans="1:29" ht="15" customHeight="1">
      <c r="A364" s="136"/>
      <c r="B364" s="91"/>
      <c r="C364" s="91"/>
      <c r="D364" s="91"/>
      <c r="F364" s="91"/>
      <c r="G364" s="91"/>
      <c r="I364" s="116"/>
      <c r="J364" s="117"/>
      <c r="L364" s="91"/>
      <c r="M364" s="91"/>
      <c r="O364" s="118"/>
      <c r="P364" s="118"/>
      <c r="R364" s="91"/>
      <c r="S364" s="91"/>
      <c r="U364" s="91"/>
      <c r="V364" s="91"/>
      <c r="W364" s="30"/>
      <c r="X364" s="31"/>
      <c r="Y364" s="31"/>
      <c r="Z364" s="31"/>
      <c r="AA364" s="31"/>
      <c r="AB364" s="31"/>
      <c r="AC364" s="77"/>
    </row>
    <row r="365" spans="1:29" ht="15" customHeight="1">
      <c r="A365" s="136"/>
      <c r="B365" s="91"/>
      <c r="C365" s="91"/>
      <c r="D365" s="91"/>
      <c r="F365" s="91"/>
      <c r="G365" s="91"/>
      <c r="I365" s="116"/>
      <c r="J365" s="117"/>
      <c r="L365" s="91"/>
      <c r="M365" s="91"/>
      <c r="O365" s="118"/>
      <c r="P365" s="118"/>
      <c r="R365" s="91"/>
      <c r="S365" s="91"/>
      <c r="U365" s="91"/>
      <c r="V365" s="91"/>
      <c r="W365" s="30"/>
      <c r="X365" s="31"/>
      <c r="Y365" s="31"/>
      <c r="Z365" s="31"/>
      <c r="AA365" s="31"/>
      <c r="AB365" s="31"/>
      <c r="AC365" s="77"/>
    </row>
    <row r="366" spans="1:29" ht="15" customHeight="1">
      <c r="A366" s="136"/>
      <c r="B366" s="91"/>
      <c r="C366" s="91"/>
      <c r="D366" s="91"/>
      <c r="F366" s="91"/>
      <c r="G366" s="91"/>
      <c r="I366" s="116"/>
      <c r="J366" s="117"/>
      <c r="L366" s="91"/>
      <c r="M366" s="91"/>
      <c r="O366" s="118"/>
      <c r="P366" s="118"/>
      <c r="R366" s="91"/>
      <c r="S366" s="91"/>
      <c r="U366" s="91"/>
      <c r="V366" s="91"/>
      <c r="W366" s="30"/>
      <c r="X366" s="31"/>
      <c r="Y366" s="31"/>
      <c r="Z366" s="31"/>
      <c r="AA366" s="31"/>
      <c r="AB366" s="31"/>
      <c r="AC366" s="77"/>
    </row>
    <row r="367" spans="1:29" ht="15" customHeight="1">
      <c r="A367" s="136"/>
      <c r="B367" s="91"/>
      <c r="C367" s="91"/>
      <c r="D367" s="91"/>
      <c r="F367" s="91"/>
      <c r="G367" s="91"/>
      <c r="I367" s="116"/>
      <c r="J367" s="117"/>
      <c r="L367" s="91"/>
      <c r="M367" s="91"/>
      <c r="O367" s="118"/>
      <c r="P367" s="118"/>
      <c r="R367" s="91"/>
      <c r="S367" s="91"/>
      <c r="U367" s="91"/>
      <c r="V367" s="91"/>
      <c r="W367" s="30"/>
      <c r="X367" s="31"/>
      <c r="Y367" s="31"/>
      <c r="Z367" s="31"/>
      <c r="AA367" s="31"/>
      <c r="AB367" s="31"/>
      <c r="AC367" s="77"/>
    </row>
    <row r="368" spans="1:29" ht="15" customHeight="1">
      <c r="A368" s="136"/>
      <c r="B368" s="91"/>
      <c r="C368" s="91"/>
      <c r="D368" s="91"/>
      <c r="F368" s="91"/>
      <c r="G368" s="91"/>
      <c r="I368" s="116"/>
      <c r="J368" s="117"/>
      <c r="L368" s="91"/>
      <c r="M368" s="91"/>
      <c r="O368" s="118"/>
      <c r="P368" s="118"/>
      <c r="R368" s="91"/>
      <c r="S368" s="91"/>
      <c r="U368" s="91"/>
      <c r="V368" s="91"/>
      <c r="W368" s="30"/>
      <c r="X368" s="31"/>
      <c r="Y368" s="31"/>
      <c r="Z368" s="31"/>
      <c r="AA368" s="31"/>
      <c r="AB368" s="31"/>
      <c r="AC368" s="77"/>
    </row>
    <row r="369" spans="1:29" ht="15" customHeight="1">
      <c r="A369" s="136"/>
      <c r="B369" s="91"/>
      <c r="C369" s="91"/>
      <c r="D369" s="91"/>
      <c r="F369" s="91"/>
      <c r="G369" s="91"/>
      <c r="I369" s="116"/>
      <c r="J369" s="117"/>
      <c r="L369" s="91"/>
      <c r="M369" s="91"/>
      <c r="O369" s="118"/>
      <c r="P369" s="118"/>
      <c r="R369" s="91"/>
      <c r="S369" s="91"/>
      <c r="U369" s="91"/>
      <c r="V369" s="91"/>
      <c r="W369" s="30"/>
      <c r="X369" s="31"/>
      <c r="Y369" s="31"/>
      <c r="Z369" s="31"/>
      <c r="AA369" s="31"/>
      <c r="AB369" s="31"/>
      <c r="AC369" s="77"/>
    </row>
    <row r="370" spans="1:29" ht="15" customHeight="1">
      <c r="A370" s="136"/>
      <c r="B370" s="91"/>
      <c r="C370" s="91"/>
      <c r="D370" s="91"/>
      <c r="F370" s="91"/>
      <c r="G370" s="91"/>
      <c r="I370" s="116"/>
      <c r="J370" s="117"/>
      <c r="L370" s="91"/>
      <c r="M370" s="91"/>
      <c r="O370" s="118"/>
      <c r="P370" s="118"/>
      <c r="R370" s="91"/>
      <c r="S370" s="91"/>
      <c r="U370" s="91"/>
      <c r="V370" s="91"/>
      <c r="W370" s="30"/>
      <c r="X370" s="31"/>
      <c r="Y370" s="31"/>
      <c r="Z370" s="31"/>
      <c r="AA370" s="31"/>
      <c r="AB370" s="31"/>
      <c r="AC370" s="77"/>
    </row>
    <row r="371" spans="1:29" ht="15" customHeight="1">
      <c r="A371" s="136"/>
      <c r="B371" s="91"/>
      <c r="C371" s="91"/>
      <c r="D371" s="91"/>
      <c r="F371" s="91"/>
      <c r="G371" s="91"/>
      <c r="I371" s="116"/>
      <c r="J371" s="117"/>
      <c r="L371" s="91"/>
      <c r="M371" s="91"/>
      <c r="O371" s="118"/>
      <c r="P371" s="118"/>
      <c r="R371" s="91"/>
      <c r="S371" s="91"/>
      <c r="U371" s="91"/>
      <c r="V371" s="91"/>
      <c r="W371" s="30"/>
      <c r="X371" s="31"/>
      <c r="Y371" s="31"/>
      <c r="Z371" s="31"/>
      <c r="AA371" s="31"/>
      <c r="AB371" s="31"/>
      <c r="AC371" s="77"/>
    </row>
    <row r="372" spans="1:29" ht="15" customHeight="1">
      <c r="A372" s="136"/>
      <c r="B372" s="91"/>
      <c r="C372" s="91"/>
      <c r="D372" s="91"/>
      <c r="F372" s="91"/>
      <c r="G372" s="91"/>
      <c r="I372" s="116"/>
      <c r="J372" s="117"/>
      <c r="L372" s="91"/>
      <c r="M372" s="91"/>
      <c r="O372" s="118"/>
      <c r="P372" s="118"/>
      <c r="R372" s="91"/>
      <c r="S372" s="91"/>
      <c r="U372" s="91"/>
      <c r="V372" s="91"/>
      <c r="W372" s="30"/>
      <c r="X372" s="31"/>
      <c r="Y372" s="31"/>
      <c r="Z372" s="31"/>
      <c r="AA372" s="31"/>
      <c r="AB372" s="31"/>
      <c r="AC372" s="77"/>
    </row>
    <row r="373" spans="1:29" ht="15" customHeight="1">
      <c r="A373" s="136"/>
      <c r="B373" s="91"/>
      <c r="C373" s="91"/>
      <c r="D373" s="91"/>
      <c r="F373" s="91"/>
      <c r="G373" s="91"/>
      <c r="I373" s="116"/>
      <c r="J373" s="117"/>
      <c r="L373" s="91"/>
      <c r="M373" s="91"/>
      <c r="O373" s="118"/>
      <c r="P373" s="118"/>
      <c r="R373" s="91"/>
      <c r="S373" s="91"/>
      <c r="U373" s="91"/>
      <c r="V373" s="91"/>
      <c r="W373" s="30"/>
      <c r="X373" s="31"/>
      <c r="Y373" s="31"/>
      <c r="Z373" s="31"/>
      <c r="AA373" s="31"/>
      <c r="AB373" s="31"/>
      <c r="AC373" s="77"/>
    </row>
    <row r="374" spans="1:29" ht="15" customHeight="1">
      <c r="A374" s="136"/>
      <c r="B374" s="91"/>
      <c r="C374" s="91"/>
      <c r="D374" s="91"/>
      <c r="F374" s="91"/>
      <c r="G374" s="91"/>
      <c r="I374" s="116"/>
      <c r="J374" s="117"/>
      <c r="L374" s="91"/>
      <c r="M374" s="91"/>
      <c r="O374" s="118"/>
      <c r="P374" s="118"/>
      <c r="R374" s="91"/>
      <c r="S374" s="91"/>
      <c r="U374" s="91"/>
      <c r="V374" s="91"/>
      <c r="W374" s="30"/>
      <c r="X374" s="31"/>
      <c r="Y374" s="31"/>
      <c r="Z374" s="31"/>
      <c r="AA374" s="31"/>
      <c r="AB374" s="31"/>
      <c r="AC374" s="77"/>
    </row>
    <row r="375" spans="1:29" ht="15" customHeight="1">
      <c r="A375" s="136"/>
      <c r="B375" s="91"/>
      <c r="C375" s="91"/>
      <c r="D375" s="91"/>
      <c r="F375" s="91"/>
      <c r="G375" s="91"/>
      <c r="I375" s="116"/>
      <c r="J375" s="117"/>
      <c r="L375" s="91"/>
      <c r="M375" s="91"/>
      <c r="O375" s="118"/>
      <c r="P375" s="118"/>
      <c r="R375" s="91"/>
      <c r="S375" s="91"/>
      <c r="U375" s="91"/>
      <c r="V375" s="91"/>
      <c r="W375" s="30"/>
      <c r="X375" s="31"/>
      <c r="Y375" s="31"/>
      <c r="Z375" s="31"/>
      <c r="AA375" s="31"/>
      <c r="AB375" s="31"/>
      <c r="AC375" s="77"/>
    </row>
    <row r="376" spans="1:29" ht="15" customHeight="1">
      <c r="A376" s="136"/>
      <c r="B376" s="91"/>
      <c r="C376" s="91"/>
      <c r="D376" s="91"/>
      <c r="F376" s="91"/>
      <c r="G376" s="91"/>
      <c r="I376" s="116"/>
      <c r="J376" s="117"/>
      <c r="L376" s="91"/>
      <c r="M376" s="91"/>
      <c r="O376" s="118"/>
      <c r="P376" s="118"/>
      <c r="R376" s="91"/>
      <c r="S376" s="91"/>
      <c r="U376" s="91"/>
      <c r="V376" s="91"/>
      <c r="W376" s="30"/>
      <c r="X376" s="31"/>
      <c r="Y376" s="31"/>
      <c r="Z376" s="31"/>
      <c r="AA376" s="31"/>
      <c r="AB376" s="31"/>
      <c r="AC376" s="77"/>
    </row>
    <row r="377" spans="1:29" ht="15" customHeight="1">
      <c r="A377" s="136"/>
      <c r="B377" s="91"/>
      <c r="C377" s="91"/>
      <c r="D377" s="91"/>
      <c r="F377" s="91"/>
      <c r="G377" s="91"/>
      <c r="I377" s="116"/>
      <c r="J377" s="117"/>
      <c r="L377" s="91"/>
      <c r="M377" s="91"/>
      <c r="O377" s="118"/>
      <c r="P377" s="118"/>
      <c r="R377" s="91"/>
      <c r="S377" s="91"/>
      <c r="U377" s="91"/>
      <c r="V377" s="91"/>
      <c r="W377" s="30"/>
      <c r="X377" s="31"/>
      <c r="Y377" s="31"/>
      <c r="Z377" s="31"/>
      <c r="AA377" s="31"/>
      <c r="AB377" s="31"/>
      <c r="AC377" s="77"/>
    </row>
    <row r="378" spans="1:29" ht="15" customHeight="1">
      <c r="A378" s="136"/>
      <c r="B378" s="91"/>
      <c r="C378" s="91"/>
      <c r="D378" s="91"/>
      <c r="F378" s="91"/>
      <c r="G378" s="91"/>
      <c r="I378" s="116"/>
      <c r="J378" s="117"/>
      <c r="L378" s="91"/>
      <c r="M378" s="91"/>
      <c r="O378" s="118"/>
      <c r="P378" s="118"/>
      <c r="R378" s="91"/>
      <c r="S378" s="91"/>
      <c r="U378" s="91"/>
      <c r="V378" s="91"/>
      <c r="W378" s="30"/>
      <c r="X378" s="31"/>
      <c r="Y378" s="31"/>
      <c r="Z378" s="31"/>
      <c r="AA378" s="31"/>
      <c r="AB378" s="31"/>
      <c r="AC378" s="77"/>
    </row>
    <row r="379" spans="1:29" ht="15" customHeight="1">
      <c r="A379" s="136"/>
      <c r="B379" s="91"/>
      <c r="C379" s="91"/>
      <c r="D379" s="91"/>
      <c r="F379" s="91"/>
      <c r="G379" s="91"/>
      <c r="I379" s="116"/>
      <c r="J379" s="117"/>
      <c r="L379" s="91"/>
      <c r="M379" s="91"/>
      <c r="O379" s="118"/>
      <c r="P379" s="118"/>
      <c r="R379" s="91"/>
      <c r="S379" s="91"/>
      <c r="U379" s="91"/>
      <c r="V379" s="91"/>
      <c r="W379" s="30"/>
      <c r="X379" s="31"/>
      <c r="Y379" s="31"/>
      <c r="Z379" s="31"/>
      <c r="AA379" s="31"/>
      <c r="AB379" s="31"/>
      <c r="AC379" s="77"/>
    </row>
    <row r="380" spans="1:29" ht="15" customHeight="1">
      <c r="A380" s="136"/>
      <c r="B380" s="91"/>
      <c r="C380" s="91"/>
      <c r="D380" s="91"/>
      <c r="F380" s="91"/>
      <c r="G380" s="91"/>
      <c r="I380" s="116"/>
      <c r="J380" s="117"/>
      <c r="L380" s="91"/>
      <c r="M380" s="91"/>
      <c r="O380" s="118"/>
      <c r="P380" s="118"/>
      <c r="R380" s="91"/>
      <c r="S380" s="91"/>
      <c r="U380" s="91"/>
      <c r="V380" s="91"/>
      <c r="W380" s="30"/>
      <c r="X380" s="31"/>
      <c r="Y380" s="31"/>
      <c r="Z380" s="31"/>
      <c r="AA380" s="31"/>
      <c r="AB380" s="31"/>
      <c r="AC380" s="77"/>
    </row>
    <row r="381" spans="1:29" ht="15" customHeight="1">
      <c r="A381" s="136"/>
      <c r="B381" s="91"/>
      <c r="C381" s="91"/>
      <c r="D381" s="91"/>
      <c r="F381" s="91"/>
      <c r="G381" s="91"/>
      <c r="I381" s="116"/>
      <c r="J381" s="117"/>
      <c r="L381" s="91"/>
      <c r="M381" s="91"/>
      <c r="O381" s="118"/>
      <c r="P381" s="118"/>
      <c r="R381" s="91"/>
      <c r="S381" s="91"/>
      <c r="U381" s="91"/>
      <c r="V381" s="91"/>
      <c r="W381" s="30"/>
      <c r="X381" s="31"/>
      <c r="Y381" s="31"/>
      <c r="Z381" s="31"/>
      <c r="AA381" s="31"/>
      <c r="AB381" s="31"/>
      <c r="AC381" s="77"/>
    </row>
    <row r="382" spans="1:29" ht="15" customHeight="1">
      <c r="A382" s="136"/>
      <c r="B382" s="91"/>
      <c r="C382" s="91"/>
      <c r="D382" s="91"/>
      <c r="F382" s="91"/>
      <c r="G382" s="91"/>
      <c r="I382" s="116"/>
      <c r="J382" s="117"/>
      <c r="L382" s="91"/>
      <c r="M382" s="91"/>
      <c r="O382" s="118"/>
      <c r="P382" s="118"/>
      <c r="R382" s="91"/>
      <c r="S382" s="91"/>
      <c r="U382" s="91"/>
      <c r="V382" s="91"/>
      <c r="W382" s="30"/>
      <c r="X382" s="31"/>
      <c r="Y382" s="31"/>
      <c r="Z382" s="31"/>
      <c r="AA382" s="31"/>
      <c r="AB382" s="31"/>
      <c r="AC382" s="77"/>
    </row>
    <row r="383" spans="1:29" ht="15" customHeight="1">
      <c r="A383" s="136"/>
      <c r="B383" s="91"/>
      <c r="C383" s="91"/>
      <c r="D383" s="91"/>
      <c r="F383" s="91"/>
      <c r="G383" s="91"/>
      <c r="I383" s="116"/>
      <c r="J383" s="117"/>
      <c r="L383" s="91"/>
      <c r="M383" s="91"/>
      <c r="O383" s="118"/>
      <c r="P383" s="118"/>
      <c r="R383" s="91"/>
      <c r="S383" s="91"/>
      <c r="U383" s="91"/>
      <c r="V383" s="91"/>
      <c r="W383" s="30"/>
      <c r="X383" s="31"/>
      <c r="Y383" s="31"/>
      <c r="Z383" s="31"/>
      <c r="AA383" s="31"/>
      <c r="AB383" s="31"/>
      <c r="AC383" s="77"/>
    </row>
    <row r="384" spans="1:29" ht="15" customHeight="1">
      <c r="A384" s="136"/>
      <c r="B384" s="91"/>
      <c r="C384" s="91"/>
      <c r="D384" s="91"/>
      <c r="F384" s="91"/>
      <c r="G384" s="91"/>
      <c r="I384" s="116"/>
      <c r="J384" s="117"/>
      <c r="L384" s="91"/>
      <c r="M384" s="91"/>
      <c r="O384" s="118"/>
      <c r="P384" s="118"/>
      <c r="R384" s="91"/>
      <c r="S384" s="91"/>
      <c r="U384" s="91"/>
      <c r="V384" s="91"/>
      <c r="W384" s="30"/>
      <c r="X384" s="31"/>
      <c r="Y384" s="31"/>
      <c r="Z384" s="31"/>
      <c r="AA384" s="31"/>
      <c r="AB384" s="31"/>
      <c r="AC384" s="77"/>
    </row>
    <row r="385" spans="1:29" ht="15" customHeight="1">
      <c r="A385" s="136"/>
      <c r="B385" s="91"/>
      <c r="C385" s="91"/>
      <c r="D385" s="91"/>
      <c r="F385" s="91"/>
      <c r="G385" s="91"/>
      <c r="I385" s="116"/>
      <c r="J385" s="117"/>
      <c r="L385" s="91"/>
      <c r="M385" s="91"/>
      <c r="O385" s="118"/>
      <c r="P385" s="118"/>
      <c r="R385" s="91"/>
      <c r="S385" s="91"/>
      <c r="U385" s="91"/>
      <c r="V385" s="91"/>
      <c r="W385" s="30"/>
      <c r="X385" s="31"/>
      <c r="Y385" s="31"/>
      <c r="Z385" s="31"/>
      <c r="AA385" s="31"/>
      <c r="AB385" s="31"/>
      <c r="AC385" s="77"/>
    </row>
    <row r="386" spans="1:29" ht="15" customHeight="1">
      <c r="A386" s="136"/>
      <c r="B386" s="91"/>
      <c r="C386" s="91"/>
      <c r="D386" s="91"/>
      <c r="F386" s="91"/>
      <c r="G386" s="91"/>
      <c r="I386" s="116"/>
      <c r="J386" s="117"/>
      <c r="L386" s="91"/>
      <c r="M386" s="91"/>
      <c r="O386" s="118"/>
      <c r="P386" s="118"/>
      <c r="R386" s="91"/>
      <c r="S386" s="91"/>
      <c r="U386" s="91"/>
      <c r="V386" s="91"/>
      <c r="W386" s="30"/>
      <c r="X386" s="31"/>
      <c r="Y386" s="31"/>
      <c r="Z386" s="31"/>
      <c r="AA386" s="31"/>
      <c r="AB386" s="31"/>
      <c r="AC386" s="77"/>
    </row>
    <row r="387" spans="1:29" ht="15" customHeight="1">
      <c r="A387" s="136"/>
      <c r="B387" s="91"/>
      <c r="C387" s="91"/>
      <c r="D387" s="91"/>
      <c r="F387" s="91"/>
      <c r="G387" s="91"/>
      <c r="I387" s="116"/>
      <c r="J387" s="117"/>
      <c r="L387" s="91"/>
      <c r="M387" s="91"/>
      <c r="O387" s="118"/>
      <c r="P387" s="118"/>
      <c r="R387" s="91"/>
      <c r="S387" s="91"/>
      <c r="U387" s="91"/>
      <c r="V387" s="91"/>
      <c r="W387" s="30"/>
      <c r="X387" s="31"/>
      <c r="Y387" s="31"/>
      <c r="Z387" s="31"/>
      <c r="AA387" s="31"/>
      <c r="AB387" s="31"/>
      <c r="AC387" s="77"/>
    </row>
    <row r="388" spans="1:29" ht="15" customHeight="1">
      <c r="A388" s="136"/>
      <c r="B388" s="91"/>
      <c r="C388" s="91"/>
      <c r="D388" s="91"/>
      <c r="F388" s="91"/>
      <c r="G388" s="91"/>
      <c r="I388" s="116"/>
      <c r="J388" s="117"/>
      <c r="L388" s="91"/>
      <c r="M388" s="91"/>
      <c r="O388" s="118"/>
      <c r="P388" s="118"/>
      <c r="R388" s="91"/>
      <c r="S388" s="91"/>
      <c r="U388" s="91"/>
      <c r="V388" s="91"/>
      <c r="W388" s="30"/>
      <c r="X388" s="31"/>
      <c r="Y388" s="31"/>
      <c r="Z388" s="31"/>
      <c r="AA388" s="31"/>
      <c r="AB388" s="31"/>
      <c r="AC388" s="77"/>
    </row>
    <row r="389" spans="1:29" ht="15" customHeight="1">
      <c r="A389" s="136"/>
      <c r="B389" s="91"/>
      <c r="C389" s="91"/>
      <c r="D389" s="91"/>
      <c r="F389" s="91"/>
      <c r="G389" s="91"/>
      <c r="I389" s="116"/>
      <c r="J389" s="117"/>
      <c r="L389" s="91"/>
      <c r="M389" s="91"/>
      <c r="O389" s="118"/>
      <c r="P389" s="118"/>
      <c r="R389" s="91"/>
      <c r="S389" s="91"/>
      <c r="U389" s="91"/>
      <c r="V389" s="91"/>
      <c r="W389" s="30"/>
      <c r="X389" s="31"/>
      <c r="Y389" s="31"/>
      <c r="Z389" s="31"/>
      <c r="AA389" s="31"/>
      <c r="AB389" s="31"/>
      <c r="AC389" s="77"/>
    </row>
    <row r="390" spans="1:29" ht="15" customHeight="1">
      <c r="A390" s="136"/>
      <c r="B390" s="91"/>
      <c r="C390" s="91"/>
      <c r="D390" s="91"/>
      <c r="F390" s="91"/>
      <c r="G390" s="91"/>
      <c r="I390" s="116"/>
      <c r="J390" s="117"/>
      <c r="L390" s="91"/>
      <c r="M390" s="91"/>
      <c r="O390" s="118"/>
      <c r="P390" s="118"/>
      <c r="R390" s="91"/>
      <c r="S390" s="91"/>
      <c r="U390" s="91"/>
      <c r="V390" s="91"/>
      <c r="W390" s="30"/>
      <c r="X390" s="31"/>
      <c r="Y390" s="31"/>
      <c r="Z390" s="31"/>
      <c r="AA390" s="31"/>
      <c r="AB390" s="31"/>
      <c r="AC390" s="77"/>
    </row>
    <row r="391" spans="1:29" ht="15" customHeight="1">
      <c r="A391" s="136"/>
      <c r="B391" s="91"/>
      <c r="C391" s="91"/>
      <c r="D391" s="91"/>
      <c r="F391" s="91"/>
      <c r="G391" s="91"/>
      <c r="I391" s="116"/>
      <c r="J391" s="117"/>
      <c r="L391" s="91"/>
      <c r="M391" s="91"/>
      <c r="O391" s="118"/>
      <c r="P391" s="118"/>
      <c r="R391" s="91"/>
      <c r="S391" s="91"/>
      <c r="U391" s="91"/>
      <c r="V391" s="91"/>
      <c r="W391" s="30"/>
      <c r="X391" s="31"/>
      <c r="Y391" s="31"/>
      <c r="Z391" s="31"/>
      <c r="AA391" s="31"/>
      <c r="AB391" s="31"/>
      <c r="AC391" s="77"/>
    </row>
    <row r="392" spans="1:29" ht="15" customHeight="1">
      <c r="A392" s="136"/>
      <c r="B392" s="91"/>
      <c r="C392" s="91"/>
      <c r="D392" s="91"/>
      <c r="F392" s="91"/>
      <c r="G392" s="91"/>
      <c r="I392" s="116"/>
      <c r="J392" s="117"/>
      <c r="L392" s="91"/>
      <c r="M392" s="91"/>
      <c r="O392" s="118"/>
      <c r="P392" s="118"/>
      <c r="R392" s="91"/>
      <c r="S392" s="91"/>
      <c r="U392" s="91"/>
      <c r="V392" s="91"/>
      <c r="W392" s="30"/>
      <c r="X392" s="31"/>
      <c r="Y392" s="31"/>
      <c r="Z392" s="31"/>
      <c r="AA392" s="31"/>
      <c r="AB392" s="31"/>
      <c r="AC392" s="77"/>
    </row>
    <row r="393" spans="1:29" ht="15" customHeight="1">
      <c r="A393" s="136"/>
      <c r="B393" s="91"/>
      <c r="C393" s="91"/>
      <c r="D393" s="91"/>
      <c r="F393" s="91"/>
      <c r="G393" s="91"/>
      <c r="I393" s="116"/>
      <c r="J393" s="117"/>
      <c r="L393" s="91"/>
      <c r="M393" s="91"/>
      <c r="O393" s="118"/>
      <c r="P393" s="118"/>
      <c r="R393" s="91"/>
      <c r="S393" s="91"/>
      <c r="U393" s="91"/>
      <c r="V393" s="91"/>
      <c r="W393" s="30"/>
      <c r="X393" s="31"/>
      <c r="Y393" s="31"/>
      <c r="Z393" s="31"/>
      <c r="AA393" s="31"/>
      <c r="AB393" s="31"/>
      <c r="AC393" s="77"/>
    </row>
    <row r="394" spans="1:29" ht="15" customHeight="1">
      <c r="A394" s="136"/>
      <c r="B394" s="91"/>
      <c r="C394" s="91"/>
      <c r="D394" s="91"/>
      <c r="F394" s="91"/>
      <c r="G394" s="91"/>
      <c r="I394" s="116"/>
      <c r="J394" s="117"/>
      <c r="L394" s="91"/>
      <c r="M394" s="91"/>
      <c r="O394" s="118"/>
      <c r="P394" s="118"/>
      <c r="R394" s="91"/>
      <c r="S394" s="91"/>
      <c r="U394" s="91"/>
      <c r="V394" s="91"/>
      <c r="W394" s="30"/>
      <c r="X394" s="31"/>
      <c r="Y394" s="31"/>
      <c r="Z394" s="31"/>
      <c r="AA394" s="31"/>
      <c r="AB394" s="31"/>
      <c r="AC394" s="77"/>
    </row>
    <row r="395" spans="1:29" ht="15" customHeight="1">
      <c r="A395" s="136"/>
      <c r="B395" s="91"/>
      <c r="C395" s="91"/>
      <c r="D395" s="91"/>
      <c r="F395" s="91"/>
      <c r="G395" s="91"/>
      <c r="I395" s="116"/>
      <c r="J395" s="117"/>
      <c r="L395" s="91"/>
      <c r="M395" s="91"/>
      <c r="O395" s="118"/>
      <c r="P395" s="118"/>
      <c r="R395" s="91"/>
      <c r="S395" s="91"/>
      <c r="U395" s="91"/>
      <c r="V395" s="91"/>
      <c r="W395" s="30"/>
      <c r="X395" s="31"/>
      <c r="Y395" s="31"/>
      <c r="Z395" s="31"/>
      <c r="AA395" s="31"/>
      <c r="AB395" s="31"/>
      <c r="AC395" s="77"/>
    </row>
    <row r="396" spans="1:29" ht="15" customHeight="1">
      <c r="A396" s="136"/>
      <c r="B396" s="91"/>
      <c r="C396" s="91"/>
      <c r="D396" s="91"/>
      <c r="F396" s="91"/>
      <c r="G396" s="91"/>
      <c r="I396" s="116"/>
      <c r="J396" s="117"/>
      <c r="L396" s="91"/>
      <c r="M396" s="91"/>
      <c r="O396" s="118"/>
      <c r="P396" s="118"/>
      <c r="R396" s="91"/>
      <c r="S396" s="91"/>
      <c r="U396" s="91"/>
      <c r="V396" s="91"/>
      <c r="W396" s="30"/>
      <c r="X396" s="31"/>
      <c r="Y396" s="31"/>
      <c r="Z396" s="31"/>
      <c r="AA396" s="31"/>
      <c r="AB396" s="31"/>
      <c r="AC396" s="77"/>
    </row>
    <row r="397" spans="1:29" ht="15" customHeight="1">
      <c r="A397" s="136"/>
      <c r="B397" s="91"/>
      <c r="C397" s="91"/>
      <c r="D397" s="91"/>
      <c r="F397" s="91"/>
      <c r="G397" s="91"/>
      <c r="I397" s="116"/>
      <c r="J397" s="117"/>
      <c r="L397" s="91"/>
      <c r="M397" s="91"/>
      <c r="O397" s="118"/>
      <c r="P397" s="118"/>
      <c r="R397" s="91"/>
      <c r="S397" s="91"/>
      <c r="U397" s="91"/>
      <c r="V397" s="91"/>
      <c r="W397" s="30"/>
      <c r="X397" s="31"/>
      <c r="Y397" s="31"/>
      <c r="Z397" s="31"/>
      <c r="AA397" s="31"/>
      <c r="AB397" s="31"/>
      <c r="AC397" s="77"/>
    </row>
    <row r="398" spans="1:29" ht="15" customHeight="1">
      <c r="A398" s="136"/>
      <c r="B398" s="91"/>
      <c r="C398" s="91"/>
      <c r="D398" s="91"/>
      <c r="F398" s="91"/>
      <c r="G398" s="91"/>
      <c r="I398" s="116"/>
      <c r="J398" s="117"/>
      <c r="L398" s="91"/>
      <c r="M398" s="91"/>
      <c r="O398" s="118"/>
      <c r="P398" s="118"/>
      <c r="R398" s="91"/>
      <c r="S398" s="91"/>
      <c r="U398" s="91"/>
      <c r="V398" s="91"/>
      <c r="W398" s="30"/>
      <c r="X398" s="31"/>
      <c r="Y398" s="31"/>
      <c r="Z398" s="31"/>
      <c r="AA398" s="31"/>
      <c r="AB398" s="31"/>
      <c r="AC398" s="77"/>
    </row>
    <row r="399" spans="1:29" ht="15" customHeight="1">
      <c r="A399" s="136"/>
      <c r="B399" s="91"/>
      <c r="C399" s="91"/>
      <c r="D399" s="91"/>
      <c r="F399" s="91"/>
      <c r="G399" s="91"/>
      <c r="I399" s="116"/>
      <c r="J399" s="117"/>
      <c r="L399" s="91"/>
      <c r="M399" s="91"/>
      <c r="O399" s="118"/>
      <c r="P399" s="118"/>
      <c r="R399" s="91"/>
      <c r="S399" s="91"/>
      <c r="U399" s="91"/>
      <c r="V399" s="91"/>
      <c r="W399" s="30"/>
      <c r="X399" s="31"/>
      <c r="Y399" s="31"/>
      <c r="Z399" s="31"/>
      <c r="AA399" s="31"/>
      <c r="AB399" s="31"/>
      <c r="AC399" s="77"/>
    </row>
    <row r="400" spans="1:29" ht="15" customHeight="1">
      <c r="A400" s="136"/>
      <c r="B400" s="91"/>
      <c r="C400" s="91"/>
      <c r="D400" s="91"/>
      <c r="F400" s="91"/>
      <c r="G400" s="91"/>
      <c r="I400" s="116"/>
      <c r="J400" s="117"/>
      <c r="L400" s="91"/>
      <c r="M400" s="91"/>
      <c r="O400" s="118"/>
      <c r="P400" s="118"/>
      <c r="R400" s="91"/>
      <c r="S400" s="91"/>
      <c r="U400" s="91"/>
      <c r="V400" s="91"/>
      <c r="W400" s="30"/>
      <c r="X400" s="31"/>
      <c r="Y400" s="31"/>
      <c r="Z400" s="31"/>
      <c r="AA400" s="31"/>
      <c r="AB400" s="31"/>
      <c r="AC400" s="77"/>
    </row>
    <row r="401" spans="1:29" ht="15" customHeight="1">
      <c r="A401" s="136"/>
      <c r="B401" s="91"/>
      <c r="C401" s="91"/>
      <c r="D401" s="91"/>
      <c r="F401" s="91"/>
      <c r="G401" s="91"/>
      <c r="I401" s="116"/>
      <c r="J401" s="117"/>
      <c r="L401" s="91"/>
      <c r="M401" s="91"/>
      <c r="O401" s="118"/>
      <c r="P401" s="118"/>
      <c r="R401" s="91"/>
      <c r="S401" s="91"/>
      <c r="U401" s="91"/>
      <c r="V401" s="91"/>
      <c r="W401" s="30"/>
      <c r="X401" s="31"/>
      <c r="Y401" s="31"/>
      <c r="Z401" s="31"/>
      <c r="AA401" s="31"/>
      <c r="AB401" s="31"/>
      <c r="AC401" s="77"/>
    </row>
    <row r="402" spans="1:29" ht="15" customHeight="1">
      <c r="A402" s="136"/>
      <c r="B402" s="91"/>
      <c r="C402" s="91"/>
      <c r="D402" s="91"/>
      <c r="F402" s="91"/>
      <c r="G402" s="91"/>
      <c r="I402" s="116"/>
      <c r="J402" s="117"/>
      <c r="L402" s="91"/>
      <c r="M402" s="91"/>
      <c r="O402" s="118"/>
      <c r="P402" s="118"/>
      <c r="R402" s="91"/>
      <c r="S402" s="91"/>
      <c r="U402" s="91"/>
      <c r="V402" s="91"/>
      <c r="W402" s="30"/>
      <c r="X402" s="31"/>
      <c r="Y402" s="31"/>
      <c r="Z402" s="31"/>
      <c r="AA402" s="31"/>
      <c r="AB402" s="31"/>
      <c r="AC402" s="77"/>
    </row>
    <row r="403" spans="1:29" ht="15" customHeight="1">
      <c r="A403" s="136"/>
      <c r="B403" s="91"/>
      <c r="C403" s="91"/>
      <c r="D403" s="91"/>
      <c r="F403" s="91"/>
      <c r="G403" s="91"/>
      <c r="I403" s="116"/>
      <c r="J403" s="117"/>
      <c r="L403" s="91"/>
      <c r="M403" s="91"/>
      <c r="O403" s="118"/>
      <c r="P403" s="118"/>
      <c r="R403" s="91"/>
      <c r="S403" s="91"/>
      <c r="U403" s="91"/>
      <c r="V403" s="91"/>
      <c r="W403" s="30"/>
      <c r="X403" s="31"/>
      <c r="Y403" s="31"/>
      <c r="Z403" s="31"/>
      <c r="AA403" s="31"/>
      <c r="AB403" s="31"/>
      <c r="AC403" s="77"/>
    </row>
    <row r="404" spans="1:29" ht="15" customHeight="1">
      <c r="A404" s="136"/>
      <c r="B404" s="91"/>
      <c r="C404" s="91"/>
      <c r="D404" s="91"/>
      <c r="F404" s="91"/>
      <c r="G404" s="91"/>
      <c r="I404" s="116"/>
      <c r="J404" s="117"/>
      <c r="L404" s="91"/>
      <c r="M404" s="91"/>
      <c r="O404" s="118"/>
      <c r="P404" s="118"/>
      <c r="R404" s="91"/>
      <c r="S404" s="91"/>
      <c r="U404" s="91"/>
      <c r="V404" s="91"/>
      <c r="W404" s="30"/>
      <c r="X404" s="31"/>
      <c r="Y404" s="31"/>
      <c r="Z404" s="31"/>
      <c r="AA404" s="31"/>
      <c r="AB404" s="31"/>
      <c r="AC404" s="77"/>
    </row>
    <row r="405" spans="1:29" ht="15" customHeight="1">
      <c r="A405" s="136"/>
      <c r="B405" s="91"/>
      <c r="C405" s="91"/>
      <c r="D405" s="91"/>
      <c r="F405" s="91"/>
      <c r="G405" s="91"/>
      <c r="I405" s="116"/>
      <c r="J405" s="117"/>
      <c r="L405" s="91"/>
      <c r="M405" s="91"/>
      <c r="O405" s="118"/>
      <c r="P405" s="118"/>
      <c r="R405" s="91"/>
      <c r="S405" s="91"/>
      <c r="U405" s="91"/>
      <c r="V405" s="91"/>
      <c r="W405" s="30"/>
      <c r="X405" s="31"/>
      <c r="Y405" s="31"/>
      <c r="Z405" s="31"/>
      <c r="AA405" s="31"/>
      <c r="AB405" s="31"/>
      <c r="AC405" s="77"/>
    </row>
    <row r="406" spans="1:29" ht="15" customHeight="1">
      <c r="A406" s="136"/>
      <c r="B406" s="91"/>
      <c r="C406" s="91"/>
      <c r="D406" s="91"/>
      <c r="F406" s="91"/>
      <c r="G406" s="91"/>
      <c r="I406" s="116"/>
      <c r="J406" s="117"/>
      <c r="L406" s="91"/>
      <c r="M406" s="91"/>
      <c r="O406" s="118"/>
      <c r="P406" s="118"/>
      <c r="R406" s="91"/>
      <c r="S406" s="91"/>
      <c r="U406" s="91"/>
      <c r="V406" s="91"/>
      <c r="W406" s="30"/>
      <c r="X406" s="31"/>
      <c r="Y406" s="31"/>
      <c r="Z406" s="31"/>
      <c r="AA406" s="31"/>
      <c r="AB406" s="31"/>
      <c r="AC406" s="77"/>
    </row>
    <row r="407" spans="1:29" ht="15" customHeight="1">
      <c r="A407" s="136"/>
      <c r="B407" s="91"/>
      <c r="C407" s="91"/>
      <c r="D407" s="91"/>
      <c r="F407" s="91"/>
      <c r="G407" s="91"/>
      <c r="I407" s="116"/>
      <c r="J407" s="117"/>
      <c r="L407" s="91"/>
      <c r="M407" s="91"/>
      <c r="O407" s="118"/>
      <c r="P407" s="118"/>
      <c r="R407" s="91"/>
      <c r="S407" s="91"/>
      <c r="U407" s="91"/>
      <c r="V407" s="91"/>
      <c r="W407" s="30"/>
      <c r="X407" s="31"/>
      <c r="Y407" s="31"/>
      <c r="Z407" s="31"/>
      <c r="AA407" s="31"/>
      <c r="AB407" s="31"/>
      <c r="AC407" s="77"/>
    </row>
    <row r="408" spans="1:29" ht="15" customHeight="1">
      <c r="A408" s="136"/>
      <c r="B408" s="91"/>
      <c r="C408" s="91"/>
      <c r="D408" s="91"/>
      <c r="F408" s="91"/>
      <c r="G408" s="91"/>
      <c r="I408" s="116"/>
      <c r="J408" s="117"/>
      <c r="L408" s="91"/>
      <c r="M408" s="91"/>
      <c r="O408" s="118"/>
      <c r="P408" s="118"/>
      <c r="R408" s="91"/>
      <c r="S408" s="91"/>
      <c r="U408" s="91"/>
      <c r="V408" s="91"/>
      <c r="W408" s="30"/>
      <c r="X408" s="31"/>
      <c r="Y408" s="31"/>
      <c r="Z408" s="31"/>
      <c r="AA408" s="31"/>
      <c r="AB408" s="31"/>
      <c r="AC408" s="77"/>
    </row>
    <row r="409" spans="1:29" ht="15" customHeight="1">
      <c r="A409" s="136"/>
      <c r="B409" s="91"/>
      <c r="C409" s="91"/>
      <c r="D409" s="91"/>
      <c r="F409" s="91"/>
      <c r="G409" s="91"/>
      <c r="I409" s="116"/>
      <c r="J409" s="117"/>
      <c r="L409" s="91"/>
      <c r="M409" s="91"/>
      <c r="O409" s="118"/>
      <c r="P409" s="118"/>
      <c r="R409" s="91"/>
      <c r="S409" s="91"/>
      <c r="U409" s="91"/>
      <c r="V409" s="91"/>
      <c r="W409" s="30"/>
      <c r="X409" s="31"/>
      <c r="Y409" s="31"/>
      <c r="Z409" s="31"/>
      <c r="AA409" s="31"/>
      <c r="AB409" s="31"/>
      <c r="AC409" s="77"/>
    </row>
    <row r="410" spans="1:29" ht="15" customHeight="1">
      <c r="A410" s="136"/>
      <c r="B410" s="91"/>
      <c r="C410" s="91"/>
      <c r="D410" s="91"/>
      <c r="F410" s="91"/>
      <c r="G410" s="91"/>
      <c r="I410" s="116"/>
      <c r="J410" s="117"/>
      <c r="L410" s="91"/>
      <c r="M410" s="91"/>
      <c r="O410" s="118"/>
      <c r="P410" s="118"/>
      <c r="R410" s="91"/>
      <c r="S410" s="91"/>
      <c r="U410" s="91"/>
      <c r="V410" s="91"/>
      <c r="W410" s="30"/>
      <c r="X410" s="31"/>
      <c r="Y410" s="31"/>
      <c r="Z410" s="31"/>
      <c r="AA410" s="31"/>
      <c r="AB410" s="31"/>
      <c r="AC410" s="77"/>
    </row>
    <row r="411" spans="1:29" ht="15" customHeight="1">
      <c r="A411" s="136"/>
      <c r="B411" s="91"/>
      <c r="C411" s="91"/>
      <c r="D411" s="91"/>
      <c r="F411" s="91"/>
      <c r="G411" s="91"/>
      <c r="I411" s="116"/>
      <c r="J411" s="117"/>
      <c r="L411" s="91"/>
      <c r="M411" s="91"/>
      <c r="O411" s="118"/>
      <c r="P411" s="118"/>
      <c r="R411" s="91"/>
      <c r="S411" s="91"/>
      <c r="U411" s="91"/>
      <c r="V411" s="91"/>
      <c r="W411" s="30"/>
      <c r="X411" s="31"/>
      <c r="Y411" s="31"/>
      <c r="Z411" s="31"/>
      <c r="AA411" s="31"/>
      <c r="AB411" s="31"/>
      <c r="AC411" s="77"/>
    </row>
    <row r="412" spans="1:29" ht="15" customHeight="1">
      <c r="A412" s="136"/>
      <c r="B412" s="91"/>
      <c r="C412" s="91"/>
      <c r="D412" s="91"/>
      <c r="F412" s="91"/>
      <c r="G412" s="91"/>
      <c r="I412" s="116"/>
      <c r="J412" s="117"/>
      <c r="L412" s="91"/>
      <c r="M412" s="91"/>
      <c r="O412" s="118"/>
      <c r="P412" s="118"/>
      <c r="R412" s="91"/>
      <c r="S412" s="91"/>
      <c r="U412" s="91"/>
      <c r="V412" s="91"/>
      <c r="W412" s="30"/>
      <c r="X412" s="31"/>
      <c r="Y412" s="31"/>
      <c r="Z412" s="31"/>
      <c r="AA412" s="31"/>
      <c r="AB412" s="31"/>
      <c r="AC412" s="77"/>
    </row>
    <row r="413" spans="1:29" ht="15" customHeight="1">
      <c r="A413" s="136"/>
      <c r="B413" s="91"/>
      <c r="C413" s="91"/>
      <c r="D413" s="91"/>
      <c r="F413" s="91"/>
      <c r="G413" s="91"/>
      <c r="I413" s="116"/>
      <c r="J413" s="117"/>
      <c r="L413" s="91"/>
      <c r="M413" s="91"/>
      <c r="O413" s="118"/>
      <c r="P413" s="118"/>
      <c r="R413" s="91"/>
      <c r="S413" s="91"/>
      <c r="U413" s="91"/>
      <c r="V413" s="91"/>
      <c r="W413" s="30"/>
      <c r="X413" s="31"/>
      <c r="Y413" s="31"/>
      <c r="Z413" s="31"/>
      <c r="AA413" s="31"/>
      <c r="AB413" s="31"/>
      <c r="AC413" s="77"/>
    </row>
    <row r="414" spans="1:29" ht="15" customHeight="1">
      <c r="A414" s="136"/>
      <c r="B414" s="91"/>
      <c r="C414" s="91"/>
      <c r="D414" s="91"/>
      <c r="F414" s="91"/>
      <c r="G414" s="91"/>
      <c r="I414" s="116"/>
      <c r="J414" s="117"/>
      <c r="L414" s="91"/>
      <c r="M414" s="91"/>
      <c r="O414" s="118"/>
      <c r="P414" s="118"/>
      <c r="R414" s="91"/>
      <c r="S414" s="91"/>
      <c r="U414" s="91"/>
      <c r="V414" s="91"/>
      <c r="W414" s="30"/>
      <c r="X414" s="31"/>
      <c r="Y414" s="31"/>
      <c r="Z414" s="31"/>
      <c r="AA414" s="31"/>
      <c r="AB414" s="31"/>
      <c r="AC414" s="77"/>
    </row>
    <row r="415" spans="1:29" ht="15" customHeight="1">
      <c r="A415" s="136"/>
      <c r="B415" s="91"/>
      <c r="C415" s="91"/>
      <c r="D415" s="91"/>
      <c r="F415" s="91"/>
      <c r="G415" s="91"/>
      <c r="I415" s="116"/>
      <c r="J415" s="117"/>
      <c r="L415" s="91"/>
      <c r="M415" s="91"/>
      <c r="O415" s="118"/>
      <c r="P415" s="118"/>
      <c r="R415" s="91"/>
      <c r="S415" s="91"/>
      <c r="U415" s="91"/>
      <c r="V415" s="91"/>
      <c r="W415" s="30"/>
      <c r="X415" s="31"/>
      <c r="Y415" s="31"/>
      <c r="Z415" s="31"/>
      <c r="AA415" s="31"/>
      <c r="AB415" s="31"/>
      <c r="AC415" s="77"/>
    </row>
    <row r="416" spans="1:29" ht="15" customHeight="1">
      <c r="A416" s="136"/>
      <c r="B416" s="91"/>
      <c r="C416" s="91"/>
      <c r="D416" s="91"/>
      <c r="F416" s="91"/>
      <c r="G416" s="91"/>
      <c r="I416" s="116"/>
      <c r="J416" s="117"/>
      <c r="L416" s="91"/>
      <c r="M416" s="91"/>
      <c r="O416" s="118"/>
      <c r="P416" s="118"/>
      <c r="R416" s="91"/>
      <c r="S416" s="91"/>
      <c r="U416" s="91"/>
      <c r="V416" s="91"/>
      <c r="W416" s="30"/>
      <c r="X416" s="31"/>
      <c r="Y416" s="31"/>
      <c r="Z416" s="31"/>
      <c r="AA416" s="31"/>
      <c r="AB416" s="31"/>
      <c r="AC416" s="77"/>
    </row>
    <row r="417" spans="1:29" ht="15" customHeight="1">
      <c r="A417" s="136"/>
      <c r="B417" s="91"/>
      <c r="C417" s="91"/>
      <c r="D417" s="91"/>
      <c r="F417" s="91"/>
      <c r="G417" s="91"/>
      <c r="I417" s="116"/>
      <c r="J417" s="117"/>
      <c r="L417" s="91"/>
      <c r="M417" s="91"/>
      <c r="O417" s="118"/>
      <c r="P417" s="118"/>
      <c r="R417" s="91"/>
      <c r="S417" s="91"/>
      <c r="U417" s="91"/>
      <c r="V417" s="91"/>
      <c r="W417" s="30"/>
      <c r="X417" s="31"/>
      <c r="Y417" s="31"/>
      <c r="Z417" s="31"/>
      <c r="AA417" s="31"/>
      <c r="AB417" s="31"/>
      <c r="AC417" s="77"/>
    </row>
    <row r="418" spans="1:29" ht="15" customHeight="1">
      <c r="A418" s="136"/>
      <c r="B418" s="91"/>
      <c r="C418" s="91"/>
      <c r="D418" s="91"/>
      <c r="F418" s="91"/>
      <c r="G418" s="91"/>
      <c r="I418" s="116"/>
      <c r="J418" s="117"/>
      <c r="L418" s="91"/>
      <c r="M418" s="91"/>
      <c r="O418" s="118"/>
      <c r="P418" s="118"/>
      <c r="R418" s="91"/>
      <c r="S418" s="91"/>
      <c r="U418" s="91"/>
      <c r="V418" s="91"/>
      <c r="W418" s="30"/>
      <c r="X418" s="31"/>
      <c r="Y418" s="31"/>
      <c r="Z418" s="31"/>
      <c r="AA418" s="31"/>
      <c r="AB418" s="31"/>
      <c r="AC418" s="77"/>
    </row>
    <row r="419" spans="1:29" ht="15" customHeight="1">
      <c r="A419" s="136"/>
      <c r="B419" s="91"/>
      <c r="C419" s="91"/>
      <c r="D419" s="91"/>
      <c r="F419" s="91"/>
      <c r="G419" s="91"/>
      <c r="I419" s="116"/>
      <c r="J419" s="117"/>
      <c r="L419" s="91"/>
      <c r="M419" s="91"/>
      <c r="O419" s="118"/>
      <c r="P419" s="118"/>
      <c r="R419" s="91"/>
      <c r="S419" s="91"/>
      <c r="U419" s="91"/>
      <c r="V419" s="91"/>
      <c r="W419" s="30"/>
      <c r="X419" s="31"/>
      <c r="Y419" s="31"/>
      <c r="Z419" s="31"/>
      <c r="AA419" s="31"/>
      <c r="AB419" s="31"/>
      <c r="AC419" s="77"/>
    </row>
    <row r="420" spans="1:29" ht="15" customHeight="1">
      <c r="A420" s="136"/>
      <c r="B420" s="91"/>
      <c r="C420" s="91"/>
      <c r="D420" s="91"/>
      <c r="F420" s="91"/>
      <c r="G420" s="91"/>
      <c r="I420" s="116"/>
      <c r="J420" s="117"/>
      <c r="L420" s="91"/>
      <c r="M420" s="91"/>
      <c r="O420" s="118"/>
      <c r="P420" s="118"/>
      <c r="R420" s="91"/>
      <c r="S420" s="91"/>
      <c r="U420" s="91"/>
      <c r="V420" s="91"/>
      <c r="W420" s="30"/>
      <c r="X420" s="31"/>
      <c r="Y420" s="31"/>
      <c r="Z420" s="31"/>
      <c r="AA420" s="31"/>
      <c r="AB420" s="31"/>
      <c r="AC420" s="77"/>
    </row>
    <row r="421" spans="1:29" ht="15" customHeight="1">
      <c r="A421" s="136"/>
      <c r="B421" s="91"/>
      <c r="C421" s="91"/>
      <c r="D421" s="91"/>
      <c r="F421" s="91"/>
      <c r="G421" s="91"/>
      <c r="I421" s="116"/>
      <c r="J421" s="117"/>
      <c r="L421" s="91"/>
      <c r="M421" s="91"/>
      <c r="O421" s="118"/>
      <c r="P421" s="118"/>
      <c r="R421" s="91"/>
      <c r="S421" s="91"/>
      <c r="U421" s="91"/>
      <c r="V421" s="91"/>
      <c r="W421" s="30"/>
      <c r="X421" s="31"/>
      <c r="Y421" s="31"/>
      <c r="Z421" s="31"/>
      <c r="AA421" s="31"/>
      <c r="AB421" s="31"/>
      <c r="AC421" s="77"/>
    </row>
    <row r="422" spans="1:29" ht="15" customHeight="1">
      <c r="A422" s="136"/>
      <c r="B422" s="91"/>
      <c r="C422" s="91"/>
      <c r="D422" s="91"/>
      <c r="F422" s="91"/>
      <c r="G422" s="91"/>
      <c r="I422" s="116"/>
      <c r="J422" s="117"/>
      <c r="L422" s="91"/>
      <c r="M422" s="91"/>
      <c r="O422" s="118"/>
      <c r="P422" s="118"/>
      <c r="R422" s="91"/>
      <c r="S422" s="91"/>
      <c r="U422" s="91"/>
      <c r="V422" s="91"/>
      <c r="W422" s="30"/>
      <c r="X422" s="31"/>
      <c r="Y422" s="31"/>
      <c r="Z422" s="31"/>
      <c r="AA422" s="31"/>
      <c r="AB422" s="31"/>
      <c r="AC422" s="77"/>
    </row>
    <row r="423" spans="1:29" ht="15" customHeight="1">
      <c r="A423" s="136"/>
      <c r="B423" s="91"/>
      <c r="C423" s="91"/>
      <c r="D423" s="91"/>
      <c r="F423" s="91"/>
      <c r="G423" s="91"/>
      <c r="I423" s="116"/>
      <c r="J423" s="117"/>
      <c r="L423" s="91"/>
      <c r="M423" s="91"/>
      <c r="O423" s="118"/>
      <c r="P423" s="118"/>
      <c r="R423" s="91"/>
      <c r="S423" s="91"/>
      <c r="U423" s="91"/>
      <c r="V423" s="91"/>
      <c r="W423" s="30"/>
      <c r="X423" s="31"/>
      <c r="Y423" s="31"/>
      <c r="Z423" s="31"/>
      <c r="AA423" s="31"/>
      <c r="AB423" s="31"/>
      <c r="AC423" s="77"/>
    </row>
    <row r="424" spans="1:29" ht="15" customHeight="1">
      <c r="A424" s="136"/>
      <c r="B424" s="91"/>
      <c r="C424" s="91"/>
      <c r="D424" s="91"/>
      <c r="F424" s="91"/>
      <c r="G424" s="91"/>
      <c r="I424" s="116"/>
      <c r="J424" s="117"/>
      <c r="L424" s="91"/>
      <c r="M424" s="91"/>
      <c r="O424" s="118"/>
      <c r="P424" s="118"/>
      <c r="R424" s="91"/>
      <c r="S424" s="91"/>
      <c r="U424" s="91"/>
      <c r="V424" s="91"/>
      <c r="W424" s="30"/>
      <c r="X424" s="31"/>
      <c r="Y424" s="31"/>
      <c r="Z424" s="31"/>
      <c r="AA424" s="31"/>
      <c r="AB424" s="31"/>
      <c r="AC424" s="77"/>
    </row>
    <row r="425" spans="1:29" ht="15" customHeight="1">
      <c r="A425" s="136"/>
      <c r="B425" s="91"/>
      <c r="C425" s="91"/>
      <c r="D425" s="91"/>
      <c r="F425" s="91"/>
      <c r="G425" s="91"/>
      <c r="I425" s="116"/>
      <c r="J425" s="117"/>
      <c r="L425" s="91"/>
      <c r="M425" s="91"/>
      <c r="O425" s="118"/>
      <c r="P425" s="118"/>
      <c r="R425" s="91"/>
      <c r="S425" s="91"/>
      <c r="U425" s="91"/>
      <c r="V425" s="91"/>
      <c r="W425" s="30"/>
      <c r="X425" s="31"/>
      <c r="Y425" s="31"/>
      <c r="Z425" s="31"/>
      <c r="AA425" s="31"/>
      <c r="AB425" s="31"/>
      <c r="AC425" s="77"/>
    </row>
    <row r="426" spans="1:29" ht="15" customHeight="1">
      <c r="A426" s="136"/>
      <c r="B426" s="91"/>
      <c r="C426" s="91"/>
      <c r="D426" s="91"/>
      <c r="F426" s="91"/>
      <c r="G426" s="91"/>
      <c r="I426" s="116"/>
      <c r="J426" s="117"/>
      <c r="L426" s="91"/>
      <c r="M426" s="91"/>
      <c r="O426" s="118"/>
      <c r="P426" s="118"/>
      <c r="R426" s="91"/>
      <c r="S426" s="91"/>
      <c r="U426" s="91"/>
      <c r="V426" s="91"/>
      <c r="W426" s="30"/>
      <c r="X426" s="31"/>
      <c r="Y426" s="31"/>
      <c r="Z426" s="31"/>
      <c r="AA426" s="31"/>
      <c r="AB426" s="31"/>
      <c r="AC426" s="77"/>
    </row>
    <row r="427" spans="1:29" ht="15" customHeight="1">
      <c r="A427" s="136"/>
      <c r="B427" s="91"/>
      <c r="C427" s="91"/>
      <c r="D427" s="91"/>
      <c r="F427" s="91"/>
      <c r="G427" s="91"/>
      <c r="I427" s="116"/>
      <c r="J427" s="117"/>
      <c r="L427" s="91"/>
      <c r="M427" s="91"/>
      <c r="O427" s="118"/>
      <c r="P427" s="118"/>
      <c r="R427" s="91"/>
      <c r="S427" s="91"/>
      <c r="U427" s="91"/>
      <c r="V427" s="91"/>
      <c r="W427" s="30"/>
      <c r="X427" s="31"/>
      <c r="Y427" s="31"/>
      <c r="Z427" s="31"/>
      <c r="AA427" s="31"/>
      <c r="AB427" s="31"/>
      <c r="AC427" s="77"/>
    </row>
    <row r="428" spans="1:29" ht="15" customHeight="1">
      <c r="A428" s="136"/>
      <c r="B428" s="91"/>
      <c r="C428" s="91"/>
      <c r="D428" s="91"/>
      <c r="F428" s="91"/>
      <c r="G428" s="91"/>
      <c r="I428" s="116"/>
      <c r="J428" s="117"/>
      <c r="L428" s="91"/>
      <c r="M428" s="91"/>
      <c r="O428" s="118"/>
      <c r="P428" s="118"/>
      <c r="R428" s="91"/>
      <c r="S428" s="91"/>
      <c r="U428" s="91"/>
      <c r="V428" s="91"/>
      <c r="W428" s="30"/>
      <c r="X428" s="31"/>
      <c r="Y428" s="31"/>
      <c r="Z428" s="31"/>
      <c r="AA428" s="31"/>
      <c r="AB428" s="31"/>
      <c r="AC428" s="77"/>
    </row>
    <row r="429" spans="1:29" ht="15" customHeight="1">
      <c r="A429" s="136"/>
      <c r="B429" s="91"/>
      <c r="C429" s="91"/>
      <c r="D429" s="91"/>
      <c r="F429" s="91"/>
      <c r="G429" s="91"/>
      <c r="I429" s="116"/>
      <c r="J429" s="117"/>
      <c r="L429" s="91"/>
      <c r="M429" s="91"/>
      <c r="O429" s="118"/>
      <c r="P429" s="118"/>
      <c r="R429" s="91"/>
      <c r="S429" s="91"/>
      <c r="U429" s="91"/>
      <c r="V429" s="91"/>
      <c r="W429" s="30"/>
      <c r="X429" s="31"/>
      <c r="Y429" s="31"/>
      <c r="Z429" s="31"/>
      <c r="AA429" s="31"/>
      <c r="AB429" s="31"/>
      <c r="AC429" s="77"/>
    </row>
    <row r="430" spans="1:29" ht="15" customHeight="1">
      <c r="A430" s="136"/>
      <c r="B430" s="91"/>
      <c r="C430" s="91"/>
      <c r="D430" s="91"/>
      <c r="F430" s="91"/>
      <c r="G430" s="91"/>
      <c r="I430" s="116"/>
      <c r="J430" s="117"/>
      <c r="L430" s="91"/>
      <c r="M430" s="91"/>
      <c r="O430" s="118"/>
      <c r="P430" s="118"/>
      <c r="R430" s="91"/>
      <c r="S430" s="91"/>
      <c r="U430" s="91"/>
      <c r="V430" s="91"/>
      <c r="W430" s="30"/>
      <c r="X430" s="31"/>
      <c r="Y430" s="31"/>
      <c r="Z430" s="31"/>
      <c r="AA430" s="31"/>
      <c r="AB430" s="31"/>
      <c r="AC430" s="77"/>
    </row>
    <row r="431" spans="1:29" ht="15" customHeight="1">
      <c r="A431" s="136"/>
      <c r="B431" s="91"/>
      <c r="C431" s="91"/>
      <c r="D431" s="91"/>
      <c r="F431" s="91"/>
      <c r="G431" s="91"/>
      <c r="I431" s="116"/>
      <c r="J431" s="117"/>
      <c r="L431" s="91"/>
      <c r="M431" s="91"/>
      <c r="O431" s="118"/>
      <c r="P431" s="118"/>
      <c r="R431" s="91"/>
      <c r="S431" s="91"/>
      <c r="U431" s="91"/>
      <c r="V431" s="91"/>
      <c r="W431" s="30"/>
      <c r="X431" s="31"/>
      <c r="Y431" s="31"/>
      <c r="Z431" s="31"/>
      <c r="AA431" s="31"/>
      <c r="AB431" s="31"/>
      <c r="AC431" s="77"/>
    </row>
    <row r="432" spans="1:29" ht="15" customHeight="1">
      <c r="A432" s="136"/>
      <c r="B432" s="91"/>
      <c r="C432" s="91"/>
      <c r="D432" s="91"/>
      <c r="F432" s="91"/>
      <c r="G432" s="91"/>
      <c r="I432" s="116"/>
      <c r="J432" s="117"/>
      <c r="L432" s="91"/>
      <c r="M432" s="91"/>
      <c r="O432" s="118"/>
      <c r="P432" s="118"/>
      <c r="R432" s="91"/>
      <c r="S432" s="91"/>
      <c r="U432" s="91"/>
      <c r="V432" s="91"/>
      <c r="W432" s="30"/>
      <c r="X432" s="31"/>
      <c r="Y432" s="31"/>
      <c r="Z432" s="31"/>
      <c r="AA432" s="31"/>
      <c r="AB432" s="31"/>
      <c r="AC432" s="77"/>
    </row>
    <row r="433" spans="1:29" ht="15" customHeight="1">
      <c r="A433" s="136"/>
      <c r="B433" s="91"/>
      <c r="C433" s="91"/>
      <c r="D433" s="91"/>
      <c r="F433" s="91"/>
      <c r="G433" s="91"/>
      <c r="I433" s="116"/>
      <c r="J433" s="117"/>
      <c r="L433" s="91"/>
      <c r="M433" s="91"/>
      <c r="O433" s="118"/>
      <c r="P433" s="118"/>
      <c r="R433" s="91"/>
      <c r="S433" s="91"/>
      <c r="U433" s="91"/>
      <c r="V433" s="91"/>
      <c r="W433" s="30"/>
      <c r="X433" s="31"/>
      <c r="Y433" s="31"/>
      <c r="Z433" s="31"/>
      <c r="AA433" s="31"/>
      <c r="AB433" s="31"/>
      <c r="AC433" s="77"/>
    </row>
    <row r="434" spans="1:29" ht="15" customHeight="1">
      <c r="A434" s="136"/>
      <c r="B434" s="91"/>
      <c r="C434" s="91"/>
      <c r="D434" s="91"/>
      <c r="F434" s="91"/>
      <c r="G434" s="91"/>
      <c r="I434" s="116"/>
      <c r="J434" s="117"/>
      <c r="L434" s="91"/>
      <c r="M434" s="91"/>
      <c r="O434" s="118"/>
      <c r="P434" s="118"/>
      <c r="R434" s="91"/>
      <c r="S434" s="91"/>
      <c r="U434" s="91"/>
      <c r="V434" s="91"/>
      <c r="W434" s="30"/>
      <c r="X434" s="31"/>
      <c r="Y434" s="31"/>
      <c r="Z434" s="31"/>
      <c r="AA434" s="31"/>
      <c r="AB434" s="31"/>
      <c r="AC434" s="77"/>
    </row>
    <row r="435" spans="1:29" ht="15" customHeight="1">
      <c r="A435" s="136"/>
      <c r="B435" s="91"/>
      <c r="C435" s="91"/>
      <c r="D435" s="91"/>
      <c r="F435" s="91"/>
      <c r="G435" s="91"/>
      <c r="I435" s="116"/>
      <c r="J435" s="117"/>
      <c r="L435" s="91"/>
      <c r="M435" s="91"/>
      <c r="O435" s="118"/>
      <c r="P435" s="118"/>
      <c r="R435" s="91"/>
      <c r="S435" s="91"/>
      <c r="U435" s="91"/>
      <c r="V435" s="91"/>
      <c r="W435" s="30"/>
      <c r="X435" s="31"/>
      <c r="Y435" s="31"/>
      <c r="Z435" s="31"/>
      <c r="AA435" s="31"/>
      <c r="AB435" s="31"/>
      <c r="AC435" s="77"/>
    </row>
    <row r="436" spans="1:29" ht="15" customHeight="1">
      <c r="A436" s="136"/>
      <c r="B436" s="91"/>
      <c r="C436" s="91"/>
      <c r="D436" s="91"/>
      <c r="F436" s="91"/>
      <c r="G436" s="91"/>
      <c r="I436" s="116"/>
      <c r="J436" s="117"/>
      <c r="L436" s="91"/>
      <c r="M436" s="91"/>
      <c r="O436" s="118"/>
      <c r="P436" s="118"/>
      <c r="R436" s="91"/>
      <c r="S436" s="91"/>
      <c r="U436" s="91"/>
      <c r="V436" s="91"/>
      <c r="W436" s="30"/>
      <c r="X436" s="31"/>
      <c r="Y436" s="31"/>
      <c r="Z436" s="31"/>
      <c r="AA436" s="31"/>
      <c r="AB436" s="31"/>
      <c r="AC436" s="77"/>
    </row>
    <row r="437" spans="1:29" ht="15" customHeight="1">
      <c r="A437" s="136"/>
      <c r="B437" s="91"/>
      <c r="C437" s="91"/>
      <c r="D437" s="91"/>
      <c r="F437" s="91"/>
      <c r="G437" s="91"/>
      <c r="I437" s="116"/>
      <c r="J437" s="117"/>
      <c r="L437" s="91"/>
      <c r="M437" s="91"/>
      <c r="O437" s="118"/>
      <c r="P437" s="118"/>
      <c r="R437" s="91"/>
      <c r="S437" s="91"/>
      <c r="U437" s="91"/>
      <c r="V437" s="91"/>
      <c r="W437" s="30"/>
      <c r="X437" s="31"/>
      <c r="Y437" s="31"/>
      <c r="Z437" s="31"/>
      <c r="AA437" s="31"/>
      <c r="AB437" s="31"/>
      <c r="AC437" s="77"/>
    </row>
    <row r="438" spans="1:29" ht="15" customHeight="1">
      <c r="A438" s="136"/>
      <c r="B438" s="91"/>
      <c r="C438" s="91"/>
      <c r="D438" s="91"/>
      <c r="F438" s="91"/>
      <c r="G438" s="91"/>
      <c r="I438" s="116"/>
      <c r="J438" s="117"/>
      <c r="L438" s="91"/>
      <c r="M438" s="91"/>
      <c r="O438" s="118"/>
      <c r="P438" s="118"/>
      <c r="R438" s="91"/>
      <c r="S438" s="91"/>
      <c r="U438" s="91"/>
      <c r="V438" s="91"/>
      <c r="W438" s="30"/>
      <c r="X438" s="31"/>
      <c r="Y438" s="31"/>
      <c r="Z438" s="31"/>
      <c r="AA438" s="31"/>
      <c r="AB438" s="31"/>
      <c r="AC438" s="77"/>
    </row>
    <row r="439" spans="1:29" ht="15" customHeight="1">
      <c r="A439" s="136"/>
      <c r="B439" s="91"/>
      <c r="C439" s="91"/>
      <c r="D439" s="91"/>
      <c r="F439" s="91"/>
      <c r="G439" s="91"/>
      <c r="I439" s="116"/>
      <c r="J439" s="117"/>
      <c r="L439" s="91"/>
      <c r="M439" s="91"/>
      <c r="O439" s="118"/>
      <c r="P439" s="118"/>
      <c r="R439" s="91"/>
      <c r="S439" s="91"/>
      <c r="U439" s="91"/>
      <c r="V439" s="91"/>
      <c r="W439" s="30"/>
      <c r="X439" s="31"/>
      <c r="Y439" s="31"/>
      <c r="Z439" s="31"/>
      <c r="AA439" s="31"/>
      <c r="AB439" s="31"/>
      <c r="AC439" s="77"/>
    </row>
    <row r="440" spans="1:29" ht="15" customHeight="1">
      <c r="A440" s="136"/>
      <c r="B440" s="91"/>
      <c r="C440" s="91"/>
      <c r="D440" s="91"/>
      <c r="F440" s="91"/>
      <c r="G440" s="91"/>
      <c r="I440" s="116"/>
      <c r="J440" s="117"/>
      <c r="L440" s="91"/>
      <c r="M440" s="91"/>
      <c r="O440" s="118"/>
      <c r="P440" s="118"/>
      <c r="R440" s="91"/>
      <c r="S440" s="91"/>
      <c r="U440" s="91"/>
      <c r="V440" s="91"/>
      <c r="W440" s="30"/>
      <c r="X440" s="31"/>
      <c r="Y440" s="31"/>
      <c r="Z440" s="31"/>
      <c r="AA440" s="31"/>
      <c r="AB440" s="31"/>
      <c r="AC440" s="77"/>
    </row>
    <row r="441" spans="1:29" ht="15" customHeight="1">
      <c r="A441" s="136"/>
      <c r="B441" s="91"/>
      <c r="C441" s="91"/>
      <c r="D441" s="91"/>
      <c r="F441" s="91"/>
      <c r="G441" s="91"/>
      <c r="I441" s="116"/>
      <c r="J441" s="117"/>
      <c r="L441" s="91"/>
      <c r="M441" s="91"/>
      <c r="O441" s="118"/>
      <c r="P441" s="118"/>
      <c r="R441" s="91"/>
      <c r="S441" s="91"/>
      <c r="U441" s="91"/>
      <c r="V441" s="91"/>
      <c r="W441" s="30"/>
      <c r="X441" s="31"/>
      <c r="Y441" s="31"/>
      <c r="Z441" s="31"/>
      <c r="AA441" s="31"/>
      <c r="AB441" s="31"/>
      <c r="AC441" s="77"/>
    </row>
    <row r="442" spans="1:29" ht="15" customHeight="1">
      <c r="A442" s="136"/>
      <c r="B442" s="91"/>
      <c r="C442" s="91"/>
      <c r="D442" s="91"/>
      <c r="F442" s="91"/>
      <c r="G442" s="91"/>
      <c r="I442" s="116"/>
      <c r="J442" s="117"/>
      <c r="L442" s="91"/>
      <c r="M442" s="91"/>
      <c r="O442" s="118"/>
      <c r="P442" s="118"/>
      <c r="R442" s="91"/>
      <c r="S442" s="91"/>
      <c r="U442" s="91"/>
      <c r="V442" s="91"/>
      <c r="W442" s="30"/>
      <c r="X442" s="31"/>
      <c r="Y442" s="31"/>
      <c r="Z442" s="31"/>
      <c r="AA442" s="31"/>
      <c r="AB442" s="31"/>
      <c r="AC442" s="77"/>
    </row>
    <row r="443" spans="1:29" ht="15" customHeight="1">
      <c r="A443" s="136"/>
      <c r="B443" s="91"/>
      <c r="C443" s="91"/>
      <c r="D443" s="91"/>
      <c r="F443" s="91"/>
      <c r="G443" s="91"/>
      <c r="I443" s="116"/>
      <c r="J443" s="117"/>
      <c r="L443" s="91"/>
      <c r="M443" s="91"/>
      <c r="O443" s="118"/>
      <c r="P443" s="118"/>
      <c r="R443" s="91"/>
      <c r="S443" s="91"/>
      <c r="U443" s="91"/>
      <c r="V443" s="91"/>
      <c r="W443" s="30"/>
      <c r="X443" s="31"/>
      <c r="Y443" s="31"/>
      <c r="Z443" s="31"/>
      <c r="AA443" s="31"/>
      <c r="AB443" s="31"/>
      <c r="AC443" s="77"/>
    </row>
    <row r="444" spans="1:29" ht="15" customHeight="1">
      <c r="A444" s="136"/>
      <c r="B444" s="91"/>
      <c r="C444" s="91"/>
      <c r="D444" s="91"/>
      <c r="F444" s="91"/>
      <c r="G444" s="91"/>
      <c r="I444" s="116"/>
      <c r="J444" s="117"/>
      <c r="L444" s="91"/>
      <c r="M444" s="91"/>
      <c r="O444" s="118"/>
      <c r="P444" s="118"/>
      <c r="R444" s="91"/>
      <c r="S444" s="91"/>
      <c r="U444" s="91"/>
      <c r="V444" s="91"/>
      <c r="W444" s="30"/>
      <c r="X444" s="31"/>
      <c r="Y444" s="31"/>
      <c r="Z444" s="31"/>
      <c r="AA444" s="31"/>
      <c r="AB444" s="31"/>
      <c r="AC444" s="77"/>
    </row>
    <row r="445" spans="1:29" ht="15" customHeight="1">
      <c r="A445" s="136"/>
      <c r="B445" s="91"/>
      <c r="C445" s="91"/>
      <c r="D445" s="91"/>
      <c r="F445" s="91"/>
      <c r="G445" s="91"/>
      <c r="I445" s="116"/>
      <c r="J445" s="117"/>
      <c r="L445" s="91"/>
      <c r="M445" s="91"/>
      <c r="O445" s="118"/>
      <c r="P445" s="118"/>
      <c r="R445" s="91"/>
      <c r="S445" s="91"/>
      <c r="U445" s="91"/>
      <c r="V445" s="91"/>
      <c r="W445" s="30"/>
      <c r="X445" s="31"/>
      <c r="Y445" s="31"/>
      <c r="Z445" s="31"/>
      <c r="AA445" s="31"/>
      <c r="AB445" s="31"/>
      <c r="AC445" s="77"/>
    </row>
    <row r="446" spans="1:29" ht="15" customHeight="1">
      <c r="A446" s="136"/>
      <c r="B446" s="91"/>
      <c r="C446" s="91"/>
      <c r="D446" s="91"/>
      <c r="F446" s="91"/>
      <c r="G446" s="91"/>
      <c r="I446" s="116"/>
      <c r="J446" s="117"/>
      <c r="L446" s="91"/>
      <c r="M446" s="91"/>
      <c r="O446" s="118"/>
      <c r="P446" s="118"/>
      <c r="R446" s="91"/>
      <c r="S446" s="91"/>
      <c r="U446" s="91"/>
      <c r="V446" s="91"/>
      <c r="W446" s="30"/>
      <c r="X446" s="31"/>
      <c r="Y446" s="31"/>
      <c r="Z446" s="31"/>
      <c r="AA446" s="31"/>
      <c r="AB446" s="31"/>
      <c r="AC446" s="77"/>
    </row>
    <row r="447" spans="1:29" ht="15" customHeight="1">
      <c r="A447" s="136"/>
      <c r="B447" s="91"/>
      <c r="C447" s="91"/>
      <c r="D447" s="91"/>
      <c r="F447" s="91"/>
      <c r="G447" s="91"/>
      <c r="I447" s="116"/>
      <c r="J447" s="117"/>
      <c r="L447" s="91"/>
      <c r="M447" s="91"/>
      <c r="O447" s="118"/>
      <c r="P447" s="118"/>
      <c r="R447" s="91"/>
      <c r="S447" s="91"/>
      <c r="U447" s="91"/>
      <c r="V447" s="91"/>
      <c r="W447" s="30"/>
      <c r="X447" s="31"/>
      <c r="Y447" s="31"/>
      <c r="Z447" s="31"/>
      <c r="AA447" s="31"/>
      <c r="AB447" s="31"/>
      <c r="AC447" s="77"/>
    </row>
    <row r="448" spans="1:29" ht="15" customHeight="1">
      <c r="A448" s="136"/>
      <c r="B448" s="91"/>
      <c r="C448" s="91"/>
      <c r="D448" s="91"/>
      <c r="F448" s="91"/>
      <c r="G448" s="91"/>
      <c r="I448" s="116"/>
      <c r="J448" s="117"/>
      <c r="L448" s="91"/>
      <c r="M448" s="91"/>
      <c r="O448" s="118"/>
      <c r="P448" s="118"/>
      <c r="R448" s="91"/>
      <c r="S448" s="91"/>
      <c r="U448" s="91"/>
      <c r="V448" s="91"/>
      <c r="W448" s="30"/>
      <c r="X448" s="31"/>
      <c r="Y448" s="31"/>
      <c r="Z448" s="31"/>
      <c r="AA448" s="31"/>
      <c r="AB448" s="31"/>
      <c r="AC448" s="77"/>
    </row>
    <row r="449" spans="1:29" ht="15" customHeight="1">
      <c r="A449" s="136"/>
      <c r="B449" s="91"/>
      <c r="C449" s="91"/>
      <c r="D449" s="91"/>
      <c r="F449" s="91"/>
      <c r="G449" s="91"/>
      <c r="I449" s="116"/>
      <c r="J449" s="117"/>
      <c r="L449" s="91"/>
      <c r="M449" s="91"/>
      <c r="O449" s="118"/>
      <c r="P449" s="118"/>
      <c r="R449" s="91"/>
      <c r="S449" s="91"/>
      <c r="U449" s="91"/>
      <c r="V449" s="91"/>
      <c r="W449" s="30"/>
      <c r="X449" s="31"/>
      <c r="Y449" s="31"/>
      <c r="Z449" s="31"/>
      <c r="AA449" s="31"/>
      <c r="AB449" s="31"/>
      <c r="AC449" s="77"/>
    </row>
    <row r="450" spans="1:29" ht="15" customHeight="1">
      <c r="A450" s="136"/>
      <c r="B450" s="91"/>
      <c r="C450" s="91"/>
      <c r="D450" s="91"/>
      <c r="F450" s="91"/>
      <c r="G450" s="91"/>
      <c r="I450" s="116"/>
      <c r="J450" s="117"/>
      <c r="L450" s="91"/>
      <c r="M450" s="91"/>
      <c r="O450" s="118"/>
      <c r="P450" s="118"/>
      <c r="R450" s="91"/>
      <c r="S450" s="91"/>
      <c r="U450" s="91"/>
      <c r="V450" s="91"/>
      <c r="W450" s="30"/>
      <c r="X450" s="31"/>
      <c r="Y450" s="31"/>
      <c r="Z450" s="31"/>
      <c r="AA450" s="31"/>
      <c r="AB450" s="31"/>
      <c r="AC450" s="77"/>
    </row>
    <row r="451" spans="1:29" ht="15" customHeight="1">
      <c r="A451" s="136"/>
      <c r="B451" s="91"/>
      <c r="C451" s="91"/>
      <c r="D451" s="91"/>
      <c r="F451" s="91"/>
      <c r="G451" s="91"/>
      <c r="I451" s="116"/>
      <c r="J451" s="117"/>
      <c r="L451" s="91"/>
      <c r="M451" s="91"/>
      <c r="O451" s="118"/>
      <c r="P451" s="118"/>
      <c r="R451" s="91"/>
      <c r="S451" s="91"/>
      <c r="U451" s="91"/>
      <c r="V451" s="91"/>
      <c r="W451" s="30"/>
      <c r="X451" s="31"/>
      <c r="Y451" s="31"/>
      <c r="Z451" s="31"/>
      <c r="AA451" s="31"/>
      <c r="AB451" s="31"/>
      <c r="AC451" s="77"/>
    </row>
    <row r="452" spans="1:29" ht="15" customHeight="1">
      <c r="A452" s="136"/>
      <c r="B452" s="91"/>
      <c r="C452" s="91"/>
      <c r="D452" s="91"/>
      <c r="F452" s="91"/>
      <c r="G452" s="91"/>
      <c r="I452" s="116"/>
      <c r="J452" s="117"/>
      <c r="L452" s="91"/>
      <c r="M452" s="91"/>
      <c r="O452" s="118"/>
      <c r="P452" s="118"/>
      <c r="R452" s="91"/>
      <c r="S452" s="91"/>
      <c r="U452" s="91"/>
      <c r="V452" s="91"/>
      <c r="W452" s="30"/>
      <c r="X452" s="31"/>
      <c r="Y452" s="31"/>
      <c r="Z452" s="31"/>
      <c r="AA452" s="31"/>
      <c r="AB452" s="31"/>
      <c r="AC452" s="77"/>
    </row>
    <row r="453" spans="1:29" ht="15" customHeight="1">
      <c r="A453" s="136"/>
      <c r="B453" s="91"/>
      <c r="C453" s="91"/>
      <c r="D453" s="91"/>
      <c r="F453" s="91"/>
      <c r="G453" s="91"/>
      <c r="I453" s="116"/>
      <c r="J453" s="117"/>
      <c r="L453" s="91"/>
      <c r="M453" s="91"/>
      <c r="O453" s="118"/>
      <c r="P453" s="118"/>
      <c r="R453" s="91"/>
      <c r="S453" s="91"/>
      <c r="U453" s="91"/>
      <c r="V453" s="91"/>
      <c r="W453" s="30"/>
      <c r="X453" s="31"/>
      <c r="Y453" s="31"/>
      <c r="Z453" s="31"/>
      <c r="AA453" s="31"/>
      <c r="AB453" s="31"/>
      <c r="AC453" s="77"/>
    </row>
    <row r="454" spans="1:29" ht="15" customHeight="1">
      <c r="A454" s="136"/>
      <c r="B454" s="91"/>
      <c r="C454" s="91"/>
      <c r="D454" s="91"/>
      <c r="F454" s="91"/>
      <c r="G454" s="91"/>
      <c r="I454" s="116"/>
      <c r="J454" s="117"/>
      <c r="L454" s="91"/>
      <c r="M454" s="91"/>
      <c r="O454" s="118"/>
      <c r="P454" s="118"/>
      <c r="R454" s="91"/>
      <c r="S454" s="91"/>
      <c r="U454" s="91"/>
      <c r="V454" s="91"/>
      <c r="W454" s="30"/>
      <c r="X454" s="31"/>
      <c r="Y454" s="31"/>
      <c r="Z454" s="31"/>
      <c r="AA454" s="31"/>
      <c r="AB454" s="31"/>
      <c r="AC454" s="77"/>
    </row>
    <row r="455" spans="1:29" ht="15" customHeight="1">
      <c r="A455" s="136"/>
      <c r="B455" s="91"/>
      <c r="C455" s="91"/>
      <c r="D455" s="91"/>
      <c r="F455" s="91"/>
      <c r="G455" s="91"/>
      <c r="I455" s="116"/>
      <c r="J455" s="117"/>
      <c r="L455" s="91"/>
      <c r="M455" s="91"/>
      <c r="O455" s="118"/>
      <c r="P455" s="118"/>
      <c r="R455" s="91"/>
      <c r="S455" s="91"/>
      <c r="U455" s="91"/>
      <c r="V455" s="91"/>
      <c r="W455" s="30"/>
      <c r="X455" s="31"/>
      <c r="Y455" s="31"/>
      <c r="Z455" s="31"/>
      <c r="AA455" s="31"/>
      <c r="AB455" s="31"/>
      <c r="AC455" s="77"/>
    </row>
    <row r="456" spans="1:29" ht="15" customHeight="1">
      <c r="A456" s="136"/>
      <c r="B456" s="91"/>
      <c r="C456" s="91"/>
      <c r="D456" s="91"/>
      <c r="F456" s="91"/>
      <c r="G456" s="91"/>
      <c r="I456" s="116"/>
      <c r="J456" s="117"/>
      <c r="L456" s="91"/>
      <c r="M456" s="91"/>
      <c r="O456" s="118"/>
      <c r="P456" s="118"/>
      <c r="R456" s="91"/>
      <c r="S456" s="91"/>
      <c r="U456" s="91"/>
      <c r="V456" s="91"/>
      <c r="W456" s="30"/>
      <c r="X456" s="31"/>
      <c r="Y456" s="31"/>
      <c r="Z456" s="31"/>
      <c r="AA456" s="31"/>
      <c r="AB456" s="31"/>
      <c r="AC456" s="77"/>
    </row>
    <row r="457" spans="1:29" ht="15" customHeight="1">
      <c r="A457" s="136"/>
      <c r="B457" s="91"/>
      <c r="C457" s="91"/>
      <c r="D457" s="91"/>
      <c r="F457" s="91"/>
      <c r="G457" s="91"/>
      <c r="I457" s="116"/>
      <c r="J457" s="117"/>
      <c r="L457" s="91"/>
      <c r="M457" s="91"/>
      <c r="O457" s="118"/>
      <c r="P457" s="118"/>
      <c r="R457" s="91"/>
      <c r="S457" s="91"/>
      <c r="U457" s="91"/>
      <c r="V457" s="91"/>
      <c r="W457" s="30"/>
      <c r="X457" s="31"/>
      <c r="Y457" s="31"/>
      <c r="Z457" s="31"/>
      <c r="AA457" s="31"/>
      <c r="AB457" s="31"/>
      <c r="AC457" s="77"/>
    </row>
    <row r="458" spans="1:29" ht="15" customHeight="1">
      <c r="A458" s="136"/>
      <c r="B458" s="91"/>
      <c r="C458" s="91"/>
      <c r="D458" s="91"/>
      <c r="F458" s="91"/>
      <c r="G458" s="91"/>
      <c r="I458" s="116"/>
      <c r="J458" s="117"/>
      <c r="L458" s="91"/>
      <c r="M458" s="91"/>
      <c r="O458" s="118"/>
      <c r="P458" s="118"/>
      <c r="R458" s="91"/>
      <c r="S458" s="91"/>
      <c r="U458" s="91"/>
      <c r="V458" s="91"/>
      <c r="W458" s="30"/>
      <c r="X458" s="31"/>
      <c r="Y458" s="31"/>
      <c r="Z458" s="31"/>
      <c r="AA458" s="31"/>
      <c r="AB458" s="31"/>
      <c r="AC458" s="77"/>
    </row>
    <row r="459" spans="1:29" ht="15" customHeight="1">
      <c r="A459" s="136"/>
      <c r="B459" s="91"/>
      <c r="C459" s="91"/>
      <c r="D459" s="91"/>
      <c r="F459" s="91"/>
      <c r="G459" s="91"/>
      <c r="I459" s="116"/>
      <c r="J459" s="117"/>
      <c r="L459" s="91"/>
      <c r="M459" s="91"/>
      <c r="O459" s="118"/>
      <c r="P459" s="118"/>
      <c r="R459" s="91"/>
      <c r="S459" s="91"/>
      <c r="U459" s="91"/>
      <c r="V459" s="91"/>
      <c r="W459" s="30"/>
      <c r="X459" s="31"/>
      <c r="Y459" s="31"/>
      <c r="Z459" s="31"/>
      <c r="AA459" s="31"/>
      <c r="AB459" s="31"/>
      <c r="AC459" s="77"/>
    </row>
    <row r="460" spans="1:29" ht="15" customHeight="1">
      <c r="A460" s="136"/>
      <c r="B460" s="91"/>
      <c r="C460" s="91"/>
      <c r="D460" s="91"/>
      <c r="F460" s="91"/>
      <c r="G460" s="91"/>
      <c r="I460" s="116"/>
      <c r="J460" s="117"/>
      <c r="L460" s="91"/>
      <c r="M460" s="91"/>
      <c r="O460" s="118"/>
      <c r="P460" s="118"/>
      <c r="R460" s="91"/>
      <c r="S460" s="91"/>
      <c r="U460" s="91"/>
      <c r="V460" s="91"/>
      <c r="W460" s="30"/>
      <c r="X460" s="31"/>
      <c r="Y460" s="31"/>
      <c r="Z460" s="31"/>
      <c r="AA460" s="31"/>
      <c r="AB460" s="31"/>
      <c r="AC460" s="77"/>
    </row>
    <row r="461" spans="1:29" ht="15" customHeight="1">
      <c r="A461" s="136"/>
      <c r="B461" s="91"/>
      <c r="C461" s="91"/>
      <c r="D461" s="91"/>
      <c r="F461" s="91"/>
      <c r="G461" s="91"/>
      <c r="I461" s="116"/>
      <c r="J461" s="117"/>
      <c r="L461" s="91"/>
      <c r="M461" s="91"/>
      <c r="O461" s="118"/>
      <c r="P461" s="118"/>
      <c r="R461" s="91"/>
      <c r="S461" s="91"/>
      <c r="U461" s="91"/>
      <c r="V461" s="91"/>
      <c r="W461" s="30"/>
      <c r="X461" s="31"/>
      <c r="Y461" s="31"/>
      <c r="Z461" s="31"/>
      <c r="AA461" s="31"/>
      <c r="AB461" s="31"/>
      <c r="AC461" s="77"/>
    </row>
    <row r="462" spans="1:29" ht="15" customHeight="1">
      <c r="A462" s="136"/>
      <c r="B462" s="91"/>
      <c r="C462" s="91"/>
      <c r="D462" s="91"/>
      <c r="F462" s="91"/>
      <c r="G462" s="91"/>
      <c r="I462" s="116"/>
      <c r="J462" s="117"/>
      <c r="L462" s="91"/>
      <c r="M462" s="91"/>
      <c r="O462" s="118"/>
      <c r="P462" s="118"/>
      <c r="R462" s="91"/>
      <c r="S462" s="91"/>
      <c r="U462" s="91"/>
      <c r="V462" s="91"/>
      <c r="W462" s="30"/>
      <c r="X462" s="31"/>
      <c r="Y462" s="31"/>
      <c r="Z462" s="31"/>
      <c r="AA462" s="31"/>
      <c r="AB462" s="31"/>
      <c r="AC462" s="77"/>
    </row>
    <row r="463" spans="1:29" ht="15" customHeight="1">
      <c r="A463" s="136"/>
      <c r="B463" s="91"/>
      <c r="C463" s="91"/>
      <c r="D463" s="91"/>
      <c r="F463" s="91"/>
      <c r="G463" s="91"/>
      <c r="I463" s="116"/>
      <c r="J463" s="117"/>
      <c r="L463" s="91"/>
      <c r="M463" s="91"/>
      <c r="O463" s="118"/>
      <c r="P463" s="118"/>
      <c r="R463" s="91"/>
      <c r="S463" s="91"/>
      <c r="U463" s="91"/>
      <c r="V463" s="91"/>
      <c r="W463" s="30"/>
      <c r="X463" s="31"/>
      <c r="Y463" s="31"/>
      <c r="Z463" s="31"/>
      <c r="AA463" s="31"/>
      <c r="AB463" s="31"/>
      <c r="AC463" s="77"/>
    </row>
    <row r="464" spans="1:29" ht="15" customHeight="1">
      <c r="A464" s="136"/>
      <c r="B464" s="91"/>
      <c r="C464" s="91"/>
      <c r="D464" s="91"/>
      <c r="F464" s="91"/>
      <c r="G464" s="91"/>
      <c r="I464" s="116"/>
      <c r="J464" s="117"/>
      <c r="L464" s="91"/>
      <c r="M464" s="91"/>
      <c r="O464" s="118"/>
      <c r="P464" s="118"/>
      <c r="R464" s="91"/>
      <c r="S464" s="91"/>
      <c r="U464" s="91"/>
      <c r="V464" s="91"/>
      <c r="W464" s="30"/>
      <c r="X464" s="31"/>
      <c r="Y464" s="31"/>
      <c r="Z464" s="31"/>
      <c r="AA464" s="31"/>
      <c r="AB464" s="31"/>
      <c r="AC464" s="77"/>
    </row>
    <row r="465" spans="1:29" ht="15" customHeight="1">
      <c r="A465" s="136"/>
      <c r="B465" s="91"/>
      <c r="C465" s="91"/>
      <c r="D465" s="91"/>
      <c r="F465" s="91"/>
      <c r="G465" s="91"/>
      <c r="I465" s="116"/>
      <c r="J465" s="117"/>
      <c r="L465" s="91"/>
      <c r="M465" s="91"/>
      <c r="O465" s="118"/>
      <c r="P465" s="118"/>
      <c r="R465" s="91"/>
      <c r="S465" s="91"/>
      <c r="U465" s="91"/>
      <c r="V465" s="91"/>
      <c r="W465" s="30"/>
      <c r="X465" s="31"/>
      <c r="Y465" s="31"/>
      <c r="Z465" s="31"/>
      <c r="AA465" s="31"/>
      <c r="AB465" s="31"/>
      <c r="AC465" s="77"/>
    </row>
    <row r="466" spans="1:29" ht="15" customHeight="1">
      <c r="A466" s="136"/>
      <c r="B466" s="91"/>
      <c r="C466" s="91"/>
      <c r="D466" s="91"/>
      <c r="F466" s="91"/>
      <c r="G466" s="91"/>
      <c r="I466" s="116"/>
      <c r="J466" s="117"/>
      <c r="L466" s="91"/>
      <c r="M466" s="91"/>
      <c r="O466" s="118"/>
      <c r="P466" s="118"/>
      <c r="R466" s="91"/>
      <c r="S466" s="91"/>
      <c r="U466" s="91"/>
      <c r="V466" s="91"/>
      <c r="W466" s="30"/>
      <c r="X466" s="31"/>
      <c r="Y466" s="31"/>
      <c r="Z466" s="31"/>
      <c r="AA466" s="31"/>
      <c r="AB466" s="31"/>
      <c r="AC466" s="77"/>
    </row>
    <row r="467" spans="1:29" ht="15" customHeight="1">
      <c r="A467" s="136"/>
      <c r="B467" s="91"/>
      <c r="C467" s="91"/>
      <c r="D467" s="91"/>
      <c r="F467" s="91"/>
      <c r="G467" s="91"/>
      <c r="I467" s="116"/>
      <c r="J467" s="117"/>
      <c r="L467" s="91"/>
      <c r="M467" s="91"/>
      <c r="O467" s="118"/>
      <c r="P467" s="118"/>
      <c r="R467" s="91"/>
      <c r="S467" s="91"/>
      <c r="U467" s="91"/>
      <c r="V467" s="91"/>
      <c r="W467" s="30"/>
      <c r="X467" s="31"/>
      <c r="Y467" s="31"/>
      <c r="Z467" s="31"/>
      <c r="AA467" s="31"/>
      <c r="AB467" s="31"/>
      <c r="AC467" s="77"/>
    </row>
    <row r="468" spans="1:29" ht="15" customHeight="1">
      <c r="A468" s="136"/>
      <c r="B468" s="91"/>
      <c r="C468" s="91"/>
      <c r="D468" s="91"/>
      <c r="F468" s="91"/>
      <c r="G468" s="91"/>
      <c r="I468" s="116"/>
      <c r="J468" s="117"/>
      <c r="L468" s="91"/>
      <c r="M468" s="91"/>
      <c r="O468" s="118"/>
      <c r="P468" s="118"/>
      <c r="R468" s="91"/>
      <c r="S468" s="91"/>
      <c r="U468" s="91"/>
      <c r="V468" s="91"/>
      <c r="W468" s="30"/>
      <c r="X468" s="31"/>
      <c r="Y468" s="31"/>
      <c r="Z468" s="31"/>
      <c r="AA468" s="31"/>
      <c r="AB468" s="31"/>
      <c r="AC468" s="77"/>
    </row>
    <row r="469" spans="1:29" ht="15" customHeight="1">
      <c r="A469" s="136"/>
      <c r="B469" s="91"/>
      <c r="C469" s="91"/>
      <c r="D469" s="91"/>
      <c r="F469" s="91"/>
      <c r="G469" s="91"/>
      <c r="I469" s="116"/>
      <c r="J469" s="117"/>
      <c r="L469" s="91"/>
      <c r="M469" s="91"/>
      <c r="O469" s="118"/>
      <c r="P469" s="118"/>
      <c r="R469" s="91"/>
      <c r="S469" s="91"/>
      <c r="U469" s="91"/>
      <c r="V469" s="91"/>
      <c r="W469" s="30"/>
      <c r="X469" s="31"/>
      <c r="Y469" s="31"/>
      <c r="Z469" s="31"/>
      <c r="AA469" s="31"/>
      <c r="AB469" s="31"/>
      <c r="AC469" s="77"/>
    </row>
    <row r="470" spans="1:29" ht="15" customHeight="1">
      <c r="A470" s="136"/>
      <c r="B470" s="91"/>
      <c r="C470" s="91"/>
      <c r="D470" s="91"/>
      <c r="F470" s="91"/>
      <c r="G470" s="91"/>
      <c r="I470" s="116"/>
      <c r="J470" s="117"/>
      <c r="L470" s="91"/>
      <c r="M470" s="91"/>
      <c r="O470" s="118"/>
      <c r="P470" s="118"/>
      <c r="R470" s="91"/>
      <c r="S470" s="91"/>
      <c r="U470" s="91"/>
      <c r="V470" s="91"/>
      <c r="W470" s="30"/>
      <c r="X470" s="31"/>
      <c r="Y470" s="31"/>
      <c r="Z470" s="31"/>
      <c r="AA470" s="31"/>
      <c r="AB470" s="31"/>
      <c r="AC470" s="77"/>
    </row>
    <row r="471" spans="1:29" ht="15" customHeight="1">
      <c r="A471" s="136"/>
      <c r="B471" s="91"/>
      <c r="C471" s="91"/>
      <c r="D471" s="91"/>
      <c r="F471" s="91"/>
      <c r="G471" s="91"/>
      <c r="I471" s="116"/>
      <c r="J471" s="117"/>
      <c r="L471" s="91"/>
      <c r="M471" s="91"/>
      <c r="O471" s="118"/>
      <c r="P471" s="118"/>
      <c r="R471" s="91"/>
      <c r="S471" s="91"/>
      <c r="U471" s="91"/>
      <c r="V471" s="91"/>
      <c r="W471" s="30"/>
      <c r="X471" s="31"/>
      <c r="Y471" s="31"/>
      <c r="Z471" s="31"/>
      <c r="AA471" s="31"/>
      <c r="AB471" s="31"/>
      <c r="AC471" s="77"/>
    </row>
    <row r="472" spans="1:29" ht="15" customHeight="1">
      <c r="A472" s="136"/>
      <c r="B472" s="91"/>
      <c r="C472" s="91"/>
      <c r="D472" s="91"/>
      <c r="F472" s="91"/>
      <c r="G472" s="91"/>
      <c r="I472" s="116"/>
      <c r="J472" s="117"/>
      <c r="L472" s="91"/>
      <c r="M472" s="91"/>
      <c r="O472" s="118"/>
      <c r="P472" s="118"/>
      <c r="R472" s="91"/>
      <c r="S472" s="91"/>
      <c r="U472" s="91"/>
      <c r="V472" s="91"/>
      <c r="W472" s="30"/>
      <c r="X472" s="31"/>
      <c r="Y472" s="31"/>
      <c r="Z472" s="31"/>
      <c r="AA472" s="31"/>
      <c r="AB472" s="31"/>
      <c r="AC472" s="77"/>
    </row>
    <row r="473" spans="1:29" ht="15" customHeight="1">
      <c r="A473" s="136"/>
      <c r="B473" s="91"/>
      <c r="C473" s="91"/>
      <c r="D473" s="91"/>
      <c r="F473" s="91"/>
      <c r="G473" s="91"/>
      <c r="I473" s="116"/>
      <c r="J473" s="117"/>
      <c r="L473" s="91"/>
      <c r="M473" s="91"/>
      <c r="O473" s="118"/>
      <c r="P473" s="118"/>
      <c r="R473" s="91"/>
      <c r="S473" s="91"/>
      <c r="U473" s="91"/>
      <c r="V473" s="91"/>
      <c r="W473" s="30"/>
      <c r="X473" s="31"/>
      <c r="Y473" s="31"/>
      <c r="Z473" s="31"/>
      <c r="AA473" s="31"/>
      <c r="AB473" s="31"/>
      <c r="AC473" s="77"/>
    </row>
    <row r="474" spans="1:29" ht="15" customHeight="1">
      <c r="A474" s="136"/>
      <c r="B474" s="91"/>
      <c r="C474" s="91"/>
      <c r="D474" s="91"/>
      <c r="F474" s="91"/>
      <c r="G474" s="91"/>
      <c r="I474" s="116"/>
      <c r="J474" s="117"/>
      <c r="L474" s="91"/>
      <c r="M474" s="91"/>
      <c r="O474" s="118"/>
      <c r="P474" s="118"/>
      <c r="R474" s="91"/>
      <c r="S474" s="91"/>
      <c r="U474" s="91"/>
      <c r="V474" s="91"/>
      <c r="W474" s="30"/>
      <c r="X474" s="31"/>
      <c r="Y474" s="31"/>
      <c r="Z474" s="31"/>
      <c r="AA474" s="31"/>
      <c r="AB474" s="31"/>
      <c r="AC474" s="77"/>
    </row>
    <row r="475" spans="1:29" ht="15" customHeight="1">
      <c r="A475" s="136"/>
      <c r="B475" s="91"/>
      <c r="C475" s="91"/>
      <c r="D475" s="91"/>
      <c r="F475" s="91"/>
      <c r="G475" s="91"/>
      <c r="I475" s="116"/>
      <c r="J475" s="117"/>
      <c r="L475" s="91"/>
      <c r="M475" s="91"/>
      <c r="O475" s="118"/>
      <c r="P475" s="118"/>
      <c r="R475" s="91"/>
      <c r="S475" s="91"/>
      <c r="U475" s="91"/>
      <c r="V475" s="91"/>
      <c r="W475" s="30"/>
      <c r="X475" s="31"/>
      <c r="Y475" s="31"/>
      <c r="Z475" s="31"/>
      <c r="AA475" s="31"/>
      <c r="AB475" s="31"/>
      <c r="AC475" s="77"/>
    </row>
    <row r="476" spans="1:29" ht="15" customHeight="1">
      <c r="A476" s="136"/>
      <c r="B476" s="91"/>
      <c r="C476" s="91"/>
      <c r="D476" s="91"/>
      <c r="F476" s="91"/>
      <c r="G476" s="91"/>
      <c r="I476" s="116"/>
      <c r="J476" s="117"/>
      <c r="L476" s="91"/>
      <c r="M476" s="91"/>
      <c r="O476" s="118"/>
      <c r="P476" s="118"/>
      <c r="R476" s="91"/>
      <c r="S476" s="91"/>
      <c r="U476" s="91"/>
      <c r="V476" s="91"/>
      <c r="W476" s="30"/>
      <c r="X476" s="31"/>
      <c r="Y476" s="31"/>
      <c r="Z476" s="31"/>
      <c r="AA476" s="31"/>
      <c r="AB476" s="31"/>
      <c r="AC476" s="77"/>
    </row>
    <row r="477" spans="1:29" ht="15" customHeight="1">
      <c r="A477" s="136"/>
      <c r="B477" s="91"/>
      <c r="C477" s="91"/>
      <c r="D477" s="91"/>
      <c r="F477" s="91"/>
      <c r="G477" s="91"/>
      <c r="I477" s="116"/>
      <c r="J477" s="117"/>
      <c r="L477" s="91"/>
      <c r="M477" s="91"/>
      <c r="O477" s="118"/>
      <c r="P477" s="118"/>
      <c r="R477" s="91"/>
      <c r="S477" s="91"/>
      <c r="U477" s="91"/>
      <c r="V477" s="91"/>
      <c r="W477" s="30"/>
      <c r="X477" s="31"/>
      <c r="Y477" s="31"/>
      <c r="Z477" s="31"/>
      <c r="AA477" s="31"/>
      <c r="AB477" s="31"/>
      <c r="AC477" s="77"/>
    </row>
    <row r="478" spans="1:29" ht="15" customHeight="1">
      <c r="A478" s="136"/>
      <c r="B478" s="91"/>
      <c r="C478" s="91"/>
      <c r="D478" s="91"/>
      <c r="F478" s="91"/>
      <c r="G478" s="91"/>
      <c r="I478" s="116"/>
      <c r="J478" s="117"/>
      <c r="L478" s="91"/>
      <c r="M478" s="91"/>
      <c r="O478" s="118"/>
      <c r="P478" s="118"/>
      <c r="R478" s="91"/>
      <c r="S478" s="91"/>
      <c r="U478" s="91"/>
      <c r="V478" s="91"/>
      <c r="W478" s="30"/>
      <c r="X478" s="31"/>
      <c r="Y478" s="31"/>
      <c r="Z478" s="31"/>
      <c r="AA478" s="31"/>
      <c r="AB478" s="31"/>
      <c r="AC478" s="77"/>
    </row>
    <row r="479" spans="1:29" ht="15" customHeight="1">
      <c r="A479" s="136"/>
      <c r="B479" s="91"/>
      <c r="C479" s="91"/>
      <c r="D479" s="91"/>
      <c r="F479" s="91"/>
      <c r="G479" s="91"/>
      <c r="I479" s="116"/>
      <c r="J479" s="117"/>
      <c r="L479" s="91"/>
      <c r="M479" s="91"/>
      <c r="O479" s="118"/>
      <c r="P479" s="118"/>
      <c r="R479" s="91"/>
      <c r="S479" s="91"/>
      <c r="U479" s="91"/>
      <c r="V479" s="91"/>
      <c r="W479" s="30"/>
      <c r="X479" s="31"/>
      <c r="Y479" s="31"/>
      <c r="Z479" s="31"/>
      <c r="AA479" s="31"/>
      <c r="AB479" s="31"/>
      <c r="AC479" s="77"/>
    </row>
    <row r="480" spans="1:29" ht="15" customHeight="1">
      <c r="A480" s="136"/>
      <c r="B480" s="91"/>
      <c r="C480" s="91"/>
      <c r="D480" s="91"/>
      <c r="F480" s="91"/>
      <c r="G480" s="91"/>
      <c r="I480" s="116"/>
      <c r="J480" s="117"/>
      <c r="L480" s="91"/>
      <c r="M480" s="91"/>
      <c r="O480" s="118"/>
      <c r="P480" s="118"/>
      <c r="R480" s="91"/>
      <c r="S480" s="91"/>
      <c r="U480" s="91"/>
      <c r="V480" s="91"/>
      <c r="W480" s="30"/>
      <c r="X480" s="31"/>
      <c r="Y480" s="31"/>
      <c r="Z480" s="31"/>
      <c r="AA480" s="31"/>
      <c r="AB480" s="31"/>
      <c r="AC480" s="77"/>
    </row>
    <row r="481" spans="1:28" ht="15" customHeight="1">
      <c r="A481" s="136"/>
      <c r="B481" s="91"/>
      <c r="C481" s="91"/>
      <c r="D481" s="91"/>
      <c r="F481" s="91"/>
      <c r="G481" s="91"/>
      <c r="I481" s="116"/>
      <c r="J481" s="117"/>
      <c r="L481" s="91"/>
      <c r="M481" s="91"/>
      <c r="O481" s="118"/>
      <c r="P481" s="118"/>
      <c r="R481" s="91"/>
      <c r="S481" s="91"/>
      <c r="U481" s="91"/>
      <c r="V481" s="91"/>
      <c r="W481" s="30"/>
      <c r="X481" s="31"/>
      <c r="Y481" s="31"/>
      <c r="Z481" s="31"/>
      <c r="AA481" s="31"/>
      <c r="AB481" s="31"/>
    </row>
    <row r="482" spans="1:28" ht="15" customHeight="1">
      <c r="A482" s="136"/>
      <c r="B482" s="91"/>
      <c r="C482" s="91"/>
      <c r="D482" s="91"/>
      <c r="F482" s="91"/>
      <c r="G482" s="91"/>
      <c r="I482" s="116"/>
      <c r="J482" s="117"/>
      <c r="L482" s="91"/>
      <c r="M482" s="91"/>
      <c r="O482" s="118"/>
      <c r="P482" s="118"/>
      <c r="R482" s="91"/>
      <c r="S482" s="91"/>
      <c r="U482" s="91"/>
      <c r="V482" s="91"/>
      <c r="W482" s="30"/>
      <c r="X482" s="31"/>
      <c r="Y482" s="31"/>
      <c r="Z482" s="31"/>
      <c r="AA482" s="31"/>
      <c r="AB482" s="31"/>
    </row>
    <row r="483" spans="1:28" ht="15" customHeight="1">
      <c r="A483" s="136"/>
      <c r="B483" s="91"/>
      <c r="C483" s="91"/>
      <c r="D483" s="91"/>
      <c r="F483" s="91"/>
      <c r="G483" s="91"/>
      <c r="I483" s="116"/>
      <c r="J483" s="117"/>
      <c r="L483" s="91"/>
      <c r="M483" s="91"/>
      <c r="O483" s="118"/>
      <c r="P483" s="118"/>
      <c r="R483" s="91"/>
      <c r="S483" s="91"/>
      <c r="U483" s="91"/>
      <c r="V483" s="91"/>
      <c r="W483" s="30"/>
      <c r="X483" s="31"/>
      <c r="Y483" s="31"/>
      <c r="Z483" s="31"/>
      <c r="AA483" s="31"/>
      <c r="AB483" s="31"/>
    </row>
    <row r="484" spans="1:28" ht="15" customHeight="1">
      <c r="A484" s="136"/>
      <c r="B484" s="91"/>
      <c r="C484" s="91"/>
      <c r="D484" s="91"/>
      <c r="F484" s="91"/>
      <c r="G484" s="91"/>
      <c r="I484" s="116"/>
      <c r="J484" s="117"/>
      <c r="L484" s="91"/>
      <c r="M484" s="91"/>
      <c r="O484" s="118"/>
      <c r="P484" s="118"/>
      <c r="R484" s="91"/>
      <c r="S484" s="91"/>
      <c r="U484" s="91"/>
      <c r="V484" s="91"/>
      <c r="W484" s="30"/>
      <c r="X484" s="31"/>
      <c r="Y484" s="31"/>
      <c r="Z484" s="31"/>
      <c r="AA484" s="31"/>
      <c r="AB484" s="31"/>
    </row>
    <row r="485" spans="1:28" ht="15" customHeight="1">
      <c r="A485" s="136"/>
      <c r="B485" s="91"/>
      <c r="C485" s="91"/>
      <c r="D485" s="91"/>
      <c r="F485" s="91"/>
      <c r="G485" s="91"/>
      <c r="I485" s="116"/>
      <c r="J485" s="117"/>
      <c r="L485" s="91"/>
      <c r="M485" s="91"/>
      <c r="O485" s="118"/>
      <c r="P485" s="118"/>
      <c r="R485" s="91"/>
      <c r="S485" s="91"/>
      <c r="U485" s="91"/>
      <c r="V485" s="91"/>
      <c r="W485" s="30"/>
      <c r="X485" s="31"/>
      <c r="Y485" s="31"/>
      <c r="Z485" s="31"/>
      <c r="AA485" s="31"/>
      <c r="AB485" s="31"/>
    </row>
    <row r="486" spans="1:28" ht="15" customHeight="1">
      <c r="A486" s="136"/>
      <c r="B486" s="91"/>
      <c r="C486" s="91"/>
      <c r="D486" s="91"/>
      <c r="F486" s="91"/>
      <c r="G486" s="91"/>
      <c r="I486" s="116"/>
      <c r="J486" s="117"/>
      <c r="L486" s="91"/>
      <c r="M486" s="91"/>
      <c r="O486" s="118"/>
      <c r="P486" s="118"/>
      <c r="R486" s="91"/>
      <c r="S486" s="91"/>
      <c r="U486" s="91"/>
      <c r="V486" s="91"/>
      <c r="W486" s="30"/>
      <c r="X486" s="31"/>
      <c r="Y486" s="31"/>
      <c r="Z486" s="31"/>
      <c r="AA486" s="31"/>
      <c r="AB486" s="31"/>
    </row>
    <row r="487" spans="1:28" ht="15" customHeight="1">
      <c r="A487" s="136"/>
      <c r="B487" s="91"/>
      <c r="C487" s="91"/>
      <c r="D487" s="91"/>
      <c r="F487" s="91"/>
      <c r="G487" s="91"/>
      <c r="I487" s="116"/>
      <c r="J487" s="117"/>
      <c r="L487" s="91"/>
      <c r="M487" s="91"/>
      <c r="O487" s="118"/>
      <c r="P487" s="118"/>
      <c r="R487" s="91"/>
      <c r="S487" s="91"/>
      <c r="U487" s="91"/>
      <c r="V487" s="91"/>
      <c r="W487" s="30"/>
      <c r="X487" s="31"/>
      <c r="Y487" s="31"/>
      <c r="Z487" s="31"/>
      <c r="AA487" s="31"/>
      <c r="AB487" s="31"/>
    </row>
    <row r="488" spans="1:28" ht="15" customHeight="1">
      <c r="A488" s="136"/>
      <c r="B488" s="91"/>
      <c r="C488" s="91"/>
      <c r="D488" s="91"/>
      <c r="F488" s="91"/>
      <c r="G488" s="91"/>
      <c r="I488" s="116"/>
      <c r="J488" s="117"/>
      <c r="L488" s="91"/>
      <c r="M488" s="91"/>
      <c r="O488" s="118"/>
      <c r="P488" s="118"/>
      <c r="R488" s="91"/>
      <c r="S488" s="91"/>
      <c r="U488" s="91"/>
      <c r="V488" s="91"/>
      <c r="W488" s="30"/>
      <c r="X488" s="31"/>
      <c r="Y488" s="31"/>
      <c r="Z488" s="31"/>
      <c r="AA488" s="31"/>
      <c r="AB488" s="31"/>
    </row>
    <row r="489" spans="1:28" ht="15" customHeight="1">
      <c r="A489" s="136"/>
      <c r="B489" s="91"/>
      <c r="C489" s="91"/>
      <c r="D489" s="91"/>
      <c r="F489" s="91"/>
      <c r="G489" s="91"/>
      <c r="I489" s="116"/>
      <c r="J489" s="117"/>
      <c r="L489" s="91"/>
      <c r="M489" s="91"/>
      <c r="O489" s="118"/>
      <c r="P489" s="118"/>
      <c r="R489" s="91"/>
      <c r="S489" s="91"/>
      <c r="U489" s="91"/>
      <c r="V489" s="91"/>
      <c r="W489" s="30"/>
      <c r="X489" s="31"/>
      <c r="Y489" s="31"/>
      <c r="Z489" s="31"/>
      <c r="AA489" s="31"/>
      <c r="AB489" s="31"/>
    </row>
    <row r="490" spans="1:28" ht="15" customHeight="1">
      <c r="A490" s="136"/>
      <c r="B490" s="91"/>
      <c r="C490" s="91"/>
      <c r="D490" s="91"/>
      <c r="F490" s="91"/>
      <c r="G490" s="91"/>
      <c r="I490" s="116"/>
      <c r="J490" s="117"/>
      <c r="L490" s="91"/>
      <c r="M490" s="91"/>
      <c r="O490" s="118"/>
      <c r="P490" s="118"/>
      <c r="R490" s="91"/>
      <c r="S490" s="91"/>
      <c r="U490" s="91"/>
      <c r="V490" s="91"/>
      <c r="W490" s="30"/>
      <c r="X490" s="31"/>
      <c r="Y490" s="31"/>
      <c r="Z490" s="31"/>
      <c r="AA490" s="31"/>
      <c r="AB490" s="31"/>
    </row>
    <row r="491" spans="1:28" ht="15" customHeight="1">
      <c r="A491" s="136"/>
      <c r="B491" s="91"/>
      <c r="C491" s="91"/>
      <c r="D491" s="91"/>
      <c r="F491" s="91"/>
      <c r="G491" s="91"/>
      <c r="I491" s="116"/>
      <c r="J491" s="117"/>
      <c r="L491" s="91"/>
      <c r="M491" s="91"/>
      <c r="O491" s="118"/>
      <c r="P491" s="118"/>
      <c r="R491" s="91"/>
      <c r="S491" s="91"/>
      <c r="U491" s="91"/>
      <c r="V491" s="91"/>
      <c r="W491" s="30"/>
      <c r="X491" s="31"/>
      <c r="Y491" s="31"/>
      <c r="Z491" s="31"/>
      <c r="AA491" s="31"/>
      <c r="AB491" s="31"/>
    </row>
    <row r="492" spans="1:28" ht="15" customHeight="1">
      <c r="A492" s="136"/>
      <c r="B492" s="91"/>
      <c r="C492" s="91"/>
      <c r="D492" s="91"/>
      <c r="F492" s="91"/>
      <c r="G492" s="91"/>
      <c r="I492" s="116"/>
      <c r="J492" s="117"/>
      <c r="L492" s="91"/>
      <c r="M492" s="91"/>
      <c r="O492" s="118"/>
      <c r="P492" s="118"/>
      <c r="R492" s="91"/>
      <c r="S492" s="91"/>
      <c r="U492" s="91"/>
      <c r="V492" s="91"/>
      <c r="W492" s="30"/>
      <c r="X492" s="31"/>
      <c r="Y492" s="31"/>
      <c r="Z492" s="31"/>
      <c r="AA492" s="31"/>
      <c r="AB492" s="31"/>
    </row>
    <row r="493" spans="1:28" ht="15" customHeight="1">
      <c r="A493" s="136"/>
      <c r="B493" s="91"/>
      <c r="C493" s="91"/>
      <c r="D493" s="91"/>
      <c r="F493" s="91"/>
      <c r="G493" s="91"/>
      <c r="I493" s="116"/>
      <c r="J493" s="117"/>
      <c r="L493" s="91"/>
      <c r="M493" s="91"/>
      <c r="O493" s="118"/>
      <c r="P493" s="118"/>
      <c r="R493" s="91"/>
      <c r="S493" s="91"/>
      <c r="U493" s="91"/>
      <c r="V493" s="91"/>
      <c r="W493" s="30"/>
      <c r="X493" s="31"/>
      <c r="Y493" s="31"/>
      <c r="Z493" s="31"/>
      <c r="AA493" s="31"/>
      <c r="AB493" s="31"/>
    </row>
    <row r="494" spans="1:28" ht="15" customHeight="1">
      <c r="A494" s="136"/>
      <c r="B494" s="91"/>
      <c r="C494" s="91"/>
      <c r="D494" s="91"/>
      <c r="F494" s="91"/>
      <c r="G494" s="91"/>
      <c r="I494" s="116"/>
      <c r="J494" s="117"/>
      <c r="L494" s="91"/>
      <c r="M494" s="91"/>
      <c r="O494" s="118"/>
      <c r="P494" s="118"/>
      <c r="R494" s="91"/>
      <c r="S494" s="91"/>
      <c r="U494" s="91"/>
      <c r="V494" s="91"/>
      <c r="W494" s="30"/>
      <c r="X494" s="31"/>
      <c r="Y494" s="31"/>
      <c r="Z494" s="31"/>
      <c r="AA494" s="31"/>
      <c r="AB494" s="31"/>
    </row>
    <row r="495" spans="1:28" ht="15" customHeight="1">
      <c r="A495" s="136"/>
      <c r="B495" s="91"/>
      <c r="C495" s="91"/>
      <c r="D495" s="91"/>
      <c r="F495" s="91"/>
      <c r="G495" s="91"/>
      <c r="I495" s="116"/>
      <c r="J495" s="117"/>
      <c r="L495" s="91"/>
      <c r="M495" s="91"/>
      <c r="O495" s="118"/>
      <c r="P495" s="118"/>
      <c r="R495" s="91"/>
      <c r="S495" s="91"/>
      <c r="U495" s="91"/>
      <c r="V495" s="91"/>
      <c r="W495" s="30"/>
      <c r="X495" s="31"/>
      <c r="Y495" s="31"/>
      <c r="Z495" s="31"/>
      <c r="AA495" s="31"/>
      <c r="AB495" s="31"/>
    </row>
    <row r="496" spans="1:28" ht="15" customHeight="1">
      <c r="A496" s="136"/>
      <c r="B496" s="91"/>
      <c r="C496" s="91"/>
      <c r="D496" s="91"/>
      <c r="F496" s="91"/>
      <c r="G496" s="91"/>
      <c r="I496" s="116"/>
      <c r="J496" s="117"/>
      <c r="L496" s="91"/>
      <c r="M496" s="91"/>
      <c r="O496" s="118"/>
      <c r="P496" s="118"/>
      <c r="R496" s="91"/>
      <c r="S496" s="91"/>
      <c r="U496" s="91"/>
      <c r="V496" s="91"/>
      <c r="W496" s="30"/>
      <c r="X496" s="31"/>
      <c r="Y496" s="31"/>
      <c r="Z496" s="31"/>
      <c r="AA496" s="31"/>
      <c r="AB496" s="31"/>
    </row>
    <row r="497" spans="1:28" ht="15" customHeight="1">
      <c r="A497" s="136"/>
      <c r="B497" s="91"/>
      <c r="C497" s="91"/>
      <c r="D497" s="91"/>
      <c r="F497" s="91"/>
      <c r="G497" s="91"/>
      <c r="I497" s="116"/>
      <c r="J497" s="117"/>
      <c r="L497" s="91"/>
      <c r="M497" s="91"/>
      <c r="O497" s="118"/>
      <c r="P497" s="118"/>
      <c r="R497" s="91"/>
      <c r="S497" s="91"/>
      <c r="U497" s="91"/>
      <c r="V497" s="91"/>
      <c r="W497" s="30"/>
      <c r="X497" s="31"/>
      <c r="Y497" s="31"/>
      <c r="Z497" s="31"/>
      <c r="AA497" s="31"/>
      <c r="AB497" s="31"/>
    </row>
    <row r="498" spans="1:28" ht="15" customHeight="1">
      <c r="A498" s="136"/>
      <c r="B498" s="91"/>
      <c r="C498" s="91"/>
      <c r="D498" s="91"/>
      <c r="F498" s="91"/>
      <c r="G498" s="91"/>
      <c r="I498" s="116"/>
      <c r="J498" s="117"/>
      <c r="L498" s="91"/>
      <c r="M498" s="91"/>
      <c r="O498" s="118"/>
      <c r="P498" s="118"/>
      <c r="R498" s="91"/>
      <c r="S498" s="91"/>
      <c r="U498" s="91"/>
      <c r="V498" s="91"/>
      <c r="W498" s="30"/>
      <c r="X498" s="31"/>
      <c r="Y498" s="31"/>
      <c r="Z498" s="31"/>
      <c r="AA498" s="31"/>
      <c r="AB498" s="31"/>
    </row>
    <row r="499" spans="1:28" ht="15" customHeight="1">
      <c r="A499" s="136"/>
      <c r="B499" s="91"/>
      <c r="C499" s="91"/>
      <c r="D499" s="91"/>
      <c r="F499" s="91"/>
      <c r="G499" s="91"/>
      <c r="I499" s="116"/>
      <c r="J499" s="117"/>
      <c r="L499" s="91"/>
      <c r="M499" s="91"/>
      <c r="O499" s="118"/>
      <c r="P499" s="118"/>
      <c r="R499" s="91"/>
      <c r="S499" s="91"/>
      <c r="U499" s="91"/>
      <c r="V499" s="91"/>
      <c r="W499" s="30"/>
      <c r="X499" s="31"/>
      <c r="Y499" s="31"/>
      <c r="Z499" s="31"/>
      <c r="AA499" s="31"/>
      <c r="AB499" s="31"/>
    </row>
    <row r="500" spans="1:28" ht="15" customHeight="1">
      <c r="A500" s="136"/>
      <c r="B500" s="91"/>
      <c r="C500" s="91"/>
      <c r="D500" s="91"/>
      <c r="F500" s="91"/>
      <c r="G500" s="91"/>
      <c r="I500" s="116"/>
      <c r="J500" s="117"/>
      <c r="L500" s="91"/>
      <c r="M500" s="91"/>
      <c r="O500" s="118"/>
      <c r="P500" s="118"/>
      <c r="R500" s="91"/>
      <c r="S500" s="91"/>
      <c r="U500" s="91"/>
      <c r="V500" s="91"/>
    </row>
    <row r="501" spans="1:28" ht="15" customHeight="1">
      <c r="A501" s="136"/>
      <c r="B501" s="91"/>
      <c r="C501" s="91"/>
      <c r="D501" s="91"/>
      <c r="F501" s="91"/>
      <c r="G501" s="91"/>
      <c r="I501" s="116"/>
      <c r="J501" s="117"/>
      <c r="L501" s="91"/>
      <c r="M501" s="91"/>
      <c r="O501" s="118"/>
      <c r="P501" s="118"/>
      <c r="R501" s="91"/>
      <c r="S501" s="91"/>
      <c r="U501" s="91"/>
      <c r="V501" s="91"/>
    </row>
    <row r="502" spans="1:28" ht="15" customHeight="1">
      <c r="A502" s="136"/>
      <c r="B502" s="91"/>
      <c r="C502" s="91"/>
      <c r="D502" s="91"/>
      <c r="F502" s="91"/>
      <c r="G502" s="91"/>
      <c r="I502" s="116"/>
      <c r="J502" s="117"/>
      <c r="L502" s="91"/>
      <c r="M502" s="91"/>
      <c r="O502" s="118"/>
      <c r="P502" s="118"/>
      <c r="R502" s="91"/>
      <c r="S502" s="91"/>
      <c r="U502" s="91"/>
      <c r="V502" s="91"/>
    </row>
    <row r="503" spans="1:28" ht="15" customHeight="1">
      <c r="A503" s="136"/>
      <c r="B503" s="91"/>
      <c r="C503" s="91"/>
      <c r="D503" s="91"/>
      <c r="F503" s="91"/>
      <c r="G503" s="91"/>
      <c r="I503" s="116"/>
      <c r="J503" s="117"/>
      <c r="L503" s="91"/>
      <c r="M503" s="91"/>
      <c r="O503" s="118"/>
      <c r="P503" s="118"/>
      <c r="R503" s="91"/>
      <c r="S503" s="91"/>
      <c r="U503" s="91"/>
      <c r="V503" s="91"/>
    </row>
    <row r="504" spans="1:28" ht="15" customHeight="1">
      <c r="A504" s="136"/>
      <c r="B504" s="91"/>
      <c r="C504" s="91"/>
      <c r="D504" s="91"/>
      <c r="F504" s="91"/>
      <c r="G504" s="91"/>
      <c r="I504" s="116"/>
      <c r="J504" s="117"/>
      <c r="L504" s="91"/>
      <c r="M504" s="91"/>
      <c r="O504" s="118"/>
      <c r="P504" s="118"/>
      <c r="R504" s="91"/>
      <c r="S504" s="91"/>
      <c r="U504" s="91"/>
      <c r="V504" s="91"/>
    </row>
    <row r="505" spans="1:28" ht="15" customHeight="1">
      <c r="A505" s="136"/>
      <c r="B505" s="91"/>
      <c r="C505" s="91"/>
      <c r="D505" s="91"/>
      <c r="F505" s="91"/>
      <c r="G505" s="91"/>
      <c r="I505" s="116"/>
      <c r="J505" s="117"/>
      <c r="L505" s="91"/>
      <c r="M505" s="91"/>
      <c r="O505" s="118"/>
      <c r="P505" s="118"/>
      <c r="R505" s="91"/>
      <c r="S505" s="91"/>
      <c r="U505" s="91"/>
      <c r="V505" s="91"/>
    </row>
    <row r="506" spans="1:28" ht="15" customHeight="1">
      <c r="A506" s="136"/>
      <c r="B506" s="91"/>
      <c r="C506" s="91"/>
      <c r="D506" s="91"/>
      <c r="F506" s="91"/>
      <c r="G506" s="91"/>
      <c r="I506" s="116"/>
      <c r="J506" s="117"/>
      <c r="L506" s="91"/>
      <c r="M506" s="91"/>
      <c r="O506" s="118"/>
      <c r="P506" s="118"/>
      <c r="R506" s="91"/>
      <c r="S506" s="91"/>
      <c r="U506" s="91"/>
      <c r="V506" s="91"/>
    </row>
    <row r="507" spans="1:28" ht="15" customHeight="1">
      <c r="A507" s="136"/>
      <c r="B507" s="91"/>
      <c r="C507" s="91"/>
      <c r="D507" s="91"/>
      <c r="F507" s="91"/>
      <c r="G507" s="91"/>
      <c r="I507" s="116"/>
      <c r="J507" s="117"/>
      <c r="L507" s="91"/>
      <c r="M507" s="91"/>
      <c r="O507" s="118"/>
      <c r="P507" s="118"/>
      <c r="R507" s="91"/>
      <c r="S507" s="91"/>
      <c r="U507" s="91"/>
      <c r="V507" s="91"/>
    </row>
    <row r="508" spans="1:28" ht="15" customHeight="1">
      <c r="A508" s="136"/>
      <c r="B508" s="91"/>
      <c r="C508" s="91"/>
      <c r="D508" s="91"/>
      <c r="F508" s="91"/>
      <c r="G508" s="91"/>
      <c r="I508" s="116"/>
      <c r="J508" s="117"/>
      <c r="L508" s="91"/>
      <c r="M508" s="91"/>
      <c r="O508" s="118"/>
      <c r="P508" s="118"/>
      <c r="R508" s="91"/>
      <c r="S508" s="91"/>
      <c r="U508" s="91"/>
      <c r="V508" s="91"/>
    </row>
    <row r="509" spans="1:28" ht="15" customHeight="1">
      <c r="A509" s="136"/>
      <c r="B509" s="91"/>
      <c r="C509" s="91"/>
      <c r="D509" s="91"/>
      <c r="F509" s="91"/>
      <c r="G509" s="91"/>
      <c r="I509" s="116"/>
      <c r="J509" s="117"/>
      <c r="L509" s="91"/>
      <c r="M509" s="91"/>
      <c r="O509" s="118"/>
      <c r="P509" s="118"/>
      <c r="R509" s="91"/>
      <c r="S509" s="91"/>
      <c r="U509" s="91"/>
      <c r="V509" s="91"/>
    </row>
    <row r="510" spans="1:28" ht="15" customHeight="1">
      <c r="A510" s="136"/>
      <c r="B510" s="91"/>
      <c r="C510" s="91"/>
      <c r="D510" s="91"/>
      <c r="F510" s="91"/>
      <c r="G510" s="91"/>
      <c r="I510" s="116"/>
      <c r="J510" s="117"/>
      <c r="L510" s="91"/>
      <c r="M510" s="91"/>
      <c r="O510" s="118"/>
      <c r="P510" s="118"/>
      <c r="R510" s="91"/>
      <c r="S510" s="91"/>
      <c r="U510" s="91"/>
      <c r="V510" s="91"/>
    </row>
    <row r="511" spans="1:28" ht="15" customHeight="1">
      <c r="A511" s="136"/>
      <c r="B511" s="91"/>
      <c r="C511" s="91"/>
      <c r="D511" s="91"/>
      <c r="F511" s="91"/>
      <c r="G511" s="91"/>
      <c r="I511" s="116"/>
      <c r="J511" s="117"/>
      <c r="L511" s="91"/>
      <c r="M511" s="91"/>
      <c r="O511" s="118"/>
      <c r="P511" s="118"/>
      <c r="R511" s="91"/>
      <c r="S511" s="91"/>
      <c r="U511" s="91"/>
      <c r="V511" s="91"/>
    </row>
    <row r="512" spans="1:28" ht="15" customHeight="1">
      <c r="A512" s="136"/>
      <c r="B512" s="91"/>
      <c r="C512" s="91"/>
      <c r="D512" s="91"/>
      <c r="F512" s="91"/>
      <c r="G512" s="91"/>
      <c r="I512" s="116"/>
      <c r="J512" s="117"/>
      <c r="L512" s="91"/>
      <c r="M512" s="91"/>
      <c r="O512" s="118"/>
      <c r="P512" s="118"/>
      <c r="R512" s="91"/>
      <c r="S512" s="91"/>
      <c r="U512" s="91"/>
      <c r="V512" s="91"/>
    </row>
    <row r="513" spans="1:22" ht="15" customHeight="1">
      <c r="A513" s="136"/>
      <c r="B513" s="91"/>
      <c r="C513" s="91"/>
      <c r="D513" s="91"/>
      <c r="F513" s="91"/>
      <c r="G513" s="91"/>
      <c r="I513" s="116"/>
      <c r="J513" s="117"/>
      <c r="L513" s="91"/>
      <c r="M513" s="91"/>
      <c r="O513" s="118"/>
      <c r="P513" s="118"/>
      <c r="R513" s="91"/>
      <c r="S513" s="91"/>
      <c r="U513" s="91"/>
      <c r="V513" s="91"/>
    </row>
    <row r="514" spans="1:22" ht="15" customHeight="1">
      <c r="A514" s="136"/>
      <c r="B514" s="91"/>
      <c r="C514" s="91"/>
      <c r="D514" s="91"/>
      <c r="F514" s="91"/>
      <c r="G514" s="91"/>
      <c r="I514" s="116"/>
      <c r="J514" s="117"/>
      <c r="L514" s="91"/>
      <c r="M514" s="91"/>
      <c r="O514" s="118"/>
      <c r="P514" s="118"/>
      <c r="R514" s="91"/>
      <c r="S514" s="91"/>
      <c r="U514" s="91"/>
      <c r="V514" s="91"/>
    </row>
    <row r="515" spans="1:22" ht="15" customHeight="1">
      <c r="A515" s="136"/>
      <c r="B515" s="91"/>
      <c r="C515" s="91"/>
      <c r="D515" s="91"/>
      <c r="F515" s="91"/>
      <c r="G515" s="91"/>
      <c r="I515" s="116"/>
      <c r="J515" s="117"/>
      <c r="L515" s="91"/>
      <c r="M515" s="91"/>
      <c r="O515" s="118"/>
      <c r="P515" s="118"/>
      <c r="R515" s="91"/>
      <c r="S515" s="91"/>
      <c r="U515" s="91"/>
      <c r="V515" s="91"/>
    </row>
    <row r="516" spans="1:22" ht="15" customHeight="1">
      <c r="A516" s="136"/>
      <c r="B516" s="91"/>
      <c r="C516" s="91"/>
      <c r="D516" s="91"/>
      <c r="F516" s="91"/>
      <c r="G516" s="91"/>
      <c r="I516" s="116"/>
      <c r="J516" s="117"/>
      <c r="L516" s="91"/>
      <c r="M516" s="91"/>
      <c r="O516" s="118"/>
      <c r="P516" s="118"/>
      <c r="R516" s="91"/>
      <c r="S516" s="91"/>
      <c r="U516" s="91"/>
      <c r="V516" s="91"/>
    </row>
    <row r="517" spans="1:22" ht="15" customHeight="1">
      <c r="A517" s="136"/>
      <c r="B517" s="91"/>
      <c r="C517" s="91"/>
      <c r="D517" s="91"/>
      <c r="F517" s="91"/>
      <c r="G517" s="91"/>
      <c r="I517" s="116"/>
      <c r="J517" s="117"/>
      <c r="L517" s="91"/>
      <c r="M517" s="91"/>
      <c r="O517" s="118"/>
      <c r="P517" s="118"/>
      <c r="R517" s="91"/>
      <c r="S517" s="91"/>
      <c r="U517" s="91"/>
      <c r="V517" s="91"/>
    </row>
    <row r="518" spans="1:22" ht="15" customHeight="1">
      <c r="A518" s="136"/>
      <c r="B518" s="91"/>
      <c r="C518" s="91"/>
      <c r="D518" s="91"/>
      <c r="F518" s="91"/>
      <c r="G518" s="91"/>
      <c r="I518" s="116"/>
      <c r="J518" s="117"/>
      <c r="L518" s="91"/>
      <c r="M518" s="91"/>
      <c r="O518" s="118"/>
      <c r="P518" s="118"/>
      <c r="R518" s="91"/>
      <c r="S518" s="91"/>
      <c r="U518" s="91"/>
      <c r="V518" s="91"/>
    </row>
    <row r="519" spans="1:22" ht="15" customHeight="1">
      <c r="A519" s="136"/>
      <c r="B519" s="91"/>
      <c r="C519" s="91"/>
      <c r="D519" s="91"/>
      <c r="F519" s="91"/>
      <c r="G519" s="91"/>
      <c r="I519" s="116"/>
      <c r="J519" s="117"/>
      <c r="L519" s="91"/>
      <c r="M519" s="91"/>
      <c r="O519" s="118"/>
      <c r="P519" s="118"/>
      <c r="R519" s="91"/>
      <c r="S519" s="91"/>
      <c r="U519" s="91"/>
      <c r="V519" s="91"/>
    </row>
    <row r="520" spans="1:22" ht="15" customHeight="1">
      <c r="A520" s="136"/>
      <c r="B520" s="91"/>
      <c r="C520" s="91"/>
      <c r="D520" s="91"/>
      <c r="F520" s="91"/>
      <c r="G520" s="91"/>
      <c r="I520" s="116"/>
      <c r="J520" s="117"/>
      <c r="L520" s="91"/>
      <c r="M520" s="91"/>
      <c r="O520" s="118"/>
      <c r="P520" s="118"/>
      <c r="R520" s="91"/>
      <c r="S520" s="91"/>
      <c r="U520" s="91"/>
      <c r="V520" s="91"/>
    </row>
    <row r="521" spans="1:22" ht="15" customHeight="1">
      <c r="A521" s="136"/>
      <c r="B521" s="91"/>
      <c r="C521" s="91"/>
      <c r="D521" s="91"/>
      <c r="F521" s="91"/>
      <c r="G521" s="91"/>
      <c r="I521" s="116"/>
      <c r="J521" s="117"/>
      <c r="L521" s="91"/>
      <c r="M521" s="91"/>
      <c r="O521" s="118"/>
      <c r="P521" s="118"/>
      <c r="R521" s="91"/>
      <c r="S521" s="91"/>
      <c r="U521" s="91"/>
      <c r="V521" s="91"/>
    </row>
    <row r="522" spans="1:22" ht="15" customHeight="1">
      <c r="A522" s="136"/>
      <c r="B522" s="91"/>
      <c r="C522" s="91"/>
      <c r="D522" s="91"/>
      <c r="F522" s="91"/>
      <c r="G522" s="91"/>
      <c r="I522" s="116"/>
      <c r="J522" s="117"/>
      <c r="L522" s="91"/>
      <c r="M522" s="91"/>
      <c r="O522" s="118"/>
      <c r="P522" s="118"/>
      <c r="R522" s="91"/>
      <c r="S522" s="91"/>
      <c r="U522" s="91"/>
      <c r="V522" s="91"/>
    </row>
    <row r="523" spans="1:22" ht="15" customHeight="1">
      <c r="A523" s="136"/>
      <c r="B523" s="91"/>
      <c r="C523" s="91"/>
      <c r="D523" s="91"/>
      <c r="F523" s="91"/>
      <c r="G523" s="91"/>
      <c r="I523" s="116"/>
      <c r="J523" s="117"/>
      <c r="L523" s="91"/>
      <c r="M523" s="91"/>
      <c r="O523" s="118"/>
      <c r="P523" s="118"/>
      <c r="R523" s="91"/>
      <c r="S523" s="91"/>
      <c r="U523" s="91"/>
      <c r="V523" s="91"/>
    </row>
    <row r="524" spans="1:22" ht="15" customHeight="1">
      <c r="A524" s="136"/>
      <c r="B524" s="91"/>
      <c r="C524" s="91"/>
      <c r="D524" s="91"/>
      <c r="F524" s="91"/>
      <c r="G524" s="91"/>
      <c r="I524" s="116"/>
      <c r="J524" s="117"/>
      <c r="L524" s="91"/>
      <c r="M524" s="91"/>
      <c r="O524" s="118"/>
      <c r="P524" s="118"/>
      <c r="R524" s="91"/>
      <c r="S524" s="91"/>
      <c r="U524" s="91"/>
      <c r="V524" s="91"/>
    </row>
    <row r="525" spans="1:22" ht="15" customHeight="1">
      <c r="A525" s="136"/>
      <c r="B525" s="91"/>
      <c r="C525" s="91"/>
      <c r="D525" s="91"/>
      <c r="F525" s="91"/>
      <c r="G525" s="91"/>
      <c r="I525" s="116"/>
      <c r="J525" s="117"/>
      <c r="L525" s="91"/>
      <c r="M525" s="91"/>
      <c r="O525" s="118"/>
      <c r="P525" s="118"/>
      <c r="R525" s="91"/>
      <c r="S525" s="91"/>
      <c r="U525" s="91"/>
      <c r="V525" s="91"/>
    </row>
    <row r="526" spans="1:22" ht="15" customHeight="1">
      <c r="A526" s="136"/>
      <c r="B526" s="91"/>
      <c r="C526" s="91"/>
      <c r="D526" s="91"/>
      <c r="F526" s="91"/>
      <c r="G526" s="91"/>
      <c r="I526" s="116"/>
      <c r="J526" s="117"/>
      <c r="L526" s="91"/>
      <c r="M526" s="91"/>
      <c r="O526" s="118"/>
      <c r="P526" s="118"/>
      <c r="R526" s="91"/>
      <c r="S526" s="91"/>
      <c r="U526" s="91"/>
      <c r="V526" s="91"/>
    </row>
    <row r="527" spans="1:22" ht="15" customHeight="1">
      <c r="A527" s="136"/>
      <c r="B527" s="91"/>
      <c r="C527" s="91"/>
      <c r="D527" s="91"/>
      <c r="F527" s="91"/>
      <c r="G527" s="91"/>
      <c r="I527" s="116"/>
      <c r="J527" s="117"/>
      <c r="L527" s="91"/>
      <c r="M527" s="91"/>
      <c r="O527" s="118"/>
      <c r="P527" s="118"/>
      <c r="R527" s="91"/>
      <c r="S527" s="91"/>
      <c r="U527" s="91"/>
      <c r="V527" s="91"/>
    </row>
    <row r="528" spans="1:22" ht="15" customHeight="1">
      <c r="A528" s="136"/>
      <c r="B528" s="91"/>
      <c r="C528" s="91"/>
      <c r="D528" s="91"/>
      <c r="F528" s="91"/>
      <c r="G528" s="91"/>
      <c r="I528" s="116"/>
      <c r="J528" s="117"/>
      <c r="L528" s="91"/>
      <c r="M528" s="91"/>
      <c r="O528" s="118"/>
      <c r="P528" s="118"/>
      <c r="R528" s="91"/>
      <c r="S528" s="91"/>
      <c r="U528" s="91"/>
      <c r="V528" s="91"/>
    </row>
    <row r="529" spans="1:22" ht="15" customHeight="1">
      <c r="A529" s="136"/>
      <c r="B529" s="91"/>
      <c r="C529" s="91"/>
      <c r="D529" s="91"/>
      <c r="F529" s="91"/>
      <c r="G529" s="91"/>
      <c r="I529" s="116"/>
      <c r="J529" s="117"/>
      <c r="L529" s="91"/>
      <c r="M529" s="91"/>
      <c r="O529" s="118"/>
      <c r="P529" s="118"/>
      <c r="R529" s="91"/>
      <c r="S529" s="91"/>
      <c r="U529" s="91"/>
      <c r="V529" s="91"/>
    </row>
    <row r="530" spans="1:22" ht="15" customHeight="1">
      <c r="A530" s="136"/>
      <c r="B530" s="91"/>
      <c r="C530" s="91"/>
      <c r="D530" s="91"/>
      <c r="F530" s="91"/>
      <c r="G530" s="91"/>
      <c r="I530" s="116"/>
      <c r="J530" s="117"/>
      <c r="L530" s="91"/>
      <c r="M530" s="91"/>
      <c r="O530" s="118"/>
      <c r="P530" s="118"/>
      <c r="R530" s="91"/>
      <c r="S530" s="91"/>
      <c r="U530" s="91"/>
      <c r="V530" s="91"/>
    </row>
    <row r="531" spans="1:22" ht="15" customHeight="1">
      <c r="A531" s="136"/>
      <c r="B531" s="91"/>
      <c r="C531" s="91"/>
      <c r="D531" s="91"/>
      <c r="F531" s="91"/>
      <c r="G531" s="91"/>
      <c r="I531" s="116"/>
      <c r="J531" s="117"/>
      <c r="L531" s="91"/>
      <c r="M531" s="91"/>
      <c r="R531" s="91"/>
      <c r="S531" s="91"/>
      <c r="U531" s="91"/>
      <c r="V531" s="91"/>
    </row>
    <row r="532" spans="1:22" ht="15" customHeight="1">
      <c r="A532" s="136"/>
      <c r="B532" s="91"/>
      <c r="C532" s="91"/>
      <c r="D532" s="91"/>
      <c r="F532" s="91"/>
      <c r="G532" s="91"/>
      <c r="I532" s="116"/>
      <c r="J532" s="117"/>
      <c r="L532" s="91"/>
      <c r="M532" s="91"/>
      <c r="R532" s="91"/>
      <c r="S532" s="91"/>
      <c r="U532" s="91"/>
      <c r="V532" s="91"/>
    </row>
    <row r="533" spans="1:22" ht="15" customHeight="1">
      <c r="A533" s="136"/>
      <c r="B533" s="91"/>
      <c r="C533" s="91"/>
      <c r="D533" s="91"/>
      <c r="F533" s="91"/>
      <c r="G533" s="91"/>
      <c r="I533" s="116"/>
      <c r="J533" s="117"/>
      <c r="L533" s="91"/>
      <c r="M533" s="91"/>
      <c r="R533" s="91"/>
      <c r="S533" s="91"/>
      <c r="U533" s="91"/>
      <c r="V533" s="91"/>
    </row>
    <row r="534" spans="1:22" ht="15" customHeight="1">
      <c r="A534" s="136"/>
      <c r="B534" s="91"/>
      <c r="C534" s="91"/>
      <c r="D534" s="91"/>
      <c r="F534" s="91"/>
      <c r="G534" s="91"/>
      <c r="I534" s="116"/>
      <c r="J534" s="117"/>
      <c r="L534" s="91"/>
      <c r="M534" s="91"/>
      <c r="R534" s="91"/>
      <c r="S534" s="91"/>
      <c r="U534" s="91"/>
      <c r="V534" s="91"/>
    </row>
    <row r="535" spans="1:22" ht="15" customHeight="1">
      <c r="A535" s="136"/>
      <c r="B535" s="91"/>
      <c r="C535" s="91"/>
      <c r="D535" s="91"/>
      <c r="F535" s="91"/>
      <c r="G535" s="91"/>
      <c r="I535" s="116"/>
      <c r="J535" s="117"/>
      <c r="L535" s="91"/>
      <c r="M535" s="91"/>
      <c r="R535" s="91"/>
      <c r="S535" s="91"/>
      <c r="U535" s="91"/>
      <c r="V535" s="91"/>
    </row>
    <row r="536" spans="1:22" ht="15" customHeight="1">
      <c r="A536" s="136"/>
      <c r="B536" s="91"/>
      <c r="C536" s="91"/>
      <c r="D536" s="91"/>
      <c r="F536" s="91"/>
      <c r="G536" s="91"/>
      <c r="I536" s="116"/>
      <c r="J536" s="117"/>
      <c r="L536" s="91"/>
      <c r="M536" s="91"/>
      <c r="R536" s="91"/>
      <c r="S536" s="91"/>
      <c r="U536" s="91"/>
      <c r="V536" s="91"/>
    </row>
    <row r="537" spans="1:22" ht="15" customHeight="1">
      <c r="A537" s="136"/>
      <c r="B537" s="91"/>
      <c r="C537" s="91"/>
      <c r="D537" s="91"/>
      <c r="F537" s="91"/>
      <c r="G537" s="91"/>
      <c r="I537" s="116"/>
      <c r="J537" s="117"/>
      <c r="L537" s="91"/>
      <c r="M537" s="91"/>
      <c r="R537" s="91"/>
      <c r="S537" s="91"/>
      <c r="U537" s="91"/>
      <c r="V537" s="91"/>
    </row>
    <row r="538" spans="1:22" ht="15" customHeight="1">
      <c r="A538" s="136"/>
      <c r="B538" s="91"/>
      <c r="C538" s="91"/>
      <c r="D538" s="91"/>
      <c r="F538" s="91"/>
      <c r="G538" s="91"/>
      <c r="I538" s="116"/>
      <c r="J538" s="117"/>
      <c r="L538" s="91"/>
      <c r="M538" s="91"/>
      <c r="R538" s="91"/>
      <c r="S538" s="91"/>
      <c r="U538" s="91"/>
      <c r="V538" s="91"/>
    </row>
    <row r="539" spans="1:22" ht="15" customHeight="1">
      <c r="A539" s="136"/>
      <c r="B539" s="91"/>
      <c r="C539" s="91"/>
      <c r="D539" s="91"/>
      <c r="F539" s="91"/>
      <c r="G539" s="91"/>
      <c r="I539" s="116"/>
      <c r="J539" s="117"/>
      <c r="L539" s="91"/>
      <c r="M539" s="91"/>
      <c r="R539" s="91"/>
      <c r="S539" s="91"/>
      <c r="U539" s="91"/>
      <c r="V539" s="91"/>
    </row>
    <row r="540" spans="1:22" ht="15" customHeight="1">
      <c r="A540" s="136"/>
      <c r="B540" s="91"/>
      <c r="C540" s="91"/>
      <c r="D540" s="91"/>
      <c r="F540" s="91"/>
      <c r="G540" s="91"/>
      <c r="I540" s="116"/>
      <c r="J540" s="117"/>
      <c r="L540" s="91"/>
      <c r="M540" s="91"/>
      <c r="R540" s="91"/>
      <c r="S540" s="91"/>
      <c r="U540" s="91"/>
      <c r="V540" s="91"/>
    </row>
    <row r="541" spans="1:22" ht="15" customHeight="1">
      <c r="A541" s="136"/>
      <c r="B541" s="91"/>
      <c r="C541" s="91"/>
      <c r="D541" s="91"/>
      <c r="F541" s="91"/>
      <c r="G541" s="91"/>
      <c r="I541" s="116"/>
      <c r="J541" s="117"/>
      <c r="L541" s="91"/>
      <c r="M541" s="91"/>
      <c r="R541" s="91"/>
      <c r="S541" s="91"/>
      <c r="U541" s="91"/>
      <c r="V541" s="91"/>
    </row>
    <row r="542" spans="1:22" ht="15" customHeight="1">
      <c r="F542" s="91"/>
      <c r="G542" s="91"/>
      <c r="I542" s="116"/>
      <c r="J542" s="117"/>
      <c r="L542" s="91"/>
      <c r="M542" s="91"/>
      <c r="R542" s="91"/>
      <c r="S542" s="91"/>
      <c r="U542" s="91"/>
      <c r="V542" s="91"/>
    </row>
    <row r="543" spans="1:22" ht="15" customHeight="1">
      <c r="F543" s="91"/>
      <c r="G543" s="91"/>
      <c r="I543" s="116"/>
      <c r="J543" s="117"/>
      <c r="L543" s="91"/>
      <c r="M543" s="91"/>
      <c r="R543" s="91"/>
      <c r="S543" s="91"/>
      <c r="U543" s="91"/>
      <c r="V543" s="91"/>
    </row>
    <row r="544" spans="1:22" ht="15" customHeight="1">
      <c r="F544" s="91"/>
      <c r="G544" s="91"/>
      <c r="I544" s="116"/>
      <c r="J544" s="117"/>
      <c r="L544" s="91"/>
      <c r="M544" s="91"/>
      <c r="R544" s="91"/>
      <c r="S544" s="91"/>
      <c r="U544" s="91"/>
      <c r="V544" s="91"/>
    </row>
    <row r="545" spans="6:22" ht="15" customHeight="1">
      <c r="F545" s="91"/>
      <c r="G545" s="91"/>
      <c r="I545" s="116"/>
      <c r="J545" s="117"/>
      <c r="L545" s="91"/>
      <c r="M545" s="91"/>
      <c r="R545" s="91"/>
      <c r="S545" s="91"/>
      <c r="U545" s="91"/>
      <c r="V545" s="91"/>
    </row>
    <row r="546" spans="6:22" ht="15" customHeight="1">
      <c r="F546" s="91"/>
      <c r="G546" s="91"/>
      <c r="I546" s="116"/>
      <c r="J546" s="117"/>
      <c r="L546" s="91"/>
      <c r="M546" s="91"/>
      <c r="R546" s="91"/>
      <c r="S546" s="91"/>
      <c r="U546" s="91"/>
      <c r="V546" s="91"/>
    </row>
    <row r="547" spans="6:22" ht="15" customHeight="1">
      <c r="F547" s="91"/>
      <c r="G547" s="91"/>
      <c r="I547" s="116"/>
      <c r="J547" s="117"/>
      <c r="L547" s="91"/>
      <c r="M547" s="91"/>
      <c r="R547" s="91"/>
      <c r="S547" s="91"/>
      <c r="U547" s="91"/>
      <c r="V547" s="91"/>
    </row>
    <row r="548" spans="6:22" ht="15" customHeight="1">
      <c r="F548" s="91"/>
      <c r="G548" s="91"/>
      <c r="I548" s="116"/>
      <c r="J548" s="117"/>
      <c r="L548" s="91"/>
      <c r="M548" s="91"/>
      <c r="R548" s="91"/>
      <c r="S548" s="91"/>
      <c r="U548" s="91"/>
      <c r="V548" s="91"/>
    </row>
    <row r="549" spans="6:22" ht="15" customHeight="1">
      <c r="F549" s="91"/>
      <c r="G549" s="91"/>
      <c r="I549" s="116"/>
      <c r="J549" s="117"/>
      <c r="L549" s="91"/>
      <c r="M549" s="91"/>
      <c r="R549" s="91"/>
      <c r="S549" s="91"/>
      <c r="U549" s="91"/>
      <c r="V549" s="91"/>
    </row>
    <row r="550" spans="6:22" ht="15" customHeight="1">
      <c r="F550" s="91"/>
      <c r="G550" s="91"/>
      <c r="I550" s="116"/>
      <c r="J550" s="117"/>
      <c r="L550" s="91"/>
      <c r="M550" s="91"/>
      <c r="R550" s="91"/>
      <c r="S550" s="91"/>
      <c r="U550" s="91"/>
      <c r="V550" s="91"/>
    </row>
    <row r="551" spans="6:22" ht="15" customHeight="1">
      <c r="F551" s="91"/>
      <c r="G551" s="91"/>
      <c r="I551" s="116"/>
      <c r="J551" s="117"/>
      <c r="L551" s="91"/>
      <c r="M551" s="91"/>
      <c r="R551" s="91"/>
      <c r="S551" s="91"/>
      <c r="U551" s="91"/>
      <c r="V551" s="91"/>
    </row>
    <row r="552" spans="6:22" ht="15" customHeight="1">
      <c r="F552" s="91"/>
      <c r="G552" s="91"/>
      <c r="I552" s="116"/>
      <c r="J552" s="117"/>
      <c r="L552" s="91"/>
      <c r="M552" s="91"/>
      <c r="R552" s="91"/>
      <c r="S552" s="91"/>
      <c r="U552" s="91"/>
      <c r="V552" s="91"/>
    </row>
    <row r="553" spans="6:22" ht="15" customHeight="1">
      <c r="F553" s="91"/>
      <c r="G553" s="91"/>
      <c r="I553" s="116"/>
      <c r="J553" s="117"/>
      <c r="L553" s="91"/>
      <c r="M553" s="91"/>
      <c r="R553" s="91"/>
      <c r="S553" s="91"/>
      <c r="U553" s="91"/>
      <c r="V553" s="91"/>
    </row>
    <row r="554" spans="6:22" ht="15" customHeight="1">
      <c r="F554" s="91"/>
      <c r="G554" s="91"/>
      <c r="I554" s="116"/>
      <c r="J554" s="117"/>
      <c r="L554" s="91"/>
      <c r="M554" s="91"/>
      <c r="R554" s="91"/>
      <c r="S554" s="91"/>
      <c r="U554" s="91"/>
      <c r="V554" s="91"/>
    </row>
    <row r="555" spans="6:22" ht="15" customHeight="1">
      <c r="F555" s="91"/>
      <c r="G555" s="91"/>
      <c r="I555" s="116"/>
      <c r="J555" s="117"/>
      <c r="L555" s="91"/>
      <c r="M555" s="91"/>
      <c r="R555" s="91"/>
      <c r="S555" s="91"/>
      <c r="U555" s="91"/>
      <c r="V555" s="91"/>
    </row>
    <row r="556" spans="6:22" ht="15" customHeight="1">
      <c r="F556" s="91"/>
      <c r="G556" s="91"/>
      <c r="I556" s="116"/>
      <c r="J556" s="117"/>
      <c r="L556" s="91"/>
      <c r="M556" s="91"/>
      <c r="R556" s="91"/>
      <c r="S556" s="91"/>
      <c r="U556" s="91"/>
      <c r="V556" s="91"/>
    </row>
    <row r="557" spans="6:22" ht="15" customHeight="1">
      <c r="F557" s="91"/>
      <c r="G557" s="91"/>
      <c r="I557" s="116"/>
      <c r="J557" s="117"/>
      <c r="L557" s="91"/>
      <c r="M557" s="91"/>
      <c r="R557" s="91"/>
      <c r="S557" s="91"/>
      <c r="U557" s="91"/>
      <c r="V557" s="91"/>
    </row>
    <row r="558" spans="6:22" ht="15" customHeight="1">
      <c r="F558" s="91"/>
      <c r="G558" s="91"/>
      <c r="I558" s="116"/>
      <c r="J558" s="117"/>
      <c r="L558" s="91"/>
      <c r="M558" s="91"/>
      <c r="R558" s="91"/>
      <c r="S558" s="91"/>
      <c r="U558" s="91"/>
      <c r="V558" s="91"/>
    </row>
    <row r="559" spans="6:22" ht="15" customHeight="1">
      <c r="F559" s="91"/>
      <c r="G559" s="91"/>
      <c r="I559" s="116"/>
      <c r="J559" s="117"/>
      <c r="L559" s="91"/>
      <c r="M559" s="91"/>
      <c r="R559" s="91"/>
      <c r="S559" s="91"/>
      <c r="U559" s="91"/>
      <c r="V559" s="91"/>
    </row>
    <row r="560" spans="6:22" ht="15" customHeight="1">
      <c r="F560" s="91"/>
      <c r="G560" s="91"/>
      <c r="I560" s="116"/>
      <c r="J560" s="117"/>
      <c r="L560" s="91"/>
      <c r="M560" s="91"/>
      <c r="R560" s="91"/>
      <c r="S560" s="91"/>
      <c r="U560" s="91"/>
      <c r="V560" s="91"/>
    </row>
    <row r="561" spans="6:22" ht="15" customHeight="1">
      <c r="F561" s="91"/>
      <c r="G561" s="91"/>
      <c r="I561" s="116"/>
      <c r="J561" s="117"/>
      <c r="L561" s="91"/>
      <c r="M561" s="91"/>
      <c r="R561" s="91"/>
      <c r="S561" s="91"/>
      <c r="U561" s="91"/>
      <c r="V561" s="91"/>
    </row>
    <row r="562" spans="6:22" ht="15" customHeight="1">
      <c r="F562" s="91"/>
      <c r="G562" s="91"/>
      <c r="I562" s="116"/>
      <c r="J562" s="117"/>
      <c r="L562" s="91"/>
      <c r="M562" s="91"/>
      <c r="R562" s="91"/>
      <c r="S562" s="91"/>
      <c r="U562" s="91"/>
      <c r="V562" s="91"/>
    </row>
    <row r="563" spans="6:22" ht="15" customHeight="1">
      <c r="F563" s="91"/>
      <c r="G563" s="91"/>
      <c r="I563" s="116"/>
      <c r="J563" s="117"/>
      <c r="L563" s="91"/>
      <c r="M563" s="91"/>
      <c r="R563" s="91"/>
      <c r="S563" s="91"/>
      <c r="U563" s="91"/>
      <c r="V563" s="91"/>
    </row>
    <row r="564" spans="6:22" ht="15" customHeight="1">
      <c r="F564" s="91"/>
      <c r="G564" s="91"/>
      <c r="I564" s="116"/>
      <c r="J564" s="117"/>
      <c r="L564" s="91"/>
      <c r="M564" s="91"/>
      <c r="R564" s="91"/>
      <c r="S564" s="91"/>
      <c r="U564" s="91"/>
      <c r="V564" s="91"/>
    </row>
    <row r="565" spans="6:22" ht="15" customHeight="1">
      <c r="F565" s="91"/>
      <c r="G565" s="91"/>
      <c r="I565" s="116"/>
      <c r="J565" s="117"/>
      <c r="L565" s="91"/>
      <c r="M565" s="91"/>
      <c r="R565" s="91"/>
      <c r="S565" s="91"/>
      <c r="U565" s="91"/>
      <c r="V565" s="91"/>
    </row>
    <row r="566" spans="6:22" ht="15" customHeight="1">
      <c r="F566" s="91"/>
      <c r="G566" s="91"/>
      <c r="I566" s="116"/>
      <c r="J566" s="117"/>
      <c r="L566" s="91"/>
      <c r="M566" s="91"/>
      <c r="R566" s="91"/>
      <c r="S566" s="91"/>
      <c r="U566" s="91"/>
      <c r="V566" s="91"/>
    </row>
    <row r="567" spans="6:22" ht="15" customHeight="1">
      <c r="F567" s="91"/>
      <c r="G567" s="91"/>
      <c r="I567" s="116"/>
      <c r="J567" s="117"/>
      <c r="L567" s="91"/>
      <c r="M567" s="91"/>
      <c r="R567" s="91"/>
      <c r="S567" s="91"/>
      <c r="U567" s="91"/>
      <c r="V567" s="91"/>
    </row>
    <row r="568" spans="6:22" ht="15" customHeight="1">
      <c r="F568" s="91"/>
      <c r="G568" s="91"/>
      <c r="I568" s="116"/>
      <c r="J568" s="117"/>
      <c r="L568" s="91"/>
      <c r="M568" s="91"/>
      <c r="R568" s="91"/>
      <c r="S568" s="91"/>
      <c r="U568" s="91"/>
      <c r="V568" s="91"/>
    </row>
    <row r="569" spans="6:22" ht="15" customHeight="1">
      <c r="F569" s="91"/>
      <c r="G569" s="91"/>
      <c r="I569" s="116"/>
      <c r="J569" s="117"/>
      <c r="L569" s="91"/>
      <c r="M569" s="91"/>
      <c r="R569" s="91"/>
      <c r="S569" s="91"/>
      <c r="U569" s="91"/>
      <c r="V569" s="91"/>
    </row>
    <row r="570" spans="6:22" ht="15" customHeight="1">
      <c r="F570" s="91"/>
      <c r="G570" s="91"/>
      <c r="I570" s="116"/>
      <c r="J570" s="117"/>
      <c r="L570" s="91"/>
      <c r="M570" s="91"/>
      <c r="R570" s="91"/>
      <c r="S570" s="91"/>
      <c r="U570" s="91"/>
      <c r="V570" s="91"/>
    </row>
    <row r="571" spans="6:22" ht="15" customHeight="1">
      <c r="F571" s="91"/>
      <c r="G571" s="91"/>
      <c r="I571" s="116"/>
      <c r="J571" s="117"/>
      <c r="L571" s="91"/>
      <c r="M571" s="91"/>
      <c r="R571" s="91"/>
      <c r="S571" s="91"/>
      <c r="U571" s="91"/>
      <c r="V571" s="91"/>
    </row>
    <row r="572" spans="6:22" ht="15" customHeight="1">
      <c r="F572" s="91"/>
      <c r="G572" s="91"/>
      <c r="I572" s="116"/>
      <c r="J572" s="117"/>
      <c r="L572" s="91"/>
      <c r="M572" s="91"/>
      <c r="R572" s="91"/>
      <c r="S572" s="91"/>
      <c r="U572" s="91"/>
      <c r="V572" s="91"/>
    </row>
    <row r="573" spans="6:22" ht="15" customHeight="1">
      <c r="F573" s="91"/>
      <c r="G573" s="91"/>
      <c r="I573" s="116"/>
      <c r="J573" s="117"/>
      <c r="L573" s="91"/>
      <c r="M573" s="91"/>
      <c r="R573" s="91"/>
      <c r="S573" s="91"/>
      <c r="U573" s="91"/>
      <c r="V573" s="91"/>
    </row>
    <row r="574" spans="6:22" ht="15" customHeight="1">
      <c r="F574" s="91"/>
      <c r="G574" s="91"/>
      <c r="I574" s="116"/>
      <c r="J574" s="117"/>
      <c r="L574" s="91"/>
      <c r="M574" s="91"/>
      <c r="R574" s="91"/>
      <c r="S574" s="91"/>
      <c r="U574" s="91"/>
      <c r="V574" s="91"/>
    </row>
    <row r="575" spans="6:22" ht="15" customHeight="1">
      <c r="F575" s="91"/>
      <c r="G575" s="91"/>
      <c r="I575" s="116"/>
      <c r="J575" s="117"/>
      <c r="L575" s="91"/>
      <c r="M575" s="91"/>
      <c r="R575" s="91"/>
      <c r="S575" s="91"/>
      <c r="U575" s="91"/>
      <c r="V575" s="91"/>
    </row>
    <row r="576" spans="6:22" ht="15" customHeight="1">
      <c r="F576" s="91"/>
      <c r="G576" s="91"/>
      <c r="I576" s="116"/>
      <c r="J576" s="117"/>
      <c r="L576" s="91"/>
      <c r="M576" s="91"/>
      <c r="R576" s="91"/>
      <c r="S576" s="91"/>
      <c r="U576" s="91"/>
      <c r="V576" s="91"/>
    </row>
    <row r="577" spans="6:22" ht="15" customHeight="1">
      <c r="F577" s="91"/>
      <c r="G577" s="91"/>
      <c r="I577" s="116"/>
      <c r="J577" s="117"/>
      <c r="L577" s="91"/>
      <c r="M577" s="91"/>
      <c r="R577" s="91"/>
      <c r="S577" s="91"/>
      <c r="U577" s="91"/>
      <c r="V577" s="91"/>
    </row>
    <row r="578" spans="6:22" ht="15" customHeight="1">
      <c r="F578" s="91"/>
      <c r="G578" s="91"/>
      <c r="I578" s="116"/>
      <c r="J578" s="117"/>
      <c r="L578" s="91"/>
      <c r="M578" s="91"/>
      <c r="R578" s="91"/>
      <c r="S578" s="91"/>
      <c r="U578" s="91"/>
      <c r="V578" s="91"/>
    </row>
    <row r="579" spans="6:22" ht="15" customHeight="1">
      <c r="F579" s="91"/>
      <c r="G579" s="91"/>
      <c r="I579" s="116"/>
      <c r="J579" s="117"/>
      <c r="L579" s="91"/>
      <c r="M579" s="91"/>
      <c r="R579" s="91"/>
      <c r="S579" s="91"/>
      <c r="U579" s="91"/>
      <c r="V579" s="91"/>
    </row>
    <row r="580" spans="6:22" ht="15" customHeight="1">
      <c r="F580" s="91"/>
      <c r="G580" s="91"/>
      <c r="I580" s="116"/>
      <c r="J580" s="117"/>
      <c r="L580" s="91"/>
      <c r="M580" s="91"/>
      <c r="R580" s="91"/>
      <c r="S580" s="91"/>
      <c r="U580" s="91"/>
      <c r="V580" s="91"/>
    </row>
    <row r="581" spans="6:22" ht="15" customHeight="1">
      <c r="F581" s="91"/>
      <c r="G581" s="91"/>
      <c r="I581" s="116"/>
      <c r="J581" s="117"/>
      <c r="L581" s="91"/>
      <c r="M581" s="91"/>
      <c r="R581" s="91"/>
      <c r="S581" s="91"/>
      <c r="U581" s="91"/>
      <c r="V581" s="91"/>
    </row>
    <row r="582" spans="6:22" ht="15" customHeight="1">
      <c r="F582" s="91"/>
      <c r="G582" s="91"/>
      <c r="I582" s="116"/>
      <c r="J582" s="117"/>
      <c r="L582" s="91"/>
      <c r="M582" s="91"/>
      <c r="R582" s="91"/>
      <c r="S582" s="91"/>
      <c r="U582" s="91"/>
      <c r="V582" s="91"/>
    </row>
    <row r="583" spans="6:22" ht="15" customHeight="1">
      <c r="F583" s="91"/>
      <c r="G583" s="91"/>
      <c r="I583" s="116"/>
      <c r="J583" s="117"/>
      <c r="L583" s="91"/>
      <c r="M583" s="91"/>
      <c r="R583" s="91"/>
      <c r="S583" s="91"/>
      <c r="U583" s="91"/>
      <c r="V583" s="91"/>
    </row>
    <row r="584" spans="6:22" ht="15" customHeight="1">
      <c r="F584" s="91"/>
      <c r="G584" s="91"/>
      <c r="I584" s="116"/>
      <c r="J584" s="117"/>
      <c r="L584" s="91"/>
      <c r="M584" s="91"/>
      <c r="R584" s="91"/>
      <c r="S584" s="91"/>
      <c r="U584" s="91"/>
      <c r="V584" s="91"/>
    </row>
    <row r="585" spans="6:22" ht="15" customHeight="1">
      <c r="F585" s="91"/>
      <c r="G585" s="91"/>
      <c r="I585" s="116"/>
      <c r="J585" s="117"/>
      <c r="L585" s="91"/>
      <c r="M585" s="91"/>
      <c r="R585" s="91"/>
      <c r="S585" s="91"/>
      <c r="U585" s="91"/>
      <c r="V585" s="91"/>
    </row>
    <row r="586" spans="6:22" ht="15" customHeight="1">
      <c r="F586" s="91"/>
      <c r="G586" s="91"/>
      <c r="I586" s="116"/>
      <c r="J586" s="117"/>
      <c r="L586" s="91"/>
      <c r="M586" s="91"/>
      <c r="R586" s="91"/>
      <c r="S586" s="91"/>
      <c r="U586" s="91"/>
      <c r="V586" s="91"/>
    </row>
    <row r="587" spans="6:22" ht="15" customHeight="1">
      <c r="F587" s="91"/>
      <c r="G587" s="91"/>
      <c r="I587" s="116"/>
      <c r="J587" s="117"/>
      <c r="L587" s="91"/>
      <c r="M587" s="91"/>
      <c r="R587" s="91"/>
      <c r="S587" s="91"/>
      <c r="U587" s="91"/>
      <c r="V587" s="91"/>
    </row>
    <row r="588" spans="6:22" ht="15" customHeight="1">
      <c r="F588" s="91"/>
      <c r="G588" s="91"/>
      <c r="I588" s="116"/>
      <c r="J588" s="117"/>
      <c r="L588" s="91"/>
      <c r="M588" s="91"/>
      <c r="R588" s="91"/>
      <c r="S588" s="91"/>
      <c r="U588" s="91"/>
      <c r="V588" s="91"/>
    </row>
    <row r="589" spans="6:22" ht="15" customHeight="1">
      <c r="F589" s="91"/>
      <c r="G589" s="91"/>
      <c r="I589" s="116"/>
      <c r="J589" s="117"/>
      <c r="L589" s="91"/>
      <c r="M589" s="91"/>
      <c r="R589" s="91"/>
      <c r="S589" s="91"/>
      <c r="U589" s="91"/>
      <c r="V589" s="91"/>
    </row>
    <row r="590" spans="6:22" ht="15" customHeight="1">
      <c r="F590" s="91"/>
      <c r="G590" s="91"/>
      <c r="I590" s="116"/>
      <c r="J590" s="117"/>
      <c r="L590" s="91"/>
      <c r="M590" s="91"/>
      <c r="R590" s="91"/>
      <c r="S590" s="91"/>
      <c r="U590" s="91"/>
      <c r="V590" s="91"/>
    </row>
    <row r="591" spans="6:22" ht="15" customHeight="1">
      <c r="F591" s="91"/>
      <c r="G591" s="91"/>
      <c r="I591" s="116"/>
      <c r="J591" s="117"/>
      <c r="L591" s="91"/>
      <c r="M591" s="91"/>
      <c r="R591" s="91"/>
      <c r="S591" s="91"/>
      <c r="U591" s="91"/>
      <c r="V591" s="91"/>
    </row>
    <row r="592" spans="6:22" ht="15" customHeight="1">
      <c r="F592" s="91"/>
      <c r="G592" s="91"/>
      <c r="I592" s="116"/>
      <c r="J592" s="117"/>
      <c r="L592" s="91"/>
      <c r="M592" s="91"/>
      <c r="R592" s="91"/>
      <c r="S592" s="91"/>
      <c r="U592" s="91"/>
      <c r="V592" s="91"/>
    </row>
    <row r="593" spans="6:22" ht="15" customHeight="1">
      <c r="F593" s="91"/>
      <c r="G593" s="91"/>
      <c r="I593" s="116"/>
      <c r="J593" s="117"/>
      <c r="L593" s="91"/>
      <c r="M593" s="91"/>
      <c r="R593" s="91"/>
      <c r="S593" s="91"/>
      <c r="U593" s="91"/>
      <c r="V593" s="91"/>
    </row>
    <row r="594" spans="6:22" ht="15" customHeight="1">
      <c r="F594" s="91"/>
      <c r="G594" s="91"/>
      <c r="I594" s="116"/>
      <c r="J594" s="117"/>
      <c r="L594" s="91"/>
      <c r="M594" s="91"/>
      <c r="R594" s="91"/>
      <c r="S594" s="91"/>
      <c r="U594" s="91"/>
      <c r="V594" s="91"/>
    </row>
    <row r="595" spans="6:22" ht="16.2">
      <c r="F595" s="91"/>
      <c r="G595" s="91"/>
      <c r="I595" s="116"/>
      <c r="J595" s="117"/>
      <c r="L595" s="91"/>
      <c r="M595" s="91"/>
      <c r="R595" s="91"/>
      <c r="S595" s="91"/>
      <c r="U595" s="91"/>
      <c r="V595" s="91"/>
    </row>
    <row r="596" spans="6:22" ht="16.2">
      <c r="F596" s="91"/>
      <c r="G596" s="91"/>
      <c r="I596" s="116"/>
      <c r="J596" s="117"/>
      <c r="L596" s="91"/>
      <c r="M596" s="91"/>
      <c r="R596" s="91"/>
      <c r="S596" s="91"/>
      <c r="U596" s="91"/>
      <c r="V596" s="91"/>
    </row>
    <row r="597" spans="6:22" ht="16.2">
      <c r="F597" s="91"/>
      <c r="G597" s="91"/>
      <c r="I597" s="116"/>
      <c r="J597" s="117"/>
      <c r="L597" s="91"/>
      <c r="M597" s="91"/>
      <c r="R597" s="91"/>
      <c r="S597" s="91"/>
      <c r="U597" s="91"/>
      <c r="V597" s="91"/>
    </row>
    <row r="598" spans="6:22" ht="16.2">
      <c r="F598" s="91"/>
      <c r="G598" s="91"/>
      <c r="I598" s="116"/>
      <c r="J598" s="117"/>
      <c r="L598" s="91"/>
      <c r="M598" s="91"/>
      <c r="R598" s="91"/>
      <c r="S598" s="91"/>
      <c r="U598" s="91"/>
      <c r="V598" s="91"/>
    </row>
    <row r="599" spans="6:22" ht="16.2">
      <c r="F599" s="91"/>
      <c r="G599" s="91"/>
      <c r="I599" s="116"/>
      <c r="J599" s="117"/>
      <c r="L599" s="91"/>
      <c r="M599" s="91"/>
      <c r="R599" s="91"/>
      <c r="S599" s="91"/>
      <c r="U599" s="91"/>
      <c r="V599" s="91"/>
    </row>
    <row r="600" spans="6:22" ht="16.2">
      <c r="F600" s="91"/>
      <c r="G600" s="91"/>
      <c r="I600" s="116"/>
      <c r="J600" s="117"/>
      <c r="L600" s="91"/>
      <c r="M600" s="91"/>
      <c r="R600" s="91"/>
      <c r="S600" s="91"/>
      <c r="U600" s="91"/>
      <c r="V600" s="91"/>
    </row>
    <row r="601" spans="6:22" ht="16.2">
      <c r="F601" s="91"/>
      <c r="G601" s="91"/>
      <c r="I601" s="116"/>
      <c r="J601" s="117"/>
      <c r="L601" s="91"/>
      <c r="M601" s="91"/>
      <c r="R601" s="91"/>
      <c r="S601" s="91"/>
      <c r="U601" s="91"/>
      <c r="V601" s="91"/>
    </row>
    <row r="602" spans="6:22" ht="16.2">
      <c r="F602" s="91"/>
      <c r="G602" s="91"/>
      <c r="I602" s="116"/>
      <c r="J602" s="117"/>
      <c r="L602" s="91"/>
      <c r="M602" s="91"/>
      <c r="R602" s="91"/>
      <c r="S602" s="91"/>
      <c r="U602" s="91"/>
      <c r="V602" s="91"/>
    </row>
    <row r="603" spans="6:22" ht="16.2">
      <c r="F603" s="91"/>
      <c r="G603" s="91"/>
      <c r="I603" s="116"/>
      <c r="J603" s="117"/>
      <c r="L603" s="91"/>
      <c r="M603" s="91"/>
      <c r="R603" s="91"/>
      <c r="S603" s="91"/>
      <c r="U603" s="91"/>
      <c r="V603" s="91"/>
    </row>
    <row r="604" spans="6:22" ht="16.2">
      <c r="F604" s="91"/>
      <c r="G604" s="91"/>
      <c r="I604" s="116"/>
      <c r="J604" s="117"/>
      <c r="L604" s="91"/>
      <c r="M604" s="91"/>
      <c r="R604" s="91"/>
      <c r="S604" s="91"/>
      <c r="U604" s="91"/>
      <c r="V604" s="91"/>
    </row>
    <row r="605" spans="6:22" ht="16.2">
      <c r="F605" s="91"/>
      <c r="G605" s="91"/>
      <c r="I605" s="116"/>
      <c r="J605" s="117"/>
      <c r="L605" s="91"/>
      <c r="M605" s="91"/>
      <c r="R605" s="91"/>
      <c r="S605" s="91"/>
      <c r="U605" s="91"/>
      <c r="V605" s="91"/>
    </row>
    <row r="606" spans="6:22" ht="16.2">
      <c r="F606" s="91"/>
      <c r="G606" s="91"/>
      <c r="I606" s="116"/>
      <c r="J606" s="117"/>
      <c r="L606" s="91"/>
      <c r="M606" s="91"/>
      <c r="R606" s="91"/>
      <c r="S606" s="91"/>
      <c r="U606" s="91"/>
      <c r="V606" s="91"/>
    </row>
    <row r="607" spans="6:22" ht="16.2">
      <c r="F607" s="91"/>
      <c r="G607" s="91"/>
      <c r="I607" s="116"/>
      <c r="J607" s="117"/>
      <c r="L607" s="91"/>
      <c r="M607" s="91"/>
      <c r="R607" s="91"/>
      <c r="S607" s="91"/>
      <c r="U607" s="91"/>
      <c r="V607" s="91"/>
    </row>
    <row r="608" spans="6:22" ht="16.2">
      <c r="F608" s="91"/>
      <c r="G608" s="91"/>
      <c r="I608" s="116"/>
      <c r="J608" s="117"/>
      <c r="L608" s="91"/>
      <c r="M608" s="91"/>
      <c r="R608" s="91"/>
      <c r="S608" s="91"/>
      <c r="U608" s="91"/>
      <c r="V608" s="91"/>
    </row>
    <row r="609" spans="6:22" ht="16.2">
      <c r="F609" s="91"/>
      <c r="G609" s="91"/>
      <c r="I609" s="116"/>
      <c r="J609" s="117"/>
      <c r="L609" s="91"/>
      <c r="M609" s="91"/>
      <c r="R609" s="91"/>
      <c r="S609" s="91"/>
      <c r="U609" s="91"/>
      <c r="V609" s="91"/>
    </row>
    <row r="610" spans="6:22" ht="15" customHeight="1">
      <c r="F610" s="91"/>
      <c r="G610" s="91"/>
      <c r="I610" s="116"/>
      <c r="J610" s="117"/>
      <c r="L610" s="91"/>
      <c r="M610" s="91"/>
      <c r="R610" s="91"/>
      <c r="S610" s="91"/>
      <c r="U610" s="91"/>
      <c r="V610" s="91"/>
    </row>
    <row r="611" spans="6:22" ht="15" customHeight="1">
      <c r="F611" s="91"/>
      <c r="G611" s="91"/>
      <c r="I611" s="116"/>
      <c r="J611" s="117"/>
      <c r="L611" s="91"/>
      <c r="M611" s="91"/>
      <c r="R611" s="91"/>
      <c r="S611" s="91"/>
      <c r="U611" s="91"/>
      <c r="V611" s="91"/>
    </row>
    <row r="612" spans="6:22" ht="15" customHeight="1">
      <c r="F612" s="91"/>
      <c r="G612" s="91"/>
      <c r="I612" s="116"/>
      <c r="J612" s="117"/>
      <c r="L612" s="91"/>
      <c r="M612" s="91"/>
      <c r="R612" s="91"/>
      <c r="S612" s="91"/>
      <c r="U612" s="91"/>
      <c r="V612" s="91"/>
    </row>
    <row r="613" spans="6:22" ht="15" customHeight="1">
      <c r="F613" s="91"/>
      <c r="G613" s="91"/>
      <c r="I613" s="116"/>
      <c r="J613" s="117"/>
      <c r="L613" s="91"/>
      <c r="M613" s="91"/>
      <c r="R613" s="91"/>
      <c r="S613" s="91"/>
      <c r="U613" s="91"/>
      <c r="V613" s="91"/>
    </row>
    <row r="614" spans="6:22" ht="15" customHeight="1">
      <c r="F614" s="91"/>
      <c r="G614" s="91"/>
      <c r="I614" s="116"/>
      <c r="J614" s="117"/>
      <c r="L614" s="91"/>
      <c r="M614" s="91"/>
      <c r="R614" s="91"/>
      <c r="S614" s="91"/>
      <c r="U614" s="91"/>
      <c r="V614" s="91"/>
    </row>
    <row r="615" spans="6:22" ht="15" customHeight="1">
      <c r="F615" s="91"/>
      <c r="G615" s="91"/>
      <c r="I615" s="116"/>
      <c r="J615" s="117"/>
      <c r="L615" s="91"/>
      <c r="M615" s="91"/>
      <c r="R615" s="91"/>
      <c r="S615" s="91"/>
      <c r="U615" s="91"/>
      <c r="V615" s="91"/>
    </row>
    <row r="616" spans="6:22" ht="15" customHeight="1">
      <c r="F616" s="91"/>
      <c r="G616" s="91"/>
      <c r="I616" s="116"/>
      <c r="J616" s="117"/>
      <c r="L616" s="91"/>
      <c r="M616" s="91"/>
      <c r="R616" s="91"/>
      <c r="S616" s="91"/>
      <c r="U616" s="91"/>
      <c r="V616" s="91"/>
    </row>
    <row r="617" spans="6:22" ht="15" customHeight="1">
      <c r="F617" s="91"/>
      <c r="G617" s="91"/>
      <c r="I617" s="116"/>
      <c r="J617" s="117"/>
      <c r="L617" s="91"/>
      <c r="M617" s="91"/>
      <c r="R617" s="91"/>
      <c r="S617" s="91"/>
      <c r="U617" s="91"/>
      <c r="V617" s="91"/>
    </row>
    <row r="618" spans="6:22" ht="15" customHeight="1">
      <c r="F618" s="91"/>
      <c r="G618" s="91"/>
      <c r="I618" s="116"/>
      <c r="J618" s="117"/>
      <c r="L618" s="91"/>
      <c r="M618" s="91"/>
      <c r="R618" s="91"/>
      <c r="S618" s="91"/>
      <c r="U618" s="91"/>
      <c r="V618" s="91"/>
    </row>
    <row r="619" spans="6:22" ht="15" customHeight="1">
      <c r="F619" s="91"/>
      <c r="G619" s="91"/>
      <c r="I619" s="116"/>
      <c r="J619" s="117"/>
      <c r="L619" s="91"/>
      <c r="M619" s="91"/>
      <c r="R619" s="91"/>
      <c r="S619" s="91"/>
      <c r="U619" s="91"/>
      <c r="V619" s="91"/>
    </row>
    <row r="620" spans="6:22" ht="15" customHeight="1">
      <c r="F620" s="91"/>
      <c r="G620" s="91"/>
      <c r="I620" s="116"/>
      <c r="J620" s="117"/>
      <c r="L620" s="91"/>
      <c r="M620" s="91"/>
      <c r="R620" s="91"/>
      <c r="S620" s="91"/>
      <c r="U620" s="91"/>
      <c r="V620" s="91"/>
    </row>
    <row r="621" spans="6:22" ht="15" customHeight="1">
      <c r="F621" s="91"/>
      <c r="G621" s="91"/>
      <c r="I621" s="116"/>
      <c r="J621" s="117"/>
      <c r="L621" s="91"/>
      <c r="M621" s="91"/>
      <c r="R621" s="91"/>
      <c r="S621" s="91"/>
      <c r="U621" s="91"/>
      <c r="V621" s="91"/>
    </row>
    <row r="622" spans="6:22" ht="15" customHeight="1">
      <c r="F622" s="91"/>
      <c r="G622" s="91"/>
      <c r="I622" s="116"/>
      <c r="J622" s="117"/>
      <c r="L622" s="91"/>
      <c r="M622" s="91"/>
      <c r="R622" s="91"/>
      <c r="S622" s="91"/>
      <c r="U622" s="91"/>
      <c r="V622" s="91"/>
    </row>
    <row r="623" spans="6:22" ht="15" customHeight="1">
      <c r="F623" s="91"/>
      <c r="G623" s="91"/>
      <c r="I623" s="116"/>
      <c r="J623" s="117"/>
      <c r="L623" s="91"/>
      <c r="M623" s="91"/>
      <c r="R623" s="91"/>
      <c r="S623" s="91"/>
      <c r="U623" s="91"/>
      <c r="V623" s="91"/>
    </row>
    <row r="624" spans="6:22" ht="15" customHeight="1">
      <c r="F624" s="91"/>
      <c r="G624" s="91"/>
      <c r="I624" s="116"/>
      <c r="J624" s="117"/>
      <c r="L624" s="91"/>
      <c r="M624" s="91"/>
      <c r="R624" s="91"/>
      <c r="S624" s="91"/>
      <c r="U624" s="91"/>
      <c r="V624" s="91"/>
    </row>
    <row r="625" spans="6:22" ht="15" customHeight="1">
      <c r="F625" s="91"/>
      <c r="G625" s="91"/>
      <c r="I625" s="116"/>
      <c r="J625" s="117"/>
      <c r="L625" s="91"/>
      <c r="M625" s="91"/>
      <c r="R625" s="91"/>
      <c r="S625" s="91"/>
      <c r="U625" s="91"/>
      <c r="V625" s="91"/>
    </row>
    <row r="626" spans="6:22" ht="15" customHeight="1">
      <c r="F626" s="91"/>
      <c r="G626" s="91"/>
      <c r="I626" s="116"/>
      <c r="J626" s="117"/>
      <c r="L626" s="91"/>
      <c r="M626" s="91"/>
      <c r="R626" s="91"/>
      <c r="S626" s="91"/>
      <c r="U626" s="91"/>
      <c r="V626" s="91"/>
    </row>
    <row r="627" spans="6:22" ht="15" customHeight="1">
      <c r="F627" s="91"/>
      <c r="G627" s="91"/>
      <c r="I627" s="116"/>
      <c r="J627" s="117"/>
      <c r="L627" s="91"/>
      <c r="M627" s="91"/>
      <c r="R627" s="91"/>
      <c r="S627" s="91"/>
      <c r="U627" s="91"/>
      <c r="V627" s="91"/>
    </row>
    <row r="628" spans="6:22" ht="15" customHeight="1">
      <c r="F628" s="91"/>
      <c r="G628" s="91"/>
      <c r="I628" s="116"/>
      <c r="J628" s="117"/>
      <c r="L628" s="91"/>
      <c r="M628" s="91"/>
      <c r="R628" s="91"/>
      <c r="S628" s="91"/>
      <c r="U628" s="91"/>
      <c r="V628" s="91"/>
    </row>
    <row r="629" spans="6:22" ht="15" customHeight="1">
      <c r="F629" s="91"/>
      <c r="G629" s="91"/>
      <c r="I629" s="116"/>
      <c r="J629" s="117"/>
      <c r="L629" s="91"/>
      <c r="M629" s="91"/>
      <c r="R629" s="91"/>
      <c r="S629" s="91"/>
      <c r="U629" s="91"/>
      <c r="V629" s="91"/>
    </row>
    <row r="630" spans="6:22" ht="15" customHeight="1">
      <c r="F630" s="91"/>
      <c r="G630" s="91"/>
      <c r="I630" s="116"/>
      <c r="J630" s="117"/>
      <c r="L630" s="91"/>
      <c r="M630" s="91"/>
      <c r="R630" s="91"/>
      <c r="S630" s="91"/>
      <c r="U630" s="91"/>
      <c r="V630" s="91"/>
    </row>
    <row r="631" spans="6:22" ht="15" customHeight="1">
      <c r="F631" s="91"/>
      <c r="G631" s="91"/>
      <c r="I631" s="116"/>
      <c r="J631" s="117"/>
      <c r="L631" s="91"/>
      <c r="M631" s="91"/>
      <c r="R631" s="91"/>
      <c r="S631" s="91"/>
      <c r="U631" s="91"/>
      <c r="V631" s="91"/>
    </row>
    <row r="632" spans="6:22" ht="15" customHeight="1">
      <c r="F632" s="91"/>
      <c r="G632" s="91"/>
      <c r="I632" s="116"/>
      <c r="J632" s="117"/>
      <c r="L632" s="91"/>
      <c r="M632" s="91"/>
      <c r="R632" s="91"/>
      <c r="S632" s="91"/>
      <c r="U632" s="91"/>
      <c r="V632" s="91"/>
    </row>
    <row r="633" spans="6:22" ht="15" customHeight="1">
      <c r="F633" s="91"/>
      <c r="G633" s="91"/>
      <c r="I633" s="116"/>
      <c r="J633" s="117"/>
      <c r="L633" s="91"/>
      <c r="M633" s="91"/>
      <c r="R633" s="91"/>
      <c r="S633" s="91"/>
      <c r="U633" s="91"/>
      <c r="V633" s="91"/>
    </row>
    <row r="634" spans="6:22" ht="15" customHeight="1">
      <c r="F634" s="91"/>
      <c r="G634" s="91"/>
      <c r="I634" s="116"/>
      <c r="J634" s="117"/>
      <c r="L634" s="91"/>
      <c r="M634" s="91"/>
      <c r="R634" s="91"/>
      <c r="S634" s="91"/>
      <c r="U634" s="91"/>
      <c r="V634" s="91"/>
    </row>
    <row r="635" spans="6:22" ht="15" customHeight="1">
      <c r="F635" s="91"/>
      <c r="G635" s="91"/>
      <c r="I635" s="116"/>
      <c r="J635" s="117"/>
      <c r="L635" s="91"/>
      <c r="M635" s="91"/>
      <c r="R635" s="91"/>
      <c r="S635" s="91"/>
      <c r="U635" s="91"/>
      <c r="V635" s="91"/>
    </row>
    <row r="636" spans="6:22" ht="15" customHeight="1">
      <c r="F636" s="91"/>
      <c r="G636" s="91"/>
      <c r="I636" s="116"/>
      <c r="J636" s="117"/>
      <c r="L636" s="91"/>
      <c r="M636" s="91"/>
      <c r="R636" s="91"/>
      <c r="S636" s="91"/>
      <c r="U636" s="91"/>
      <c r="V636" s="91"/>
    </row>
    <row r="637" spans="6:22" ht="15" customHeight="1">
      <c r="F637" s="91"/>
      <c r="G637" s="91"/>
      <c r="I637" s="116"/>
      <c r="J637" s="117"/>
      <c r="L637" s="91"/>
      <c r="M637" s="91"/>
      <c r="R637" s="91"/>
      <c r="S637" s="91"/>
      <c r="U637" s="91"/>
      <c r="V637" s="91"/>
    </row>
    <row r="638" spans="6:22" ht="15" customHeight="1">
      <c r="F638" s="91"/>
      <c r="G638" s="91"/>
      <c r="I638" s="116"/>
      <c r="J638" s="117"/>
      <c r="L638" s="91"/>
      <c r="M638" s="91"/>
      <c r="R638" s="91"/>
      <c r="S638" s="91"/>
      <c r="U638" s="91"/>
      <c r="V638" s="91"/>
    </row>
    <row r="639" spans="6:22" ht="15" customHeight="1">
      <c r="F639" s="91"/>
      <c r="G639" s="91"/>
      <c r="I639" s="116"/>
      <c r="J639" s="117"/>
      <c r="L639" s="91"/>
      <c r="M639" s="91"/>
      <c r="R639" s="91"/>
      <c r="S639" s="91"/>
      <c r="U639" s="91"/>
      <c r="V639" s="91"/>
    </row>
    <row r="640" spans="6:22" ht="15" customHeight="1">
      <c r="F640" s="91"/>
      <c r="G640" s="91"/>
      <c r="I640" s="116"/>
      <c r="J640" s="117"/>
      <c r="L640" s="91"/>
      <c r="M640" s="91"/>
      <c r="R640" s="91"/>
      <c r="S640" s="91"/>
      <c r="U640" s="91"/>
      <c r="V640" s="91"/>
    </row>
    <row r="641" spans="6:22" ht="15" customHeight="1">
      <c r="F641" s="91"/>
      <c r="G641" s="91"/>
      <c r="I641" s="116"/>
      <c r="J641" s="117"/>
      <c r="L641" s="91"/>
      <c r="M641" s="91"/>
      <c r="R641" s="91"/>
      <c r="S641" s="91"/>
      <c r="U641" s="91"/>
      <c r="V641" s="91"/>
    </row>
    <row r="642" spans="6:22" ht="15" customHeight="1">
      <c r="F642" s="91"/>
      <c r="G642" s="91"/>
      <c r="I642" s="116"/>
      <c r="J642" s="117"/>
      <c r="L642" s="91"/>
      <c r="M642" s="91"/>
      <c r="R642" s="91"/>
      <c r="S642" s="91"/>
      <c r="U642" s="91"/>
      <c r="V642" s="91"/>
    </row>
    <row r="643" spans="6:22" ht="15" customHeight="1">
      <c r="F643" s="91"/>
      <c r="G643" s="91"/>
      <c r="I643" s="116"/>
      <c r="J643" s="117"/>
      <c r="L643" s="91"/>
      <c r="M643" s="91"/>
      <c r="R643" s="91"/>
      <c r="S643" s="91"/>
      <c r="U643" s="91"/>
      <c r="V643" s="91"/>
    </row>
    <row r="644" spans="6:22" ht="15" customHeight="1">
      <c r="F644" s="91"/>
      <c r="G644" s="91"/>
      <c r="I644" s="116"/>
      <c r="J644" s="117"/>
      <c r="L644" s="91"/>
      <c r="M644" s="91"/>
      <c r="R644" s="91"/>
      <c r="S644" s="91"/>
      <c r="U644" s="91"/>
      <c r="V644" s="91"/>
    </row>
    <row r="645" spans="6:22" ht="15" customHeight="1">
      <c r="F645" s="91"/>
      <c r="G645" s="91"/>
      <c r="I645" s="116"/>
      <c r="J645" s="117"/>
      <c r="L645" s="91"/>
      <c r="M645" s="91"/>
      <c r="R645" s="91"/>
      <c r="S645" s="91"/>
      <c r="U645" s="91"/>
      <c r="V645" s="91"/>
    </row>
    <row r="646" spans="6:22" ht="15" customHeight="1">
      <c r="F646" s="91"/>
      <c r="G646" s="91"/>
      <c r="I646" s="116"/>
      <c r="J646" s="117"/>
      <c r="L646" s="91"/>
      <c r="M646" s="91"/>
      <c r="R646" s="91"/>
      <c r="S646" s="91"/>
      <c r="U646" s="91"/>
      <c r="V646" s="91"/>
    </row>
    <row r="647" spans="6:22" ht="15" customHeight="1">
      <c r="F647" s="91"/>
      <c r="G647" s="91"/>
      <c r="I647" s="116"/>
      <c r="J647" s="117"/>
      <c r="L647" s="91"/>
      <c r="M647" s="91"/>
      <c r="R647" s="91"/>
      <c r="S647" s="91"/>
      <c r="U647" s="91"/>
      <c r="V647" s="91"/>
    </row>
    <row r="648" spans="6:22" ht="15" customHeight="1">
      <c r="F648" s="91"/>
      <c r="G648" s="91"/>
      <c r="I648" s="116"/>
      <c r="J648" s="117"/>
      <c r="L648" s="91"/>
      <c r="M648" s="91"/>
      <c r="R648" s="91"/>
      <c r="S648" s="91"/>
      <c r="U648" s="91"/>
      <c r="V648" s="91"/>
    </row>
    <row r="649" spans="6:22" ht="15" customHeight="1">
      <c r="F649" s="91"/>
      <c r="G649" s="91"/>
      <c r="I649" s="116"/>
      <c r="J649" s="117"/>
      <c r="L649" s="91"/>
      <c r="M649" s="91"/>
      <c r="R649" s="91"/>
      <c r="S649" s="91"/>
      <c r="U649" s="91"/>
      <c r="V649" s="91"/>
    </row>
    <row r="650" spans="6:22" ht="15" customHeight="1">
      <c r="F650" s="91"/>
      <c r="G650" s="91"/>
      <c r="I650" s="116"/>
      <c r="J650" s="117"/>
      <c r="L650" s="91"/>
      <c r="M650" s="91"/>
      <c r="R650" s="91"/>
      <c r="S650" s="91"/>
      <c r="U650" s="91"/>
      <c r="V650" s="91"/>
    </row>
    <row r="651" spans="6:22" ht="15" customHeight="1">
      <c r="F651" s="91"/>
      <c r="G651" s="91"/>
      <c r="I651" s="116"/>
      <c r="J651" s="117"/>
      <c r="L651" s="91"/>
      <c r="M651" s="91"/>
      <c r="R651" s="91"/>
      <c r="S651" s="91"/>
      <c r="U651" s="91"/>
      <c r="V651" s="91"/>
    </row>
    <row r="652" spans="6:22" ht="15" customHeight="1">
      <c r="F652" s="91"/>
      <c r="G652" s="91"/>
      <c r="I652" s="116"/>
      <c r="J652" s="117"/>
      <c r="L652" s="91"/>
      <c r="M652" s="91"/>
      <c r="R652" s="91"/>
      <c r="S652" s="91"/>
      <c r="U652" s="91"/>
      <c r="V652" s="91"/>
    </row>
    <row r="653" spans="6:22" ht="15" customHeight="1">
      <c r="F653" s="91"/>
      <c r="G653" s="91"/>
      <c r="I653" s="116"/>
      <c r="J653" s="117"/>
      <c r="L653" s="91"/>
      <c r="M653" s="91"/>
      <c r="R653" s="91"/>
      <c r="S653" s="91"/>
      <c r="U653" s="91"/>
      <c r="V653" s="91"/>
    </row>
    <row r="654" spans="6:22" ht="15" customHeight="1">
      <c r="F654" s="91"/>
      <c r="G654" s="91"/>
      <c r="I654" s="116"/>
      <c r="J654" s="117"/>
      <c r="L654" s="91"/>
      <c r="M654" s="91"/>
      <c r="R654" s="91"/>
      <c r="S654" s="91"/>
      <c r="U654" s="91"/>
      <c r="V654" s="91"/>
    </row>
    <row r="655" spans="6:22" ht="15" customHeight="1">
      <c r="F655" s="91"/>
      <c r="G655" s="91"/>
      <c r="I655" s="116"/>
      <c r="J655" s="117"/>
      <c r="L655" s="91"/>
      <c r="M655" s="91"/>
      <c r="R655" s="91"/>
      <c r="S655" s="91"/>
      <c r="U655" s="91"/>
      <c r="V655" s="91"/>
    </row>
    <row r="656" spans="6:22" ht="15" customHeight="1">
      <c r="F656" s="91"/>
      <c r="G656" s="91"/>
      <c r="I656" s="116"/>
      <c r="J656" s="117"/>
      <c r="L656" s="91"/>
      <c r="M656" s="91"/>
      <c r="R656" s="91"/>
      <c r="S656" s="91"/>
      <c r="U656" s="91"/>
      <c r="V656" s="91"/>
    </row>
    <row r="657" spans="6:22" ht="15" customHeight="1">
      <c r="F657" s="91"/>
      <c r="G657" s="91"/>
      <c r="I657" s="116"/>
      <c r="J657" s="117"/>
      <c r="L657" s="91"/>
      <c r="M657" s="91"/>
      <c r="R657" s="91"/>
      <c r="S657" s="91"/>
      <c r="U657" s="91"/>
      <c r="V657" s="91"/>
    </row>
    <row r="658" spans="6:22" ht="15" customHeight="1">
      <c r="F658" s="91"/>
      <c r="G658" s="91"/>
      <c r="I658" s="116"/>
      <c r="J658" s="117"/>
      <c r="L658" s="91"/>
      <c r="M658" s="91"/>
      <c r="R658" s="91"/>
      <c r="S658" s="91"/>
      <c r="U658" s="91"/>
      <c r="V658" s="91"/>
    </row>
    <row r="659" spans="6:22" ht="15" customHeight="1">
      <c r="F659" s="91"/>
      <c r="G659" s="91"/>
      <c r="I659" s="116"/>
      <c r="J659" s="117"/>
      <c r="L659" s="91"/>
      <c r="M659" s="91"/>
      <c r="R659" s="91"/>
      <c r="S659" s="91"/>
      <c r="U659" s="91"/>
      <c r="V659" s="91"/>
    </row>
    <row r="660" spans="6:22" ht="15" customHeight="1">
      <c r="F660" s="91"/>
      <c r="G660" s="91"/>
      <c r="I660" s="116"/>
      <c r="J660" s="117"/>
      <c r="L660" s="91"/>
      <c r="M660" s="91"/>
      <c r="R660" s="91"/>
      <c r="S660" s="91"/>
      <c r="U660" s="91"/>
      <c r="V660" s="91"/>
    </row>
    <row r="661" spans="6:22" ht="15" customHeight="1">
      <c r="F661" s="91"/>
      <c r="G661" s="91"/>
      <c r="I661" s="116"/>
      <c r="J661" s="117"/>
      <c r="L661" s="91"/>
      <c r="M661" s="91"/>
      <c r="R661" s="91"/>
      <c r="S661" s="91"/>
      <c r="U661" s="91"/>
      <c r="V661" s="91"/>
    </row>
    <row r="662" spans="6:22" ht="15" customHeight="1">
      <c r="F662" s="91"/>
      <c r="G662" s="91"/>
      <c r="I662" s="116"/>
      <c r="J662" s="117"/>
      <c r="L662" s="91"/>
      <c r="M662" s="91"/>
      <c r="R662" s="91"/>
      <c r="S662" s="91"/>
      <c r="U662" s="91"/>
      <c r="V662" s="91"/>
    </row>
    <row r="663" spans="6:22" ht="15" customHeight="1">
      <c r="F663" s="91"/>
      <c r="G663" s="91"/>
      <c r="I663" s="116"/>
      <c r="J663" s="117"/>
      <c r="L663" s="91"/>
      <c r="M663" s="91"/>
      <c r="R663" s="91"/>
      <c r="S663" s="91"/>
      <c r="U663" s="91"/>
      <c r="V663" s="91"/>
    </row>
    <row r="664" spans="6:22" ht="15" customHeight="1">
      <c r="F664" s="91"/>
      <c r="G664" s="91"/>
      <c r="I664" s="116"/>
      <c r="J664" s="117"/>
      <c r="L664" s="91"/>
      <c r="M664" s="91"/>
      <c r="R664" s="91"/>
      <c r="S664" s="91"/>
      <c r="U664" s="91"/>
      <c r="V664" s="91"/>
    </row>
    <row r="665" spans="6:22" ht="15" customHeight="1">
      <c r="F665" s="91"/>
      <c r="G665" s="91"/>
      <c r="I665" s="116"/>
      <c r="J665" s="117"/>
      <c r="L665" s="91"/>
      <c r="M665" s="91"/>
      <c r="R665" s="91"/>
      <c r="S665" s="91"/>
      <c r="U665" s="91"/>
      <c r="V665" s="91"/>
    </row>
    <row r="666" spans="6:22" ht="15" customHeight="1">
      <c r="F666" s="91"/>
      <c r="G666" s="91"/>
      <c r="I666" s="116"/>
      <c r="J666" s="117"/>
      <c r="L666" s="91"/>
      <c r="M666" s="91"/>
      <c r="R666" s="91"/>
      <c r="S666" s="91"/>
      <c r="U666" s="91"/>
      <c r="V666" s="91"/>
    </row>
    <row r="667" spans="6:22" ht="15" customHeight="1">
      <c r="F667" s="91"/>
      <c r="G667" s="91"/>
      <c r="I667" s="116"/>
      <c r="J667" s="117"/>
      <c r="L667" s="91"/>
      <c r="M667" s="91"/>
      <c r="R667" s="91"/>
      <c r="S667" s="91"/>
      <c r="U667" s="91"/>
      <c r="V667" s="91"/>
    </row>
    <row r="668" spans="6:22" ht="15" customHeight="1">
      <c r="F668" s="91"/>
      <c r="G668" s="91"/>
      <c r="I668" s="116"/>
      <c r="J668" s="117"/>
      <c r="L668" s="91"/>
      <c r="M668" s="91"/>
      <c r="R668" s="91"/>
      <c r="S668" s="91"/>
      <c r="U668" s="91"/>
      <c r="V668" s="91"/>
    </row>
    <row r="669" spans="6:22" ht="15" customHeight="1">
      <c r="F669" s="91"/>
      <c r="G669" s="91"/>
      <c r="I669" s="116"/>
      <c r="J669" s="117"/>
      <c r="L669" s="91"/>
      <c r="M669" s="91"/>
      <c r="R669" s="91"/>
      <c r="S669" s="91"/>
      <c r="U669" s="91"/>
      <c r="V669" s="91"/>
    </row>
    <row r="670" spans="6:22" ht="15" customHeight="1">
      <c r="F670" s="91"/>
      <c r="G670" s="91"/>
      <c r="I670" s="116"/>
      <c r="J670" s="117"/>
      <c r="L670" s="91"/>
      <c r="M670" s="91"/>
      <c r="R670" s="91"/>
      <c r="S670" s="91"/>
      <c r="U670" s="91"/>
      <c r="V670" s="91"/>
    </row>
    <row r="671" spans="6:22" ht="15" customHeight="1">
      <c r="F671" s="91"/>
      <c r="G671" s="91"/>
      <c r="I671" s="116"/>
      <c r="J671" s="117"/>
      <c r="L671" s="91"/>
      <c r="M671" s="91"/>
      <c r="R671" s="91"/>
      <c r="S671" s="91"/>
      <c r="U671" s="91"/>
      <c r="V671" s="91"/>
    </row>
    <row r="672" spans="6:22" ht="15" customHeight="1">
      <c r="F672" s="91"/>
      <c r="G672" s="91"/>
      <c r="I672" s="116"/>
      <c r="J672" s="117"/>
      <c r="L672" s="91"/>
      <c r="M672" s="91"/>
      <c r="R672" s="91"/>
      <c r="S672" s="91"/>
      <c r="U672" s="91"/>
      <c r="V672" s="91"/>
    </row>
    <row r="673" spans="6:22" ht="15" customHeight="1">
      <c r="F673" s="91"/>
      <c r="G673" s="91"/>
      <c r="I673" s="116"/>
      <c r="J673" s="117"/>
      <c r="L673" s="91"/>
      <c r="M673" s="91"/>
      <c r="R673" s="91"/>
      <c r="S673" s="91"/>
      <c r="U673" s="91"/>
      <c r="V673" s="91"/>
    </row>
    <row r="674" spans="6:22" ht="15" customHeight="1">
      <c r="F674" s="91"/>
      <c r="G674" s="91"/>
      <c r="I674" s="116"/>
      <c r="J674" s="117"/>
      <c r="L674" s="91"/>
      <c r="M674" s="91"/>
      <c r="R674" s="91"/>
      <c r="S674" s="91"/>
      <c r="U674" s="91"/>
      <c r="V674" s="91"/>
    </row>
    <row r="675" spans="6:22" ht="15" customHeight="1">
      <c r="F675" s="91"/>
      <c r="G675" s="91"/>
      <c r="I675" s="116"/>
      <c r="J675" s="117"/>
      <c r="L675" s="91"/>
      <c r="M675" s="91"/>
      <c r="R675" s="91"/>
      <c r="S675" s="91"/>
      <c r="U675" s="91"/>
      <c r="V675" s="91"/>
    </row>
    <row r="676" spans="6:22" ht="15" customHeight="1">
      <c r="F676" s="91"/>
      <c r="G676" s="91"/>
      <c r="I676" s="116"/>
      <c r="J676" s="117"/>
      <c r="L676" s="91"/>
      <c r="M676" s="91"/>
      <c r="R676" s="91"/>
      <c r="S676" s="91"/>
      <c r="U676" s="91"/>
      <c r="V676" s="91"/>
    </row>
    <row r="677" spans="6:22" ht="15" customHeight="1">
      <c r="F677" s="91"/>
      <c r="G677" s="91"/>
      <c r="I677" s="116"/>
      <c r="J677" s="117"/>
      <c r="L677" s="91"/>
      <c r="M677" s="91"/>
      <c r="R677" s="91"/>
      <c r="S677" s="91"/>
      <c r="U677" s="91"/>
      <c r="V677" s="91"/>
    </row>
    <row r="678" spans="6:22" ht="15" customHeight="1">
      <c r="F678" s="91"/>
      <c r="G678" s="91"/>
      <c r="I678" s="116"/>
      <c r="J678" s="117"/>
      <c r="L678" s="91"/>
      <c r="M678" s="91"/>
      <c r="R678" s="91"/>
      <c r="S678" s="91"/>
      <c r="U678" s="91"/>
      <c r="V678" s="91"/>
    </row>
    <row r="679" spans="6:22" ht="15" customHeight="1">
      <c r="F679" s="91"/>
      <c r="G679" s="91"/>
      <c r="I679" s="116"/>
      <c r="J679" s="117"/>
      <c r="L679" s="91"/>
      <c r="M679" s="91"/>
      <c r="R679" s="91"/>
      <c r="S679" s="91"/>
      <c r="U679" s="91"/>
      <c r="V679" s="91"/>
    </row>
    <row r="680" spans="6:22" ht="15" customHeight="1">
      <c r="F680" s="91"/>
      <c r="G680" s="91"/>
      <c r="I680" s="116"/>
      <c r="J680" s="117"/>
      <c r="L680" s="91"/>
      <c r="M680" s="91"/>
      <c r="R680" s="91"/>
      <c r="S680" s="91"/>
      <c r="U680" s="91"/>
      <c r="V680" s="91"/>
    </row>
    <row r="681" spans="6:22" ht="15" customHeight="1">
      <c r="F681" s="91"/>
      <c r="G681" s="91"/>
      <c r="I681" s="116"/>
      <c r="J681" s="117"/>
      <c r="L681" s="91"/>
      <c r="M681" s="91"/>
      <c r="R681" s="91"/>
      <c r="S681" s="91"/>
      <c r="U681" s="91"/>
      <c r="V681" s="91"/>
    </row>
    <row r="682" spans="6:22" ht="15" customHeight="1">
      <c r="F682" s="91"/>
      <c r="G682" s="91"/>
      <c r="I682" s="116"/>
      <c r="J682" s="117"/>
      <c r="L682" s="91"/>
      <c r="M682" s="91"/>
      <c r="R682" s="91"/>
      <c r="S682" s="91"/>
      <c r="U682" s="91"/>
      <c r="V682" s="91"/>
    </row>
    <row r="683" spans="6:22" ht="15" customHeight="1">
      <c r="F683" s="91"/>
      <c r="G683" s="91"/>
      <c r="I683" s="116"/>
      <c r="J683" s="117"/>
      <c r="L683" s="91"/>
      <c r="M683" s="91"/>
      <c r="R683" s="91"/>
      <c r="S683" s="91"/>
      <c r="U683" s="91"/>
      <c r="V683" s="91"/>
    </row>
    <row r="684" spans="6:22" ht="15" customHeight="1">
      <c r="F684" s="91"/>
      <c r="G684" s="91"/>
      <c r="I684" s="116"/>
      <c r="J684" s="117"/>
      <c r="L684" s="91"/>
      <c r="M684" s="91"/>
      <c r="R684" s="91"/>
      <c r="S684" s="91"/>
      <c r="U684" s="91"/>
      <c r="V684" s="91"/>
    </row>
    <row r="685" spans="6:22" ht="15" customHeight="1">
      <c r="F685" s="91"/>
      <c r="G685" s="91"/>
      <c r="I685" s="116"/>
      <c r="J685" s="117"/>
      <c r="L685" s="91"/>
      <c r="M685" s="91"/>
      <c r="R685" s="91"/>
      <c r="S685" s="91"/>
      <c r="U685" s="91"/>
      <c r="V685" s="91"/>
    </row>
    <row r="686" spans="6:22" ht="15" customHeight="1">
      <c r="F686" s="91"/>
      <c r="G686" s="91"/>
      <c r="I686" s="116"/>
      <c r="J686" s="117"/>
      <c r="L686" s="91"/>
      <c r="M686" s="91"/>
      <c r="R686" s="91"/>
      <c r="S686" s="91"/>
      <c r="U686" s="91"/>
      <c r="V686" s="91"/>
    </row>
    <row r="687" spans="6:22" ht="15" customHeight="1">
      <c r="F687" s="91"/>
      <c r="G687" s="91"/>
      <c r="I687" s="116"/>
      <c r="J687" s="117"/>
      <c r="L687" s="91"/>
      <c r="M687" s="91"/>
      <c r="R687" s="91"/>
      <c r="S687" s="91"/>
      <c r="U687" s="91"/>
      <c r="V687" s="91"/>
    </row>
    <row r="688" spans="6:22" ht="15" customHeight="1">
      <c r="F688" s="91"/>
      <c r="G688" s="91"/>
      <c r="I688" s="116"/>
      <c r="J688" s="117"/>
      <c r="L688" s="91"/>
      <c r="M688" s="91"/>
      <c r="R688" s="91"/>
      <c r="S688" s="91"/>
      <c r="U688" s="91"/>
      <c r="V688" s="91"/>
    </row>
    <row r="689" spans="6:22" ht="15" customHeight="1">
      <c r="F689" s="91"/>
      <c r="G689" s="91"/>
      <c r="I689" s="116"/>
      <c r="J689" s="117"/>
      <c r="L689" s="91"/>
      <c r="M689" s="91"/>
      <c r="R689" s="91"/>
      <c r="S689" s="91"/>
      <c r="U689" s="91"/>
      <c r="V689" s="91"/>
    </row>
    <row r="690" spans="6:22" ht="15" customHeight="1">
      <c r="F690" s="91"/>
      <c r="G690" s="91"/>
      <c r="I690" s="116"/>
      <c r="J690" s="117"/>
      <c r="L690" s="91"/>
      <c r="M690" s="91"/>
      <c r="R690" s="91"/>
      <c r="S690" s="91"/>
      <c r="U690" s="91"/>
      <c r="V690" s="91"/>
    </row>
    <row r="691" spans="6:22" ht="15" customHeight="1">
      <c r="F691" s="91"/>
      <c r="G691" s="91"/>
      <c r="I691" s="116"/>
      <c r="J691" s="117"/>
      <c r="L691" s="91"/>
      <c r="M691" s="91"/>
      <c r="R691" s="91"/>
      <c r="S691" s="91"/>
      <c r="U691" s="91"/>
      <c r="V691" s="91"/>
    </row>
    <row r="692" spans="6:22" ht="15" customHeight="1">
      <c r="F692" s="91"/>
      <c r="G692" s="91"/>
      <c r="I692" s="116"/>
      <c r="J692" s="117"/>
      <c r="L692" s="91"/>
      <c r="M692" s="91"/>
      <c r="R692" s="91"/>
      <c r="S692" s="91"/>
      <c r="U692" s="91"/>
      <c r="V692" s="91"/>
    </row>
    <row r="693" spans="6:22" ht="15" customHeight="1">
      <c r="F693" s="91"/>
      <c r="G693" s="91"/>
      <c r="I693" s="116"/>
      <c r="J693" s="117"/>
      <c r="L693" s="91"/>
      <c r="M693" s="91"/>
      <c r="R693" s="91"/>
      <c r="S693" s="91"/>
      <c r="U693" s="91"/>
      <c r="V693" s="91"/>
    </row>
    <row r="694" spans="6:22" ht="15" customHeight="1">
      <c r="F694" s="91"/>
      <c r="G694" s="91"/>
      <c r="I694" s="116"/>
      <c r="J694" s="117"/>
      <c r="L694" s="91"/>
      <c r="M694" s="91"/>
      <c r="R694" s="91"/>
      <c r="S694" s="91"/>
      <c r="U694" s="91"/>
      <c r="V694" s="91"/>
    </row>
    <row r="695" spans="6:22" ht="15" customHeight="1">
      <c r="F695" s="91"/>
      <c r="G695" s="91"/>
      <c r="I695" s="116"/>
      <c r="J695" s="117"/>
      <c r="L695" s="91"/>
      <c r="M695" s="91"/>
      <c r="R695" s="91"/>
      <c r="S695" s="91"/>
      <c r="U695" s="91"/>
      <c r="V695" s="91"/>
    </row>
    <row r="696" spans="6:22" ht="15" customHeight="1">
      <c r="F696" s="91"/>
      <c r="G696" s="91"/>
      <c r="I696" s="116"/>
      <c r="J696" s="117"/>
      <c r="L696" s="91"/>
      <c r="M696" s="91"/>
      <c r="R696" s="91"/>
      <c r="S696" s="91"/>
      <c r="U696" s="91"/>
      <c r="V696" s="91"/>
    </row>
    <row r="697" spans="6:22" ht="15" customHeight="1">
      <c r="F697" s="91"/>
      <c r="G697" s="91"/>
      <c r="I697" s="116"/>
      <c r="J697" s="117"/>
      <c r="L697" s="91"/>
      <c r="M697" s="91"/>
      <c r="R697" s="91"/>
      <c r="S697" s="91"/>
      <c r="U697" s="91"/>
      <c r="V697" s="91"/>
    </row>
    <row r="698" spans="6:22" ht="15" customHeight="1">
      <c r="F698" s="91"/>
      <c r="G698" s="91"/>
      <c r="I698" s="116"/>
      <c r="J698" s="117"/>
      <c r="L698" s="91"/>
      <c r="M698" s="91"/>
      <c r="R698" s="91"/>
      <c r="S698" s="91"/>
      <c r="U698" s="91"/>
      <c r="V698" s="91"/>
    </row>
    <row r="699" spans="6:22" ht="15" customHeight="1">
      <c r="F699" s="91"/>
      <c r="G699" s="91"/>
      <c r="I699" s="116"/>
      <c r="J699" s="117"/>
      <c r="L699" s="91"/>
      <c r="M699" s="91"/>
      <c r="R699" s="91"/>
      <c r="S699" s="91"/>
      <c r="U699" s="91"/>
      <c r="V699" s="91"/>
    </row>
    <row r="700" spans="6:22" ht="15" customHeight="1">
      <c r="F700" s="91"/>
      <c r="G700" s="91"/>
      <c r="I700" s="116"/>
      <c r="J700" s="117"/>
      <c r="L700" s="91"/>
      <c r="M700" s="91"/>
      <c r="R700" s="91"/>
      <c r="S700" s="91"/>
      <c r="U700" s="91"/>
      <c r="V700" s="91"/>
    </row>
    <row r="701" spans="6:22" ht="15" customHeight="1">
      <c r="F701" s="91"/>
      <c r="G701" s="91"/>
      <c r="I701" s="116"/>
      <c r="J701" s="117"/>
      <c r="L701" s="91"/>
      <c r="M701" s="91"/>
      <c r="R701" s="91"/>
      <c r="S701" s="91"/>
      <c r="U701" s="91"/>
      <c r="V701" s="91"/>
    </row>
    <row r="702" spans="6:22" ht="15" customHeight="1">
      <c r="F702" s="91"/>
      <c r="G702" s="91"/>
      <c r="I702" s="116"/>
      <c r="J702" s="117"/>
      <c r="L702" s="91"/>
      <c r="M702" s="91"/>
      <c r="R702" s="91"/>
      <c r="S702" s="91"/>
      <c r="U702" s="91"/>
      <c r="V702" s="91"/>
    </row>
    <row r="703" spans="6:22" ht="15" customHeight="1">
      <c r="F703" s="91"/>
      <c r="G703" s="91"/>
      <c r="I703" s="116"/>
      <c r="J703" s="117"/>
      <c r="L703" s="91"/>
      <c r="M703" s="91"/>
      <c r="R703" s="91"/>
      <c r="S703" s="91"/>
      <c r="U703" s="91"/>
      <c r="V703" s="91"/>
    </row>
    <row r="704" spans="6:22" ht="15" customHeight="1">
      <c r="F704" s="91"/>
      <c r="G704" s="91"/>
      <c r="I704" s="116"/>
      <c r="J704" s="117"/>
      <c r="L704" s="91"/>
      <c r="M704" s="91"/>
      <c r="R704" s="91"/>
      <c r="S704" s="91"/>
      <c r="U704" s="91"/>
      <c r="V704" s="91"/>
    </row>
    <row r="705" spans="6:22" ht="15" customHeight="1">
      <c r="F705" s="91"/>
      <c r="G705" s="91"/>
      <c r="I705" s="116"/>
      <c r="J705" s="117"/>
      <c r="L705" s="91"/>
      <c r="M705" s="91"/>
      <c r="R705" s="91"/>
      <c r="S705" s="91"/>
      <c r="U705" s="91"/>
      <c r="V705" s="91"/>
    </row>
    <row r="706" spans="6:22" ht="15" customHeight="1">
      <c r="F706" s="91"/>
      <c r="G706" s="91"/>
      <c r="I706" s="116"/>
      <c r="J706" s="117"/>
      <c r="L706" s="91"/>
      <c r="M706" s="91"/>
      <c r="R706" s="91"/>
      <c r="S706" s="91"/>
      <c r="U706" s="91"/>
      <c r="V706" s="91"/>
    </row>
    <row r="707" spans="6:22" ht="15" customHeight="1">
      <c r="F707" s="91"/>
      <c r="G707" s="91"/>
      <c r="I707" s="116"/>
      <c r="J707" s="117"/>
      <c r="L707" s="91"/>
      <c r="M707" s="91"/>
      <c r="R707" s="91"/>
      <c r="S707" s="91"/>
      <c r="U707" s="91"/>
      <c r="V707" s="91"/>
    </row>
    <row r="708" spans="6:22" ht="15" customHeight="1">
      <c r="F708" s="91"/>
      <c r="G708" s="91"/>
      <c r="I708" s="116"/>
      <c r="J708" s="117"/>
      <c r="L708" s="91"/>
      <c r="M708" s="91"/>
      <c r="R708" s="91"/>
      <c r="S708" s="91"/>
      <c r="U708" s="91"/>
      <c r="V708" s="91"/>
    </row>
    <row r="709" spans="6:22" ht="15" customHeight="1">
      <c r="F709" s="91"/>
      <c r="G709" s="91"/>
      <c r="I709" s="116"/>
      <c r="J709" s="117"/>
      <c r="L709" s="91"/>
      <c r="M709" s="91"/>
      <c r="R709" s="91"/>
      <c r="S709" s="91"/>
      <c r="U709" s="91"/>
      <c r="V709" s="91"/>
    </row>
    <row r="710" spans="6:22" ht="15" customHeight="1">
      <c r="F710" s="91"/>
      <c r="G710" s="91"/>
      <c r="I710" s="116"/>
      <c r="J710" s="117"/>
      <c r="L710" s="91"/>
      <c r="M710" s="91"/>
      <c r="R710" s="91"/>
      <c r="S710" s="91"/>
      <c r="U710" s="91"/>
      <c r="V710" s="91"/>
    </row>
    <row r="711" spans="6:22" ht="15" customHeight="1">
      <c r="F711" s="91"/>
      <c r="G711" s="91"/>
      <c r="I711" s="116"/>
      <c r="J711" s="117"/>
      <c r="L711" s="91"/>
      <c r="M711" s="91"/>
      <c r="R711" s="91"/>
      <c r="S711" s="91"/>
      <c r="U711" s="91"/>
      <c r="V711" s="91"/>
    </row>
    <row r="712" spans="6:22" ht="15" customHeight="1">
      <c r="F712" s="91"/>
      <c r="G712" s="91"/>
      <c r="I712" s="116"/>
      <c r="J712" s="117"/>
      <c r="L712" s="91"/>
      <c r="M712" s="91"/>
      <c r="R712" s="91"/>
      <c r="S712" s="91"/>
      <c r="U712" s="91"/>
      <c r="V712" s="91"/>
    </row>
    <row r="713" spans="6:22" ht="15" customHeight="1">
      <c r="F713" s="91"/>
      <c r="G713" s="91"/>
      <c r="I713" s="116"/>
      <c r="J713" s="117"/>
      <c r="L713" s="91"/>
      <c r="M713" s="91"/>
      <c r="R713" s="91"/>
      <c r="S713" s="91"/>
      <c r="U713" s="91"/>
      <c r="V713" s="91"/>
    </row>
    <row r="714" spans="6:22" ht="15" customHeight="1">
      <c r="F714" s="91"/>
      <c r="G714" s="91"/>
      <c r="I714" s="116"/>
      <c r="J714" s="117"/>
      <c r="L714" s="91"/>
      <c r="M714" s="91"/>
      <c r="R714" s="91"/>
      <c r="S714" s="91"/>
      <c r="U714" s="91"/>
      <c r="V714" s="91"/>
    </row>
    <row r="715" spans="6:22" ht="15" customHeight="1">
      <c r="F715" s="91"/>
      <c r="G715" s="91"/>
      <c r="I715" s="116"/>
      <c r="J715" s="117"/>
      <c r="L715" s="91"/>
      <c r="M715" s="91"/>
      <c r="R715" s="91"/>
      <c r="S715" s="91"/>
      <c r="U715" s="91"/>
      <c r="V715" s="91"/>
    </row>
    <row r="716" spans="6:22" ht="15" customHeight="1">
      <c r="F716" s="91"/>
      <c r="G716" s="91"/>
      <c r="I716" s="116"/>
      <c r="J716" s="117"/>
      <c r="L716" s="91"/>
      <c r="M716" s="91"/>
      <c r="R716" s="91"/>
      <c r="S716" s="91"/>
      <c r="U716" s="91"/>
      <c r="V716" s="91"/>
    </row>
    <row r="717" spans="6:22" ht="15" customHeight="1">
      <c r="F717" s="91"/>
      <c r="G717" s="91"/>
      <c r="I717" s="116"/>
      <c r="J717" s="117"/>
      <c r="L717" s="91"/>
      <c r="M717" s="91"/>
      <c r="R717" s="91"/>
      <c r="S717" s="91"/>
      <c r="U717" s="91"/>
      <c r="V717" s="91"/>
    </row>
    <row r="718" spans="6:22" ht="15" customHeight="1">
      <c r="F718" s="91"/>
      <c r="G718" s="91"/>
      <c r="I718" s="116"/>
      <c r="J718" s="117"/>
      <c r="L718" s="91"/>
      <c r="M718" s="91"/>
      <c r="R718" s="91"/>
      <c r="S718" s="91"/>
      <c r="U718" s="91"/>
      <c r="V718" s="91"/>
    </row>
    <row r="719" spans="6:22" ht="15" customHeight="1">
      <c r="F719" s="91"/>
      <c r="G719" s="91"/>
      <c r="I719" s="116"/>
      <c r="J719" s="117"/>
      <c r="L719" s="91"/>
      <c r="M719" s="91"/>
      <c r="R719" s="91"/>
      <c r="S719" s="91"/>
      <c r="U719" s="91"/>
      <c r="V719" s="91"/>
    </row>
    <row r="720" spans="6:22" ht="15" customHeight="1">
      <c r="F720" s="91"/>
      <c r="G720" s="91"/>
      <c r="I720" s="116"/>
      <c r="J720" s="117"/>
      <c r="L720" s="91"/>
      <c r="M720" s="91"/>
      <c r="R720" s="91"/>
      <c r="S720" s="91"/>
      <c r="U720" s="91"/>
      <c r="V720" s="91"/>
    </row>
    <row r="721" spans="6:22" ht="15" customHeight="1">
      <c r="F721" s="91"/>
      <c r="G721" s="91"/>
      <c r="I721" s="116"/>
      <c r="J721" s="117"/>
      <c r="L721" s="91"/>
      <c r="M721" s="91"/>
      <c r="R721" s="91"/>
      <c r="S721" s="91"/>
      <c r="U721" s="91"/>
      <c r="V721" s="91"/>
    </row>
    <row r="722" spans="6:22" ht="15" customHeight="1">
      <c r="F722" s="91"/>
      <c r="G722" s="91"/>
      <c r="I722" s="116"/>
      <c r="J722" s="117"/>
      <c r="L722" s="91"/>
      <c r="M722" s="91"/>
      <c r="R722" s="91"/>
      <c r="S722" s="91"/>
      <c r="U722" s="91"/>
      <c r="V722" s="91"/>
    </row>
    <row r="723" spans="6:22" ht="15" customHeight="1">
      <c r="F723" s="91"/>
      <c r="G723" s="91"/>
      <c r="I723" s="116"/>
      <c r="J723" s="117"/>
      <c r="L723" s="91"/>
      <c r="M723" s="91"/>
      <c r="R723" s="91"/>
      <c r="S723" s="91"/>
      <c r="U723" s="91"/>
      <c r="V723" s="91"/>
    </row>
    <row r="724" spans="6:22" ht="15" customHeight="1">
      <c r="F724" s="91"/>
      <c r="G724" s="91"/>
      <c r="I724" s="116"/>
      <c r="J724" s="117"/>
      <c r="L724" s="91"/>
      <c r="M724" s="91"/>
      <c r="R724" s="91"/>
      <c r="S724" s="91"/>
      <c r="U724" s="91"/>
      <c r="V724" s="91"/>
    </row>
    <row r="725" spans="6:22" ht="15" customHeight="1">
      <c r="F725" s="91"/>
      <c r="G725" s="91"/>
      <c r="I725" s="116"/>
      <c r="J725" s="117"/>
      <c r="L725" s="91"/>
      <c r="M725" s="91"/>
      <c r="R725" s="91"/>
      <c r="S725" s="91"/>
      <c r="U725" s="91"/>
      <c r="V725" s="91"/>
    </row>
    <row r="726" spans="6:22" ht="15" customHeight="1">
      <c r="F726" s="91"/>
      <c r="G726" s="91"/>
      <c r="I726" s="116"/>
      <c r="J726" s="117"/>
      <c r="L726" s="91"/>
      <c r="M726" s="91"/>
      <c r="R726" s="91"/>
      <c r="S726" s="91"/>
      <c r="U726" s="91"/>
      <c r="V726" s="91"/>
    </row>
    <row r="727" spans="6:22" ht="15" customHeight="1">
      <c r="F727" s="91"/>
      <c r="G727" s="91"/>
      <c r="I727" s="116"/>
      <c r="J727" s="117"/>
      <c r="L727" s="91"/>
      <c r="M727" s="91"/>
      <c r="R727" s="91"/>
      <c r="S727" s="91"/>
      <c r="U727" s="91"/>
      <c r="V727" s="91"/>
    </row>
    <row r="728" spans="6:22" ht="15" customHeight="1">
      <c r="F728" s="91"/>
      <c r="G728" s="91"/>
      <c r="I728" s="116"/>
      <c r="J728" s="117"/>
      <c r="L728" s="91"/>
      <c r="M728" s="91"/>
      <c r="R728" s="91"/>
      <c r="S728" s="91"/>
      <c r="U728" s="91"/>
      <c r="V728" s="91"/>
    </row>
    <row r="729" spans="6:22" ht="15" customHeight="1">
      <c r="F729" s="91"/>
      <c r="G729" s="91"/>
      <c r="I729" s="116"/>
      <c r="J729" s="117"/>
      <c r="L729" s="91"/>
      <c r="M729" s="91"/>
      <c r="R729" s="91"/>
      <c r="S729" s="91"/>
      <c r="U729" s="91"/>
      <c r="V729" s="91"/>
    </row>
    <row r="730" spans="6:22" ht="15" customHeight="1">
      <c r="F730" s="91"/>
      <c r="G730" s="91"/>
      <c r="I730" s="116"/>
      <c r="J730" s="117"/>
      <c r="L730" s="91"/>
      <c r="M730" s="91"/>
      <c r="R730" s="91"/>
      <c r="S730" s="91"/>
      <c r="U730" s="91"/>
      <c r="V730" s="91"/>
    </row>
    <row r="731" spans="6:22" ht="15" customHeight="1">
      <c r="F731" s="91"/>
      <c r="G731" s="91"/>
      <c r="I731" s="116"/>
      <c r="J731" s="117"/>
      <c r="L731" s="91"/>
      <c r="M731" s="91"/>
      <c r="R731" s="91"/>
      <c r="S731" s="91"/>
      <c r="U731" s="91"/>
      <c r="V731" s="91"/>
    </row>
    <row r="732" spans="6:22" ht="15" customHeight="1">
      <c r="F732" s="91"/>
      <c r="G732" s="91"/>
      <c r="I732" s="116"/>
      <c r="J732" s="117"/>
      <c r="L732" s="91"/>
      <c r="M732" s="91"/>
      <c r="R732" s="91"/>
      <c r="S732" s="91"/>
      <c r="U732" s="91"/>
      <c r="V732" s="91"/>
    </row>
    <row r="733" spans="6:22" ht="15" customHeight="1">
      <c r="F733" s="91"/>
      <c r="G733" s="91"/>
      <c r="I733" s="116"/>
      <c r="J733" s="117"/>
      <c r="L733" s="91"/>
      <c r="M733" s="91"/>
      <c r="R733" s="91"/>
      <c r="S733" s="91"/>
      <c r="U733" s="91"/>
      <c r="V733" s="91"/>
    </row>
    <row r="734" spans="6:22" ht="15" customHeight="1">
      <c r="F734" s="91"/>
      <c r="G734" s="91"/>
      <c r="I734" s="116"/>
      <c r="J734" s="117"/>
      <c r="L734" s="91"/>
      <c r="M734" s="91"/>
      <c r="R734" s="91"/>
      <c r="S734" s="91"/>
      <c r="U734" s="91"/>
      <c r="V734" s="91"/>
    </row>
    <row r="735" spans="6:22" ht="15" customHeight="1">
      <c r="F735" s="91"/>
      <c r="G735" s="91"/>
      <c r="I735" s="116"/>
      <c r="J735" s="117"/>
      <c r="L735" s="91"/>
      <c r="M735" s="91"/>
      <c r="R735" s="91"/>
      <c r="S735" s="91"/>
      <c r="U735" s="91"/>
      <c r="V735" s="91"/>
    </row>
    <row r="736" spans="6:22" ht="15" customHeight="1">
      <c r="F736" s="91"/>
      <c r="G736" s="91"/>
      <c r="I736" s="116"/>
      <c r="J736" s="117"/>
      <c r="L736" s="91"/>
      <c r="M736" s="91"/>
      <c r="R736" s="91"/>
      <c r="S736" s="91"/>
      <c r="U736" s="91"/>
      <c r="V736" s="91"/>
    </row>
    <row r="737" spans="6:22" ht="15" customHeight="1">
      <c r="F737" s="91"/>
      <c r="G737" s="91"/>
      <c r="I737" s="116"/>
      <c r="J737" s="117"/>
      <c r="L737" s="91"/>
      <c r="M737" s="91"/>
      <c r="R737" s="91"/>
      <c r="S737" s="91"/>
      <c r="U737" s="91"/>
      <c r="V737" s="91"/>
    </row>
    <row r="738" spans="6:22" ht="15" customHeight="1">
      <c r="F738" s="91"/>
      <c r="G738" s="91"/>
      <c r="I738" s="116"/>
      <c r="J738" s="117"/>
      <c r="L738" s="91"/>
      <c r="M738" s="91"/>
      <c r="R738" s="91"/>
      <c r="S738" s="91"/>
      <c r="U738" s="91"/>
      <c r="V738" s="91"/>
    </row>
    <row r="739" spans="6:22" ht="15" customHeight="1">
      <c r="F739" s="91"/>
      <c r="G739" s="91"/>
      <c r="I739" s="116"/>
      <c r="J739" s="117"/>
      <c r="L739" s="91"/>
      <c r="M739" s="91"/>
      <c r="R739" s="91"/>
      <c r="S739" s="91"/>
      <c r="U739" s="91"/>
      <c r="V739" s="91"/>
    </row>
    <row r="740" spans="6:22" ht="15" customHeight="1">
      <c r="F740" s="91"/>
      <c r="G740" s="91"/>
      <c r="I740" s="116"/>
      <c r="J740" s="117"/>
      <c r="L740" s="91"/>
      <c r="M740" s="91"/>
      <c r="R740" s="91"/>
      <c r="S740" s="91"/>
      <c r="U740" s="91"/>
      <c r="V740" s="91"/>
    </row>
    <row r="741" spans="6:22" ht="15" customHeight="1">
      <c r="F741" s="91"/>
      <c r="G741" s="91"/>
      <c r="I741" s="116"/>
      <c r="J741" s="117"/>
      <c r="L741" s="91"/>
      <c r="M741" s="91"/>
      <c r="R741" s="91"/>
      <c r="S741" s="91"/>
      <c r="U741" s="91"/>
      <c r="V741" s="91"/>
    </row>
    <row r="742" spans="6:22" ht="15" customHeight="1">
      <c r="F742" s="91"/>
      <c r="G742" s="91"/>
      <c r="I742" s="116"/>
      <c r="J742" s="117"/>
      <c r="L742" s="91"/>
      <c r="M742" s="91"/>
      <c r="R742" s="91"/>
      <c r="S742" s="91"/>
      <c r="U742" s="91"/>
      <c r="V742" s="91"/>
    </row>
    <row r="743" spans="6:22" ht="15" customHeight="1">
      <c r="F743" s="91"/>
      <c r="G743" s="91"/>
      <c r="I743" s="116"/>
      <c r="J743" s="117"/>
      <c r="L743" s="91"/>
      <c r="M743" s="91"/>
      <c r="R743" s="91"/>
      <c r="S743" s="91"/>
      <c r="U743" s="91"/>
      <c r="V743" s="91"/>
    </row>
    <row r="744" spans="6:22" ht="15" customHeight="1">
      <c r="F744" s="91"/>
      <c r="G744" s="91"/>
      <c r="I744" s="116"/>
      <c r="J744" s="117"/>
      <c r="L744" s="91"/>
      <c r="M744" s="91"/>
      <c r="R744" s="91"/>
      <c r="S744" s="91"/>
      <c r="U744" s="91"/>
      <c r="V744" s="91"/>
    </row>
    <row r="745" spans="6:22" ht="15" customHeight="1">
      <c r="F745" s="91"/>
      <c r="G745" s="91"/>
      <c r="I745" s="116"/>
      <c r="J745" s="117"/>
      <c r="L745" s="91"/>
      <c r="M745" s="91"/>
      <c r="R745" s="91"/>
      <c r="S745" s="91"/>
      <c r="U745" s="91"/>
      <c r="V745" s="91"/>
    </row>
    <row r="746" spans="6:22" ht="15" customHeight="1">
      <c r="F746" s="91"/>
      <c r="G746" s="91"/>
      <c r="I746" s="116"/>
      <c r="J746" s="117"/>
      <c r="L746" s="91"/>
      <c r="M746" s="91"/>
      <c r="R746" s="91"/>
      <c r="S746" s="91"/>
      <c r="U746" s="91"/>
      <c r="V746" s="91"/>
    </row>
    <row r="747" spans="6:22" ht="15" customHeight="1">
      <c r="F747" s="91"/>
      <c r="G747" s="91"/>
      <c r="I747" s="116"/>
      <c r="J747" s="117"/>
      <c r="L747" s="91"/>
      <c r="M747" s="91"/>
      <c r="R747" s="91"/>
      <c r="S747" s="91"/>
      <c r="U747" s="91"/>
      <c r="V747" s="91"/>
    </row>
    <row r="748" spans="6:22" ht="15" customHeight="1">
      <c r="F748" s="91"/>
      <c r="G748" s="91"/>
      <c r="I748" s="116"/>
      <c r="J748" s="117"/>
      <c r="L748" s="91"/>
      <c r="M748" s="91"/>
      <c r="R748" s="91"/>
      <c r="S748" s="91"/>
      <c r="U748" s="91"/>
      <c r="V748" s="91"/>
    </row>
    <row r="749" spans="6:22" ht="15" customHeight="1">
      <c r="F749" s="91"/>
      <c r="G749" s="91"/>
      <c r="I749" s="116"/>
      <c r="J749" s="117"/>
      <c r="L749" s="91"/>
      <c r="M749" s="91"/>
      <c r="R749" s="91"/>
      <c r="S749" s="91"/>
      <c r="U749" s="91"/>
      <c r="V749" s="91"/>
    </row>
    <row r="750" spans="6:22" ht="15" customHeight="1">
      <c r="F750" s="91"/>
      <c r="G750" s="91"/>
      <c r="I750" s="116"/>
      <c r="J750" s="117"/>
      <c r="L750" s="91"/>
      <c r="M750" s="91"/>
      <c r="R750" s="91"/>
      <c r="S750" s="91"/>
      <c r="U750" s="91"/>
      <c r="V750" s="91"/>
    </row>
    <row r="751" spans="6:22" ht="15" customHeight="1">
      <c r="F751" s="91"/>
      <c r="G751" s="91"/>
      <c r="I751" s="116"/>
      <c r="J751" s="117"/>
      <c r="L751" s="91"/>
      <c r="M751" s="91"/>
      <c r="R751" s="91"/>
      <c r="S751" s="91"/>
      <c r="U751" s="91"/>
      <c r="V751" s="91"/>
    </row>
    <row r="752" spans="6:22" ht="15" customHeight="1">
      <c r="F752" s="91"/>
      <c r="G752" s="91"/>
      <c r="I752" s="116"/>
      <c r="J752" s="117"/>
      <c r="L752" s="91"/>
      <c r="M752" s="91"/>
      <c r="R752" s="91"/>
      <c r="S752" s="91"/>
      <c r="U752" s="91"/>
      <c r="V752" s="91"/>
    </row>
    <row r="753" spans="6:22" ht="15" customHeight="1">
      <c r="F753" s="91"/>
      <c r="G753" s="91"/>
      <c r="I753" s="116"/>
      <c r="J753" s="117"/>
      <c r="L753" s="91"/>
      <c r="M753" s="91"/>
      <c r="R753" s="91"/>
      <c r="S753" s="91"/>
      <c r="U753" s="91"/>
      <c r="V753" s="91"/>
    </row>
    <row r="754" spans="6:22" ht="15" customHeight="1">
      <c r="F754" s="91"/>
      <c r="G754" s="91"/>
      <c r="I754" s="116"/>
      <c r="J754" s="117"/>
      <c r="L754" s="91"/>
      <c r="M754" s="91"/>
      <c r="R754" s="91"/>
      <c r="S754" s="91"/>
      <c r="U754" s="91"/>
      <c r="V754" s="91"/>
    </row>
    <row r="755" spans="6:22" ht="15" customHeight="1">
      <c r="F755" s="91"/>
      <c r="G755" s="91"/>
      <c r="I755" s="116"/>
      <c r="J755" s="117"/>
      <c r="L755" s="91"/>
      <c r="M755" s="91"/>
      <c r="R755" s="91"/>
      <c r="S755" s="91"/>
      <c r="U755" s="91"/>
      <c r="V755" s="91"/>
    </row>
    <row r="756" spans="6:22" ht="15" customHeight="1">
      <c r="F756" s="91"/>
      <c r="G756" s="91"/>
      <c r="I756" s="116"/>
      <c r="J756" s="117"/>
      <c r="L756" s="91"/>
      <c r="M756" s="91"/>
      <c r="R756" s="91"/>
      <c r="S756" s="91"/>
      <c r="U756" s="91"/>
      <c r="V756" s="91"/>
    </row>
    <row r="757" spans="6:22" ht="15" customHeight="1">
      <c r="F757" s="91"/>
      <c r="G757" s="91"/>
      <c r="I757" s="116"/>
      <c r="J757" s="117"/>
      <c r="L757" s="91"/>
      <c r="M757" s="91"/>
      <c r="R757" s="91"/>
      <c r="S757" s="91"/>
      <c r="U757" s="91"/>
      <c r="V757" s="91"/>
    </row>
    <row r="758" spans="6:22" ht="15" customHeight="1">
      <c r="F758" s="91"/>
      <c r="G758" s="91"/>
      <c r="I758" s="116"/>
      <c r="J758" s="117"/>
      <c r="L758" s="91"/>
      <c r="M758" s="91"/>
      <c r="R758" s="91"/>
      <c r="S758" s="91"/>
      <c r="U758" s="91"/>
      <c r="V758" s="91"/>
    </row>
    <row r="759" spans="6:22" ht="15" customHeight="1">
      <c r="F759" s="91"/>
      <c r="G759" s="91"/>
      <c r="I759" s="116"/>
      <c r="J759" s="117"/>
      <c r="L759" s="91"/>
      <c r="M759" s="91"/>
      <c r="R759" s="91"/>
      <c r="S759" s="91"/>
      <c r="U759" s="91"/>
      <c r="V759" s="91"/>
    </row>
    <row r="760" spans="6:22" ht="15" customHeight="1">
      <c r="F760" s="91"/>
      <c r="G760" s="91"/>
      <c r="I760" s="116"/>
      <c r="J760" s="117"/>
      <c r="L760" s="91"/>
      <c r="M760" s="91"/>
      <c r="R760" s="91"/>
      <c r="S760" s="91"/>
      <c r="U760" s="91"/>
      <c r="V760" s="91"/>
    </row>
    <row r="761" spans="6:22" ht="15" customHeight="1">
      <c r="F761" s="91"/>
      <c r="G761" s="91"/>
      <c r="I761" s="116"/>
      <c r="J761" s="117"/>
      <c r="L761" s="91"/>
      <c r="M761" s="91"/>
      <c r="R761" s="91"/>
      <c r="S761" s="91"/>
      <c r="U761" s="91"/>
      <c r="V761" s="91"/>
    </row>
    <row r="762" spans="6:22" ht="15" customHeight="1">
      <c r="F762" s="91"/>
      <c r="G762" s="91"/>
      <c r="I762" s="116"/>
      <c r="J762" s="117"/>
      <c r="L762" s="91"/>
      <c r="M762" s="91"/>
      <c r="R762" s="91"/>
      <c r="S762" s="91"/>
      <c r="U762" s="91"/>
      <c r="V762" s="91"/>
    </row>
    <row r="763" spans="6:22" ht="15" customHeight="1">
      <c r="F763" s="91"/>
      <c r="G763" s="91"/>
      <c r="I763" s="116"/>
      <c r="J763" s="117"/>
      <c r="L763" s="91"/>
      <c r="M763" s="91"/>
      <c r="R763" s="91"/>
      <c r="S763" s="91"/>
      <c r="U763" s="91"/>
      <c r="V763" s="91"/>
    </row>
    <row r="764" spans="6:22" ht="15" customHeight="1">
      <c r="F764" s="91"/>
      <c r="G764" s="91"/>
      <c r="I764" s="116"/>
      <c r="J764" s="117"/>
      <c r="L764" s="91"/>
      <c r="M764" s="91"/>
      <c r="R764" s="91"/>
      <c r="S764" s="91"/>
      <c r="U764" s="91"/>
      <c r="V764" s="91"/>
    </row>
    <row r="765" spans="6:22" ht="15" customHeight="1">
      <c r="F765" s="91"/>
      <c r="G765" s="91"/>
      <c r="I765" s="116"/>
      <c r="J765" s="117"/>
      <c r="L765" s="91"/>
      <c r="M765" s="91"/>
      <c r="R765" s="91"/>
      <c r="S765" s="91"/>
      <c r="U765" s="91"/>
      <c r="V765" s="91"/>
    </row>
    <row r="766" spans="6:22" ht="15" customHeight="1">
      <c r="F766" s="91"/>
      <c r="G766" s="91"/>
      <c r="I766" s="116"/>
      <c r="J766" s="117"/>
      <c r="L766" s="91"/>
      <c r="M766" s="91"/>
      <c r="R766" s="91"/>
      <c r="S766" s="91"/>
      <c r="U766" s="91"/>
      <c r="V766" s="91"/>
    </row>
  </sheetData>
  <mergeCells count="2">
    <mergeCell ref="C87:D87"/>
    <mergeCell ref="C122:D122"/>
  </mergeCells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6"/>
  <sheetViews>
    <sheetView zoomScale="115" zoomScaleNormal="115" workbookViewId="0">
      <selection activeCell="E2" sqref="E2"/>
    </sheetView>
  </sheetViews>
  <sheetFormatPr defaultColWidth="11.19921875" defaultRowHeight="15" customHeight="1"/>
  <cols>
    <col min="1" max="1" width="7.1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3" width="6.69921875" style="4" customWidth="1"/>
    <col min="14" max="14" width="10.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2" width="7.69921875" style="15" customWidth="1"/>
    <col min="23" max="23" width="6.59765625" style="15" customWidth="1"/>
    <col min="24" max="24" width="7.69921875" style="15" customWidth="1"/>
    <col min="25" max="25" width="5.09765625" style="1" customWidth="1"/>
    <col min="26" max="16384" width="11.19921875" style="1"/>
  </cols>
  <sheetData>
    <row r="1" spans="1:24" ht="28.5" customHeight="1">
      <c r="D1" s="1"/>
      <c r="E1" s="16" t="s">
        <v>315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7"/>
      <c r="T1" s="1"/>
      <c r="U1" s="17"/>
      <c r="V1" s="17"/>
      <c r="W1" s="17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46" t="s">
        <v>2</v>
      </c>
      <c r="S2" s="46" t="s">
        <v>3</v>
      </c>
      <c r="T2" s="46" t="s">
        <v>4</v>
      </c>
      <c r="U2" s="46" t="s">
        <v>5</v>
      </c>
      <c r="V2" s="46" t="s">
        <v>6</v>
      </c>
      <c r="W2" s="46" t="s">
        <v>7</v>
      </c>
      <c r="X2" s="46" t="s">
        <v>8</v>
      </c>
    </row>
    <row r="3" spans="1:24" ht="15.75" customHeight="1">
      <c r="A3" s="7">
        <f>'B5月葷-國中'!AE3</f>
        <v>45781</v>
      </c>
      <c r="B3" s="8" t="str">
        <f>'B5月葷-國中'!AF3</f>
        <v>一</v>
      </c>
      <c r="C3" s="7" t="str">
        <f>'B5月葷-國中'!AG3</f>
        <v>K1</v>
      </c>
      <c r="D3" s="9" t="str">
        <f>'B5月葷-國中'!AH3</f>
        <v>白米飯</v>
      </c>
      <c r="E3" s="10" t="str">
        <f>'B5月葷-國中'!AI3</f>
        <v xml:space="preserve">米     </v>
      </c>
      <c r="F3" s="9" t="str">
        <f>'B5月葷-國中'!AJ3</f>
        <v>洋蔥肉絲</v>
      </c>
      <c r="G3" s="10" t="str">
        <f>'B5月葷-國中'!AK3</f>
        <v xml:space="preserve">豬後腿肉 洋蔥 胡蘿蔔 大蒜 黑胡椒粒 </v>
      </c>
      <c r="H3" s="9" t="str">
        <f>'B5月葷-國中'!AL3</f>
        <v>番茄炒蛋</v>
      </c>
      <c r="I3" s="10" t="str">
        <f>'B5月葷-國中'!AM3</f>
        <v xml:space="preserve">大番茄 雞蛋 大蒜   </v>
      </c>
      <c r="J3" s="9" t="str">
        <f>'B5月葷-國中'!AN3</f>
        <v>奶香南瓜</v>
      </c>
      <c r="K3" s="10" t="str">
        <f>'B5月葷-國中'!AO3</f>
        <v xml:space="preserve">南瓜 冷凍毛豆仁 奶油(固態)   </v>
      </c>
      <c r="L3" s="9" t="str">
        <f>'B5月葷-國中'!AP3</f>
        <v>時蔬</v>
      </c>
      <c r="M3" s="9" t="str">
        <f>'B5月葷-國中'!AQ3</f>
        <v xml:space="preserve">蔬菜 大蒜    </v>
      </c>
      <c r="N3" s="9" t="str">
        <f>'B5月葷-國中'!AR3</f>
        <v>金針湯</v>
      </c>
      <c r="O3" s="9" t="str">
        <f>'B5月葷-國中'!AS3</f>
        <v xml:space="preserve">金針菜乾 榨菜 薑 大骨  </v>
      </c>
      <c r="P3" s="10" t="str">
        <f>'B5月葷-國中'!AT3</f>
        <v>果汁</v>
      </c>
      <c r="Q3" s="11"/>
      <c r="R3" s="12">
        <f>'B5月葷-國中'!AV3</f>
        <v>6</v>
      </c>
      <c r="S3" s="12">
        <f>'B5月葷-國中'!AW3</f>
        <v>2.8948051948051945</v>
      </c>
      <c r="T3" s="12">
        <f>'B5月葷-國中'!AX3</f>
        <v>1.6649999999999998</v>
      </c>
      <c r="U3" s="12">
        <f>'B5月葷-國中'!AY3</f>
        <v>2.779902597402597</v>
      </c>
      <c r="V3" s="12">
        <f>'B5月葷-國中'!AZ3</f>
        <v>0</v>
      </c>
      <c r="W3" s="12">
        <f>'B5月葷-國中'!BA3</f>
        <v>0</v>
      </c>
      <c r="X3" s="12">
        <f>'B5月葷-國中'!BB3</f>
        <v>803.83100649350649</v>
      </c>
    </row>
    <row r="4" spans="1:24" ht="15.75" customHeight="1">
      <c r="A4" s="7">
        <f>'B5月葷-國中'!AE10</f>
        <v>45782</v>
      </c>
      <c r="B4" s="7" t="str">
        <f>'B5月葷-國中'!AF10</f>
        <v>二</v>
      </c>
      <c r="C4" s="7" t="str">
        <f>'B5月葷-國中'!AG10</f>
        <v>K2</v>
      </c>
      <c r="D4" s="10" t="str">
        <f>'B5月葷-國中'!AH10</f>
        <v>糙米飯</v>
      </c>
      <c r="E4" s="10" t="str">
        <f>'B5月葷-國中'!AI10</f>
        <v xml:space="preserve">米 糙米    </v>
      </c>
      <c r="F4" s="10" t="str">
        <f>'B5月葷-國中'!AJ10</f>
        <v>瓜仔雞</v>
      </c>
      <c r="G4" s="10" t="str">
        <f>'B5月葷-國中'!AK10</f>
        <v xml:space="preserve">肉雞 醃漬花胡瓜 胡蘿蔔 大蒜  </v>
      </c>
      <c r="H4" s="10" t="str">
        <f>'B5月葷-國中'!AL10</f>
        <v>滷味雙拼</v>
      </c>
      <c r="I4" s="10" t="str">
        <f>'B5月葷-國中'!AM10</f>
        <v>豆干 海帶結 胡蘿蔔 大蒜  鈣223</v>
      </c>
      <c r="J4" s="10" t="str">
        <f>'B5月葷-國中'!AN10</f>
        <v>關東煮</v>
      </c>
      <c r="K4" s="10" t="str">
        <f>'B5月葷-國中'!AO10</f>
        <v xml:space="preserve">白蘿蔔 胡蘿蔔 黑輪 甜玉米 柴魚片 </v>
      </c>
      <c r="L4" s="10" t="str">
        <f>'B5月葷-國中'!AP10</f>
        <v>時蔬</v>
      </c>
      <c r="M4" s="10" t="str">
        <f>'B5月葷-國中'!AQ10</f>
        <v xml:space="preserve">蔬菜 大蒜    </v>
      </c>
      <c r="N4" s="10" t="str">
        <f>'B5月葷-國中'!AR10</f>
        <v>玉米濃湯</v>
      </c>
      <c r="O4" s="10" t="str">
        <f>'B5月葷-國中'!AS10</f>
        <v xml:space="preserve">冷凍玉米粒 雞蛋 胡蘿蔔 薑 玉米濃湯粉 </v>
      </c>
      <c r="P4" s="10" t="str">
        <f>'B5月葷-國中'!AT10</f>
        <v>水果</v>
      </c>
      <c r="Q4" s="11"/>
      <c r="R4" s="12">
        <f>'B5月葷-國中'!AV10</f>
        <v>5.375</v>
      </c>
      <c r="S4" s="12">
        <f>'B5月葷-國中'!AW10</f>
        <v>3.0136363636363637</v>
      </c>
      <c r="T4" s="12">
        <f>'B5月葷-國中'!AX10</f>
        <v>1.7500000000000002</v>
      </c>
      <c r="U4" s="12">
        <f>'B5月葷-國中'!AY10</f>
        <v>2.8818181818181818</v>
      </c>
      <c r="V4" s="12">
        <f>'B5月葷-國中'!AZ10</f>
        <v>0</v>
      </c>
      <c r="W4" s="12">
        <f>'B5月葷-國中'!BA10</f>
        <v>0</v>
      </c>
      <c r="X4" s="12">
        <f>'B5月葷-國中'!BB10</f>
        <v>775.7045454545455</v>
      </c>
    </row>
    <row r="5" spans="1:24" ht="15.75" customHeight="1">
      <c r="A5" s="7">
        <f>'B5月葷-國中'!AE17</f>
        <v>45783</v>
      </c>
      <c r="B5" s="7" t="str">
        <f>'B5月葷-國中'!AF17</f>
        <v>三</v>
      </c>
      <c r="C5" s="7" t="str">
        <f>'B5月葷-國中'!AG17</f>
        <v>K3</v>
      </c>
      <c r="D5" s="10" t="str">
        <f>'B5月葷-國中'!AH17</f>
        <v>培根拌飯</v>
      </c>
      <c r="E5" s="10" t="str">
        <f>'B5月葷-國中'!AI17</f>
        <v xml:space="preserve">米 糯米    </v>
      </c>
      <c r="F5" s="10" t="str">
        <f>'B5月葷-國中'!AJ17</f>
        <v>香滷肉排</v>
      </c>
      <c r="G5" s="10" t="str">
        <f>'B5月葷-國中'!AK17</f>
        <v xml:space="preserve">肉排 滷包    </v>
      </c>
      <c r="H5" s="10" t="str">
        <f>'B5月葷-國中'!AL17</f>
        <v>拌飯配料</v>
      </c>
      <c r="I5" s="10" t="str">
        <f>'B5月葷-國中'!AM17</f>
        <v xml:space="preserve">培根 肉絲 冷凍玉米粒 甘藍 大蒜 </v>
      </c>
      <c r="J5" s="10" t="str">
        <f>'B5月葷-國中'!AN17</f>
        <v>肉絲時蔬</v>
      </c>
      <c r="K5" s="10" t="str">
        <f>'B5月葷-國中'!AO17</f>
        <v xml:space="preserve">時蔬 豬後腿肉 大蒜 胡蘿蔔  </v>
      </c>
      <c r="L5" s="10" t="str">
        <f>'B5月葷-國中'!AP17</f>
        <v>時蔬</v>
      </c>
      <c r="M5" s="10" t="str">
        <f>'B5月葷-國中'!AQ17</f>
        <v xml:space="preserve">蔬菜 大蒜    </v>
      </c>
      <c r="N5" s="10" t="str">
        <f>'B5月葷-國中'!AR17</f>
        <v>時瓜湯</v>
      </c>
      <c r="O5" s="10" t="str">
        <f>'B5月葷-國中'!AS17</f>
        <v xml:space="preserve">時瓜 大骨 薑   </v>
      </c>
      <c r="P5" s="10" t="str">
        <f>'B5月葷-國中'!AT17</f>
        <v>TAP豆漿</v>
      </c>
      <c r="Q5" s="11"/>
      <c r="R5" s="12">
        <f>'B5月葷-國中'!AV17</f>
        <v>5.25</v>
      </c>
      <c r="S5" s="12">
        <f>'B5月葷-國中'!AW17</f>
        <v>2.4571428571428569</v>
      </c>
      <c r="T5" s="12">
        <f>'B5月葷-國中'!AX17</f>
        <v>2.25</v>
      </c>
      <c r="U5" s="12">
        <f>'B5月葷-國中'!AY17</f>
        <v>2.8535714285714286</v>
      </c>
      <c r="V5" s="12">
        <f>'B5月葷-國中'!AZ17</f>
        <v>0</v>
      </c>
      <c r="W5" s="12">
        <f>'B5月葷-國中'!BA17</f>
        <v>0</v>
      </c>
      <c r="X5" s="12">
        <f>'B5月葷-國中'!BB17</f>
        <v>736.44642857142844</v>
      </c>
    </row>
    <row r="6" spans="1:24" ht="15.75" customHeight="1">
      <c r="A6" s="7">
        <f>'B5月葷-國中'!AE24</f>
        <v>45784</v>
      </c>
      <c r="B6" s="10" t="str">
        <f>'B5月葷-國中'!AF24</f>
        <v>四</v>
      </c>
      <c r="C6" s="10" t="str">
        <f>'B5月葷-國中'!AG24</f>
        <v>K4</v>
      </c>
      <c r="D6" s="10" t="str">
        <f>'B5月葷-國中'!AH24</f>
        <v>糙米飯</v>
      </c>
      <c r="E6" s="10" t="str">
        <f>'B5月葷-國中'!AI24</f>
        <v xml:space="preserve">米 糙米    </v>
      </c>
      <c r="F6" s="10" t="str">
        <f>'B5月葷-國中'!AJ24</f>
        <v>回鍋肉片</v>
      </c>
      <c r="G6" s="10" t="str">
        <f>'B5月葷-國中'!AK24</f>
        <v xml:space="preserve">豬後腿肉 甘藍 胡蘿蔔 大蒜  </v>
      </c>
      <c r="H6" s="10" t="str">
        <f>'B5月葷-國中'!AL24</f>
        <v>彩虹炒蛋</v>
      </c>
      <c r="I6" s="10" t="str">
        <f>'B5月葷-國中'!AM24</f>
        <v xml:space="preserve">甜椒(青皮) 甜椒 雞蛋 薑  </v>
      </c>
      <c r="J6" s="10" t="str">
        <f>'B5月葷-國中'!AN24</f>
        <v>時瓜燴魚丸</v>
      </c>
      <c r="K6" s="10" t="str">
        <f>'B5月葷-國中'!AO24</f>
        <v xml:space="preserve">時瓜 魚丸 胡蘿蔔 大蒜  </v>
      </c>
      <c r="L6" s="10" t="str">
        <f>'B5月葷-國中'!AP24</f>
        <v>時蔬</v>
      </c>
      <c r="M6" s="10" t="str">
        <f>'B5月葷-國中'!AQ24</f>
        <v xml:space="preserve">蔬菜 大蒜    </v>
      </c>
      <c r="N6" s="10" t="str">
        <f>'B5月葷-國中'!AR24</f>
        <v>仙草甜湯</v>
      </c>
      <c r="O6" s="11" t="str">
        <f>'B5月葷-國中'!AS24</f>
        <v xml:space="preserve">仙草凍 二砂糖    </v>
      </c>
      <c r="P6" s="12" t="str">
        <f>'B5月葷-國中'!AT24</f>
        <v>小餐包</v>
      </c>
      <c r="Q6" s="12"/>
      <c r="R6" s="12">
        <f>'B5月葷-國中'!AV24</f>
        <v>5</v>
      </c>
      <c r="S6" s="12">
        <f>'B5月葷-國中'!AW24</f>
        <v>2.8233766233766233</v>
      </c>
      <c r="T6" s="12">
        <f>'B5月葷-國中'!AX24</f>
        <v>2.25</v>
      </c>
      <c r="U6" s="12">
        <f>'B5月葷-國中'!AY24</f>
        <v>3.0366883116883114</v>
      </c>
      <c r="V6" s="12">
        <f>'B5月葷-國中'!AZ24</f>
        <v>0</v>
      </c>
      <c r="W6" s="12">
        <f>'B5月葷-國中'!BA24</f>
        <v>0</v>
      </c>
      <c r="X6" s="12">
        <f>'B5月葷-國中'!BB24</f>
        <v>754.65422077922074</v>
      </c>
    </row>
    <row r="7" spans="1:24" ht="15.75" customHeight="1">
      <c r="A7" s="7">
        <f>'B5月葷-國中'!AE31</f>
        <v>45785</v>
      </c>
      <c r="B7" s="7" t="str">
        <f>'B5月葷-國中'!AF31</f>
        <v>五</v>
      </c>
      <c r="C7" s="7" t="str">
        <f>'B5月葷-國中'!AG31</f>
        <v>K5</v>
      </c>
      <c r="D7" s="10" t="str">
        <f>'B5月葷-國中'!AH31</f>
        <v>芝麻飯</v>
      </c>
      <c r="E7" s="10" t="str">
        <f>'B5月葷-國中'!AI31</f>
        <v xml:space="preserve">米 芝麻(熟)    </v>
      </c>
      <c r="F7" s="10" t="str">
        <f>'B5月葷-國中'!AJ31</f>
        <v>梅粉魚排</v>
      </c>
      <c r="G7" s="10" t="str">
        <f>'B5月葷-國中'!AK31</f>
        <v xml:space="preserve">魚排 梅子粉    </v>
      </c>
      <c r="H7" s="10" t="str">
        <f>'B5月葷-國中'!AL31</f>
        <v>針菇豆腐</v>
      </c>
      <c r="I7" s="10" t="str">
        <f>'B5月葷-國中'!AM31</f>
        <v xml:space="preserve">豆腐 金針菇 絞肉 大蒜  </v>
      </c>
      <c r="J7" s="10" t="str">
        <f>'B5月葷-國中'!AN31</f>
        <v>西滷菜</v>
      </c>
      <c r="K7" s="10" t="str">
        <f>'B5月葷-國中'!AO31</f>
        <v xml:space="preserve">包心白菜 肉絲 胡蘿蔔 大蒜  </v>
      </c>
      <c r="L7" s="10" t="str">
        <f>'B5月葷-國中'!AP31</f>
        <v>時蔬</v>
      </c>
      <c r="M7" s="10" t="str">
        <f>'B5月葷-國中'!AQ31</f>
        <v xml:space="preserve">蔬菜 大蒜    </v>
      </c>
      <c r="N7" s="10" t="str">
        <f>'B5月葷-國中'!AR31</f>
        <v>時蔬雞湯</v>
      </c>
      <c r="O7" s="10" t="str">
        <f>'B5月葷-國中'!AS31</f>
        <v xml:space="preserve">時蔬 肉雞 薑   </v>
      </c>
      <c r="P7" s="10" t="str">
        <f>'B5月葷-國中'!AT31</f>
        <v>水果</v>
      </c>
      <c r="Q7" s="11"/>
      <c r="R7" s="12">
        <f>'B5月葷-國中'!AV31</f>
        <v>5</v>
      </c>
      <c r="S7" s="12">
        <f>'B5月葷-國中'!AW31</f>
        <v>3.631785714285714</v>
      </c>
      <c r="T7" s="12">
        <f>'B5月葷-國中'!AX31</f>
        <v>1.96</v>
      </c>
      <c r="U7" s="12">
        <f>'B5月葷-國中'!AY31</f>
        <v>3.295892857142857</v>
      </c>
      <c r="V7" s="12">
        <f>'B5月葷-國中'!AZ31</f>
        <v>0</v>
      </c>
      <c r="W7" s="12">
        <f>'B5月葷-國中'!BA31</f>
        <v>0</v>
      </c>
      <c r="X7" s="12">
        <f>'B5月葷-國中'!BB31</f>
        <v>819.69910714285709</v>
      </c>
    </row>
    <row r="8" spans="1:24" ht="15.75" customHeight="1">
      <c r="A8" s="7">
        <f>'B5月葷-國中'!AE38</f>
        <v>45788</v>
      </c>
      <c r="B8" s="7" t="str">
        <f>'B5月葷-國中'!AF38</f>
        <v>一</v>
      </c>
      <c r="C8" s="7" t="str">
        <f>'B5月葷-國中'!AG38</f>
        <v>L1</v>
      </c>
      <c r="D8" s="10" t="str">
        <f>'B5月葷-國中'!AH38</f>
        <v>白米飯</v>
      </c>
      <c r="E8" s="10" t="str">
        <f>'B5月葷-國中'!AI38</f>
        <v xml:space="preserve">米     </v>
      </c>
      <c r="F8" s="10" t="str">
        <f>'B5月葷-國中'!AJ38</f>
        <v>銀蘿滷肉</v>
      </c>
      <c r="G8" s="10" t="str">
        <f>'B5月葷-國中'!AK38</f>
        <v xml:space="preserve">豬後腿肉 白蘿蔔 胡蘿蔔 大蒜  </v>
      </c>
      <c r="H8" s="10" t="str">
        <f>'B5月葷-國中'!AL38</f>
        <v>玉米洋蔥蛋</v>
      </c>
      <c r="I8" s="10" t="str">
        <f>'B5月葷-國中'!AM38</f>
        <v xml:space="preserve">洋蔥 雞蛋 冷凍玉米粒 胡蘿蔔 大蒜 </v>
      </c>
      <c r="J8" s="10" t="str">
        <f>'B5月葷-國中'!AN38</f>
        <v>肉絲花椰</v>
      </c>
      <c r="K8" s="10" t="str">
        <f>'B5月葷-國中'!AO38</f>
        <v xml:space="preserve">肉絲 冷凍青花菜 大蒜   </v>
      </c>
      <c r="L8" s="10" t="str">
        <f>'B5月葷-國中'!AP38</f>
        <v>時蔬</v>
      </c>
      <c r="M8" s="10" t="str">
        <f>'B5月葷-國中'!AQ38</f>
        <v xml:space="preserve">蔬菜 大蒜    </v>
      </c>
      <c r="N8" s="10" t="str">
        <f>'B5月葷-國中'!AR38</f>
        <v>時蔬魚丸湯</v>
      </c>
      <c r="O8" s="10" t="str">
        <f>'B5月葷-國中'!AS38</f>
        <v xml:space="preserve">魚丸 時蔬 薑   </v>
      </c>
      <c r="P8" s="10" t="str">
        <f>'B5月葷-國中'!AT38</f>
        <v>綜合堅果</v>
      </c>
      <c r="R8" s="12">
        <f>'B5月葷-國中'!AV38</f>
        <v>5.375</v>
      </c>
      <c r="S8" s="12">
        <f>'B5月葷-國中'!AW38</f>
        <v>2.872987012987013</v>
      </c>
      <c r="T8" s="12">
        <f>'B5月葷-國中'!AX38</f>
        <v>2.2999999999999998</v>
      </c>
      <c r="U8" s="12">
        <f>'B5月葷-國中'!AY38</f>
        <v>3.0864935064935066</v>
      </c>
      <c r="V8" s="12">
        <f>'B5月葷-國中'!AZ38</f>
        <v>0</v>
      </c>
      <c r="W8" s="12">
        <f>'B5月葷-國中'!BA38</f>
        <v>0</v>
      </c>
      <c r="X8" s="12">
        <f>'B5月葷-國中'!BB38</f>
        <v>788.11623376623379</v>
      </c>
    </row>
    <row r="9" spans="1:24" ht="15.75" customHeight="1">
      <c r="A9" s="7">
        <f>'B5月葷-國中'!AE45</f>
        <v>45789</v>
      </c>
      <c r="B9" s="10" t="str">
        <f>'B5月葷-國中'!AF45</f>
        <v>二</v>
      </c>
      <c r="C9" s="10" t="str">
        <f>'B5月葷-國中'!AG45</f>
        <v>L2</v>
      </c>
      <c r="D9" s="10" t="str">
        <f>'B5月葷-國中'!AH45</f>
        <v>糙米飯</v>
      </c>
      <c r="E9" s="10" t="str">
        <f>'B5月葷-國中'!AI45</f>
        <v xml:space="preserve">米 糙米    </v>
      </c>
      <c r="F9" s="10" t="str">
        <f>'B5月葷-國中'!AJ45</f>
        <v>糖醋雞丁</v>
      </c>
      <c r="G9" s="10" t="str">
        <f>'B5月葷-國中'!AK45</f>
        <v xml:space="preserve">肉雞 甜椒 洋蔥 鳳梨罐頭 番茄醬 </v>
      </c>
      <c r="H9" s="10" t="str">
        <f>'B5月葷-國中'!AL45</f>
        <v>蔬香寬粉</v>
      </c>
      <c r="I9" s="10" t="str">
        <f>'B5月葷-國中'!AM45</f>
        <v xml:space="preserve">豬絞肉 寬粉 時蔬 乾木耳 大蒜 </v>
      </c>
      <c r="J9" s="10" t="str">
        <f>'B5月葷-國中'!AN45</f>
        <v>麵輪蘿蔔</v>
      </c>
      <c r="K9" s="10" t="str">
        <f>'B5月葷-國中'!AO45</f>
        <v xml:space="preserve">白蘿蔔 麵輪 胡蘿蔔 薑  </v>
      </c>
      <c r="L9" s="10" t="str">
        <f>'B5月葷-國中'!AP45</f>
        <v>時蔬</v>
      </c>
      <c r="M9" s="10" t="str">
        <f>'B5月葷-國中'!AQ45</f>
        <v xml:space="preserve">蔬菜 大蒜    </v>
      </c>
      <c r="N9" s="10" t="str">
        <f>'B5月葷-國中'!AR45</f>
        <v>味噌豆腐湯</v>
      </c>
      <c r="O9" s="11" t="str">
        <f>'B5月葷-國中'!AS45</f>
        <v xml:space="preserve">洋蔥 味噌 薑 豆腐  </v>
      </c>
      <c r="P9" s="12" t="str">
        <f>'B5月葷-國中'!AT45</f>
        <v>水果</v>
      </c>
      <c r="R9" s="12">
        <f>'B5月葷-國中'!AV45</f>
        <v>6.2</v>
      </c>
      <c r="S9" s="12">
        <f>'B5月葷-國中'!AW45</f>
        <v>2.554761904761905</v>
      </c>
      <c r="T9" s="12">
        <f>'B5月葷-國中'!AX45</f>
        <v>2.25</v>
      </c>
      <c r="U9" s="12">
        <f>'B5月葷-國中'!AY45</f>
        <v>2.9023809523809527</v>
      </c>
      <c r="V9" s="12">
        <f>'B5月葷-國中'!AZ45</f>
        <v>0</v>
      </c>
      <c r="W9" s="12">
        <f>'B5月葷-國中'!BA45</f>
        <v>0</v>
      </c>
      <c r="X9" s="12">
        <f>'B5月葷-國中'!BB45</f>
        <v>812.46428571428578</v>
      </c>
    </row>
    <row r="10" spans="1:24" ht="15.75" customHeight="1">
      <c r="A10" s="7">
        <f>'B5月葷-國中'!AE52</f>
        <v>45790</v>
      </c>
      <c r="B10" s="7" t="str">
        <f>'B5月葷-國中'!AF52</f>
        <v>三</v>
      </c>
      <c r="C10" s="7" t="str">
        <f>'B5月葷-國中'!AG52</f>
        <v>L3</v>
      </c>
      <c r="D10" s="10" t="str">
        <f>'B5月葷-國中'!AH52</f>
        <v>肉燥麵</v>
      </c>
      <c r="E10" s="10" t="str">
        <f>'B5月葷-國中'!AI52</f>
        <v xml:space="preserve">油麵     </v>
      </c>
      <c r="F10" s="10" t="str">
        <f>'B5月葷-國中'!AJ52</f>
        <v>洋蔥絞肉</v>
      </c>
      <c r="G10" s="10" t="str">
        <f>'B5月葷-國中'!AK52</f>
        <v xml:space="preserve">絞肉 洋蔥 胡蘿蔔 乾香菇 油蔥酥 </v>
      </c>
      <c r="H10" s="10" t="str">
        <f>'B5月葷-國中'!AL52</f>
        <v>時蔬炒蛋</v>
      </c>
      <c r="I10" s="10" t="str">
        <f>'B5月葷-國中'!AM52</f>
        <v xml:space="preserve">時蔬 雞蛋 胡蘿蔔 大蒜  </v>
      </c>
      <c r="J10" s="10" t="str">
        <f>'B5月葷-國中'!AN52</f>
        <v>小白饅頭</v>
      </c>
      <c r="K10" s="10" t="str">
        <f>'B5月葷-國中'!AO52</f>
        <v xml:space="preserve">小白饅頭  桂冠   </v>
      </c>
      <c r="L10" s="10" t="str">
        <f>'B5月葷-國中'!AP52</f>
        <v>時蔬</v>
      </c>
      <c r="M10" s="10" t="str">
        <f>'B5月葷-國中'!AQ52</f>
        <v xml:space="preserve">蔬菜 大蒜    </v>
      </c>
      <c r="N10" s="10" t="str">
        <f>'B5月葷-國中'!AR52</f>
        <v>時蔬湯</v>
      </c>
      <c r="O10" s="10" t="str">
        <f>'B5月葷-國中'!AS52</f>
        <v xml:space="preserve">時蔬 大骨 薑   </v>
      </c>
      <c r="P10" s="10" t="str">
        <f>'B5月葷-國中'!AT52</f>
        <v>葡萄乾</v>
      </c>
      <c r="Q10" s="10" t="s">
        <v>30</v>
      </c>
      <c r="R10" s="12">
        <f>'B5月葷-國中'!AV52</f>
        <v>6.333333333333333</v>
      </c>
      <c r="S10" s="12">
        <f>'B5月葷-國中'!AW52</f>
        <v>2.6129870129870127</v>
      </c>
      <c r="T10" s="12">
        <f>'B5月葷-國中'!AX52</f>
        <v>1.7</v>
      </c>
      <c r="U10" s="12">
        <f>'B5月葷-國中'!AY52</f>
        <v>3</v>
      </c>
      <c r="V10" s="12">
        <f>'B5月葷-國中'!AZ52</f>
        <v>0</v>
      </c>
      <c r="W10" s="12">
        <f>'B5月葷-國中'!BA52</f>
        <v>0</v>
      </c>
      <c r="X10" s="12">
        <f>'B5月葷-國中'!BB52</f>
        <v>816.80735930735932</v>
      </c>
    </row>
    <row r="11" spans="1:24" ht="15.75" customHeight="1">
      <c r="A11" s="7">
        <f>'B5月葷-國中'!AE59</f>
        <v>45791</v>
      </c>
      <c r="B11" s="7" t="str">
        <f>'B5月葷-國中'!AF59</f>
        <v>四</v>
      </c>
      <c r="C11" s="7" t="str">
        <f>'B5月葷-國中'!AG59</f>
        <v>L4</v>
      </c>
      <c r="D11" s="10" t="str">
        <f>'B5月葷-國中'!AH59</f>
        <v>糙米飯</v>
      </c>
      <c r="E11" s="10" t="str">
        <f>'B5月葷-國中'!AI59</f>
        <v xml:space="preserve">米 糙米    </v>
      </c>
      <c r="F11" s="10" t="str">
        <f>'B5月葷-國中'!AJ59</f>
        <v>沙茶魷魚</v>
      </c>
      <c r="G11" s="10" t="str">
        <f>'B5月葷-國中'!AK59</f>
        <v>豬後腿肉 魷耳條 時蔬 胡蘿蔔 大蒜 沙茶醬</v>
      </c>
      <c r="H11" s="10" t="str">
        <f>'B5月葷-國中'!AL59</f>
        <v>豆瓣海茸</v>
      </c>
      <c r="I11" s="10" t="str">
        <f>'B5月葷-國中'!AM59</f>
        <v xml:space="preserve">海帶茸 豬後腿肉 胡蘿蔔 大蒜 豆瓣醬 </v>
      </c>
      <c r="J11" s="10" t="str">
        <f>'B5月葷-國中'!AN59</f>
        <v>茄汁豆包</v>
      </c>
      <c r="K11" s="10" t="str">
        <f>'B5月葷-國中'!AO59</f>
        <v xml:space="preserve">豆包 番茄 洋蔥 大蒜  </v>
      </c>
      <c r="L11" s="10" t="str">
        <f>'B5月葷-國中'!AP59</f>
        <v>時蔬</v>
      </c>
      <c r="M11" s="10" t="str">
        <f>'B5月葷-國中'!AQ59</f>
        <v xml:space="preserve">蔬菜 大蒜    </v>
      </c>
      <c r="N11" s="10" t="str">
        <f>'B5月葷-國中'!AR59</f>
        <v>綠豆湯</v>
      </c>
      <c r="O11" s="10" t="str">
        <f>'B5月葷-國中'!AS59</f>
        <v xml:space="preserve">綠豆 二砂糖    </v>
      </c>
      <c r="P11" s="10" t="str">
        <f>'B5月葷-國中'!AT59</f>
        <v>小餐包</v>
      </c>
      <c r="Q11" s="10"/>
      <c r="R11" s="12">
        <f>'B5月葷-國中'!AV59</f>
        <v>5.8</v>
      </c>
      <c r="S11" s="12">
        <f>'B5月葷-國中'!AW59</f>
        <v>3.0178571428571428</v>
      </c>
      <c r="T11" s="12">
        <f>'B5月葷-國中'!AX59</f>
        <v>2.1</v>
      </c>
      <c r="U11" s="12">
        <f>'B5月葷-國中'!AY59</f>
        <v>3.0589285714285714</v>
      </c>
      <c r="V11" s="12">
        <f>'B5月葷-國中'!AZ59</f>
        <v>0.3</v>
      </c>
      <c r="W11" s="12">
        <f>'B5月葷-國中'!BA59</f>
        <v>0</v>
      </c>
      <c r="X11" s="12">
        <f>'B5月葷-國中'!BB59</f>
        <v>858.49107142857156</v>
      </c>
    </row>
    <row r="12" spans="1:24" ht="15" customHeight="1">
      <c r="A12" s="7">
        <f>'B5月葷-國中'!AE66</f>
        <v>45792</v>
      </c>
      <c r="B12" s="7" t="str">
        <f>'B5月葷-國中'!AF66</f>
        <v>五</v>
      </c>
      <c r="C12" s="7" t="str">
        <f>'B5月葷-國中'!AG66</f>
        <v>L5</v>
      </c>
      <c r="D12" s="10" t="str">
        <f>'B5月葷-國中'!AH66</f>
        <v>小米飯</v>
      </c>
      <c r="E12" s="10" t="str">
        <f>'B5月葷-國中'!AI66</f>
        <v xml:space="preserve">米 小米    </v>
      </c>
      <c r="F12" s="10" t="str">
        <f>'B5月葷-國中'!AJ66</f>
        <v>咖哩雞</v>
      </c>
      <c r="G12" s="10" t="str">
        <f>'B5月葷-國中'!AK66</f>
        <v>清肉 洋蔥 馬鈴薯 胡蘿蔔 大蒜 咖哩粉</v>
      </c>
      <c r="H12" s="10" t="str">
        <f>'B5月葷-國中'!AL66</f>
        <v>泡菜凍腐</v>
      </c>
      <c r="I12" s="10" t="str">
        <f>'B5月葷-國中'!AM66</f>
        <v xml:space="preserve">凍豆腐 胡蘿蔔 韓式泡菜 甘藍 大蒜 </v>
      </c>
      <c r="J12" s="10" t="str">
        <f>'B5月葷-國中'!AN66</f>
        <v>時瓜黑輪</v>
      </c>
      <c r="K12" s="10" t="str">
        <f>'B5月葷-國中'!AO66</f>
        <v xml:space="preserve">黑輪 時瓜 大蒜   </v>
      </c>
      <c r="L12" s="10" t="str">
        <f>'B5月葷-國中'!AP66</f>
        <v>時蔬</v>
      </c>
      <c r="M12" s="10" t="str">
        <f>'B5月葷-國中'!AQ66</f>
        <v xml:space="preserve">蔬菜 大蒜    </v>
      </c>
      <c r="N12" s="10" t="str">
        <f>'B5月葷-國中'!AR66</f>
        <v>三絲羹湯</v>
      </c>
      <c r="O12" s="10" t="str">
        <f>'B5月葷-國中'!AS66</f>
        <v xml:space="preserve">脆筍 時蔬 胡蘿蔔 豬後腿肉  </v>
      </c>
      <c r="P12" s="10" t="str">
        <f>'B5月葷-國中'!AT66</f>
        <v>果汁</v>
      </c>
      <c r="Q12" s="10"/>
      <c r="R12" s="12">
        <f>'B5月葷-國中'!AV66</f>
        <v>5.5750000000000002</v>
      </c>
      <c r="S12" s="12">
        <f>'B5月葷-國中'!AW66</f>
        <v>2.5285714285714285</v>
      </c>
      <c r="T12" s="12">
        <f>'B5月葷-國中'!AX66</f>
        <v>2.5</v>
      </c>
      <c r="U12" s="12">
        <f>'B5月葷-國中'!AY66</f>
        <v>3.0142857142857142</v>
      </c>
      <c r="V12" s="12">
        <f>'B5月葷-國中'!AZ66</f>
        <v>0</v>
      </c>
      <c r="W12" s="12">
        <f>'B5月葷-國中'!BA66</f>
        <v>0</v>
      </c>
      <c r="X12" s="12">
        <f>'B5月葷-國中'!BB66</f>
        <v>778.03571428571422</v>
      </c>
    </row>
    <row r="13" spans="1:24" ht="15.75" customHeight="1">
      <c r="A13" s="7">
        <f>'B5月葷-國中'!AE73</f>
        <v>45795</v>
      </c>
      <c r="B13" s="7" t="str">
        <f>'B5月葷-國中'!AF73</f>
        <v>一</v>
      </c>
      <c r="C13" s="7" t="str">
        <f>'B5月葷-國中'!AG73</f>
        <v>M1</v>
      </c>
      <c r="D13" s="10" t="str">
        <f>'B5月葷-國中'!AH73</f>
        <v>白米飯</v>
      </c>
      <c r="E13" s="10" t="str">
        <f>'B5月葷-國中'!AI73</f>
        <v xml:space="preserve">米     </v>
      </c>
      <c r="F13" s="10" t="str">
        <f>'B5月葷-國中'!AJ73</f>
        <v>鮮菇肉燥</v>
      </c>
      <c r="G13" s="10" t="str">
        <f>'B5月葷-國中'!AK73</f>
        <v xml:space="preserve">絞肉 杏鮑菇 胡蘿蔔 乾香菇 大蒜 </v>
      </c>
      <c r="H13" s="10" t="str">
        <f>'B5月葷-國中'!AL73</f>
        <v>咖哩豆干</v>
      </c>
      <c r="I13" s="10" t="str">
        <f>'B5月葷-國中'!AM73</f>
        <v xml:space="preserve">時蔬 胡蘿蔔 豆干 大蒜 咖哩粉 </v>
      </c>
      <c r="J13" s="10" t="str">
        <f>'B5月葷-國中'!AN73</f>
        <v>螞蟻上樹</v>
      </c>
      <c r="K13" s="10" t="str">
        <f>'B5月葷-國中'!AO73</f>
        <v xml:space="preserve">豬後腿肉 冬粉 時蔬 乾木耳 大蒜 </v>
      </c>
      <c r="L13" s="10" t="str">
        <f>'B5月葷-國中'!AP73</f>
        <v>時蔬</v>
      </c>
      <c r="M13" s="10" t="str">
        <f>'B5月葷-國中'!AQ73</f>
        <v xml:space="preserve">蔬菜 大蒜    </v>
      </c>
      <c r="N13" s="10" t="str">
        <f>'B5月葷-國中'!AR73</f>
        <v>時瓜湯</v>
      </c>
      <c r="O13" s="10" t="str">
        <f>'B5月葷-國中'!AS73</f>
        <v xml:space="preserve">時瓜 大骨 薑   </v>
      </c>
      <c r="P13" s="10" t="str">
        <f>'B5月葷-國中'!AT73</f>
        <v>海苔</v>
      </c>
      <c r="Q13" s="11"/>
      <c r="R13" s="12">
        <f>'B5月葷-國中'!AV73</f>
        <v>6</v>
      </c>
      <c r="S13" s="12">
        <f>'B5月葷-國中'!AW73</f>
        <v>2.9321428571428569</v>
      </c>
      <c r="T13" s="12">
        <f>'B5月葷-國中'!AX73</f>
        <v>2.1</v>
      </c>
      <c r="U13" s="12">
        <f>'B5月葷-國中'!AY73</f>
        <v>3.0160714285714283</v>
      </c>
      <c r="V13" s="12">
        <f>'B5月葷-國中'!AZ73</f>
        <v>0</v>
      </c>
      <c r="W13" s="12">
        <f>'B5月葷-國中'!BA73</f>
        <v>0</v>
      </c>
      <c r="X13" s="12">
        <f>'B5月葷-國中'!BB73</f>
        <v>828.13392857142844</v>
      </c>
    </row>
    <row r="14" spans="1:24" ht="15.75" customHeight="1">
      <c r="A14" s="7">
        <f>'B5月葷-國中'!AE80</f>
        <v>45796</v>
      </c>
      <c r="B14" s="7" t="str">
        <f>'B5月葷-國中'!AF80</f>
        <v>二</v>
      </c>
      <c r="C14" s="7" t="str">
        <f>'B5月葷-國中'!AG80</f>
        <v>M2</v>
      </c>
      <c r="D14" s="10" t="str">
        <f>'B5月葷-國中'!AH80</f>
        <v>糙米飯</v>
      </c>
      <c r="E14" s="10" t="str">
        <f>'B5月葷-國中'!AI80</f>
        <v xml:space="preserve">米 糙米    </v>
      </c>
      <c r="F14" s="10" t="str">
        <f>'B5月葷-國中'!AJ80</f>
        <v>鹹酥雞</v>
      </c>
      <c r="G14" s="10" t="str">
        <f>'B5月葷-國中'!AK80</f>
        <v xml:space="preserve">鹹酥雞     </v>
      </c>
      <c r="H14" s="10" t="str">
        <f>'B5月葷-國中'!AL80</f>
        <v>塔香海絲</v>
      </c>
      <c r="I14" s="10" t="str">
        <f>'B5月葷-國中'!AM80</f>
        <v xml:space="preserve">海帶絲 豬後腿肉 胡蘿蔔 大蒜 九層塔 </v>
      </c>
      <c r="J14" s="10" t="str">
        <f>'B5月葷-國中'!AN80</f>
        <v>三色炒蛋</v>
      </c>
      <c r="K14" s="10" t="str">
        <f>'B5月葷-國中'!AO80</f>
        <v xml:space="preserve">雞蛋 三色豆 大蒜   </v>
      </c>
      <c r="L14" s="10" t="str">
        <f>'B5月葷-國中'!AP80</f>
        <v>時蔬</v>
      </c>
      <c r="M14" s="10" t="str">
        <f>'B5月葷-國中'!AQ80</f>
        <v xml:space="preserve">蔬菜 大蒜    </v>
      </c>
      <c r="N14" s="10" t="str">
        <f>'B5月葷-國中'!AR80</f>
        <v>時蔬湯</v>
      </c>
      <c r="O14" s="10" t="str">
        <f>'B5月葷-國中'!AS80</f>
        <v xml:space="preserve">時蔬 大骨 薑   </v>
      </c>
      <c r="P14" s="10" t="str">
        <f>'B5月葷-國中'!AT80</f>
        <v>水果</v>
      </c>
      <c r="R14" s="12">
        <f>'B5月葷-國中'!AV80</f>
        <v>5</v>
      </c>
      <c r="S14" s="12">
        <f>'B5月葷-國中'!AW80</f>
        <v>3.57012987012987</v>
      </c>
      <c r="T14" s="12">
        <f>'B5月葷-國中'!AX80</f>
        <v>1.95</v>
      </c>
      <c r="U14" s="12">
        <f>'B5月葷-國中'!AY80</f>
        <v>3.2600649350649351</v>
      </c>
      <c r="V14" s="12">
        <f>'B5月葷-國中'!AZ80</f>
        <v>0</v>
      </c>
      <c r="W14" s="12">
        <f>'B5月葷-國中'!BA80</f>
        <v>0</v>
      </c>
      <c r="X14" s="12">
        <f>'B5月葷-國中'!BB80</f>
        <v>813.21266233766232</v>
      </c>
    </row>
    <row r="15" spans="1:24" ht="15.75" customHeight="1">
      <c r="A15" s="7">
        <f>'B5月葷-國中'!AE87</f>
        <v>45797</v>
      </c>
      <c r="B15" s="7" t="str">
        <f>'B5月葷-國中'!AF87</f>
        <v>三</v>
      </c>
      <c r="C15" s="7" t="str">
        <f>'B5月葷-國中'!AG87</f>
        <v>M3</v>
      </c>
      <c r="D15" s="10" t="str">
        <f>'B5月葷-國中'!AH87</f>
        <v>油飯特餐</v>
      </c>
      <c r="E15" s="10" t="str">
        <f>'B5月葷-國中'!AI87</f>
        <v xml:space="preserve">米 糯米    </v>
      </c>
      <c r="F15" s="10" t="str">
        <f>'B5月葷-國中'!AJ87</f>
        <v>香滷棒腿</v>
      </c>
      <c r="G15" s="10" t="str">
        <f>'B5月葷-國中'!AK87</f>
        <v xml:space="preserve">棒腿     </v>
      </c>
      <c r="H15" s="10" t="str">
        <f>'B5月葷-國中'!AL87</f>
        <v>油飯配料</v>
      </c>
      <c r="I15" s="10" t="str">
        <f>'B5月葷-國中'!AM87</f>
        <v xml:space="preserve">豬後腿肉 蘿蔔乾 乾香菇 油蔥酥 大蒜 </v>
      </c>
      <c r="J15" s="10" t="str">
        <f>'B5月葷-國中'!AN87</f>
        <v>肉絲時蔬</v>
      </c>
      <c r="K15" s="10" t="str">
        <f>'B5月葷-國中'!AO87</f>
        <v xml:space="preserve">時蔬 肉絲 胡蘿蔔 大蒜  </v>
      </c>
      <c r="L15" s="10" t="str">
        <f>'B5月葷-國中'!AP87</f>
        <v>時蔬</v>
      </c>
      <c r="M15" s="10" t="str">
        <f>'B5月葷-國中'!AQ87</f>
        <v xml:space="preserve">蔬菜 大蒜    </v>
      </c>
      <c r="N15" s="10" t="str">
        <f>'B5月葷-國中'!AR87</f>
        <v>味噌凍腐湯</v>
      </c>
      <c r="O15" s="10" t="str">
        <f>'B5月葷-國中'!AS87</f>
        <v xml:space="preserve">洋蔥 凍豆腐 味噌 柴魚片  </v>
      </c>
      <c r="P15" s="10" t="str">
        <f>'B5月葷-國中'!AT87</f>
        <v>堅果</v>
      </c>
      <c r="Q15" s="10" t="s">
        <v>30</v>
      </c>
      <c r="R15" s="12">
        <f>'B5月葷-國中'!AV87</f>
        <v>5.5</v>
      </c>
      <c r="S15" s="12">
        <f>'B5月葷-國中'!AW87</f>
        <v>2.9749999999999996</v>
      </c>
      <c r="T15" s="12">
        <f>'B5月葷-國中'!AX87</f>
        <v>1.71</v>
      </c>
      <c r="U15" s="12">
        <f>'B5月葷-國中'!AY87</f>
        <v>2.8424999999999998</v>
      </c>
      <c r="V15" s="12">
        <f>'B5月葷-國中'!AZ87</f>
        <v>0</v>
      </c>
      <c r="W15" s="12">
        <f>'B5月葷-國中'!BA87</f>
        <v>0</v>
      </c>
      <c r="X15" s="12">
        <f>'B5月葷-國中'!BB87</f>
        <v>778.78750000000002</v>
      </c>
    </row>
    <row r="16" spans="1:24" ht="15.75" customHeight="1">
      <c r="A16" s="7">
        <f>'B5月葷-國中'!AE94</f>
        <v>45798</v>
      </c>
      <c r="B16" s="7" t="str">
        <f>'B5月葷-國中'!AF94</f>
        <v>四</v>
      </c>
      <c r="C16" s="7" t="str">
        <f>'B5月葷-國中'!AG94</f>
        <v>M4</v>
      </c>
      <c r="D16" s="10" t="str">
        <f>'B5月葷-國中'!AH94</f>
        <v>糙米飯</v>
      </c>
      <c r="E16" s="10" t="str">
        <f>'B5月葷-國中'!AI94</f>
        <v xml:space="preserve">米 糙米    </v>
      </c>
      <c r="F16" s="10" t="str">
        <f>'B5月葷-國中'!AJ94</f>
        <v>醬醋燒肉</v>
      </c>
      <c r="G16" s="10" t="str">
        <f>'B5月葷-國中'!AK94</f>
        <v>豬後腿肉 馬鈴薯 胡蘿蔔 大蒜 月桂葉 白醋</v>
      </c>
      <c r="H16" s="10" t="str">
        <f>'B5月葷-國中'!AL94</f>
        <v>關東煮</v>
      </c>
      <c r="I16" s="10" t="str">
        <f>'B5月葷-國中'!AM94</f>
        <v xml:space="preserve">白蘿蔔 胡蘿蔔 魚丸 甜玉米 柴魚片 </v>
      </c>
      <c r="J16" s="10" t="str">
        <f>'B5月葷-國中'!AN94</f>
        <v>筍乾油腐</v>
      </c>
      <c r="K16" s="10" t="str">
        <f>'B5月葷-國中'!AO94</f>
        <v xml:space="preserve">四角油豆腐 麻竹筍干 胡蘿蔔 大蒜  </v>
      </c>
      <c r="L16" s="10" t="str">
        <f>'B5月葷-國中'!AP94</f>
        <v>時蔬</v>
      </c>
      <c r="M16" s="10" t="str">
        <f>'B5月葷-國中'!AQ94</f>
        <v xml:space="preserve">蔬菜 大蒜    </v>
      </c>
      <c r="N16" s="10" t="str">
        <f>'B5月葷-國中'!AR94</f>
        <v>綠豆湯圓</v>
      </c>
      <c r="O16" s="10" t="str">
        <f>'B5月葷-國中'!AS94</f>
        <v xml:space="preserve">綠豆 湯圓 二砂糖   </v>
      </c>
      <c r="P16" s="10" t="str">
        <f>'B5月葷-國中'!AT94</f>
        <v>小餐包</v>
      </c>
      <c r="Q16" s="10"/>
      <c r="R16" s="12">
        <f>'B5月葷-國中'!AV94</f>
        <v>6.7750000000000004</v>
      </c>
      <c r="S16" s="12">
        <f>'B5月葷-國中'!AW94</f>
        <v>2.9142857142857146</v>
      </c>
      <c r="T16" s="12">
        <f>'B5月葷-國中'!AX94</f>
        <v>1.5050000000000001</v>
      </c>
      <c r="U16" s="12">
        <f>'B5月葷-國中'!AY94</f>
        <v>2.7096428571428572</v>
      </c>
      <c r="V16" s="12">
        <f>'B5月葷-國中'!AZ94</f>
        <v>0</v>
      </c>
      <c r="W16" s="12">
        <f>'B5月葷-國中'!BA94</f>
        <v>0</v>
      </c>
      <c r="X16" s="12">
        <f>'B5月葷-國中'!BB94</f>
        <v>852.38035714285718</v>
      </c>
    </row>
    <row r="17" spans="1:24" ht="15.75" customHeight="1">
      <c r="A17" s="7">
        <f>'B5月葷-國中'!AE101</f>
        <v>45799</v>
      </c>
      <c r="B17" s="7" t="str">
        <f>'B5月葷-國中'!AF101</f>
        <v>五</v>
      </c>
      <c r="C17" s="7" t="str">
        <f>'B5月葷-國中'!AG101</f>
        <v>M5</v>
      </c>
      <c r="D17" s="10" t="str">
        <f>'B5月葷-國中'!AH101</f>
        <v>紫米飯</v>
      </c>
      <c r="E17" s="10" t="str">
        <f>'B5月葷-國中'!AI101</f>
        <v xml:space="preserve">米 黑糯米    </v>
      </c>
      <c r="F17" s="10" t="str">
        <f>'B5月葷-國中'!AJ101</f>
        <v>香酥魚排</v>
      </c>
      <c r="G17" s="10" t="str">
        <f>'B5月葷-國中'!AK101</f>
        <v xml:space="preserve">魚排 胡椒鹽    </v>
      </c>
      <c r="H17" s="10" t="str">
        <f>'B5月葷-國中'!AL101</f>
        <v>番茄炒蛋</v>
      </c>
      <c r="I17" s="10" t="str">
        <f>'B5月葷-國中'!AM101</f>
        <v xml:space="preserve">大番茄 雞蛋 冷凍毛豆仁 大蒜  </v>
      </c>
      <c r="J17" s="10" t="str">
        <f>'B5月葷-國中'!AN101</f>
        <v>時瓜燴魚丸</v>
      </c>
      <c r="K17" s="10" t="str">
        <f>'B5月葷-國中'!AO101</f>
        <v xml:space="preserve">時瓜 魚丸 胡蘿蔔 大蒜  </v>
      </c>
      <c r="L17" s="10" t="str">
        <f>'B5月葷-國中'!AP101</f>
        <v>時蔬</v>
      </c>
      <c r="M17" s="10" t="str">
        <f>'B5月葷-國中'!AQ101</f>
        <v xml:space="preserve">蔬菜 大蒜    </v>
      </c>
      <c r="N17" s="10" t="str">
        <f>'B5月葷-國中'!AR101</f>
        <v>四神湯</v>
      </c>
      <c r="O17" s="10" t="str">
        <f>'B5月葷-國中'!AS101</f>
        <v xml:space="preserve">豬後腿肉 雞豆 薏仁 淮山片 枸杞 </v>
      </c>
      <c r="P17" s="10" t="str">
        <f>'B5月葷-國中'!AT101</f>
        <v>水果</v>
      </c>
      <c r="Q17" s="10"/>
      <c r="R17" s="12">
        <f>'B5月葷-國中'!AV101</f>
        <v>5.7200000000000006</v>
      </c>
      <c r="S17" s="12">
        <f>'B5月葷-國中'!AW101</f>
        <v>3.0379870129870135</v>
      </c>
      <c r="T17" s="12">
        <f>'B5月葷-國中'!AX101</f>
        <v>1.8</v>
      </c>
      <c r="U17" s="12">
        <f>'B5月葷-國中'!AY101</f>
        <v>2.9189935064935066</v>
      </c>
      <c r="V17" s="12">
        <f>'B5月葷-國中'!AZ101</f>
        <v>0</v>
      </c>
      <c r="W17" s="12">
        <f>'B5月葷-國中'!BA101</f>
        <v>0</v>
      </c>
      <c r="X17" s="12">
        <f>'B5月葷-國中'!BB101</f>
        <v>804.60373376623386</v>
      </c>
    </row>
    <row r="18" spans="1:24" ht="15.75" customHeight="1">
      <c r="A18" s="7">
        <f>'B5月葷-國中'!AE108</f>
        <v>45802</v>
      </c>
      <c r="B18" s="7" t="str">
        <f>'B5月葷-國中'!AF108</f>
        <v>一</v>
      </c>
      <c r="C18" s="7" t="str">
        <f>'B5月葷-國中'!AG108</f>
        <v>N1</v>
      </c>
      <c r="D18" s="10" t="str">
        <f>'B5月葷-國中'!AH108</f>
        <v>白米飯</v>
      </c>
      <c r="E18" s="10" t="str">
        <f>'B5月葷-國中'!AI108</f>
        <v xml:space="preserve">米     </v>
      </c>
      <c r="F18" s="10" t="str">
        <f>'B5月葷-國中'!AJ108</f>
        <v>咕咾肉丁</v>
      </c>
      <c r="G18" s="10" t="str">
        <f>'B5月葷-國中'!AK108</f>
        <v xml:space="preserve">豬後腿肉 鳳梨罐頭 甜椒 大蒜 番茄醬 </v>
      </c>
      <c r="H18" s="10" t="str">
        <f>'B5月葷-國中'!AL108</f>
        <v>蛋香花椰</v>
      </c>
      <c r="I18" s="10" t="str">
        <f>'B5月葷-國中'!AM108</f>
        <v xml:space="preserve">雞蛋 冷凍青花菜 胡蘿蔔 大蒜  </v>
      </c>
      <c r="J18" s="10" t="str">
        <f>'B5月葷-國中'!AN108</f>
        <v>脆拌玉米</v>
      </c>
      <c r="K18" s="10" t="str">
        <f>'B5月葷-國中'!AO108</f>
        <v xml:space="preserve">冷凍毛豆仁 冷凍玉米粒 豆薯 絞肉 大蒜 </v>
      </c>
      <c r="L18" s="10" t="str">
        <f>'B5月葷-國中'!AP108</f>
        <v>時蔬</v>
      </c>
      <c r="M18" s="10" t="str">
        <f>'B5月葷-國中'!AQ108</f>
        <v xml:space="preserve">蔬菜 大蒜    </v>
      </c>
      <c r="N18" s="10" t="str">
        <f>'B5月葷-國中'!AR108</f>
        <v>酸菜肉片湯</v>
      </c>
      <c r="O18" s="10" t="str">
        <f>'B5月葷-國中'!AS108</f>
        <v xml:space="preserve">酸菜 豬後腿肉 薑 脆筍  </v>
      </c>
      <c r="P18" s="10" t="str">
        <f>'B5月葷-國中'!AT108</f>
        <v>葡萄乾</v>
      </c>
      <c r="R18" s="12">
        <f>'B5月葷-國中'!AV108</f>
        <v>5.375</v>
      </c>
      <c r="S18" s="12">
        <f>'B5月葷-國中'!AW108</f>
        <v>2.9207792207792203</v>
      </c>
      <c r="T18" s="12">
        <f>'B5月葷-國中'!AX108</f>
        <v>1.65</v>
      </c>
      <c r="U18" s="12">
        <f>'B5月葷-國中'!AY108</f>
        <v>2.7853896103896103</v>
      </c>
      <c r="V18" s="12">
        <f>'B5月葷-國中'!AZ108</f>
        <v>0</v>
      </c>
      <c r="W18" s="12">
        <f>'B5月葷-國中'!BA108</f>
        <v>0.2</v>
      </c>
      <c r="X18" s="12">
        <f>'B5月葷-國中'!BB108</f>
        <v>773.90097402597394</v>
      </c>
    </row>
    <row r="19" spans="1:24" ht="15.75" customHeight="1">
      <c r="A19" s="7">
        <f>'B5月葷-國中'!AE115</f>
        <v>45803</v>
      </c>
      <c r="B19" s="10" t="str">
        <f>'B5月葷-國中'!AF115</f>
        <v>二</v>
      </c>
      <c r="C19" s="10" t="str">
        <f>'B5月葷-國中'!AG115</f>
        <v>N2</v>
      </c>
      <c r="D19" s="10" t="str">
        <f>'B5月葷-國中'!AH115</f>
        <v>糙米飯</v>
      </c>
      <c r="E19" s="10" t="str">
        <f>'B5月葷-國中'!AI115</f>
        <v xml:space="preserve">米 糙米    </v>
      </c>
      <c r="F19" s="10" t="str">
        <f>'B5月葷-國中'!AJ115</f>
        <v>紅燒魚丁</v>
      </c>
      <c r="G19" s="10" t="str">
        <f>'B5月葷-國中'!AK115</f>
        <v xml:space="preserve">魚丁 洋蔥 胡蘿蔔 大蒜  </v>
      </c>
      <c r="H19" s="10" t="str">
        <f>'B5月葷-國中'!AL115</f>
        <v>海結滷豆干</v>
      </c>
      <c r="I19" s="10" t="str">
        <f>'B5月葷-國中'!AM115</f>
        <v>海帶結 豆干 胡蘿蔔 大蒜  鈣275</v>
      </c>
      <c r="J19" s="10" t="str">
        <f>'B5月葷-國中'!AN115</f>
        <v>蘿蔔乾炒蛋</v>
      </c>
      <c r="K19" s="10" t="str">
        <f>'B5月葷-國中'!AO115</f>
        <v xml:space="preserve">雞蛋 蘿蔔乾 大蒜   </v>
      </c>
      <c r="L19" s="10" t="str">
        <f>'B5月葷-國中'!AP115</f>
        <v>時蔬</v>
      </c>
      <c r="M19" s="10" t="str">
        <f>'B5月葷-國中'!AQ115</f>
        <v xml:space="preserve">蔬菜 大蒜    </v>
      </c>
      <c r="N19" s="10" t="str">
        <f>'B5月葷-國中'!AR115</f>
        <v>時蔬湯</v>
      </c>
      <c r="O19" s="11" t="str">
        <f>'B5月葷-國中'!AS115</f>
        <v xml:space="preserve">時蔬 大骨 薑   </v>
      </c>
      <c r="P19" s="12" t="str">
        <f>'B5月葷-國中'!AT115</f>
        <v>水果</v>
      </c>
      <c r="Q19" s="10"/>
      <c r="R19" s="12">
        <f>'B5月葷-國中'!AV115</f>
        <v>5.5</v>
      </c>
      <c r="S19" s="12">
        <f>'B5月葷-國中'!AW115</f>
        <v>3.6487012987012983</v>
      </c>
      <c r="T19" s="12">
        <f>'B5月葷-國中'!AX115</f>
        <v>1.9</v>
      </c>
      <c r="U19" s="12">
        <f>'B5月葷-國中'!AY115</f>
        <v>3.2743506493506489</v>
      </c>
      <c r="V19" s="12">
        <f>'B5月葷-國中'!AZ115</f>
        <v>0</v>
      </c>
      <c r="W19" s="12">
        <f>'B5月葷-國中'!BA115</f>
        <v>0</v>
      </c>
      <c r="X19" s="12">
        <f>'B5月葷-國中'!BB115</f>
        <v>853.49837662337654</v>
      </c>
    </row>
    <row r="20" spans="1:24" ht="15.75" customHeight="1">
      <c r="A20" s="7">
        <f>'B5月葷-國中'!AE122</f>
        <v>45804</v>
      </c>
      <c r="B20" s="7" t="str">
        <f>'B5月葷-國中'!AF122</f>
        <v>三</v>
      </c>
      <c r="C20" s="7" t="str">
        <f>'B5月葷-國中'!AG122</f>
        <v>N3</v>
      </c>
      <c r="D20" s="10" t="str">
        <f>'B5月葷-國中'!AH122</f>
        <v>拌麵特餐</v>
      </c>
      <c r="E20" s="10" t="str">
        <f>'B5月葷-國中'!AI122</f>
        <v xml:space="preserve">麵條     </v>
      </c>
      <c r="F20" s="10" t="str">
        <f>'B5月葷-國中'!AJ122</f>
        <v>燒烤雞翅</v>
      </c>
      <c r="G20" s="10" t="str">
        <f>'B5月葷-國中'!AK122</f>
        <v xml:space="preserve">燒烤雞翅     </v>
      </c>
      <c r="H20" s="10" t="str">
        <f>'B5月葷-國中'!AL122</f>
        <v>拌麵配料</v>
      </c>
      <c r="I20" s="10" t="str">
        <f>'B5月葷-國中'!AM122</f>
        <v>豬後腿肉 甘藍 胡蘿蔔 洋蔥 乾香菇 油蔥酥</v>
      </c>
      <c r="J20" s="10" t="str">
        <f>'B5月葷-國中'!AN122</f>
        <v>紅豆包</v>
      </c>
      <c r="K20" s="10" t="str">
        <f>'B5月葷-國中'!AO122</f>
        <v xml:space="preserve">紅豆包     </v>
      </c>
      <c r="L20" s="10" t="str">
        <f>'B5月葷-國中'!AP122</f>
        <v>時蔬</v>
      </c>
      <c r="M20" s="10" t="str">
        <f>'B5月葷-國中'!AQ122</f>
        <v xml:space="preserve">蔬菜 大蒜    </v>
      </c>
      <c r="N20" s="10" t="str">
        <f>'B5月葷-國中'!AR122</f>
        <v>時瓜湯</v>
      </c>
      <c r="O20" s="11" t="str">
        <f>'B5月葷-國中'!AS122</f>
        <v xml:space="preserve">時瓜 薑 排骨   </v>
      </c>
      <c r="P20" s="12" t="str">
        <f>'B5月葷-國中'!AT122</f>
        <v>海苔</v>
      </c>
      <c r="Q20" s="10" t="s">
        <v>30</v>
      </c>
      <c r="R20" s="12">
        <f>'B5月葷-國中'!AV122</f>
        <v>6</v>
      </c>
      <c r="S20" s="12">
        <f>'B5月葷-國中'!AW122</f>
        <v>2.5428571428571427</v>
      </c>
      <c r="T20" s="12">
        <f>'B5月葷-國中'!AX122</f>
        <v>1.55</v>
      </c>
      <c r="U20" s="12">
        <f>'B5月葷-國中'!AY122</f>
        <v>3</v>
      </c>
      <c r="V20" s="12">
        <f>'B5月葷-國中'!AZ122</f>
        <v>0</v>
      </c>
      <c r="W20" s="12">
        <f>'B5月葷-國中'!BA122</f>
        <v>0</v>
      </c>
      <c r="X20" s="12">
        <f>'B5月葷-國中'!BB122</f>
        <v>784.46428571428567</v>
      </c>
    </row>
    <row r="21" spans="1:24" ht="15.75" customHeight="1">
      <c r="A21" s="7">
        <f>'B5月葷-國中'!AE129</f>
        <v>45805</v>
      </c>
      <c r="B21" s="7" t="str">
        <f>'B5月葷-國中'!AF129</f>
        <v>四</v>
      </c>
      <c r="C21" s="7" t="s">
        <v>39</v>
      </c>
      <c r="D21" s="10" t="str">
        <f>'B5月葷-國中'!AH129</f>
        <v>糙米飯</v>
      </c>
      <c r="E21" s="10" t="str">
        <f>'B5月葷-國中'!AI129</f>
        <v xml:space="preserve">米 糙米    </v>
      </c>
      <c r="F21" s="10" t="str">
        <f>'B5月葷-國中'!AJ129</f>
        <v>南瓜滷肉</v>
      </c>
      <c r="G21" s="10" t="str">
        <f>'B5月葷-國中'!AK129</f>
        <v xml:space="preserve">豬後腿肉 南瓜 胡蘿蔔 大蒜  </v>
      </c>
      <c r="H21" s="10" t="str">
        <f>'B5月葷-國中'!AL129</f>
        <v>起司甘藍蛋</v>
      </c>
      <c r="I21" s="10" t="str">
        <f>'B5月葷-國中'!AM129</f>
        <v>甘藍 雞蛋 起司片 大蒜  鈣161</v>
      </c>
      <c r="J21" s="10" t="str">
        <f>'B5月葷-國中'!AN129</f>
        <v>肉絲時蔬</v>
      </c>
      <c r="K21" s="10" t="str">
        <f>'B5月葷-國中'!AO129</f>
        <v xml:space="preserve">時蔬 肉絲 胡蘿蔔 大蒜  </v>
      </c>
      <c r="L21" s="10" t="str">
        <f>'B5月葷-國中'!AP129</f>
        <v>時蔬</v>
      </c>
      <c r="M21" s="10" t="str">
        <f>'B5月葷-國中'!AQ129</f>
        <v xml:space="preserve">蔬菜 大蒜    </v>
      </c>
      <c r="N21" s="10" t="str">
        <f>'B5月葷-國中'!AR129</f>
        <v>薏仁豆豆湯</v>
      </c>
      <c r="O21" s="10" t="str">
        <f>'B5月葷-國中'!AS129</f>
        <v xml:space="preserve">布農豆豆 薏仁 二砂糖   </v>
      </c>
      <c r="P21" s="10" t="str">
        <f>'B5月葷-國中'!AT129</f>
        <v>小餐包</v>
      </c>
      <c r="Q21" s="10" t="s">
        <v>278</v>
      </c>
      <c r="R21" s="12">
        <f>'B5月葷-國中'!AV129</f>
        <v>6.7</v>
      </c>
      <c r="S21" s="12">
        <f>'B5月葷-國中'!AW129</f>
        <v>2.545454545454545</v>
      </c>
      <c r="T21" s="12">
        <f>'B5月葷-國中'!AX129</f>
        <v>1.8499999999999999</v>
      </c>
      <c r="U21" s="12">
        <f>'B5月葷-國中'!AY129</f>
        <v>2.6977272727272723</v>
      </c>
      <c r="V21" s="12">
        <f>'B5月葷-國中'!AZ129</f>
        <v>0.3</v>
      </c>
      <c r="W21" s="12">
        <f>'B5月葷-國中'!BA129</f>
        <v>0</v>
      </c>
      <c r="X21" s="12">
        <f>'B5月葷-國中'!BB129</f>
        <v>863.55681818181813</v>
      </c>
    </row>
    <row r="22" spans="1:24" ht="13.95" customHeight="1">
      <c r="A22" s="7">
        <f>'B5月葷-國中'!AE136</f>
        <v>45806</v>
      </c>
      <c r="B22" s="7" t="str">
        <f>'B5月葷-國中'!AF136</f>
        <v>五</v>
      </c>
      <c r="C22" s="7" t="str">
        <f>'B5月葷-國中'!AG136</f>
        <v>N5</v>
      </c>
      <c r="D22" s="10" t="str">
        <f>'B5月葷-國中'!AH136</f>
        <v>燕麥飯</v>
      </c>
      <c r="E22" s="10" t="str">
        <f>'B5月葷-國中'!AI136</f>
        <v xml:space="preserve">米 燕麥    </v>
      </c>
      <c r="F22" s="10" t="str">
        <f>'B5月葷-國中'!AJ136</f>
        <v>泡菜肉片</v>
      </c>
      <c r="G22" s="10" t="str">
        <f>'B5月葷-國中'!AK136</f>
        <v xml:space="preserve">豬後腿肉 韓式泡菜 甘藍 胡蘿蔔 大蒜 </v>
      </c>
      <c r="H22" s="10" t="str">
        <f>'B5月葷-國中'!AL136</f>
        <v>螞蟻上樹</v>
      </c>
      <c r="I22" s="10" t="str">
        <f>'B5月葷-國中'!AM136</f>
        <v xml:space="preserve">豬後腿肉 冬粉 時蔬 乾木耳 大蒜 </v>
      </c>
      <c r="J22" s="10" t="str">
        <f>'B5月葷-國中'!AN136</f>
        <v>時瓜燴魚丸</v>
      </c>
      <c r="K22" s="10" t="str">
        <f>'B5月葷-國中'!AO136</f>
        <v xml:space="preserve">時瓜 魚丸 胡蘿蔔 大蒜  </v>
      </c>
      <c r="L22" s="10" t="str">
        <f>'B5月葷-國中'!AP136</f>
        <v>時蔬</v>
      </c>
      <c r="M22" s="10" t="str">
        <f>'B5月葷-國中'!AQ136</f>
        <v xml:space="preserve">蔬菜 大蒜    </v>
      </c>
      <c r="N22" s="10" t="str">
        <f>'B5月葷-國中'!AR136</f>
        <v>海芽蛋花湯</v>
      </c>
      <c r="O22" s="11" t="str">
        <f>'B5月葷-國中'!AS136</f>
        <v xml:space="preserve">乾裙帶菜 雞蛋 薑   </v>
      </c>
      <c r="P22" s="12" t="str">
        <f>'B5月葷-國中'!AT136</f>
        <v>果汁</v>
      </c>
      <c r="R22" s="12">
        <f>'B5月葷-國中'!AV136</f>
        <v>6.4</v>
      </c>
      <c r="S22" s="12">
        <f>'B5月葷-國中'!AW136</f>
        <v>2.6311688311688313</v>
      </c>
      <c r="T22" s="12">
        <f>'B5月葷-國中'!AX136</f>
        <v>2.2050000000000001</v>
      </c>
      <c r="U22" s="12">
        <f>'B5月葷-國中'!AY136</f>
        <v>2.9180844155844157</v>
      </c>
      <c r="V22" s="12">
        <f>'B5月葷-國中'!AZ136</f>
        <v>0</v>
      </c>
      <c r="W22" s="12">
        <f>'B5月葷-國中'!BA136</f>
        <v>0</v>
      </c>
      <c r="X22" s="12">
        <f>'B5月葷-國中'!BB136</f>
        <v>831.77646103896109</v>
      </c>
    </row>
    <row r="23" spans="1:24" ht="16.2">
      <c r="A23" s="142" t="s">
        <v>313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"/>
      <c r="X23" s="1"/>
    </row>
    <row r="24" spans="1:24" ht="15.75" customHeight="1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"/>
      <c r="X24" s="1"/>
    </row>
    <row r="25" spans="1:24" ht="15.75" customHeight="1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"/>
      <c r="X25" s="1"/>
    </row>
    <row r="26" spans="1:24" ht="33" customHeight="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"/>
      <c r="X26" s="1"/>
    </row>
    <row r="27" spans="1:24" ht="15.75" customHeight="1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7"/>
      <c r="B30" s="8"/>
      <c r="C30" s="8"/>
      <c r="R30" s="14"/>
    </row>
    <row r="31" spans="1:24" ht="15.75" customHeight="1">
      <c r="A31" s="7"/>
      <c r="B31" s="8"/>
      <c r="C31" s="8"/>
      <c r="R31" s="14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983"/>
  <sheetViews>
    <sheetView tabSelected="1" zoomScale="55" zoomScaleNormal="55" workbookViewId="0">
      <pane xSplit="1" ySplit="1" topLeftCell="B34" activePane="bottomRight" state="frozen"/>
      <selection pane="topRight" activeCell="B1" sqref="B1"/>
      <selection pane="bottomLeft" activeCell="A3" sqref="A3"/>
      <selection pane="bottomRight" activeCell="O51" sqref="O51"/>
    </sheetView>
  </sheetViews>
  <sheetFormatPr defaultColWidth="11.19921875" defaultRowHeight="15" customHeight="1"/>
  <cols>
    <col min="1" max="1" width="6.5" style="88" customWidth="1"/>
    <col min="2" max="2" width="5.8984375" style="89" customWidth="1"/>
    <col min="3" max="3" width="7.19921875" style="89" customWidth="1"/>
    <col min="4" max="4" width="4.59765625" style="89" customWidth="1"/>
    <col min="5" max="5" width="5.69921875" style="96" customWidth="1"/>
    <col min="6" max="6" width="9.69921875" style="89" customWidth="1"/>
    <col min="7" max="7" width="7.19921875" style="89" customWidth="1"/>
    <col min="8" max="8" width="5.69921875" style="96" customWidth="1"/>
    <col min="9" max="9" width="8.69921875" style="120" customWidth="1"/>
    <col min="10" max="10" width="5.69921875" style="121" customWidth="1"/>
    <col min="11" max="11" width="5.69921875" style="96" customWidth="1"/>
    <col min="12" max="12" width="9.796875" style="89" customWidth="1"/>
    <col min="13" max="13" width="7.19921875" style="89" customWidth="1"/>
    <col min="14" max="14" width="5.69921875" style="96" customWidth="1"/>
    <col min="15" max="15" width="10.69921875" style="119" customWidth="1"/>
    <col min="16" max="16" width="5.69921875" style="119" customWidth="1"/>
    <col min="17" max="17" width="5.69921875" style="96" customWidth="1"/>
    <col min="18" max="18" width="8.69921875" style="89" customWidth="1"/>
    <col min="19" max="19" width="5.69921875" style="89" customWidth="1"/>
    <col min="20" max="20" width="5.69921875" style="96" customWidth="1"/>
    <col min="21" max="22" width="8.69921875" style="89" customWidth="1"/>
    <col min="23" max="28" width="6.19921875" style="35" customWidth="1"/>
    <col min="29" max="29" width="6.19921875" style="34" customWidth="1"/>
    <col min="30" max="30" width="4.59765625" style="42" customWidth="1"/>
    <col min="31" max="31" width="6.69921875" style="39" customWidth="1"/>
    <col min="32" max="47" width="2.69921875" style="39" customWidth="1"/>
    <col min="48" max="53" width="4.69921875" style="40" customWidth="1"/>
    <col min="54" max="54" width="4.69921875" style="41" customWidth="1"/>
    <col min="55" max="16384" width="11.19921875" style="42"/>
  </cols>
  <sheetData>
    <row r="1" spans="1:55" s="24" customFormat="1" ht="25.2" customHeight="1" thickBot="1">
      <c r="A1" s="79"/>
      <c r="B1" s="80" t="s">
        <v>0</v>
      </c>
      <c r="C1" s="80"/>
      <c r="D1" s="80"/>
      <c r="E1" s="138"/>
      <c r="F1" s="80"/>
      <c r="G1" s="80"/>
      <c r="H1" s="138"/>
      <c r="I1" s="92"/>
      <c r="J1" s="93"/>
      <c r="K1" s="138"/>
      <c r="L1" s="80"/>
      <c r="M1" s="80"/>
      <c r="N1" s="138"/>
      <c r="O1" s="94"/>
      <c r="P1" s="94"/>
      <c r="Q1" s="138"/>
      <c r="R1" s="80"/>
      <c r="S1" s="80"/>
      <c r="T1" s="138"/>
      <c r="U1" s="80"/>
      <c r="V1" s="80"/>
      <c r="W1" s="18"/>
      <c r="X1" s="18"/>
      <c r="Y1" s="18"/>
      <c r="Z1" s="18"/>
      <c r="AA1" s="18"/>
      <c r="AB1" s="18"/>
      <c r="AC1" s="19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36"/>
      <c r="AW1" s="36"/>
      <c r="AX1" s="36"/>
      <c r="AY1" s="36"/>
      <c r="AZ1" s="36"/>
      <c r="BA1" s="36"/>
      <c r="BB1" s="37"/>
    </row>
    <row r="2" spans="1:55" s="66" customFormat="1" ht="25.2" customHeight="1" thickBot="1">
      <c r="A2" s="81" t="s">
        <v>31</v>
      </c>
      <c r="B2" s="82" t="s">
        <v>1</v>
      </c>
      <c r="C2" s="95" t="s">
        <v>9</v>
      </c>
      <c r="D2" s="95" t="s">
        <v>10</v>
      </c>
      <c r="E2" s="96" t="s">
        <v>11</v>
      </c>
      <c r="F2" s="82" t="s">
        <v>37</v>
      </c>
      <c r="G2" s="95" t="s">
        <v>10</v>
      </c>
      <c r="H2" s="96" t="s">
        <v>11</v>
      </c>
      <c r="I2" s="97" t="s">
        <v>38</v>
      </c>
      <c r="J2" s="98" t="s">
        <v>10</v>
      </c>
      <c r="K2" s="96" t="s">
        <v>11</v>
      </c>
      <c r="L2" s="82" t="s">
        <v>34</v>
      </c>
      <c r="M2" s="95" t="s">
        <v>10</v>
      </c>
      <c r="N2" s="96" t="s">
        <v>11</v>
      </c>
      <c r="O2" s="99" t="s">
        <v>12</v>
      </c>
      <c r="P2" s="99" t="s">
        <v>10</v>
      </c>
      <c r="Q2" s="96" t="s">
        <v>11</v>
      </c>
      <c r="R2" s="82" t="s">
        <v>35</v>
      </c>
      <c r="S2" s="95" t="s">
        <v>10</v>
      </c>
      <c r="T2" s="96" t="s">
        <v>11</v>
      </c>
      <c r="U2" s="82" t="s">
        <v>273</v>
      </c>
      <c r="V2" s="95" t="s">
        <v>274</v>
      </c>
      <c r="W2" s="46" t="s">
        <v>2</v>
      </c>
      <c r="X2" s="46" t="s">
        <v>3</v>
      </c>
      <c r="Y2" s="46" t="s">
        <v>4</v>
      </c>
      <c r="Z2" s="46" t="s">
        <v>5</v>
      </c>
      <c r="AA2" s="46" t="s">
        <v>6</v>
      </c>
      <c r="AB2" s="46" t="s">
        <v>7</v>
      </c>
      <c r="AC2" s="47" t="s">
        <v>8</v>
      </c>
      <c r="AD2" s="63"/>
      <c r="AE2" s="64" t="s">
        <v>31</v>
      </c>
      <c r="AF2" s="64" t="s">
        <v>32</v>
      </c>
      <c r="AG2" s="64" t="s">
        <v>36</v>
      </c>
      <c r="AH2" s="65" t="s">
        <v>9</v>
      </c>
      <c r="AI2" s="64" t="s">
        <v>33</v>
      </c>
      <c r="AJ2" s="64" t="s">
        <v>37</v>
      </c>
      <c r="AK2" s="64" t="s">
        <v>33</v>
      </c>
      <c r="AL2" s="64" t="s">
        <v>38</v>
      </c>
      <c r="AM2" s="64" t="s">
        <v>33</v>
      </c>
      <c r="AN2" s="64" t="s">
        <v>34</v>
      </c>
      <c r="AO2" s="64" t="s">
        <v>33</v>
      </c>
      <c r="AP2" s="64" t="s">
        <v>29</v>
      </c>
      <c r="AQ2" s="64" t="s">
        <v>33</v>
      </c>
      <c r="AR2" s="64" t="s">
        <v>35</v>
      </c>
      <c r="AS2" s="64" t="s">
        <v>33</v>
      </c>
      <c r="AT2" s="64" t="s">
        <v>40</v>
      </c>
      <c r="AU2" s="64" t="s">
        <v>41</v>
      </c>
      <c r="AV2" s="46" t="s">
        <v>2</v>
      </c>
      <c r="AW2" s="46" t="s">
        <v>3</v>
      </c>
      <c r="AX2" s="46" t="s">
        <v>5</v>
      </c>
      <c r="AY2" s="46" t="s">
        <v>5</v>
      </c>
      <c r="AZ2" s="46" t="s">
        <v>6</v>
      </c>
      <c r="BA2" s="46" t="s">
        <v>7</v>
      </c>
      <c r="BB2" s="75" t="s">
        <v>8</v>
      </c>
      <c r="BC2" s="63"/>
    </row>
    <row r="3" spans="1:55" s="74" customFormat="1" ht="25.2" customHeight="1" thickBot="1">
      <c r="A3" s="83">
        <v>45781</v>
      </c>
      <c r="B3" s="78" t="s">
        <v>145</v>
      </c>
      <c r="C3" s="100" t="s">
        <v>13</v>
      </c>
      <c r="D3" s="100"/>
      <c r="E3" s="101" t="str">
        <f t="shared" ref="E3:E59" si="0">IF(D3,"公斤","")</f>
        <v/>
      </c>
      <c r="F3" s="78" t="s">
        <v>281</v>
      </c>
      <c r="G3" s="100"/>
      <c r="H3" s="101" t="str">
        <f t="shared" ref="H3:H59" si="1">IF(G3,"公斤","")</f>
        <v/>
      </c>
      <c r="I3" s="78" t="s">
        <v>204</v>
      </c>
      <c r="J3" s="100"/>
      <c r="K3" s="101" t="str">
        <f t="shared" ref="K3:K59" si="2">IF(J3,"公斤","")</f>
        <v/>
      </c>
      <c r="L3" s="78" t="s">
        <v>234</v>
      </c>
      <c r="M3" s="100"/>
      <c r="N3" s="101" t="str">
        <f t="shared" ref="N3:N59" si="3">IF(M3,"公斤","")</f>
        <v/>
      </c>
      <c r="O3" s="102" t="s">
        <v>14</v>
      </c>
      <c r="P3" s="103"/>
      <c r="Q3" s="101" t="str">
        <f t="shared" ref="Q3:Q59" si="4">IF(P3,"公斤","")</f>
        <v/>
      </c>
      <c r="R3" s="78" t="s">
        <v>87</v>
      </c>
      <c r="S3" s="100"/>
      <c r="T3" s="101" t="str">
        <f t="shared" ref="T3:T59" si="5">IF(S3,"公斤","")</f>
        <v/>
      </c>
      <c r="U3" s="78" t="s">
        <v>132</v>
      </c>
      <c r="V3" s="100"/>
      <c r="W3" s="49">
        <v>6</v>
      </c>
      <c r="X3" s="49">
        <v>2.5</v>
      </c>
      <c r="Y3" s="49">
        <v>1.75</v>
      </c>
      <c r="Z3" s="49">
        <v>2.625</v>
      </c>
      <c r="AA3" s="49"/>
      <c r="AB3" s="49"/>
      <c r="AC3" s="50">
        <v>769.375</v>
      </c>
      <c r="AD3" s="67"/>
      <c r="AE3" s="68">
        <f>A3</f>
        <v>45781</v>
      </c>
      <c r="AF3" s="68" t="str">
        <f>A4</f>
        <v>一</v>
      </c>
      <c r="AG3" s="68" t="str">
        <f>B3</f>
        <v>K1</v>
      </c>
      <c r="AH3" s="69" t="str">
        <f>C3</f>
        <v>白米飯</v>
      </c>
      <c r="AI3" s="70" t="str">
        <f>C4&amp;" "&amp;C5&amp;" "&amp;C6&amp;" "&amp;C7&amp;" "&amp;C8&amp;" "&amp;C9</f>
        <v xml:space="preserve">米     </v>
      </c>
      <c r="AJ3" s="69" t="str">
        <f>F3</f>
        <v>時蔬凍腐</v>
      </c>
      <c r="AK3" s="70" t="str">
        <f>F4&amp;" "&amp;F5&amp;" "&amp;F6&amp;" "&amp;F7&amp;" "&amp;F8&amp;" "&amp;F9</f>
        <v xml:space="preserve">凍豆腐 時蔬 胡蘿蔔 薑 黑胡椒粒 </v>
      </c>
      <c r="AL3" s="69" t="str">
        <f>I3</f>
        <v>番茄炒蛋</v>
      </c>
      <c r="AM3" s="70" t="str">
        <f>I4&amp;" "&amp;I5&amp;" "&amp;I6&amp;" "&amp;I7&amp;" "&amp;I8&amp;" "&amp;I9</f>
        <v xml:space="preserve">大番茄 雞蛋 薑   </v>
      </c>
      <c r="AN3" s="69" t="str">
        <f>L3</f>
        <v>奶香南瓜</v>
      </c>
      <c r="AO3" s="70" t="str">
        <f>L4&amp;" "&amp;L5&amp;" "&amp;L6&amp;" "&amp;L7&amp;" "&amp;L8&amp;" "&amp;L9</f>
        <v xml:space="preserve">南瓜 冷凍毛豆仁 奶油(固態)   </v>
      </c>
      <c r="AP3" s="69" t="str">
        <f>O3</f>
        <v>時蔬</v>
      </c>
      <c r="AQ3" s="70" t="str">
        <f>O4&amp;" "&amp;O5&amp;" "&amp;O6&amp;" "&amp;O7&amp;" "&amp;O8&amp;" "&amp;O9</f>
        <v xml:space="preserve">蔬菜 薑    </v>
      </c>
      <c r="AR3" s="69" t="str">
        <f>R3</f>
        <v>金針湯</v>
      </c>
      <c r="AS3" s="70" t="str">
        <f>R4&amp;" "&amp;R5&amp;" "&amp;R6&amp;" "&amp;R7&amp;" "&amp;R8&amp;" "&amp;R9</f>
        <v xml:space="preserve">金針菜乾 榨菜 薑 素羊肉  </v>
      </c>
      <c r="AT3" s="71" t="str">
        <f t="shared" ref="AT3:AU3" si="6">U3</f>
        <v>果汁</v>
      </c>
      <c r="AU3" s="69">
        <f t="shared" si="6"/>
        <v>0</v>
      </c>
      <c r="AV3" s="72">
        <f t="shared" ref="AV3:BB3" si="7">W3</f>
        <v>6</v>
      </c>
      <c r="AW3" s="72">
        <f t="shared" si="7"/>
        <v>2.5</v>
      </c>
      <c r="AX3" s="72">
        <f t="shared" si="7"/>
        <v>1.75</v>
      </c>
      <c r="AY3" s="72">
        <f t="shared" si="7"/>
        <v>2.625</v>
      </c>
      <c r="AZ3" s="72">
        <f t="shared" si="7"/>
        <v>0</v>
      </c>
      <c r="BA3" s="72">
        <f t="shared" si="7"/>
        <v>0</v>
      </c>
      <c r="BB3" s="73">
        <f t="shared" si="7"/>
        <v>769.375</v>
      </c>
    </row>
    <row r="4" spans="1:55" ht="25.2" customHeight="1">
      <c r="A4" s="84" t="s">
        <v>80</v>
      </c>
      <c r="B4" s="78"/>
      <c r="C4" s="100" t="s">
        <v>15</v>
      </c>
      <c r="D4" s="100">
        <v>10</v>
      </c>
      <c r="E4" s="101" t="str">
        <f>IF(D4,"公斤","")</f>
        <v>公斤</v>
      </c>
      <c r="F4" s="78" t="s">
        <v>50</v>
      </c>
      <c r="G4" s="100">
        <v>8</v>
      </c>
      <c r="H4" s="101" t="str">
        <f>IF(G4,"公斤","")</f>
        <v>公斤</v>
      </c>
      <c r="I4" s="78" t="s">
        <v>115</v>
      </c>
      <c r="J4" s="100">
        <v>4</v>
      </c>
      <c r="K4" s="101" t="str">
        <f>IF(J4,"公斤","")</f>
        <v>公斤</v>
      </c>
      <c r="L4" s="78" t="s">
        <v>73</v>
      </c>
      <c r="M4" s="100">
        <v>8</v>
      </c>
      <c r="N4" s="101" t="str">
        <f>IF(M4,"公斤","")</f>
        <v>公斤</v>
      </c>
      <c r="O4" s="102" t="s">
        <v>88</v>
      </c>
      <c r="P4" s="103">
        <v>7</v>
      </c>
      <c r="Q4" s="101" t="str">
        <f>IF(P4,"公斤","")</f>
        <v>公斤</v>
      </c>
      <c r="R4" s="78" t="s">
        <v>60</v>
      </c>
      <c r="S4" s="100">
        <v>0.15</v>
      </c>
      <c r="T4" s="101" t="str">
        <f>IF(S4,"公斤","")</f>
        <v>公斤</v>
      </c>
      <c r="U4" s="78"/>
      <c r="V4" s="100"/>
      <c r="W4" s="20"/>
      <c r="X4" s="20"/>
      <c r="Y4" s="20"/>
      <c r="Z4" s="20"/>
      <c r="AA4" s="20"/>
      <c r="AB4" s="20"/>
      <c r="AC4" s="28"/>
      <c r="AD4" s="38"/>
    </row>
    <row r="5" spans="1:55" ht="25.2" customHeight="1">
      <c r="A5" s="84"/>
      <c r="B5" s="78"/>
      <c r="C5" s="100"/>
      <c r="D5" s="100"/>
      <c r="E5" s="101" t="str">
        <f t="shared" si="0"/>
        <v/>
      </c>
      <c r="F5" s="78" t="s">
        <v>29</v>
      </c>
      <c r="G5" s="100">
        <v>3</v>
      </c>
      <c r="H5" s="101" t="str">
        <f t="shared" si="1"/>
        <v>公斤</v>
      </c>
      <c r="I5" s="132" t="s">
        <v>16</v>
      </c>
      <c r="J5" s="100">
        <v>5.5</v>
      </c>
      <c r="K5" s="101" t="str">
        <f t="shared" si="2"/>
        <v>公斤</v>
      </c>
      <c r="L5" s="78" t="s">
        <v>98</v>
      </c>
      <c r="M5" s="78">
        <v>2.5</v>
      </c>
      <c r="N5" s="101" t="str">
        <f t="shared" si="3"/>
        <v>公斤</v>
      </c>
      <c r="O5" s="102" t="s">
        <v>19</v>
      </c>
      <c r="P5" s="103">
        <v>0.05</v>
      </c>
      <c r="Q5" s="101" t="str">
        <f t="shared" si="4"/>
        <v>公斤</v>
      </c>
      <c r="R5" s="78" t="s">
        <v>251</v>
      </c>
      <c r="S5" s="100">
        <v>2</v>
      </c>
      <c r="T5" s="101" t="str">
        <f t="shared" si="5"/>
        <v>公斤</v>
      </c>
      <c r="U5" s="78"/>
      <c r="V5" s="100"/>
      <c r="W5" s="25"/>
      <c r="X5" s="20"/>
      <c r="Y5" s="25"/>
      <c r="Z5" s="25"/>
      <c r="AA5" s="25"/>
      <c r="AB5" s="25"/>
      <c r="AC5" s="27"/>
      <c r="AD5" s="38"/>
    </row>
    <row r="6" spans="1:55" ht="25.2" customHeight="1">
      <c r="A6" s="84"/>
      <c r="B6" s="78"/>
      <c r="C6" s="100"/>
      <c r="D6" s="100"/>
      <c r="E6" s="101" t="str">
        <f t="shared" si="0"/>
        <v/>
      </c>
      <c r="F6" s="78" t="s">
        <v>18</v>
      </c>
      <c r="G6" s="100">
        <v>0.5</v>
      </c>
      <c r="H6" s="101" t="str">
        <f t="shared" si="1"/>
        <v>公斤</v>
      </c>
      <c r="I6" s="78" t="s">
        <v>19</v>
      </c>
      <c r="J6" s="100">
        <v>0.05</v>
      </c>
      <c r="K6" s="101" t="str">
        <f t="shared" si="2"/>
        <v>公斤</v>
      </c>
      <c r="L6" s="78" t="s">
        <v>235</v>
      </c>
      <c r="M6" s="78">
        <v>0.2</v>
      </c>
      <c r="N6" s="101" t="str">
        <f t="shared" si="3"/>
        <v>公斤</v>
      </c>
      <c r="O6" s="102"/>
      <c r="P6" s="103"/>
      <c r="Q6" s="101" t="str">
        <f t="shared" si="4"/>
        <v/>
      </c>
      <c r="R6" s="78" t="s">
        <v>66</v>
      </c>
      <c r="S6" s="100">
        <v>0.05</v>
      </c>
      <c r="T6" s="101" t="str">
        <f t="shared" si="5"/>
        <v>公斤</v>
      </c>
      <c r="U6" s="78"/>
      <c r="V6" s="100"/>
      <c r="W6" s="25"/>
      <c r="X6" s="25"/>
      <c r="Y6" s="25"/>
      <c r="Z6" s="25"/>
      <c r="AA6" s="25"/>
      <c r="AB6" s="25"/>
      <c r="AC6" s="27"/>
      <c r="AD6" s="38"/>
    </row>
    <row r="7" spans="1:55" ht="25.2" customHeight="1">
      <c r="A7" s="84"/>
      <c r="B7" s="78"/>
      <c r="C7" s="100"/>
      <c r="D7" s="100"/>
      <c r="E7" s="101" t="str">
        <f t="shared" si="0"/>
        <v/>
      </c>
      <c r="F7" s="78" t="s">
        <v>19</v>
      </c>
      <c r="G7" s="100">
        <v>0.05</v>
      </c>
      <c r="H7" s="101" t="str">
        <f t="shared" si="1"/>
        <v>公斤</v>
      </c>
      <c r="I7" s="78"/>
      <c r="J7" s="100"/>
      <c r="K7" s="101" t="str">
        <f t="shared" si="2"/>
        <v/>
      </c>
      <c r="L7" s="78"/>
      <c r="M7" s="100"/>
      <c r="N7" s="101" t="str">
        <f t="shared" si="3"/>
        <v/>
      </c>
      <c r="O7" s="102"/>
      <c r="P7" s="103"/>
      <c r="Q7" s="101" t="str">
        <f t="shared" si="4"/>
        <v/>
      </c>
      <c r="R7" s="78" t="s">
        <v>139</v>
      </c>
      <c r="S7" s="100">
        <v>1</v>
      </c>
      <c r="T7" s="101" t="str">
        <f t="shared" si="5"/>
        <v>公斤</v>
      </c>
      <c r="U7" s="78"/>
      <c r="V7" s="100"/>
      <c r="W7" s="25"/>
      <c r="X7" s="25"/>
      <c r="Y7" s="25"/>
      <c r="Z7" s="25"/>
      <c r="AA7" s="25"/>
      <c r="AB7" s="25"/>
      <c r="AC7" s="27"/>
      <c r="AD7" s="38"/>
    </row>
    <row r="8" spans="1:55" ht="25.2" customHeight="1">
      <c r="A8" s="84"/>
      <c r="B8" s="78"/>
      <c r="C8" s="100"/>
      <c r="D8" s="100"/>
      <c r="E8" s="101" t="str">
        <f t="shared" si="0"/>
        <v/>
      </c>
      <c r="F8" s="78" t="s">
        <v>126</v>
      </c>
      <c r="G8" s="100"/>
      <c r="H8" s="101" t="str">
        <f t="shared" si="1"/>
        <v/>
      </c>
      <c r="I8" s="78"/>
      <c r="J8" s="100"/>
      <c r="K8" s="101" t="str">
        <f t="shared" si="2"/>
        <v/>
      </c>
      <c r="L8" s="78"/>
      <c r="M8" s="100"/>
      <c r="N8" s="101" t="str">
        <f t="shared" si="3"/>
        <v/>
      </c>
      <c r="O8" s="102"/>
      <c r="P8" s="103"/>
      <c r="Q8" s="101" t="str">
        <f t="shared" si="4"/>
        <v/>
      </c>
      <c r="R8" s="78"/>
      <c r="S8" s="100"/>
      <c r="T8" s="101" t="str">
        <f t="shared" si="5"/>
        <v/>
      </c>
      <c r="U8" s="78"/>
      <c r="V8" s="100"/>
      <c r="W8" s="25"/>
      <c r="X8" s="25"/>
      <c r="Y8" s="25"/>
      <c r="Z8" s="25"/>
      <c r="AA8" s="25"/>
      <c r="AB8" s="25"/>
      <c r="AC8" s="27"/>
      <c r="AD8" s="38"/>
    </row>
    <row r="9" spans="1:55" ht="25.2" customHeight="1" thickBot="1">
      <c r="A9" s="84"/>
      <c r="B9" s="78"/>
      <c r="C9" s="100"/>
      <c r="D9" s="100"/>
      <c r="E9" s="101" t="str">
        <f t="shared" si="0"/>
        <v/>
      </c>
      <c r="F9" s="78"/>
      <c r="G9" s="100"/>
      <c r="H9" s="101" t="str">
        <f t="shared" si="1"/>
        <v/>
      </c>
      <c r="I9" s="78"/>
      <c r="J9" s="100"/>
      <c r="K9" s="101" t="str">
        <f t="shared" si="2"/>
        <v/>
      </c>
      <c r="L9" s="78"/>
      <c r="M9" s="100"/>
      <c r="N9" s="101" t="str">
        <f t="shared" si="3"/>
        <v/>
      </c>
      <c r="O9" s="102"/>
      <c r="P9" s="103"/>
      <c r="Q9" s="101" t="str">
        <f t="shared" si="4"/>
        <v/>
      </c>
      <c r="R9" s="78"/>
      <c r="S9" s="100"/>
      <c r="T9" s="101" t="str">
        <f t="shared" si="5"/>
        <v/>
      </c>
      <c r="U9" s="78"/>
      <c r="V9" s="100"/>
      <c r="W9" s="20"/>
      <c r="X9" s="20"/>
      <c r="Y9" s="20"/>
      <c r="Z9" s="20"/>
      <c r="AA9" s="20"/>
      <c r="AB9" s="20"/>
      <c r="AC9" s="28"/>
      <c r="AD9" s="38"/>
    </row>
    <row r="10" spans="1:55" s="74" customFormat="1" ht="25.2" customHeight="1" thickBot="1">
      <c r="A10" s="83">
        <f>A3+1</f>
        <v>45782</v>
      </c>
      <c r="B10" s="78" t="s">
        <v>146</v>
      </c>
      <c r="C10" s="100" t="s">
        <v>20</v>
      </c>
      <c r="D10" s="100"/>
      <c r="E10" s="101" t="str">
        <f t="shared" si="0"/>
        <v/>
      </c>
      <c r="F10" s="78" t="s">
        <v>282</v>
      </c>
      <c r="G10" s="100"/>
      <c r="H10" s="101" t="str">
        <f t="shared" si="1"/>
        <v/>
      </c>
      <c r="I10" s="78" t="s">
        <v>205</v>
      </c>
      <c r="J10" s="78"/>
      <c r="K10" s="101" t="str">
        <f t="shared" si="2"/>
        <v/>
      </c>
      <c r="L10" s="78" t="s">
        <v>226</v>
      </c>
      <c r="M10" s="100"/>
      <c r="N10" s="101" t="str">
        <f t="shared" si="3"/>
        <v/>
      </c>
      <c r="O10" s="102" t="s">
        <v>29</v>
      </c>
      <c r="P10" s="103"/>
      <c r="Q10" s="101" t="str">
        <f t="shared" si="4"/>
        <v/>
      </c>
      <c r="R10" s="78" t="s">
        <v>252</v>
      </c>
      <c r="S10" s="100"/>
      <c r="T10" s="101" t="str">
        <f t="shared" si="5"/>
        <v/>
      </c>
      <c r="U10" s="78" t="s">
        <v>49</v>
      </c>
      <c r="V10" s="100"/>
      <c r="W10" s="49">
        <v>5.375</v>
      </c>
      <c r="X10" s="49">
        <v>2.9279220779220783</v>
      </c>
      <c r="Y10" s="49">
        <v>1.7500000000000002</v>
      </c>
      <c r="Z10" s="49">
        <v>2.8389610389610391</v>
      </c>
      <c r="AA10" s="49"/>
      <c r="AB10" s="49"/>
      <c r="AC10" s="50">
        <v>767.34740259740272</v>
      </c>
      <c r="AD10" s="67"/>
      <c r="AE10" s="68">
        <f>A10</f>
        <v>45782</v>
      </c>
      <c r="AF10" s="68" t="str">
        <f>A11</f>
        <v>二</v>
      </c>
      <c r="AG10" s="68" t="str">
        <f>B10</f>
        <v>K2</v>
      </c>
      <c r="AH10" s="69" t="str">
        <f>C10</f>
        <v>糙米飯</v>
      </c>
      <c r="AI10" s="70" t="str">
        <f>C11&amp;" "&amp;C12&amp;" "&amp;C13&amp;" "&amp;C14&amp;" "&amp;C15&amp;" "&amp;C16</f>
        <v xml:space="preserve">米 糙米    </v>
      </c>
      <c r="AJ10" s="69" t="str">
        <f>F10</f>
        <v>瓜仔麵腸</v>
      </c>
      <c r="AK10" s="70" t="str">
        <f>F11&amp;" "&amp;F12&amp;" "&amp;F13&amp;" "&amp;F14&amp;" "&amp;F15&amp;" "&amp;F16</f>
        <v xml:space="preserve">麵腸 醃漬花胡瓜 胡蘿蔔 薑  </v>
      </c>
      <c r="AL10" s="69" t="str">
        <f>I10</f>
        <v>滷味雙拼</v>
      </c>
      <c r="AM10" s="70" t="str">
        <f>I11&amp;" "&amp;I12&amp;" "&amp;I13&amp;" "&amp;I14&amp;" "&amp;I15&amp;" "&amp;I16</f>
        <v xml:space="preserve">豆干 海帶結 胡蘿蔔 薑  </v>
      </c>
      <c r="AN10" s="69" t="str">
        <f>L10</f>
        <v>關東煮</v>
      </c>
      <c r="AO10" s="70" t="str">
        <f>L11&amp;" "&amp;L12&amp;" "&amp;L13&amp;" "&amp;L14&amp;" "&amp;L15&amp;" "&amp;L16</f>
        <v xml:space="preserve">白蘿蔔 胡蘿蔔 素黑輪 甜玉米  </v>
      </c>
      <c r="AP10" s="69" t="str">
        <f>O10</f>
        <v>時蔬</v>
      </c>
      <c r="AQ10" s="70" t="str">
        <f>O11&amp;" "&amp;O12&amp;" "&amp;O13&amp;" "&amp;O14&amp;" "&amp;O15&amp;" "&amp;O16</f>
        <v xml:space="preserve">蔬菜 薑    </v>
      </c>
      <c r="AR10" s="69" t="str">
        <f>R10</f>
        <v>玉米濃湯</v>
      </c>
      <c r="AS10" s="70" t="str">
        <f>R11&amp;" "&amp;R12&amp;" "&amp;R13&amp;" "&amp;R14&amp;" "&amp;R15&amp;" "&amp;R16</f>
        <v xml:space="preserve">冷凍玉米粒 雞蛋 胡蘿蔔 薑 素玉米濃湯粉 </v>
      </c>
      <c r="AT10" s="71" t="str">
        <f t="shared" ref="AT10:AU10" si="8">U10</f>
        <v>水果</v>
      </c>
      <c r="AU10" s="69">
        <f t="shared" si="8"/>
        <v>0</v>
      </c>
      <c r="AV10" s="72">
        <f t="shared" ref="AV10:BB10" si="9">W10</f>
        <v>5.375</v>
      </c>
      <c r="AW10" s="72">
        <f t="shared" si="9"/>
        <v>2.9279220779220783</v>
      </c>
      <c r="AX10" s="72">
        <f t="shared" si="9"/>
        <v>1.7500000000000002</v>
      </c>
      <c r="AY10" s="72">
        <f t="shared" si="9"/>
        <v>2.8389610389610391</v>
      </c>
      <c r="AZ10" s="72">
        <f t="shared" si="9"/>
        <v>0</v>
      </c>
      <c r="BA10" s="72">
        <f t="shared" si="9"/>
        <v>0</v>
      </c>
      <c r="BB10" s="73">
        <f t="shared" si="9"/>
        <v>767.34740259740272</v>
      </c>
    </row>
    <row r="11" spans="1:55" ht="25.2" customHeight="1">
      <c r="A11" s="84" t="s">
        <v>147</v>
      </c>
      <c r="B11" s="78"/>
      <c r="C11" s="100" t="s">
        <v>15</v>
      </c>
      <c r="D11" s="100">
        <v>7</v>
      </c>
      <c r="E11" s="101" t="str">
        <f t="shared" si="0"/>
        <v>公斤</v>
      </c>
      <c r="F11" s="78" t="s">
        <v>52</v>
      </c>
      <c r="G11" s="100">
        <v>6</v>
      </c>
      <c r="H11" s="101" t="str">
        <f t="shared" si="1"/>
        <v>公斤</v>
      </c>
      <c r="I11" s="78" t="s">
        <v>206</v>
      </c>
      <c r="J11" s="78">
        <v>3</v>
      </c>
      <c r="K11" s="101" t="str">
        <f t="shared" si="2"/>
        <v>公斤</v>
      </c>
      <c r="L11" s="78" t="s">
        <v>23</v>
      </c>
      <c r="M11" s="100">
        <v>4</v>
      </c>
      <c r="N11" s="101" t="str">
        <f t="shared" si="3"/>
        <v>公斤</v>
      </c>
      <c r="O11" s="102" t="s">
        <v>88</v>
      </c>
      <c r="P11" s="103">
        <v>7</v>
      </c>
      <c r="Q11" s="101" t="str">
        <f t="shared" si="4"/>
        <v>公斤</v>
      </c>
      <c r="R11" s="78" t="s">
        <v>91</v>
      </c>
      <c r="S11" s="100">
        <v>2</v>
      </c>
      <c r="T11" s="101" t="str">
        <f t="shared" si="5"/>
        <v>公斤</v>
      </c>
      <c r="U11" s="78"/>
      <c r="V11" s="100"/>
      <c r="W11" s="20"/>
      <c r="X11" s="20"/>
      <c r="Y11" s="20"/>
      <c r="Z11" s="20"/>
      <c r="AA11" s="20"/>
      <c r="AB11" s="20"/>
      <c r="AC11" s="28"/>
      <c r="AD11" s="38"/>
    </row>
    <row r="12" spans="1:55" ht="25.2" customHeight="1">
      <c r="A12" s="84"/>
      <c r="B12" s="78"/>
      <c r="C12" s="100" t="s">
        <v>22</v>
      </c>
      <c r="D12" s="100">
        <v>3</v>
      </c>
      <c r="E12" s="101" t="str">
        <f t="shared" si="0"/>
        <v>公斤</v>
      </c>
      <c r="F12" s="78" t="s">
        <v>82</v>
      </c>
      <c r="G12" s="100">
        <v>2</v>
      </c>
      <c r="H12" s="101" t="str">
        <f t="shared" si="1"/>
        <v>公斤</v>
      </c>
      <c r="I12" s="78" t="s">
        <v>64</v>
      </c>
      <c r="J12" s="78">
        <v>2</v>
      </c>
      <c r="K12" s="101" t="str">
        <f t="shared" si="2"/>
        <v>公斤</v>
      </c>
      <c r="L12" s="78" t="s">
        <v>18</v>
      </c>
      <c r="M12" s="100">
        <v>0.5</v>
      </c>
      <c r="N12" s="101" t="str">
        <f t="shared" si="3"/>
        <v>公斤</v>
      </c>
      <c r="O12" s="102" t="s">
        <v>66</v>
      </c>
      <c r="P12" s="103">
        <v>0.05</v>
      </c>
      <c r="Q12" s="101" t="str">
        <f t="shared" si="4"/>
        <v>公斤</v>
      </c>
      <c r="R12" s="132" t="s">
        <v>16</v>
      </c>
      <c r="S12" s="100">
        <v>2</v>
      </c>
      <c r="T12" s="101" t="str">
        <f t="shared" si="5"/>
        <v>公斤</v>
      </c>
      <c r="U12" s="78"/>
      <c r="V12" s="100"/>
      <c r="W12" s="25"/>
      <c r="X12" s="20"/>
      <c r="Y12" s="25"/>
      <c r="Z12" s="25"/>
      <c r="AA12" s="25"/>
      <c r="AB12" s="25"/>
      <c r="AC12" s="27"/>
      <c r="AD12" s="38"/>
    </row>
    <row r="13" spans="1:55" ht="25.2" customHeight="1">
      <c r="A13" s="84"/>
      <c r="B13" s="78"/>
      <c r="C13" s="100"/>
      <c r="D13" s="100"/>
      <c r="E13" s="101" t="str">
        <f t="shared" si="0"/>
        <v/>
      </c>
      <c r="F13" s="78" t="s">
        <v>18</v>
      </c>
      <c r="G13" s="100">
        <v>0.5</v>
      </c>
      <c r="H13" s="101" t="str">
        <f t="shared" si="1"/>
        <v>公斤</v>
      </c>
      <c r="I13" s="78" t="s">
        <v>18</v>
      </c>
      <c r="J13" s="78">
        <v>1</v>
      </c>
      <c r="K13" s="101" t="str">
        <f t="shared" si="2"/>
        <v>公斤</v>
      </c>
      <c r="L13" s="78" t="s">
        <v>138</v>
      </c>
      <c r="M13" s="100">
        <v>1</v>
      </c>
      <c r="N13" s="101" t="str">
        <f t="shared" si="3"/>
        <v>公斤</v>
      </c>
      <c r="O13" s="102"/>
      <c r="P13" s="103"/>
      <c r="Q13" s="101" t="str">
        <f t="shared" si="4"/>
        <v/>
      </c>
      <c r="R13" s="78" t="s">
        <v>18</v>
      </c>
      <c r="S13" s="100">
        <v>0.5</v>
      </c>
      <c r="T13" s="101" t="str">
        <f t="shared" si="5"/>
        <v>公斤</v>
      </c>
      <c r="U13" s="78"/>
      <c r="V13" s="100"/>
      <c r="W13" s="25"/>
      <c r="X13" s="25"/>
      <c r="Y13" s="25"/>
      <c r="Z13" s="25"/>
      <c r="AA13" s="25"/>
      <c r="AB13" s="25"/>
      <c r="AC13" s="27"/>
      <c r="AD13" s="38"/>
    </row>
    <row r="14" spans="1:55" ht="25.2" customHeight="1">
      <c r="A14" s="84"/>
      <c r="B14" s="78"/>
      <c r="C14" s="100"/>
      <c r="D14" s="100"/>
      <c r="E14" s="101" t="str">
        <f t="shared" si="0"/>
        <v/>
      </c>
      <c r="F14" s="78" t="s">
        <v>19</v>
      </c>
      <c r="G14" s="100">
        <v>0.05</v>
      </c>
      <c r="H14" s="101" t="str">
        <f t="shared" si="1"/>
        <v>公斤</v>
      </c>
      <c r="I14" s="78" t="s">
        <v>19</v>
      </c>
      <c r="J14" s="78">
        <v>0.05</v>
      </c>
      <c r="K14" s="101" t="str">
        <f t="shared" si="2"/>
        <v>公斤</v>
      </c>
      <c r="L14" s="78" t="s">
        <v>227</v>
      </c>
      <c r="M14" s="100">
        <v>2</v>
      </c>
      <c r="N14" s="101" t="str">
        <f t="shared" si="3"/>
        <v>公斤</v>
      </c>
      <c r="O14" s="102"/>
      <c r="P14" s="103"/>
      <c r="Q14" s="101" t="str">
        <f t="shared" si="4"/>
        <v/>
      </c>
      <c r="R14" s="78" t="s">
        <v>19</v>
      </c>
      <c r="S14" s="100">
        <v>0.05</v>
      </c>
      <c r="T14" s="101" t="str">
        <f t="shared" si="5"/>
        <v>公斤</v>
      </c>
      <c r="U14" s="78"/>
      <c r="V14" s="100"/>
      <c r="W14" s="25"/>
      <c r="X14" s="25"/>
      <c r="Y14" s="25"/>
      <c r="Z14" s="25"/>
      <c r="AA14" s="25"/>
      <c r="AB14" s="25"/>
      <c r="AC14" s="27"/>
      <c r="AD14" s="38"/>
    </row>
    <row r="15" spans="1:55" ht="25.2" customHeight="1">
      <c r="A15" s="84"/>
      <c r="B15" s="78"/>
      <c r="C15" s="100"/>
      <c r="D15" s="100"/>
      <c r="E15" s="101" t="str">
        <f t="shared" si="0"/>
        <v/>
      </c>
      <c r="F15" s="78"/>
      <c r="G15" s="100"/>
      <c r="H15" s="101" t="str">
        <f t="shared" si="1"/>
        <v/>
      </c>
      <c r="I15" s="78"/>
      <c r="J15" s="78"/>
      <c r="K15" s="101" t="str">
        <f t="shared" si="2"/>
        <v/>
      </c>
      <c r="L15" s="78"/>
      <c r="M15" s="100"/>
      <c r="N15" s="101" t="str">
        <f t="shared" si="3"/>
        <v/>
      </c>
      <c r="O15" s="102"/>
      <c r="P15" s="103"/>
      <c r="Q15" s="101" t="str">
        <f t="shared" si="4"/>
        <v/>
      </c>
      <c r="R15" s="78" t="s">
        <v>307</v>
      </c>
      <c r="S15" s="100"/>
      <c r="T15" s="101" t="str">
        <f t="shared" si="5"/>
        <v/>
      </c>
      <c r="U15" s="78"/>
      <c r="V15" s="100"/>
      <c r="W15" s="25"/>
      <c r="X15" s="25"/>
      <c r="Y15" s="25"/>
      <c r="Z15" s="25"/>
      <c r="AA15" s="25"/>
      <c r="AB15" s="25"/>
      <c r="AC15" s="27"/>
      <c r="AD15" s="38"/>
    </row>
    <row r="16" spans="1:55" ht="25.2" customHeight="1" thickBot="1">
      <c r="A16" s="84"/>
      <c r="B16" s="78"/>
      <c r="C16" s="100"/>
      <c r="D16" s="100"/>
      <c r="E16" s="101" t="str">
        <f t="shared" si="0"/>
        <v/>
      </c>
      <c r="F16" s="78"/>
      <c r="G16" s="100"/>
      <c r="H16" s="101" t="str">
        <f t="shared" si="1"/>
        <v/>
      </c>
      <c r="I16" s="78"/>
      <c r="J16" s="78"/>
      <c r="K16" s="101" t="str">
        <f t="shared" si="2"/>
        <v/>
      </c>
      <c r="L16" s="78"/>
      <c r="M16" s="100"/>
      <c r="N16" s="101" t="str">
        <f t="shared" si="3"/>
        <v/>
      </c>
      <c r="O16" s="102"/>
      <c r="P16" s="103"/>
      <c r="Q16" s="101" t="str">
        <f t="shared" si="4"/>
        <v/>
      </c>
      <c r="R16" s="78"/>
      <c r="S16" s="100"/>
      <c r="T16" s="101" t="str">
        <f t="shared" si="5"/>
        <v/>
      </c>
      <c r="U16" s="78"/>
      <c r="V16" s="100"/>
      <c r="W16" s="20"/>
      <c r="X16" s="20"/>
      <c r="Y16" s="20"/>
      <c r="Z16" s="20"/>
      <c r="AA16" s="20"/>
      <c r="AB16" s="20"/>
      <c r="AC16" s="28"/>
      <c r="AD16" s="38"/>
    </row>
    <row r="17" spans="1:54" s="74" customFormat="1" ht="25.2" customHeight="1" thickBot="1">
      <c r="A17" s="83">
        <f>A10+1</f>
        <v>45783</v>
      </c>
      <c r="B17" s="78" t="s">
        <v>148</v>
      </c>
      <c r="C17" s="104" t="s">
        <v>279</v>
      </c>
      <c r="D17" s="104"/>
      <c r="E17" s="101" t="str">
        <f t="shared" si="0"/>
        <v/>
      </c>
      <c r="F17" s="78" t="s">
        <v>135</v>
      </c>
      <c r="G17" s="104"/>
      <c r="H17" s="101" t="str">
        <f t="shared" si="1"/>
        <v/>
      </c>
      <c r="I17" s="78" t="s">
        <v>208</v>
      </c>
      <c r="J17" s="104"/>
      <c r="K17" s="101" t="str">
        <f t="shared" si="2"/>
        <v/>
      </c>
      <c r="L17" s="78" t="s">
        <v>71</v>
      </c>
      <c r="M17" s="104"/>
      <c r="N17" s="101" t="str">
        <f t="shared" si="3"/>
        <v/>
      </c>
      <c r="O17" s="102" t="s">
        <v>14</v>
      </c>
      <c r="P17" s="103"/>
      <c r="Q17" s="101" t="str">
        <f t="shared" si="4"/>
        <v/>
      </c>
      <c r="R17" s="78" t="s">
        <v>61</v>
      </c>
      <c r="S17" s="100"/>
      <c r="T17" s="101" t="str">
        <f t="shared" si="5"/>
        <v/>
      </c>
      <c r="U17" s="105" t="s">
        <v>275</v>
      </c>
      <c r="V17" s="100"/>
      <c r="W17" s="49">
        <v>5.25</v>
      </c>
      <c r="X17" s="49">
        <v>3</v>
      </c>
      <c r="Y17" s="49">
        <v>2.3499999999999996</v>
      </c>
      <c r="Z17" s="49">
        <v>3.1749999999999998</v>
      </c>
      <c r="AA17" s="49"/>
      <c r="AB17" s="49"/>
      <c r="AC17" s="50">
        <v>794.125</v>
      </c>
      <c r="AD17" s="67"/>
      <c r="AE17" s="68">
        <f>A17</f>
        <v>45783</v>
      </c>
      <c r="AF17" s="68" t="str">
        <f>A18</f>
        <v>三</v>
      </c>
      <c r="AG17" s="68" t="str">
        <f>B17</f>
        <v>K3</v>
      </c>
      <c r="AH17" s="69" t="str">
        <f>C17</f>
        <v>火腿拌飯</v>
      </c>
      <c r="AI17" s="70" t="str">
        <f>C18&amp;" "&amp;C19&amp;" "&amp;C20&amp;" "&amp;C21&amp;" "&amp;C22&amp;" "&amp;C23</f>
        <v xml:space="preserve">米 糯米    </v>
      </c>
      <c r="AJ17" s="69" t="str">
        <f>F17</f>
        <v>美味素排</v>
      </c>
      <c r="AK17" s="70" t="str">
        <f>F18&amp;" "&amp;F19&amp;" "&amp;F20&amp;" "&amp;F21&amp;" "&amp;F22&amp;" "&amp;F23</f>
        <v xml:space="preserve">素排     </v>
      </c>
      <c r="AL17" s="69" t="str">
        <f>I17</f>
        <v>拌飯配料</v>
      </c>
      <c r="AM17" s="70" t="str">
        <f>I18&amp;" "&amp;I19&amp;" "&amp;I20&amp;" "&amp;I21&amp;" "&amp;I22&amp;" "&amp;I23</f>
        <v xml:space="preserve">素火腿 雞蛋 冷凍玉米粒 甘藍 薑 </v>
      </c>
      <c r="AN17" s="69" t="str">
        <f>L17</f>
        <v>若絲時蔬</v>
      </c>
      <c r="AO17" s="70" t="str">
        <f>L18&amp;" "&amp;L19&amp;" "&amp;L20&amp;" "&amp;L21&amp;" "&amp;L22&amp;" "&amp;L23</f>
        <v xml:space="preserve">時蔬 素肉 薑 胡蘿蔔  </v>
      </c>
      <c r="AP17" s="69" t="str">
        <f>O17</f>
        <v>時蔬</v>
      </c>
      <c r="AQ17" s="70" t="str">
        <f>O18&amp;" "&amp;O19&amp;" "&amp;O20&amp;" "&amp;O21&amp;" "&amp;O22&amp;" "&amp;O23</f>
        <v xml:space="preserve">蔬菜 薑    </v>
      </c>
      <c r="AR17" s="69" t="str">
        <f>R17</f>
        <v>時瓜湯</v>
      </c>
      <c r="AS17" s="70" t="str">
        <f>R18&amp;" "&amp;R19&amp;" "&amp;R20&amp;" "&amp;R21&amp;" "&amp;R22&amp;" "&amp;R23</f>
        <v xml:space="preserve">時瓜 素羊肉 薑   </v>
      </c>
      <c r="AT17" s="71" t="str">
        <f t="shared" ref="AT17:AU17" si="10">U17</f>
        <v>TAP豆漿</v>
      </c>
      <c r="AU17" s="69">
        <f t="shared" si="10"/>
        <v>0</v>
      </c>
      <c r="AV17" s="72">
        <f t="shared" ref="AV17:BB17" si="11">W17</f>
        <v>5.25</v>
      </c>
      <c r="AW17" s="72">
        <f t="shared" si="11"/>
        <v>3</v>
      </c>
      <c r="AX17" s="72">
        <f t="shared" si="11"/>
        <v>2.3499999999999996</v>
      </c>
      <c r="AY17" s="72">
        <f t="shared" si="11"/>
        <v>3.1749999999999998</v>
      </c>
      <c r="AZ17" s="72">
        <f t="shared" si="11"/>
        <v>0</v>
      </c>
      <c r="BA17" s="72">
        <f t="shared" si="11"/>
        <v>0</v>
      </c>
      <c r="BB17" s="73">
        <f t="shared" si="11"/>
        <v>794.125</v>
      </c>
    </row>
    <row r="18" spans="1:54" ht="25.2" customHeight="1">
      <c r="A18" s="84" t="s">
        <v>150</v>
      </c>
      <c r="B18" s="78"/>
      <c r="C18" s="104" t="s">
        <v>15</v>
      </c>
      <c r="D18" s="104">
        <v>7</v>
      </c>
      <c r="E18" s="101" t="str">
        <f t="shared" si="0"/>
        <v>公斤</v>
      </c>
      <c r="F18" s="78" t="s">
        <v>74</v>
      </c>
      <c r="G18" s="104">
        <v>6</v>
      </c>
      <c r="H18" s="101" t="str">
        <f t="shared" si="1"/>
        <v>公斤</v>
      </c>
      <c r="I18" s="78" t="s">
        <v>99</v>
      </c>
      <c r="J18" s="104">
        <v>0.5</v>
      </c>
      <c r="K18" s="101" t="str">
        <f t="shared" si="2"/>
        <v>公斤</v>
      </c>
      <c r="L18" s="78" t="s">
        <v>14</v>
      </c>
      <c r="M18" s="104">
        <v>7</v>
      </c>
      <c r="N18" s="101" t="str">
        <f t="shared" si="3"/>
        <v>公斤</v>
      </c>
      <c r="O18" s="102" t="s">
        <v>88</v>
      </c>
      <c r="P18" s="103">
        <v>7</v>
      </c>
      <c r="Q18" s="101" t="str">
        <f t="shared" si="4"/>
        <v>公斤</v>
      </c>
      <c r="R18" s="78" t="s">
        <v>48</v>
      </c>
      <c r="S18" s="100">
        <v>5</v>
      </c>
      <c r="T18" s="101" t="str">
        <f t="shared" si="5"/>
        <v>公斤</v>
      </c>
      <c r="U18" s="106"/>
      <c r="V18" s="106"/>
      <c r="W18" s="20"/>
      <c r="X18" s="20"/>
      <c r="Y18" s="20"/>
      <c r="Z18" s="20"/>
      <c r="AA18" s="20"/>
      <c r="AB18" s="20"/>
      <c r="AC18" s="28"/>
      <c r="AD18" s="38"/>
    </row>
    <row r="19" spans="1:54" ht="25.2" customHeight="1">
      <c r="A19" s="84"/>
      <c r="B19" s="78"/>
      <c r="C19" s="104" t="s">
        <v>103</v>
      </c>
      <c r="D19" s="104">
        <v>3</v>
      </c>
      <c r="E19" s="101" t="str">
        <f t="shared" si="0"/>
        <v>公斤</v>
      </c>
      <c r="F19" s="78"/>
      <c r="G19" s="104"/>
      <c r="H19" s="101" t="str">
        <f t="shared" si="1"/>
        <v/>
      </c>
      <c r="I19" s="78" t="s">
        <v>55</v>
      </c>
      <c r="J19" s="104">
        <v>5.5</v>
      </c>
      <c r="K19" s="101" t="str">
        <f t="shared" si="2"/>
        <v>公斤</v>
      </c>
      <c r="L19" s="78" t="s">
        <v>56</v>
      </c>
      <c r="M19" s="104">
        <v>0.6</v>
      </c>
      <c r="N19" s="101" t="str">
        <f t="shared" si="3"/>
        <v>公斤</v>
      </c>
      <c r="O19" s="102" t="s">
        <v>19</v>
      </c>
      <c r="P19" s="103">
        <v>0.05</v>
      </c>
      <c r="Q19" s="101" t="str">
        <f t="shared" si="4"/>
        <v>公斤</v>
      </c>
      <c r="R19" s="78" t="s">
        <v>139</v>
      </c>
      <c r="S19" s="100">
        <v>1</v>
      </c>
      <c r="T19" s="101" t="str">
        <f t="shared" si="5"/>
        <v>公斤</v>
      </c>
      <c r="U19" s="106"/>
      <c r="V19" s="106"/>
      <c r="W19" s="25"/>
      <c r="X19" s="20"/>
      <c r="Y19" s="25"/>
      <c r="Z19" s="25"/>
      <c r="AA19" s="25"/>
      <c r="AB19" s="25"/>
      <c r="AC19" s="27"/>
      <c r="AD19" s="38"/>
    </row>
    <row r="20" spans="1:54" ht="25.2" customHeight="1">
      <c r="A20" s="84"/>
      <c r="B20" s="78"/>
      <c r="C20" s="104"/>
      <c r="D20" s="104"/>
      <c r="E20" s="101" t="str">
        <f t="shared" si="0"/>
        <v/>
      </c>
      <c r="F20" s="78"/>
      <c r="G20" s="104"/>
      <c r="H20" s="101" t="str">
        <f t="shared" si="1"/>
        <v/>
      </c>
      <c r="I20" s="78" t="s">
        <v>91</v>
      </c>
      <c r="J20" s="104">
        <v>2</v>
      </c>
      <c r="K20" s="101" t="str">
        <f t="shared" si="2"/>
        <v>公斤</v>
      </c>
      <c r="L20" s="78" t="s">
        <v>19</v>
      </c>
      <c r="M20" s="104">
        <v>0.05</v>
      </c>
      <c r="N20" s="101" t="str">
        <f t="shared" si="3"/>
        <v>公斤</v>
      </c>
      <c r="O20" s="102"/>
      <c r="P20" s="103"/>
      <c r="Q20" s="101" t="str">
        <f t="shared" si="4"/>
        <v/>
      </c>
      <c r="R20" s="78" t="s">
        <v>19</v>
      </c>
      <c r="S20" s="100">
        <v>0.05</v>
      </c>
      <c r="T20" s="101" t="str">
        <f t="shared" si="5"/>
        <v>公斤</v>
      </c>
      <c r="U20" s="106"/>
      <c r="V20" s="106"/>
      <c r="W20" s="25"/>
      <c r="X20" s="25"/>
      <c r="Y20" s="25"/>
      <c r="Z20" s="25"/>
      <c r="AA20" s="25"/>
      <c r="AB20" s="25"/>
      <c r="AC20" s="27"/>
      <c r="AD20" s="38"/>
    </row>
    <row r="21" spans="1:54" ht="25.2" customHeight="1">
      <c r="A21" s="84"/>
      <c r="B21" s="78"/>
      <c r="C21" s="104"/>
      <c r="D21" s="104"/>
      <c r="E21" s="101" t="str">
        <f t="shared" si="0"/>
        <v/>
      </c>
      <c r="F21" s="78"/>
      <c r="G21" s="104"/>
      <c r="H21" s="101" t="str">
        <f t="shared" si="1"/>
        <v/>
      </c>
      <c r="I21" s="78" t="s">
        <v>67</v>
      </c>
      <c r="J21" s="104">
        <v>3</v>
      </c>
      <c r="K21" s="101" t="str">
        <f t="shared" si="2"/>
        <v>公斤</v>
      </c>
      <c r="L21" s="78" t="s">
        <v>18</v>
      </c>
      <c r="M21" s="104">
        <v>0.5</v>
      </c>
      <c r="N21" s="101" t="str">
        <f t="shared" si="3"/>
        <v>公斤</v>
      </c>
      <c r="O21" s="102"/>
      <c r="P21" s="103"/>
      <c r="Q21" s="101" t="str">
        <f t="shared" si="4"/>
        <v/>
      </c>
      <c r="R21" s="100"/>
      <c r="S21" s="100"/>
      <c r="T21" s="101" t="str">
        <f t="shared" si="5"/>
        <v/>
      </c>
      <c r="U21" s="106"/>
      <c r="V21" s="106"/>
      <c r="W21" s="25"/>
      <c r="X21" s="25"/>
      <c r="Y21" s="25"/>
      <c r="Z21" s="25"/>
      <c r="AA21" s="25"/>
      <c r="AB21" s="25"/>
      <c r="AC21" s="27"/>
      <c r="AD21" s="38"/>
    </row>
    <row r="22" spans="1:54" ht="25.2" customHeight="1">
      <c r="A22" s="84"/>
      <c r="B22" s="78"/>
      <c r="C22" s="104"/>
      <c r="D22" s="104"/>
      <c r="E22" s="101" t="str">
        <f t="shared" si="0"/>
        <v/>
      </c>
      <c r="F22" s="78"/>
      <c r="G22" s="104"/>
      <c r="H22" s="101" t="str">
        <f t="shared" si="1"/>
        <v/>
      </c>
      <c r="I22" s="78" t="s">
        <v>19</v>
      </c>
      <c r="J22" s="104">
        <v>0.05</v>
      </c>
      <c r="K22" s="101" t="str">
        <f t="shared" si="2"/>
        <v>公斤</v>
      </c>
      <c r="L22" s="78"/>
      <c r="M22" s="104"/>
      <c r="N22" s="101" t="str">
        <f t="shared" si="3"/>
        <v/>
      </c>
      <c r="O22" s="103"/>
      <c r="P22" s="103"/>
      <c r="Q22" s="101" t="str">
        <f t="shared" si="4"/>
        <v/>
      </c>
      <c r="R22" s="78"/>
      <c r="S22" s="100"/>
      <c r="T22" s="101" t="str">
        <f t="shared" si="5"/>
        <v/>
      </c>
      <c r="U22" s="106"/>
      <c r="V22" s="106"/>
      <c r="W22" s="25"/>
      <c r="X22" s="25"/>
      <c r="Y22" s="25"/>
      <c r="Z22" s="25"/>
      <c r="AA22" s="25"/>
      <c r="AB22" s="25"/>
      <c r="AC22" s="27"/>
      <c r="AD22" s="38"/>
    </row>
    <row r="23" spans="1:54" ht="25.2" customHeight="1" thickBot="1">
      <c r="A23" s="84"/>
      <c r="B23" s="78"/>
      <c r="C23" s="104"/>
      <c r="D23" s="104"/>
      <c r="E23" s="101" t="str">
        <f t="shared" si="0"/>
        <v/>
      </c>
      <c r="F23" s="78"/>
      <c r="G23" s="104"/>
      <c r="H23" s="101" t="str">
        <f t="shared" si="1"/>
        <v/>
      </c>
      <c r="I23" s="78"/>
      <c r="J23" s="104"/>
      <c r="K23" s="101" t="str">
        <f t="shared" si="2"/>
        <v/>
      </c>
      <c r="L23" s="78"/>
      <c r="M23" s="104"/>
      <c r="N23" s="101" t="str">
        <f t="shared" si="3"/>
        <v/>
      </c>
      <c r="O23" s="103"/>
      <c r="P23" s="103"/>
      <c r="Q23" s="101" t="str">
        <f t="shared" si="4"/>
        <v/>
      </c>
      <c r="R23" s="106"/>
      <c r="S23" s="106"/>
      <c r="T23" s="101" t="str">
        <f t="shared" si="5"/>
        <v/>
      </c>
      <c r="U23" s="106"/>
      <c r="V23" s="106"/>
      <c r="W23" s="20"/>
      <c r="X23" s="20"/>
      <c r="Y23" s="20"/>
      <c r="Z23" s="20"/>
      <c r="AA23" s="20"/>
      <c r="AB23" s="20"/>
      <c r="AC23" s="28"/>
      <c r="AD23" s="38"/>
    </row>
    <row r="24" spans="1:54" s="74" customFormat="1" ht="25.2" customHeight="1" thickBot="1">
      <c r="A24" s="83">
        <f>A17+1</f>
        <v>45784</v>
      </c>
      <c r="B24" s="78" t="s">
        <v>151</v>
      </c>
      <c r="C24" s="100" t="s">
        <v>20</v>
      </c>
      <c r="D24" s="100"/>
      <c r="E24" s="101" t="str">
        <f t="shared" si="0"/>
        <v/>
      </c>
      <c r="F24" s="78" t="s">
        <v>283</v>
      </c>
      <c r="G24" s="100"/>
      <c r="H24" s="101" t="str">
        <f t="shared" si="1"/>
        <v/>
      </c>
      <c r="I24" s="78" t="s">
        <v>210</v>
      </c>
      <c r="J24" s="100"/>
      <c r="K24" s="101" t="str">
        <f t="shared" si="2"/>
        <v/>
      </c>
      <c r="L24" s="78" t="s">
        <v>302</v>
      </c>
      <c r="M24" s="100"/>
      <c r="N24" s="101" t="str">
        <f t="shared" si="3"/>
        <v/>
      </c>
      <c r="O24" s="102" t="s">
        <v>14</v>
      </c>
      <c r="P24" s="103"/>
      <c r="Q24" s="101" t="str">
        <f t="shared" ref="Q24" si="12">IF(P24,"公斤","")</f>
        <v/>
      </c>
      <c r="R24" s="78" t="s">
        <v>310</v>
      </c>
      <c r="S24" s="100"/>
      <c r="T24" s="101" t="str">
        <f t="shared" si="5"/>
        <v/>
      </c>
      <c r="U24" s="78" t="s">
        <v>96</v>
      </c>
      <c r="V24" s="100"/>
      <c r="W24" s="49">
        <v>5</v>
      </c>
      <c r="X24" s="49">
        <v>2.6727272727272724</v>
      </c>
      <c r="Y24" s="49">
        <v>2.25</v>
      </c>
      <c r="Z24" s="49">
        <v>2.961363636363636</v>
      </c>
      <c r="AA24" s="49"/>
      <c r="AB24" s="49"/>
      <c r="AC24" s="50">
        <v>739.96590909090912</v>
      </c>
      <c r="AD24" s="67"/>
      <c r="AE24" s="68">
        <f>A24</f>
        <v>45784</v>
      </c>
      <c r="AF24" s="68" t="str">
        <f>A25</f>
        <v>四</v>
      </c>
      <c r="AG24" s="68" t="str">
        <f>B24</f>
        <v>K4</v>
      </c>
      <c r="AH24" s="69" t="str">
        <f>C24</f>
        <v>糙米飯</v>
      </c>
      <c r="AI24" s="70" t="str">
        <f>C25&amp;" "&amp;C26&amp;" "&amp;C27&amp;" "&amp;C28&amp;" "&amp;C29&amp;" "&amp;C30</f>
        <v xml:space="preserve">米 糙米    </v>
      </c>
      <c r="AJ24" s="69" t="str">
        <f>F24</f>
        <v>回鍋油腐</v>
      </c>
      <c r="AK24" s="70" t="str">
        <f>F25&amp;" "&amp;F26&amp;" "&amp;F27&amp;" "&amp;F28&amp;" "&amp;F29&amp;" "&amp;F30</f>
        <v xml:space="preserve">四角油豆腐 甘藍 胡蘿蔔 薑  </v>
      </c>
      <c r="AL24" s="69" t="str">
        <f>I24</f>
        <v>彩虹炒蛋</v>
      </c>
      <c r="AM24" s="70" t="str">
        <f>I25&amp;" "&amp;I26&amp;" "&amp;I27&amp;" "&amp;I28&amp;" "&amp;I29&amp;" "&amp;I30</f>
        <v xml:space="preserve">甜椒(青皮) 甜椒 雞蛋 薑  </v>
      </c>
      <c r="AN24" s="69" t="str">
        <f>L24</f>
        <v>皮絲時瓜</v>
      </c>
      <c r="AO24" s="70" t="str">
        <f>L25&amp;" "&amp;L26&amp;" "&amp;L27&amp;" "&amp;L28&amp;" "&amp;L29&amp;" "&amp;L30</f>
        <v xml:space="preserve">時瓜 皮絲 胡蘿蔔 薑  </v>
      </c>
      <c r="AP24" s="69" t="str">
        <f>O24</f>
        <v>時蔬</v>
      </c>
      <c r="AQ24" s="70" t="str">
        <f>O25&amp;" "&amp;O26&amp;" "&amp;O27&amp;" "&amp;O28&amp;" "&amp;O29&amp;" "&amp;O30</f>
        <v xml:space="preserve">蔬菜 薑    </v>
      </c>
      <c r="AR24" s="69" t="str">
        <f>R24</f>
        <v>仙草甜湯</v>
      </c>
      <c r="AS24" s="70" t="str">
        <f>R25&amp;" "&amp;R26&amp;" "&amp;R27&amp;" "&amp;R28&amp;" "&amp;R29&amp;" "&amp;R30</f>
        <v xml:space="preserve">仙草凍 二砂糖    </v>
      </c>
      <c r="AT24" s="71" t="str">
        <f t="shared" ref="AT24:AU24" si="13">U24</f>
        <v>小餐包</v>
      </c>
      <c r="AU24" s="69">
        <f t="shared" si="13"/>
        <v>0</v>
      </c>
      <c r="AV24" s="72">
        <f t="shared" ref="AV24:BB24" si="14">W24</f>
        <v>5</v>
      </c>
      <c r="AW24" s="72">
        <f t="shared" si="14"/>
        <v>2.6727272727272724</v>
      </c>
      <c r="AX24" s="72">
        <f t="shared" si="14"/>
        <v>2.25</v>
      </c>
      <c r="AY24" s="72">
        <f t="shared" si="14"/>
        <v>2.961363636363636</v>
      </c>
      <c r="AZ24" s="72">
        <f t="shared" si="14"/>
        <v>0</v>
      </c>
      <c r="BA24" s="72">
        <f t="shared" si="14"/>
        <v>0</v>
      </c>
      <c r="BB24" s="73">
        <f t="shared" si="14"/>
        <v>739.96590909090912</v>
      </c>
    </row>
    <row r="25" spans="1:54" ht="25.2" customHeight="1">
      <c r="A25" s="84" t="s">
        <v>152</v>
      </c>
      <c r="B25" s="78"/>
      <c r="C25" s="100" t="s">
        <v>15</v>
      </c>
      <c r="D25" s="100">
        <v>7</v>
      </c>
      <c r="E25" s="101" t="str">
        <f t="shared" si="0"/>
        <v>公斤</v>
      </c>
      <c r="F25" s="78" t="s">
        <v>63</v>
      </c>
      <c r="G25" s="100">
        <v>7</v>
      </c>
      <c r="H25" s="101" t="str">
        <f t="shared" si="1"/>
        <v>公斤</v>
      </c>
      <c r="I25" s="78" t="s">
        <v>211</v>
      </c>
      <c r="J25" s="100">
        <v>2</v>
      </c>
      <c r="K25" s="101" t="str">
        <f t="shared" si="2"/>
        <v>公斤</v>
      </c>
      <c r="L25" s="78" t="s">
        <v>101</v>
      </c>
      <c r="M25" s="100">
        <v>7</v>
      </c>
      <c r="N25" s="101" t="str">
        <f t="shared" si="3"/>
        <v>公斤</v>
      </c>
      <c r="O25" s="102" t="s">
        <v>88</v>
      </c>
      <c r="P25" s="103">
        <v>7</v>
      </c>
      <c r="Q25" s="101" t="str">
        <f>IF(P25,"公斤","")</f>
        <v>公斤</v>
      </c>
      <c r="R25" s="78" t="s">
        <v>254</v>
      </c>
      <c r="S25" s="100">
        <v>6</v>
      </c>
      <c r="T25" s="101" t="str">
        <f t="shared" si="5"/>
        <v>公斤</v>
      </c>
      <c r="U25" s="78"/>
      <c r="V25" s="100"/>
      <c r="W25" s="20"/>
      <c r="X25" s="20"/>
      <c r="Y25" s="20"/>
      <c r="Z25" s="20"/>
      <c r="AA25" s="20"/>
      <c r="AB25" s="20"/>
      <c r="AC25" s="28"/>
      <c r="AD25" s="38"/>
    </row>
    <row r="26" spans="1:54" ht="25.2" customHeight="1">
      <c r="A26" s="84"/>
      <c r="B26" s="78"/>
      <c r="C26" s="100" t="s">
        <v>22</v>
      </c>
      <c r="D26" s="100">
        <v>3</v>
      </c>
      <c r="E26" s="101" t="str">
        <f t="shared" si="0"/>
        <v>公斤</v>
      </c>
      <c r="F26" s="78" t="s">
        <v>67</v>
      </c>
      <c r="G26" s="100">
        <v>3</v>
      </c>
      <c r="H26" s="101" t="str">
        <f t="shared" si="1"/>
        <v>公斤</v>
      </c>
      <c r="I26" s="78" t="s">
        <v>188</v>
      </c>
      <c r="J26" s="100">
        <v>2</v>
      </c>
      <c r="K26" s="101" t="str">
        <f t="shared" si="2"/>
        <v>公斤</v>
      </c>
      <c r="L26" s="78" t="s">
        <v>303</v>
      </c>
      <c r="M26" s="104">
        <v>0.6</v>
      </c>
      <c r="N26" s="101" t="str">
        <f t="shared" si="3"/>
        <v>公斤</v>
      </c>
      <c r="O26" s="102" t="s">
        <v>19</v>
      </c>
      <c r="P26" s="103">
        <v>0.05</v>
      </c>
      <c r="Q26" s="101" t="str">
        <f t="shared" ref="Q26:Q27" si="15">IF(P26,"公斤","")</f>
        <v>公斤</v>
      </c>
      <c r="R26" s="78" t="s">
        <v>27</v>
      </c>
      <c r="S26" s="100">
        <v>1</v>
      </c>
      <c r="T26" s="101" t="str">
        <f t="shared" si="5"/>
        <v>公斤</v>
      </c>
      <c r="U26" s="78"/>
      <c r="V26" s="100"/>
      <c r="W26" s="25"/>
      <c r="X26" s="20"/>
      <c r="Y26" s="25"/>
      <c r="Z26" s="25"/>
      <c r="AA26" s="25"/>
      <c r="AB26" s="25"/>
      <c r="AC26" s="27"/>
      <c r="AD26" s="38"/>
    </row>
    <row r="27" spans="1:54" ht="25.2" customHeight="1">
      <c r="A27" s="84"/>
      <c r="B27" s="78"/>
      <c r="C27" s="100"/>
      <c r="D27" s="100"/>
      <c r="E27" s="101" t="str">
        <f t="shared" si="0"/>
        <v/>
      </c>
      <c r="F27" s="78" t="s">
        <v>18</v>
      </c>
      <c r="G27" s="100">
        <v>1</v>
      </c>
      <c r="H27" s="101" t="str">
        <f t="shared" si="1"/>
        <v>公斤</v>
      </c>
      <c r="I27" s="133" t="s">
        <v>16</v>
      </c>
      <c r="J27" s="100">
        <v>5.5</v>
      </c>
      <c r="K27" s="101" t="str">
        <f t="shared" si="2"/>
        <v>公斤</v>
      </c>
      <c r="L27" s="78" t="s">
        <v>18</v>
      </c>
      <c r="M27" s="100">
        <v>0.5</v>
      </c>
      <c r="N27" s="101" t="str">
        <f t="shared" si="3"/>
        <v>公斤</v>
      </c>
      <c r="O27" s="102"/>
      <c r="P27" s="103"/>
      <c r="Q27" s="101" t="str">
        <f t="shared" si="15"/>
        <v/>
      </c>
      <c r="R27" s="78"/>
      <c r="S27" s="100"/>
      <c r="T27" s="101" t="str">
        <f t="shared" si="5"/>
        <v/>
      </c>
      <c r="U27" s="78"/>
      <c r="V27" s="100"/>
      <c r="W27" s="25"/>
      <c r="X27" s="25"/>
      <c r="Y27" s="25"/>
      <c r="Z27" s="25"/>
      <c r="AA27" s="25"/>
      <c r="AB27" s="25"/>
      <c r="AC27" s="27"/>
      <c r="AD27" s="38"/>
    </row>
    <row r="28" spans="1:54" ht="25.2" customHeight="1">
      <c r="A28" s="84"/>
      <c r="B28" s="78"/>
      <c r="C28" s="100"/>
      <c r="D28" s="100"/>
      <c r="E28" s="101" t="str">
        <f t="shared" si="0"/>
        <v/>
      </c>
      <c r="F28" s="78" t="s">
        <v>19</v>
      </c>
      <c r="G28" s="100">
        <v>0.05</v>
      </c>
      <c r="H28" s="101" t="str">
        <f t="shared" si="1"/>
        <v>公斤</v>
      </c>
      <c r="I28" s="78" t="s">
        <v>66</v>
      </c>
      <c r="J28" s="104">
        <v>0.05</v>
      </c>
      <c r="K28" s="101" t="str">
        <f t="shared" si="2"/>
        <v>公斤</v>
      </c>
      <c r="L28" s="78" t="s">
        <v>19</v>
      </c>
      <c r="M28" s="100">
        <v>0.05</v>
      </c>
      <c r="N28" s="101" t="str">
        <f t="shared" si="3"/>
        <v>公斤</v>
      </c>
      <c r="O28" s="102"/>
      <c r="P28" s="103"/>
      <c r="Q28" s="101"/>
      <c r="R28" s="78"/>
      <c r="S28" s="100"/>
      <c r="T28" s="101" t="str">
        <f t="shared" si="5"/>
        <v/>
      </c>
      <c r="U28" s="78"/>
      <c r="V28" s="100"/>
      <c r="W28" s="25"/>
      <c r="X28" s="25"/>
      <c r="Y28" s="25"/>
      <c r="Z28" s="25"/>
      <c r="AA28" s="25"/>
      <c r="AB28" s="25"/>
      <c r="AC28" s="27"/>
      <c r="AD28" s="38"/>
    </row>
    <row r="29" spans="1:54" ht="25.2" customHeight="1">
      <c r="A29" s="84"/>
      <c r="B29" s="78"/>
      <c r="C29" s="100"/>
      <c r="D29" s="100"/>
      <c r="E29" s="101" t="str">
        <f t="shared" si="0"/>
        <v/>
      </c>
      <c r="F29" s="78"/>
      <c r="G29" s="100"/>
      <c r="H29" s="101" t="str">
        <f t="shared" si="1"/>
        <v/>
      </c>
      <c r="I29" s="78"/>
      <c r="J29" s="100"/>
      <c r="K29" s="101" t="str">
        <f t="shared" si="2"/>
        <v/>
      </c>
      <c r="L29" s="78"/>
      <c r="M29" s="100"/>
      <c r="N29" s="101" t="str">
        <f t="shared" si="3"/>
        <v/>
      </c>
      <c r="O29" s="102"/>
      <c r="P29" s="103"/>
      <c r="Q29" s="101" t="str">
        <f t="shared" si="4"/>
        <v/>
      </c>
      <c r="R29" s="78"/>
      <c r="S29" s="100"/>
      <c r="T29" s="101" t="str">
        <f t="shared" si="5"/>
        <v/>
      </c>
      <c r="U29" s="78"/>
      <c r="V29" s="100"/>
      <c r="W29" s="25"/>
      <c r="X29" s="25"/>
      <c r="Y29" s="25"/>
      <c r="Z29" s="25"/>
      <c r="AA29" s="25"/>
      <c r="AB29" s="25"/>
      <c r="AC29" s="27"/>
      <c r="AD29" s="38"/>
    </row>
    <row r="30" spans="1:54" ht="25.2" customHeight="1" thickBot="1">
      <c r="A30" s="84"/>
      <c r="B30" s="78"/>
      <c r="C30" s="100"/>
      <c r="D30" s="100"/>
      <c r="E30" s="101" t="str">
        <f t="shared" si="0"/>
        <v/>
      </c>
      <c r="F30" s="78"/>
      <c r="G30" s="100"/>
      <c r="H30" s="101" t="str">
        <f t="shared" si="1"/>
        <v/>
      </c>
      <c r="I30" s="78"/>
      <c r="J30" s="100"/>
      <c r="K30" s="101" t="str">
        <f t="shared" si="2"/>
        <v/>
      </c>
      <c r="L30" s="78"/>
      <c r="M30" s="100"/>
      <c r="N30" s="101" t="str">
        <f t="shared" si="3"/>
        <v/>
      </c>
      <c r="O30" s="102"/>
      <c r="P30" s="103"/>
      <c r="Q30" s="101" t="str">
        <f t="shared" si="4"/>
        <v/>
      </c>
      <c r="R30" s="78"/>
      <c r="S30" s="100"/>
      <c r="T30" s="101" t="str">
        <f t="shared" si="5"/>
        <v/>
      </c>
      <c r="U30" s="78"/>
      <c r="V30" s="100"/>
      <c r="W30" s="20"/>
      <c r="X30" s="20"/>
      <c r="Y30" s="20"/>
      <c r="Z30" s="20"/>
      <c r="AA30" s="20"/>
      <c r="AB30" s="20"/>
      <c r="AC30" s="28"/>
      <c r="AD30" s="38"/>
    </row>
    <row r="31" spans="1:54" s="74" customFormat="1" ht="25.2" customHeight="1" thickBot="1">
      <c r="A31" s="83">
        <f>A24+1</f>
        <v>45785</v>
      </c>
      <c r="B31" s="78" t="s">
        <v>153</v>
      </c>
      <c r="C31" s="100" t="s">
        <v>106</v>
      </c>
      <c r="D31" s="100"/>
      <c r="E31" s="101" t="str">
        <f t="shared" si="0"/>
        <v/>
      </c>
      <c r="F31" s="78" t="s">
        <v>284</v>
      </c>
      <c r="G31" s="100"/>
      <c r="H31" s="101" t="str">
        <f t="shared" si="1"/>
        <v/>
      </c>
      <c r="I31" s="78" t="s">
        <v>212</v>
      </c>
      <c r="J31" s="100"/>
      <c r="K31" s="101" t="str">
        <f t="shared" si="2"/>
        <v/>
      </c>
      <c r="L31" s="78" t="s">
        <v>237</v>
      </c>
      <c r="M31" s="100"/>
      <c r="N31" s="101" t="str">
        <f t="shared" si="3"/>
        <v/>
      </c>
      <c r="O31" s="102" t="s">
        <v>14</v>
      </c>
      <c r="P31" s="103"/>
      <c r="Q31" s="101" t="str">
        <f t="shared" si="4"/>
        <v/>
      </c>
      <c r="R31" s="78" t="s">
        <v>86</v>
      </c>
      <c r="S31" s="100"/>
      <c r="T31" s="101" t="str">
        <f t="shared" si="5"/>
        <v/>
      </c>
      <c r="U31" s="78" t="s">
        <v>49</v>
      </c>
      <c r="V31" s="100"/>
      <c r="W31" s="49">
        <v>5</v>
      </c>
      <c r="X31" s="49">
        <v>3.3125</v>
      </c>
      <c r="Y31" s="49">
        <v>2.0599999999999996</v>
      </c>
      <c r="Z31" s="49">
        <v>3.1862499999999998</v>
      </c>
      <c r="AA31" s="49"/>
      <c r="AB31" s="49"/>
      <c r="AC31" s="50">
        <v>793.31875000000002</v>
      </c>
      <c r="AD31" s="67"/>
      <c r="AE31" s="68">
        <f>A31</f>
        <v>45785</v>
      </c>
      <c r="AF31" s="68" t="str">
        <f>A32</f>
        <v>五</v>
      </c>
      <c r="AG31" s="68" t="str">
        <f>B31</f>
        <v>K5</v>
      </c>
      <c r="AH31" s="69" t="str">
        <f>C31</f>
        <v>芝麻飯</v>
      </c>
      <c r="AI31" s="70" t="str">
        <f>C32&amp;" "&amp;C33&amp;" "&amp;C34&amp;" "&amp;C35&amp;" "&amp;C36&amp;" "&amp;C37</f>
        <v xml:space="preserve">米 芝麻(熟)    </v>
      </c>
      <c r="AJ31" s="69" t="str">
        <f>F31</f>
        <v>梅粉豆包</v>
      </c>
      <c r="AK31" s="70" t="str">
        <f>F32&amp;" "&amp;F33&amp;" "&amp;F34&amp;" "&amp;F35&amp;" "&amp;F36&amp;" "&amp;F37</f>
        <v xml:space="preserve">豆包 梅子粉    </v>
      </c>
      <c r="AL31" s="69" t="str">
        <f>I31</f>
        <v>針菇豆腐</v>
      </c>
      <c r="AM31" s="70" t="str">
        <f>I32&amp;" "&amp;I33&amp;" "&amp;I34&amp;" "&amp;I35&amp;" "&amp;I36&amp;" "&amp;I37</f>
        <v xml:space="preserve">豆腐 金針菇 胡蘿蔔 薑  </v>
      </c>
      <c r="AN31" s="69" t="str">
        <f>L31</f>
        <v>西滷菜</v>
      </c>
      <c r="AO31" s="70" t="str">
        <f>L32&amp;" "&amp;L33&amp;" "&amp;L34&amp;" "&amp;L35&amp;" "&amp;L36&amp;" "&amp;L37</f>
        <v xml:space="preserve">包心白菜 素肉 胡蘿蔔 薑  </v>
      </c>
      <c r="AP31" s="69" t="str">
        <f>O31</f>
        <v>時蔬</v>
      </c>
      <c r="AQ31" s="70" t="str">
        <f>O32&amp;" "&amp;O33&amp;" "&amp;O34&amp;" "&amp;O35&amp;" "&amp;O36&amp;" "&amp;O37</f>
        <v xml:space="preserve">蔬菜 薑    </v>
      </c>
      <c r="AR31" s="69" t="str">
        <f>R31</f>
        <v>時蔬湯</v>
      </c>
      <c r="AS31" s="70" t="str">
        <f>R32&amp;" "&amp;R33&amp;" "&amp;R34&amp;" "&amp;R35&amp;" "&amp;R36&amp;" "&amp;R37</f>
        <v xml:space="preserve">時蔬 素羊肉 薑   </v>
      </c>
      <c r="AT31" s="71" t="str">
        <f t="shared" ref="AT31:AU31" si="16">U31</f>
        <v>水果</v>
      </c>
      <c r="AU31" s="69">
        <f t="shared" si="16"/>
        <v>0</v>
      </c>
      <c r="AV31" s="72">
        <f t="shared" ref="AV31:BB31" si="17">W31</f>
        <v>5</v>
      </c>
      <c r="AW31" s="72">
        <f t="shared" si="17"/>
        <v>3.3125</v>
      </c>
      <c r="AX31" s="72">
        <f t="shared" si="17"/>
        <v>2.0599999999999996</v>
      </c>
      <c r="AY31" s="72">
        <f t="shared" si="17"/>
        <v>3.1862499999999998</v>
      </c>
      <c r="AZ31" s="72">
        <f t="shared" si="17"/>
        <v>0</v>
      </c>
      <c r="BA31" s="72">
        <f t="shared" si="17"/>
        <v>0</v>
      </c>
      <c r="BB31" s="73">
        <f t="shared" si="17"/>
        <v>793.31875000000002</v>
      </c>
    </row>
    <row r="32" spans="1:54" ht="25.2" customHeight="1">
      <c r="A32" s="84" t="s">
        <v>81</v>
      </c>
      <c r="B32" s="78"/>
      <c r="C32" s="100" t="s">
        <v>15</v>
      </c>
      <c r="D32" s="100">
        <v>10</v>
      </c>
      <c r="E32" s="101" t="str">
        <f t="shared" si="0"/>
        <v>公斤</v>
      </c>
      <c r="F32" s="78" t="s">
        <v>54</v>
      </c>
      <c r="G32" s="100">
        <v>6</v>
      </c>
      <c r="H32" s="101" t="str">
        <f t="shared" si="1"/>
        <v>公斤</v>
      </c>
      <c r="I32" s="78" t="s">
        <v>53</v>
      </c>
      <c r="J32" s="100">
        <v>6.5</v>
      </c>
      <c r="K32" s="101" t="str">
        <f t="shared" si="2"/>
        <v>公斤</v>
      </c>
      <c r="L32" s="78" t="s">
        <v>238</v>
      </c>
      <c r="M32" s="100">
        <v>7</v>
      </c>
      <c r="N32" s="101" t="str">
        <f t="shared" si="3"/>
        <v>公斤</v>
      </c>
      <c r="O32" s="103" t="s">
        <v>12</v>
      </c>
      <c r="P32" s="103">
        <v>7</v>
      </c>
      <c r="Q32" s="101" t="str">
        <f t="shared" si="4"/>
        <v>公斤</v>
      </c>
      <c r="R32" s="78" t="s">
        <v>29</v>
      </c>
      <c r="S32" s="100">
        <v>4</v>
      </c>
      <c r="T32" s="101" t="str">
        <f t="shared" si="5"/>
        <v>公斤</v>
      </c>
      <c r="U32" s="78"/>
      <c r="V32" s="100"/>
      <c r="W32" s="25"/>
      <c r="X32" s="26"/>
      <c r="Y32" s="25"/>
      <c r="Z32" s="25"/>
      <c r="AA32" s="25"/>
      <c r="AB32" s="25"/>
      <c r="AC32" s="27"/>
      <c r="AD32" s="38"/>
    </row>
    <row r="33" spans="1:54" ht="25.2" customHeight="1">
      <c r="A33" s="84"/>
      <c r="B33" s="78"/>
      <c r="C33" s="100" t="s">
        <v>107</v>
      </c>
      <c r="D33" s="100">
        <v>0.01</v>
      </c>
      <c r="E33" s="101" t="str">
        <f t="shared" si="0"/>
        <v>公斤</v>
      </c>
      <c r="F33" s="78" t="s">
        <v>185</v>
      </c>
      <c r="G33" s="100"/>
      <c r="H33" s="101" t="str">
        <f t="shared" si="1"/>
        <v/>
      </c>
      <c r="I33" s="78" t="s">
        <v>213</v>
      </c>
      <c r="J33" s="100">
        <v>1.1000000000000001</v>
      </c>
      <c r="K33" s="101" t="str">
        <f t="shared" si="2"/>
        <v>公斤</v>
      </c>
      <c r="L33" s="78" t="s">
        <v>56</v>
      </c>
      <c r="M33" s="104">
        <v>0.6</v>
      </c>
      <c r="N33" s="101" t="str">
        <f t="shared" si="3"/>
        <v>公斤</v>
      </c>
      <c r="O33" s="103" t="s">
        <v>19</v>
      </c>
      <c r="P33" s="103">
        <v>0.05</v>
      </c>
      <c r="Q33" s="101" t="str">
        <f t="shared" si="4"/>
        <v>公斤</v>
      </c>
      <c r="R33" s="78" t="s">
        <v>139</v>
      </c>
      <c r="S33" s="100">
        <v>1</v>
      </c>
      <c r="T33" s="101" t="str">
        <f t="shared" si="5"/>
        <v>公斤</v>
      </c>
      <c r="U33" s="78"/>
      <c r="V33" s="100"/>
      <c r="W33" s="25"/>
      <c r="X33" s="20"/>
      <c r="Y33" s="25"/>
      <c r="Z33" s="25"/>
      <c r="AA33" s="25"/>
      <c r="AB33" s="25"/>
      <c r="AC33" s="27"/>
      <c r="AD33" s="38"/>
    </row>
    <row r="34" spans="1:54" ht="25.2" customHeight="1">
      <c r="A34" s="84"/>
      <c r="B34" s="78"/>
      <c r="C34" s="100"/>
      <c r="D34" s="100"/>
      <c r="E34" s="101" t="str">
        <f t="shared" si="0"/>
        <v/>
      </c>
      <c r="F34" s="78"/>
      <c r="G34" s="100"/>
      <c r="H34" s="101" t="str">
        <f t="shared" si="1"/>
        <v/>
      </c>
      <c r="I34" s="78" t="s">
        <v>18</v>
      </c>
      <c r="J34" s="100">
        <v>0.5</v>
      </c>
      <c r="K34" s="101" t="str">
        <f t="shared" si="2"/>
        <v>公斤</v>
      </c>
      <c r="L34" s="78" t="s">
        <v>18</v>
      </c>
      <c r="M34" s="100">
        <v>0.5</v>
      </c>
      <c r="N34" s="101" t="str">
        <f t="shared" si="3"/>
        <v>公斤</v>
      </c>
      <c r="O34" s="103"/>
      <c r="P34" s="103"/>
      <c r="Q34" s="101" t="str">
        <f t="shared" si="4"/>
        <v/>
      </c>
      <c r="R34" s="78" t="s">
        <v>19</v>
      </c>
      <c r="S34" s="100">
        <v>0.05</v>
      </c>
      <c r="T34" s="101" t="str">
        <f t="shared" si="5"/>
        <v>公斤</v>
      </c>
      <c r="U34" s="78"/>
      <c r="V34" s="100"/>
      <c r="W34" s="25"/>
      <c r="X34" s="25"/>
      <c r="Y34" s="25"/>
      <c r="Z34" s="25"/>
      <c r="AA34" s="25"/>
      <c r="AB34" s="25"/>
      <c r="AC34" s="27"/>
      <c r="AD34" s="38"/>
    </row>
    <row r="35" spans="1:54" ht="25.2" customHeight="1">
      <c r="A35" s="84"/>
      <c r="B35" s="78"/>
      <c r="C35" s="100"/>
      <c r="D35" s="100"/>
      <c r="E35" s="101" t="str">
        <f t="shared" si="0"/>
        <v/>
      </c>
      <c r="F35" s="78"/>
      <c r="G35" s="100"/>
      <c r="H35" s="101" t="str">
        <f t="shared" si="1"/>
        <v/>
      </c>
      <c r="I35" s="78" t="s">
        <v>19</v>
      </c>
      <c r="J35" s="100">
        <v>0.05</v>
      </c>
      <c r="K35" s="101" t="str">
        <f t="shared" si="2"/>
        <v>公斤</v>
      </c>
      <c r="L35" s="78" t="s">
        <v>19</v>
      </c>
      <c r="M35" s="100">
        <v>0.05</v>
      </c>
      <c r="N35" s="101" t="str">
        <f t="shared" si="3"/>
        <v>公斤</v>
      </c>
      <c r="O35" s="103"/>
      <c r="P35" s="103"/>
      <c r="Q35" s="101" t="str">
        <f t="shared" si="4"/>
        <v/>
      </c>
      <c r="R35" s="100"/>
      <c r="S35" s="100"/>
      <c r="T35" s="101" t="str">
        <f t="shared" si="5"/>
        <v/>
      </c>
      <c r="U35" s="78"/>
      <c r="V35" s="100"/>
      <c r="W35" s="25"/>
      <c r="X35" s="25"/>
      <c r="Y35" s="25"/>
      <c r="Z35" s="25"/>
      <c r="AA35" s="25"/>
      <c r="AB35" s="25"/>
      <c r="AC35" s="27"/>
      <c r="AD35" s="38"/>
    </row>
    <row r="36" spans="1:54" ht="25.2" customHeight="1">
      <c r="A36" s="84"/>
      <c r="B36" s="78"/>
      <c r="C36" s="100"/>
      <c r="D36" s="100"/>
      <c r="E36" s="101" t="str">
        <f t="shared" si="0"/>
        <v/>
      </c>
      <c r="F36" s="78"/>
      <c r="G36" s="100"/>
      <c r="H36" s="101" t="str">
        <f t="shared" si="1"/>
        <v/>
      </c>
      <c r="I36" s="78"/>
      <c r="J36" s="100"/>
      <c r="K36" s="101" t="str">
        <f t="shared" si="2"/>
        <v/>
      </c>
      <c r="L36" s="78"/>
      <c r="M36" s="100"/>
      <c r="N36" s="101" t="str">
        <f t="shared" si="3"/>
        <v/>
      </c>
      <c r="O36" s="103"/>
      <c r="P36" s="103"/>
      <c r="Q36" s="101" t="str">
        <f t="shared" si="4"/>
        <v/>
      </c>
      <c r="R36" s="78"/>
      <c r="S36" s="100"/>
      <c r="T36" s="101" t="str">
        <f t="shared" si="5"/>
        <v/>
      </c>
      <c r="U36" s="78"/>
      <c r="V36" s="100"/>
      <c r="W36" s="25"/>
      <c r="X36" s="25"/>
      <c r="Y36" s="25"/>
      <c r="Z36" s="25"/>
      <c r="AA36" s="25"/>
      <c r="AB36" s="25"/>
      <c r="AC36" s="27"/>
      <c r="AD36" s="38"/>
    </row>
    <row r="37" spans="1:54" ht="25.2" customHeight="1" thickBot="1">
      <c r="A37" s="84"/>
      <c r="B37" s="78"/>
      <c r="C37" s="100"/>
      <c r="D37" s="100"/>
      <c r="E37" s="101" t="str">
        <f t="shared" si="0"/>
        <v/>
      </c>
      <c r="F37" s="78"/>
      <c r="G37" s="100"/>
      <c r="H37" s="101" t="str">
        <f t="shared" si="1"/>
        <v/>
      </c>
      <c r="I37" s="78"/>
      <c r="J37" s="100"/>
      <c r="K37" s="101" t="str">
        <f t="shared" si="2"/>
        <v/>
      </c>
      <c r="L37" s="78"/>
      <c r="M37" s="100"/>
      <c r="N37" s="101" t="str">
        <f t="shared" si="3"/>
        <v/>
      </c>
      <c r="O37" s="103"/>
      <c r="P37" s="103"/>
      <c r="Q37" s="101" t="str">
        <f t="shared" si="4"/>
        <v/>
      </c>
      <c r="R37" s="78"/>
      <c r="S37" s="100"/>
      <c r="T37" s="101" t="str">
        <f t="shared" si="5"/>
        <v/>
      </c>
      <c r="U37" s="78"/>
      <c r="V37" s="100"/>
      <c r="W37" s="25"/>
      <c r="X37" s="25"/>
      <c r="Y37" s="25"/>
      <c r="Z37" s="25"/>
      <c r="AA37" s="25"/>
      <c r="AB37" s="25"/>
      <c r="AC37" s="27"/>
      <c r="AD37" s="38"/>
    </row>
    <row r="38" spans="1:54" s="74" customFormat="1" ht="25.2" customHeight="1" thickBot="1">
      <c r="A38" s="83">
        <v>45788</v>
      </c>
      <c r="B38" s="78" t="s">
        <v>154</v>
      </c>
      <c r="C38" s="100" t="s">
        <v>13</v>
      </c>
      <c r="D38" s="100"/>
      <c r="E38" s="101" t="str">
        <f t="shared" si="0"/>
        <v/>
      </c>
      <c r="F38" s="78" t="s">
        <v>285</v>
      </c>
      <c r="G38" s="100"/>
      <c r="H38" s="101" t="str">
        <f t="shared" si="1"/>
        <v/>
      </c>
      <c r="I38" s="78" t="s">
        <v>297</v>
      </c>
      <c r="J38" s="100"/>
      <c r="K38" s="101" t="str">
        <f t="shared" si="2"/>
        <v/>
      </c>
      <c r="L38" s="78" t="s">
        <v>304</v>
      </c>
      <c r="M38" s="100"/>
      <c r="N38" s="101" t="str">
        <f t="shared" si="3"/>
        <v/>
      </c>
      <c r="O38" s="102" t="s">
        <v>14</v>
      </c>
      <c r="P38" s="103"/>
      <c r="Q38" s="101" t="str">
        <f t="shared" si="4"/>
        <v/>
      </c>
      <c r="R38" s="78" t="s">
        <v>140</v>
      </c>
      <c r="S38" s="100"/>
      <c r="T38" s="101" t="str">
        <f t="shared" si="5"/>
        <v/>
      </c>
      <c r="U38" s="78" t="s">
        <v>312</v>
      </c>
      <c r="V38" s="100"/>
      <c r="W38" s="49">
        <v>5.375</v>
      </c>
      <c r="X38" s="49">
        <v>3.4444155844155842</v>
      </c>
      <c r="Y38" s="49">
        <v>2.2999999999999998</v>
      </c>
      <c r="Z38" s="49">
        <v>3.3722077922077922</v>
      </c>
      <c r="AA38" s="49"/>
      <c r="AB38" s="49"/>
      <c r="AC38" s="50">
        <v>843.83051948051946</v>
      </c>
      <c r="AD38" s="67"/>
      <c r="AE38" s="68">
        <f>A38</f>
        <v>45788</v>
      </c>
      <c r="AF38" s="68" t="str">
        <f>A39</f>
        <v>一</v>
      </c>
      <c r="AG38" s="68" t="str">
        <f>B38</f>
        <v>L1</v>
      </c>
      <c r="AH38" s="69" t="str">
        <f>C38</f>
        <v>白米飯</v>
      </c>
      <c r="AI38" s="70" t="str">
        <f>C39&amp;" "&amp;C40&amp;" "&amp;C41&amp;" "&amp;C42&amp;" "&amp;C43&amp;" "&amp;C44</f>
        <v xml:space="preserve">米     </v>
      </c>
      <c r="AJ38" s="69" t="str">
        <f>F38</f>
        <v>銀蘿凍腐</v>
      </c>
      <c r="AK38" s="70" t="str">
        <f>F39&amp;" "&amp;F40&amp;" "&amp;F41&amp;" "&amp;F42&amp;" "&amp;F43&amp;" "&amp;F44</f>
        <v xml:space="preserve">凍豆腐 白蘿蔔 胡蘿蔔 薑  </v>
      </c>
      <c r="AL38" s="69" t="str">
        <f>I38</f>
        <v>玉米時蔬蛋</v>
      </c>
      <c r="AM38" s="70" t="str">
        <f>I39&amp;" "&amp;I40&amp;" "&amp;I41&amp;" "&amp;I42&amp;" "&amp;I43&amp;" "&amp;I44</f>
        <v xml:space="preserve">時蔬 雞蛋 冷凍玉米粒 胡蘿蔔 薑 </v>
      </c>
      <c r="AN38" s="69" t="str">
        <f>L38</f>
        <v>皮絲花椰</v>
      </c>
      <c r="AO38" s="70" t="str">
        <f>L39&amp;" "&amp;L40&amp;" "&amp;L41&amp;" "&amp;L42&amp;" "&amp;L43&amp;" "&amp;L44</f>
        <v xml:space="preserve">皮絲 冷凍青花菜 薑   </v>
      </c>
      <c r="AP38" s="69" t="str">
        <f>O38</f>
        <v>時蔬</v>
      </c>
      <c r="AQ38" s="70" t="str">
        <f>O39&amp;" "&amp;O40&amp;" "&amp;O41&amp;" "&amp;O42&amp;" "&amp;O43&amp;" "&amp;O44</f>
        <v xml:space="preserve">蔬菜 薑    </v>
      </c>
      <c r="AR38" s="69" t="str">
        <f>R38</f>
        <v>時蔬素丸湯</v>
      </c>
      <c r="AS38" s="70" t="str">
        <f>R39&amp;" "&amp;R40&amp;" "&amp;R41&amp;" "&amp;R42&amp;" "&amp;R43&amp;" "&amp;R44</f>
        <v xml:space="preserve">素丸 時蔬 薑   </v>
      </c>
      <c r="AT38" s="71" t="str">
        <f t="shared" ref="AT38:AU38" si="18">U38</f>
        <v>綜合堅果</v>
      </c>
      <c r="AU38" s="69">
        <f t="shared" si="18"/>
        <v>0</v>
      </c>
      <c r="AV38" s="72">
        <f t="shared" ref="AV38:BB38" si="19">W38</f>
        <v>5.375</v>
      </c>
      <c r="AW38" s="72">
        <f t="shared" si="19"/>
        <v>3.4444155844155842</v>
      </c>
      <c r="AX38" s="72">
        <f t="shared" si="19"/>
        <v>2.2999999999999998</v>
      </c>
      <c r="AY38" s="72">
        <f t="shared" si="19"/>
        <v>3.3722077922077922</v>
      </c>
      <c r="AZ38" s="72">
        <f t="shared" si="19"/>
        <v>0</v>
      </c>
      <c r="BA38" s="72">
        <f t="shared" si="19"/>
        <v>0</v>
      </c>
      <c r="BB38" s="73">
        <f t="shared" si="19"/>
        <v>843.83051948051946</v>
      </c>
    </row>
    <row r="39" spans="1:54" ht="25.2" customHeight="1">
      <c r="A39" s="84" t="s">
        <v>80</v>
      </c>
      <c r="B39" s="78"/>
      <c r="C39" s="100" t="s">
        <v>15</v>
      </c>
      <c r="D39" s="100">
        <v>10</v>
      </c>
      <c r="E39" s="101" t="str">
        <f t="shared" si="0"/>
        <v>公斤</v>
      </c>
      <c r="F39" s="78" t="s">
        <v>50</v>
      </c>
      <c r="G39" s="100">
        <v>8</v>
      </c>
      <c r="H39" s="101" t="str">
        <f t="shared" si="1"/>
        <v>公斤</v>
      </c>
      <c r="I39" s="78" t="s">
        <v>29</v>
      </c>
      <c r="J39" s="100">
        <v>2</v>
      </c>
      <c r="K39" s="101" t="str">
        <f t="shared" si="2"/>
        <v>公斤</v>
      </c>
      <c r="L39" s="78" t="s">
        <v>303</v>
      </c>
      <c r="M39" s="100">
        <v>0.6</v>
      </c>
      <c r="N39" s="101" t="str">
        <f t="shared" si="3"/>
        <v>公斤</v>
      </c>
      <c r="O39" s="103" t="s">
        <v>12</v>
      </c>
      <c r="P39" s="103">
        <v>7</v>
      </c>
      <c r="Q39" s="101" t="str">
        <f t="shared" si="4"/>
        <v>公斤</v>
      </c>
      <c r="R39" s="78" t="s">
        <v>57</v>
      </c>
      <c r="S39" s="100">
        <v>1.3</v>
      </c>
      <c r="T39" s="101" t="str">
        <f t="shared" si="5"/>
        <v>公斤</v>
      </c>
      <c r="U39" s="78"/>
      <c r="V39" s="100"/>
      <c r="W39" s="25"/>
      <c r="X39" s="26"/>
      <c r="Y39" s="25"/>
      <c r="Z39" s="25"/>
      <c r="AA39" s="25"/>
      <c r="AB39" s="25"/>
      <c r="AC39" s="27"/>
      <c r="AD39" s="38"/>
    </row>
    <row r="40" spans="1:54" ht="25.2" customHeight="1">
      <c r="A40" s="84"/>
      <c r="B40" s="78"/>
      <c r="C40" s="100"/>
      <c r="D40" s="100"/>
      <c r="E40" s="101" t="str">
        <f t="shared" si="0"/>
        <v/>
      </c>
      <c r="F40" s="78" t="s">
        <v>129</v>
      </c>
      <c r="G40" s="100">
        <v>3</v>
      </c>
      <c r="H40" s="101" t="str">
        <f t="shared" si="1"/>
        <v>公斤</v>
      </c>
      <c r="I40" s="133" t="s">
        <v>16</v>
      </c>
      <c r="J40" s="100">
        <v>4</v>
      </c>
      <c r="K40" s="101" t="str">
        <f t="shared" si="2"/>
        <v>公斤</v>
      </c>
      <c r="L40" s="78" t="s">
        <v>125</v>
      </c>
      <c r="M40" s="100">
        <v>7</v>
      </c>
      <c r="N40" s="101" t="str">
        <f t="shared" si="3"/>
        <v>公斤</v>
      </c>
      <c r="O40" s="103" t="s">
        <v>19</v>
      </c>
      <c r="P40" s="103">
        <v>0.05</v>
      </c>
      <c r="Q40" s="101" t="str">
        <f t="shared" si="4"/>
        <v>公斤</v>
      </c>
      <c r="R40" s="78" t="s">
        <v>14</v>
      </c>
      <c r="S40" s="100">
        <v>3</v>
      </c>
      <c r="T40" s="101" t="str">
        <f t="shared" si="5"/>
        <v>公斤</v>
      </c>
      <c r="U40" s="78"/>
      <c r="V40" s="100"/>
      <c r="W40" s="25"/>
      <c r="X40" s="20"/>
      <c r="Y40" s="25"/>
      <c r="Z40" s="25"/>
      <c r="AA40" s="25"/>
      <c r="AB40" s="25"/>
      <c r="AC40" s="27"/>
      <c r="AD40" s="38"/>
    </row>
    <row r="41" spans="1:54" ht="25.2" customHeight="1">
      <c r="A41" s="84"/>
      <c r="B41" s="78"/>
      <c r="C41" s="100"/>
      <c r="D41" s="100"/>
      <c r="E41" s="101" t="str">
        <f t="shared" si="0"/>
        <v/>
      </c>
      <c r="F41" s="78" t="s">
        <v>18</v>
      </c>
      <c r="G41" s="100">
        <v>0.5</v>
      </c>
      <c r="H41" s="101" t="str">
        <f t="shared" si="1"/>
        <v>公斤</v>
      </c>
      <c r="I41" s="78" t="s">
        <v>91</v>
      </c>
      <c r="J41" s="100">
        <v>3</v>
      </c>
      <c r="K41" s="101" t="str">
        <f t="shared" si="2"/>
        <v>公斤</v>
      </c>
      <c r="L41" s="78" t="s">
        <v>19</v>
      </c>
      <c r="M41" s="100">
        <v>0.05</v>
      </c>
      <c r="N41" s="101" t="str">
        <f t="shared" si="3"/>
        <v>公斤</v>
      </c>
      <c r="O41" s="103"/>
      <c r="P41" s="103"/>
      <c r="Q41" s="101" t="str">
        <f t="shared" si="4"/>
        <v/>
      </c>
      <c r="R41" s="78" t="s">
        <v>19</v>
      </c>
      <c r="S41" s="100">
        <v>0.05</v>
      </c>
      <c r="T41" s="101" t="str">
        <f t="shared" si="5"/>
        <v>公斤</v>
      </c>
      <c r="U41" s="78"/>
      <c r="V41" s="100"/>
      <c r="W41" s="25"/>
      <c r="X41" s="25"/>
      <c r="Y41" s="25"/>
      <c r="Z41" s="25"/>
      <c r="AA41" s="25"/>
      <c r="AB41" s="25"/>
      <c r="AC41" s="27"/>
      <c r="AD41" s="38"/>
    </row>
    <row r="42" spans="1:54" ht="25.2" customHeight="1">
      <c r="A42" s="84"/>
      <c r="B42" s="78"/>
      <c r="C42" s="100"/>
      <c r="D42" s="100"/>
      <c r="E42" s="101" t="str">
        <f t="shared" si="0"/>
        <v/>
      </c>
      <c r="F42" s="78" t="s">
        <v>19</v>
      </c>
      <c r="G42" s="100">
        <v>0.05</v>
      </c>
      <c r="H42" s="101" t="str">
        <f t="shared" si="1"/>
        <v>公斤</v>
      </c>
      <c r="I42" s="100" t="s">
        <v>18</v>
      </c>
      <c r="J42" s="107">
        <v>0.5</v>
      </c>
      <c r="K42" s="101" t="str">
        <f t="shared" si="2"/>
        <v>公斤</v>
      </c>
      <c r="L42" s="78"/>
      <c r="M42" s="100"/>
      <c r="N42" s="101" t="str">
        <f t="shared" si="3"/>
        <v/>
      </c>
      <c r="O42" s="103"/>
      <c r="P42" s="103"/>
      <c r="Q42" s="101" t="str">
        <f t="shared" si="4"/>
        <v/>
      </c>
      <c r="R42" s="78"/>
      <c r="S42" s="100"/>
      <c r="T42" s="101" t="str">
        <f t="shared" si="5"/>
        <v/>
      </c>
      <c r="U42" s="78"/>
      <c r="V42" s="100"/>
      <c r="W42" s="25"/>
      <c r="X42" s="25"/>
      <c r="Y42" s="25"/>
      <c r="Z42" s="25"/>
      <c r="AA42" s="25"/>
      <c r="AB42" s="25"/>
      <c r="AC42" s="27"/>
      <c r="AD42" s="38"/>
    </row>
    <row r="43" spans="1:54" ht="25.2" customHeight="1">
      <c r="A43" s="84"/>
      <c r="B43" s="78"/>
      <c r="C43" s="100"/>
      <c r="D43" s="100"/>
      <c r="E43" s="101" t="str">
        <f t="shared" si="0"/>
        <v/>
      </c>
      <c r="F43" s="78"/>
      <c r="G43" s="100"/>
      <c r="H43" s="101" t="str">
        <f t="shared" si="1"/>
        <v/>
      </c>
      <c r="I43" s="100" t="s">
        <v>19</v>
      </c>
      <c r="J43" s="107">
        <v>0.05</v>
      </c>
      <c r="K43" s="101"/>
      <c r="L43" s="78"/>
      <c r="M43" s="100"/>
      <c r="N43" s="101" t="str">
        <f t="shared" si="3"/>
        <v/>
      </c>
      <c r="O43" s="103"/>
      <c r="P43" s="103"/>
      <c r="Q43" s="101" t="str">
        <f t="shared" si="4"/>
        <v/>
      </c>
      <c r="R43" s="78"/>
      <c r="S43" s="100"/>
      <c r="T43" s="101" t="str">
        <f t="shared" si="5"/>
        <v/>
      </c>
      <c r="U43" s="78"/>
      <c r="V43" s="100"/>
      <c r="W43" s="25"/>
      <c r="X43" s="25"/>
      <c r="Y43" s="25"/>
      <c r="Z43" s="25"/>
      <c r="AA43" s="25"/>
      <c r="AB43" s="25"/>
      <c r="AC43" s="27"/>
      <c r="AD43" s="38"/>
    </row>
    <row r="44" spans="1:54" ht="25.2" customHeight="1" thickBot="1">
      <c r="A44" s="84"/>
      <c r="B44" s="78"/>
      <c r="C44" s="100"/>
      <c r="D44" s="100"/>
      <c r="E44" s="101" t="str">
        <f t="shared" si="0"/>
        <v/>
      </c>
      <c r="F44" s="78"/>
      <c r="G44" s="100"/>
      <c r="H44" s="101" t="str">
        <f t="shared" si="1"/>
        <v/>
      </c>
      <c r="I44" s="78"/>
      <c r="J44" s="100"/>
      <c r="K44" s="101" t="str">
        <f t="shared" si="2"/>
        <v/>
      </c>
      <c r="L44" s="78"/>
      <c r="M44" s="100"/>
      <c r="N44" s="101" t="str">
        <f t="shared" si="3"/>
        <v/>
      </c>
      <c r="O44" s="103"/>
      <c r="P44" s="103"/>
      <c r="Q44" s="101" t="str">
        <f t="shared" si="4"/>
        <v/>
      </c>
      <c r="R44" s="78"/>
      <c r="S44" s="100"/>
      <c r="T44" s="101" t="str">
        <f t="shared" si="5"/>
        <v/>
      </c>
      <c r="U44" s="78"/>
      <c r="V44" s="100"/>
      <c r="W44" s="25"/>
      <c r="X44" s="25"/>
      <c r="Y44" s="25"/>
      <c r="Z44" s="25"/>
      <c r="AA44" s="25"/>
      <c r="AB44" s="25"/>
      <c r="AC44" s="27"/>
      <c r="AD44" s="38"/>
    </row>
    <row r="45" spans="1:54" s="74" customFormat="1" ht="25.2" customHeight="1" thickBot="1">
      <c r="A45" s="83">
        <f>A38+1</f>
        <v>45789</v>
      </c>
      <c r="B45" s="78" t="s">
        <v>155</v>
      </c>
      <c r="C45" s="100" t="s">
        <v>20</v>
      </c>
      <c r="D45" s="100"/>
      <c r="E45" s="101" t="str">
        <f t="shared" si="0"/>
        <v/>
      </c>
      <c r="F45" s="78" t="s">
        <v>286</v>
      </c>
      <c r="G45" s="100"/>
      <c r="H45" s="101" t="str">
        <f t="shared" si="1"/>
        <v/>
      </c>
      <c r="I45" s="78" t="s">
        <v>298</v>
      </c>
      <c r="J45" s="100"/>
      <c r="K45" s="101" t="str">
        <f t="shared" si="2"/>
        <v/>
      </c>
      <c r="L45" s="100" t="s">
        <v>239</v>
      </c>
      <c r="M45" s="100"/>
      <c r="N45" s="101" t="str">
        <f t="shared" si="3"/>
        <v/>
      </c>
      <c r="O45" s="102" t="s">
        <v>14</v>
      </c>
      <c r="P45" s="103"/>
      <c r="Q45" s="101" t="str">
        <f t="shared" ref="Q45" si="20">IF(P45,"公斤","")</f>
        <v/>
      </c>
      <c r="R45" s="78" t="s">
        <v>258</v>
      </c>
      <c r="S45" s="100"/>
      <c r="T45" s="101" t="str">
        <f t="shared" si="5"/>
        <v/>
      </c>
      <c r="U45" s="78" t="s">
        <v>49</v>
      </c>
      <c r="V45" s="100"/>
      <c r="W45" s="49">
        <v>6.2</v>
      </c>
      <c r="X45" s="49">
        <v>2.3547619047619048</v>
      </c>
      <c r="Y45" s="49">
        <v>2.25</v>
      </c>
      <c r="Z45" s="49">
        <v>2.8023809523809522</v>
      </c>
      <c r="AA45" s="49"/>
      <c r="AB45" s="49"/>
      <c r="AC45" s="50">
        <v>792.96428571428578</v>
      </c>
      <c r="AD45" s="67"/>
      <c r="AE45" s="68">
        <f>A45</f>
        <v>45789</v>
      </c>
      <c r="AF45" s="68" t="str">
        <f>A46</f>
        <v>二</v>
      </c>
      <c r="AG45" s="68" t="str">
        <f>B45</f>
        <v>L2</v>
      </c>
      <c r="AH45" s="69" t="str">
        <f>C45</f>
        <v>糙米飯</v>
      </c>
      <c r="AI45" s="70" t="str">
        <f>C46&amp;" "&amp;C47&amp;" "&amp;C48&amp;" "&amp;C49&amp;" "&amp;C50&amp;" "&amp;C51</f>
        <v xml:space="preserve">米 糙米    </v>
      </c>
      <c r="AJ45" s="69" t="str">
        <f>F45</f>
        <v>糖醋油腐</v>
      </c>
      <c r="AK45" s="70" t="str">
        <f>F46&amp;" "&amp;F47&amp;" "&amp;F48&amp;" "&amp;F49&amp;" "&amp;F50&amp;" "&amp;F51</f>
        <v xml:space="preserve">四角油豆腐 甜椒  鳳梨罐頭 番茄醬 </v>
      </c>
      <c r="AL45" s="69" t="str">
        <f>I45</f>
        <v>蛋香寬粉</v>
      </c>
      <c r="AM45" s="70" t="str">
        <f>I46&amp;" "&amp;I47&amp;" "&amp;I48&amp;" "&amp;I49&amp;" "&amp;I50&amp;" "&amp;I51</f>
        <v xml:space="preserve">雞蛋 寬粉 時蔬 乾木耳 薑 </v>
      </c>
      <c r="AN45" s="69" t="str">
        <f>L45</f>
        <v>麵輪蘿蔔</v>
      </c>
      <c r="AO45" s="70" t="str">
        <f>L46&amp;" "&amp;L47&amp;" "&amp;L48&amp;" "&amp;L49&amp;" "&amp;L50&amp;" "&amp;L51</f>
        <v xml:space="preserve">白蘿蔔 麵輪 胡蘿蔔 薑  </v>
      </c>
      <c r="AP45" s="69" t="str">
        <f>O45</f>
        <v>時蔬</v>
      </c>
      <c r="AQ45" s="70" t="str">
        <f>O46&amp;" "&amp;O47&amp;" "&amp;O48&amp;" "&amp;O49&amp;" "&amp;O50&amp;" "&amp;O51</f>
        <v xml:space="preserve">蔬菜 薑    </v>
      </c>
      <c r="AR45" s="69" t="str">
        <f>R45</f>
        <v>味噌豆腐湯</v>
      </c>
      <c r="AS45" s="70" t="str">
        <f>R46&amp;" "&amp;R47&amp;" "&amp;R48&amp;" "&amp;R49&amp;" "&amp;R50&amp;" "&amp;R51</f>
        <v xml:space="preserve">時蔬 味噌 薑 豆腐  </v>
      </c>
      <c r="AT45" s="71" t="str">
        <f t="shared" ref="AT45:AU45" si="21">U45</f>
        <v>水果</v>
      </c>
      <c r="AU45" s="69">
        <f t="shared" si="21"/>
        <v>0</v>
      </c>
      <c r="AV45" s="72">
        <f t="shared" ref="AV45:BB45" si="22">W45</f>
        <v>6.2</v>
      </c>
      <c r="AW45" s="72">
        <f t="shared" si="22"/>
        <v>2.3547619047619048</v>
      </c>
      <c r="AX45" s="72">
        <f t="shared" si="22"/>
        <v>2.25</v>
      </c>
      <c r="AY45" s="72">
        <f t="shared" si="22"/>
        <v>2.8023809523809522</v>
      </c>
      <c r="AZ45" s="72">
        <f t="shared" si="22"/>
        <v>0</v>
      </c>
      <c r="BA45" s="72">
        <f t="shared" si="22"/>
        <v>0</v>
      </c>
      <c r="BB45" s="73">
        <f t="shared" si="22"/>
        <v>792.96428571428578</v>
      </c>
    </row>
    <row r="46" spans="1:54" ht="25.2" customHeight="1">
      <c r="A46" s="84" t="s">
        <v>147</v>
      </c>
      <c r="B46" s="78"/>
      <c r="C46" s="100" t="s">
        <v>15</v>
      </c>
      <c r="D46" s="100">
        <v>7</v>
      </c>
      <c r="E46" s="101" t="str">
        <f t="shared" si="0"/>
        <v>公斤</v>
      </c>
      <c r="F46" s="78" t="s">
        <v>63</v>
      </c>
      <c r="G46" s="100">
        <v>6</v>
      </c>
      <c r="H46" s="101" t="str">
        <f t="shared" si="1"/>
        <v>公斤</v>
      </c>
      <c r="I46" s="78" t="s">
        <v>55</v>
      </c>
      <c r="J46" s="100">
        <v>2</v>
      </c>
      <c r="K46" s="101" t="str">
        <f t="shared" si="2"/>
        <v>公斤</v>
      </c>
      <c r="L46" s="100" t="s">
        <v>129</v>
      </c>
      <c r="M46" s="100">
        <v>7</v>
      </c>
      <c r="N46" s="101" t="str">
        <f t="shared" si="3"/>
        <v>公斤</v>
      </c>
      <c r="O46" s="103" t="s">
        <v>12</v>
      </c>
      <c r="P46" s="103">
        <v>7</v>
      </c>
      <c r="Q46" s="101" t="str">
        <f>IF(P46,"公斤","")</f>
        <v>公斤</v>
      </c>
      <c r="R46" s="78" t="s">
        <v>29</v>
      </c>
      <c r="S46" s="100">
        <v>2</v>
      </c>
      <c r="T46" s="101" t="str">
        <f t="shared" si="5"/>
        <v>公斤</v>
      </c>
      <c r="U46" s="78"/>
      <c r="V46" s="100"/>
      <c r="W46" s="25"/>
      <c r="X46" s="26"/>
      <c r="Y46" s="25"/>
      <c r="Z46" s="25"/>
      <c r="AA46" s="25"/>
      <c r="AB46" s="25"/>
      <c r="AC46" s="27"/>
      <c r="AD46" s="38"/>
    </row>
    <row r="47" spans="1:54" ht="25.2" customHeight="1">
      <c r="A47" s="84"/>
      <c r="B47" s="78"/>
      <c r="C47" s="100" t="s">
        <v>22</v>
      </c>
      <c r="D47" s="100">
        <v>3</v>
      </c>
      <c r="E47" s="101" t="str">
        <f t="shared" si="0"/>
        <v>公斤</v>
      </c>
      <c r="F47" s="78" t="s">
        <v>188</v>
      </c>
      <c r="G47" s="100">
        <v>3</v>
      </c>
      <c r="H47" s="101" t="str">
        <f t="shared" si="1"/>
        <v>公斤</v>
      </c>
      <c r="I47" s="78" t="s">
        <v>216</v>
      </c>
      <c r="J47" s="100">
        <v>1.8</v>
      </c>
      <c r="K47" s="101" t="str">
        <f t="shared" si="2"/>
        <v>公斤</v>
      </c>
      <c r="L47" s="100" t="s">
        <v>240</v>
      </c>
      <c r="M47" s="100">
        <v>0.5</v>
      </c>
      <c r="N47" s="101" t="str">
        <f t="shared" si="3"/>
        <v>公斤</v>
      </c>
      <c r="O47" s="103" t="s">
        <v>19</v>
      </c>
      <c r="P47" s="103">
        <v>0.05</v>
      </c>
      <c r="Q47" s="101" t="str">
        <f t="shared" ref="Q47:Q48" si="23">IF(P47,"公斤","")</f>
        <v>公斤</v>
      </c>
      <c r="R47" s="78" t="s">
        <v>24</v>
      </c>
      <c r="S47" s="100">
        <v>1</v>
      </c>
      <c r="T47" s="101" t="str">
        <f t="shared" si="5"/>
        <v>公斤</v>
      </c>
      <c r="U47" s="78"/>
      <c r="V47" s="100"/>
      <c r="W47" s="25"/>
      <c r="X47" s="20"/>
      <c r="Y47" s="25"/>
      <c r="Z47" s="25"/>
      <c r="AA47" s="25"/>
      <c r="AB47" s="25"/>
      <c r="AC47" s="27"/>
      <c r="AD47" s="38"/>
    </row>
    <row r="48" spans="1:54" ht="25.2" customHeight="1">
      <c r="A48" s="84"/>
      <c r="B48" s="78"/>
      <c r="C48" s="100"/>
      <c r="D48" s="100"/>
      <c r="E48" s="101" t="str">
        <f t="shared" si="0"/>
        <v/>
      </c>
      <c r="F48" s="78"/>
      <c r="G48" s="100"/>
      <c r="H48" s="101" t="str">
        <f t="shared" si="1"/>
        <v/>
      </c>
      <c r="I48" s="78" t="s">
        <v>14</v>
      </c>
      <c r="J48" s="100">
        <v>3</v>
      </c>
      <c r="K48" s="101" t="str">
        <f t="shared" si="2"/>
        <v>公斤</v>
      </c>
      <c r="L48" s="100" t="s">
        <v>18</v>
      </c>
      <c r="M48" s="100">
        <v>0.5</v>
      </c>
      <c r="N48" s="101" t="str">
        <f t="shared" si="3"/>
        <v>公斤</v>
      </c>
      <c r="O48" s="103"/>
      <c r="P48" s="103"/>
      <c r="Q48" s="101" t="str">
        <f t="shared" si="23"/>
        <v/>
      </c>
      <c r="R48" s="78" t="s">
        <v>19</v>
      </c>
      <c r="S48" s="100">
        <v>0.05</v>
      </c>
      <c r="T48" s="101" t="str">
        <f t="shared" si="5"/>
        <v>公斤</v>
      </c>
      <c r="U48" s="78"/>
      <c r="V48" s="100"/>
      <c r="W48" s="25"/>
      <c r="X48" s="25"/>
      <c r="Y48" s="25"/>
      <c r="Z48" s="25"/>
      <c r="AA48" s="25"/>
      <c r="AB48" s="25"/>
      <c r="AC48" s="27"/>
      <c r="AD48" s="38"/>
    </row>
    <row r="49" spans="1:54" ht="25.2" customHeight="1">
      <c r="A49" s="84"/>
      <c r="B49" s="78"/>
      <c r="C49" s="100"/>
      <c r="D49" s="100"/>
      <c r="E49" s="101" t="str">
        <f t="shared" si="0"/>
        <v/>
      </c>
      <c r="F49" s="78" t="s">
        <v>189</v>
      </c>
      <c r="G49" s="100">
        <v>1</v>
      </c>
      <c r="H49" s="101" t="str">
        <f t="shared" si="1"/>
        <v>公斤</v>
      </c>
      <c r="I49" s="78" t="s">
        <v>25</v>
      </c>
      <c r="J49" s="100">
        <v>0.01</v>
      </c>
      <c r="K49" s="101" t="str">
        <f t="shared" si="2"/>
        <v>公斤</v>
      </c>
      <c r="L49" s="100" t="s">
        <v>19</v>
      </c>
      <c r="M49" s="100">
        <v>0.05</v>
      </c>
      <c r="N49" s="101" t="str">
        <f t="shared" si="3"/>
        <v>公斤</v>
      </c>
      <c r="O49" s="103"/>
      <c r="P49" s="103"/>
      <c r="Q49" s="101"/>
      <c r="R49" s="78" t="s">
        <v>122</v>
      </c>
      <c r="S49" s="100">
        <v>2</v>
      </c>
      <c r="T49" s="101" t="str">
        <f t="shared" si="5"/>
        <v>公斤</v>
      </c>
      <c r="U49" s="78"/>
      <c r="V49" s="100"/>
      <c r="W49" s="25"/>
      <c r="X49" s="25"/>
      <c r="Y49" s="25"/>
      <c r="Z49" s="25"/>
      <c r="AA49" s="25"/>
      <c r="AB49" s="25"/>
      <c r="AC49" s="27"/>
      <c r="AD49" s="38"/>
    </row>
    <row r="50" spans="1:54" ht="25.2" customHeight="1">
      <c r="A50" s="84"/>
      <c r="B50" s="78"/>
      <c r="C50" s="100"/>
      <c r="D50" s="100"/>
      <c r="E50" s="101" t="str">
        <f t="shared" si="0"/>
        <v/>
      </c>
      <c r="F50" s="78" t="s">
        <v>190</v>
      </c>
      <c r="G50" s="100"/>
      <c r="H50" s="101" t="str">
        <f t="shared" si="1"/>
        <v/>
      </c>
      <c r="I50" s="78" t="s">
        <v>19</v>
      </c>
      <c r="J50" s="100">
        <v>0.05</v>
      </c>
      <c r="K50" s="101" t="str">
        <f t="shared" si="2"/>
        <v>公斤</v>
      </c>
      <c r="L50" s="100"/>
      <c r="M50" s="100"/>
      <c r="N50" s="101" t="str">
        <f t="shared" si="3"/>
        <v/>
      </c>
      <c r="O50" s="103"/>
      <c r="P50" s="103"/>
      <c r="Q50" s="101" t="str">
        <f t="shared" si="4"/>
        <v/>
      </c>
      <c r="R50" s="78"/>
      <c r="S50" s="100"/>
      <c r="T50" s="101" t="str">
        <f t="shared" si="5"/>
        <v/>
      </c>
      <c r="U50" s="78"/>
      <c r="V50" s="100"/>
      <c r="W50" s="25"/>
      <c r="X50" s="25"/>
      <c r="Y50" s="25"/>
      <c r="Z50" s="25"/>
      <c r="AA50" s="25"/>
      <c r="AB50" s="25"/>
      <c r="AC50" s="27"/>
      <c r="AD50" s="38"/>
    </row>
    <row r="51" spans="1:54" ht="25.2" customHeight="1" thickBot="1">
      <c r="A51" s="84"/>
      <c r="B51" s="78"/>
      <c r="C51" s="100"/>
      <c r="D51" s="100"/>
      <c r="E51" s="101" t="str">
        <f t="shared" si="0"/>
        <v/>
      </c>
      <c r="F51" s="100"/>
      <c r="G51" s="100"/>
      <c r="H51" s="101" t="str">
        <f t="shared" si="1"/>
        <v/>
      </c>
      <c r="I51" s="78"/>
      <c r="J51" s="100"/>
      <c r="K51" s="101" t="str">
        <f t="shared" si="2"/>
        <v/>
      </c>
      <c r="L51" s="108"/>
      <c r="M51" s="109"/>
      <c r="N51" s="101" t="str">
        <f t="shared" si="3"/>
        <v/>
      </c>
      <c r="O51" s="103"/>
      <c r="P51" s="103"/>
      <c r="Q51" s="101" t="str">
        <f t="shared" si="4"/>
        <v/>
      </c>
      <c r="R51" s="78"/>
      <c r="S51" s="100"/>
      <c r="T51" s="101" t="str">
        <f t="shared" si="5"/>
        <v/>
      </c>
      <c r="U51" s="78"/>
      <c r="V51" s="100"/>
      <c r="W51" s="25"/>
      <c r="X51" s="25"/>
      <c r="Y51" s="25"/>
      <c r="Z51" s="25"/>
      <c r="AA51" s="25"/>
      <c r="AB51" s="25"/>
      <c r="AC51" s="27"/>
      <c r="AD51" s="38"/>
    </row>
    <row r="52" spans="1:54" s="74" customFormat="1" ht="25.2" customHeight="1" thickBot="1">
      <c r="A52" s="83">
        <f>A45+1</f>
        <v>45790</v>
      </c>
      <c r="B52" s="78" t="s">
        <v>156</v>
      </c>
      <c r="C52" s="104" t="s">
        <v>280</v>
      </c>
      <c r="D52" s="104"/>
      <c r="E52" s="101" t="str">
        <f t="shared" si="0"/>
        <v/>
      </c>
      <c r="F52" s="78" t="s">
        <v>287</v>
      </c>
      <c r="G52" s="104"/>
      <c r="H52" s="101" t="str">
        <f t="shared" si="1"/>
        <v/>
      </c>
      <c r="I52" s="78" t="s">
        <v>85</v>
      </c>
      <c r="J52" s="100"/>
      <c r="K52" s="101" t="str">
        <f t="shared" si="2"/>
        <v/>
      </c>
      <c r="L52" s="78" t="s">
        <v>317</v>
      </c>
      <c r="M52" s="104"/>
      <c r="N52" s="101" t="str">
        <f t="shared" si="3"/>
        <v/>
      </c>
      <c r="O52" s="102" t="s">
        <v>14</v>
      </c>
      <c r="P52" s="103"/>
      <c r="Q52" s="101" t="str">
        <f t="shared" si="4"/>
        <v/>
      </c>
      <c r="R52" s="104" t="s">
        <v>86</v>
      </c>
      <c r="S52" s="104"/>
      <c r="T52" s="101" t="str">
        <f t="shared" si="5"/>
        <v/>
      </c>
      <c r="U52" s="105" t="s">
        <v>276</v>
      </c>
      <c r="V52" s="100" t="s">
        <v>133</v>
      </c>
      <c r="W52" s="49">
        <v>6.333333333333333</v>
      </c>
      <c r="X52" s="49">
        <v>1.4571428571428573</v>
      </c>
      <c r="Y52" s="49">
        <v>1.7</v>
      </c>
      <c r="Z52" s="49">
        <v>3</v>
      </c>
      <c r="AA52" s="49"/>
      <c r="AB52" s="49"/>
      <c r="AC52" s="50">
        <v>730.11904761904759</v>
      </c>
      <c r="AD52" s="67"/>
      <c r="AE52" s="68">
        <f>A52</f>
        <v>45790</v>
      </c>
      <c r="AF52" s="68" t="str">
        <f>A53</f>
        <v>三</v>
      </c>
      <c r="AG52" s="68" t="str">
        <f>B52</f>
        <v>L3</v>
      </c>
      <c r="AH52" s="69" t="str">
        <f>C52</f>
        <v>素燥麵</v>
      </c>
      <c r="AI52" s="70" t="str">
        <f>C53&amp;" "&amp;C54&amp;" "&amp;C55&amp;" "&amp;C56&amp;" "&amp;C57&amp;" "&amp;C58</f>
        <v xml:space="preserve">油麵     </v>
      </c>
      <c r="AJ52" s="69" t="str">
        <f>F52</f>
        <v>豆干素燥</v>
      </c>
      <c r="AK52" s="70" t="str">
        <f>F53&amp;" "&amp;F54&amp;" "&amp;F55&amp;" "&amp;F56&amp;" "&amp;F57&amp;" "&amp;F58</f>
        <v xml:space="preserve">素肉 杏鮑菇 胡蘿蔔 乾香菇 豆干 </v>
      </c>
      <c r="AL52" s="69" t="str">
        <f>I52</f>
        <v>時蔬炒蛋</v>
      </c>
      <c r="AM52" s="70" t="str">
        <f>I53&amp;" "&amp;I54&amp;" "&amp;I55&amp;" "&amp;I56&amp;" "&amp;I57&amp;" "&amp;I58</f>
        <v xml:space="preserve">時蔬 雞蛋 胡蘿蔔 薑  </v>
      </c>
      <c r="AN52" s="69" t="str">
        <f>L52</f>
        <v>小白饅頭</v>
      </c>
      <c r="AO52" s="70" t="str">
        <f>L53&amp;" "&amp;L54&amp;" "&amp;L55&amp;" "&amp;L56&amp;" "&amp;L57&amp;" "&amp;L58</f>
        <v xml:space="preserve">小白饅頭  桂冠   </v>
      </c>
      <c r="AP52" s="69" t="str">
        <f>O52</f>
        <v>時蔬</v>
      </c>
      <c r="AQ52" s="70" t="str">
        <f>O53&amp;" "&amp;O54&amp;" "&amp;O55&amp;" "&amp;O56&amp;" "&amp;O57&amp;" "&amp;O58</f>
        <v xml:space="preserve">蔬菜 薑    </v>
      </c>
      <c r="AR52" s="69" t="str">
        <f>R52</f>
        <v>時蔬湯</v>
      </c>
      <c r="AS52" s="70" t="str">
        <f>R53&amp;" "&amp;R54&amp;" "&amp;R55&amp;" "&amp;R56&amp;" "&amp;R57&amp;" "&amp;R58</f>
        <v xml:space="preserve">時蔬 素羊肉 薑   </v>
      </c>
      <c r="AT52" s="71" t="str">
        <f t="shared" ref="AT52:AU52" si="24">U52</f>
        <v>葡萄乾</v>
      </c>
      <c r="AU52" s="69" t="str">
        <f t="shared" si="24"/>
        <v>有機豆漿</v>
      </c>
      <c r="AV52" s="72">
        <f t="shared" ref="AV52:BB52" si="25">W52</f>
        <v>6.333333333333333</v>
      </c>
      <c r="AW52" s="72">
        <f t="shared" si="25"/>
        <v>1.4571428571428573</v>
      </c>
      <c r="AX52" s="72">
        <f t="shared" si="25"/>
        <v>1.7</v>
      </c>
      <c r="AY52" s="72">
        <f t="shared" si="25"/>
        <v>3</v>
      </c>
      <c r="AZ52" s="72">
        <f t="shared" si="25"/>
        <v>0</v>
      </c>
      <c r="BA52" s="72">
        <f t="shared" si="25"/>
        <v>0</v>
      </c>
      <c r="BB52" s="73">
        <f t="shared" si="25"/>
        <v>730.11904761904759</v>
      </c>
    </row>
    <row r="53" spans="1:54" ht="25.2" customHeight="1">
      <c r="A53" s="84" t="s">
        <v>150</v>
      </c>
      <c r="B53" s="78"/>
      <c r="C53" s="104" t="s">
        <v>158</v>
      </c>
      <c r="D53" s="104">
        <v>15</v>
      </c>
      <c r="E53" s="101" t="str">
        <f t="shared" si="0"/>
        <v>公斤</v>
      </c>
      <c r="F53" s="78" t="s">
        <v>56</v>
      </c>
      <c r="G53" s="104">
        <v>0.6</v>
      </c>
      <c r="H53" s="101" t="str">
        <f t="shared" si="1"/>
        <v>公斤</v>
      </c>
      <c r="I53" s="78" t="s">
        <v>29</v>
      </c>
      <c r="J53" s="100">
        <v>4</v>
      </c>
      <c r="K53" s="101" t="str">
        <f t="shared" si="2"/>
        <v>公斤</v>
      </c>
      <c r="L53" s="78" t="s">
        <v>317</v>
      </c>
      <c r="M53" s="104">
        <v>3</v>
      </c>
      <c r="N53" s="101" t="str">
        <f t="shared" si="3"/>
        <v>公斤</v>
      </c>
      <c r="O53" s="103" t="s">
        <v>12</v>
      </c>
      <c r="P53" s="103">
        <v>7</v>
      </c>
      <c r="Q53" s="101" t="str">
        <f t="shared" si="4"/>
        <v>公斤</v>
      </c>
      <c r="R53" s="104" t="s">
        <v>29</v>
      </c>
      <c r="S53" s="104">
        <v>3</v>
      </c>
      <c r="T53" s="101" t="str">
        <f t="shared" si="5"/>
        <v>公斤</v>
      </c>
      <c r="U53" s="106"/>
      <c r="V53" s="106"/>
      <c r="W53" s="25"/>
      <c r="X53" s="26"/>
      <c r="Y53" s="25"/>
      <c r="Z53" s="25"/>
      <c r="AA53" s="25"/>
      <c r="AB53" s="25"/>
      <c r="AC53" s="27"/>
      <c r="AD53" s="38"/>
    </row>
    <row r="54" spans="1:54" ht="25.2" customHeight="1">
      <c r="A54" s="84"/>
      <c r="B54" s="78"/>
      <c r="C54" s="104"/>
      <c r="D54" s="104"/>
      <c r="E54" s="101" t="str">
        <f t="shared" si="0"/>
        <v/>
      </c>
      <c r="F54" s="78" t="s">
        <v>114</v>
      </c>
      <c r="G54" s="104">
        <v>2</v>
      </c>
      <c r="H54" s="101" t="str">
        <f t="shared" si="1"/>
        <v>公斤</v>
      </c>
      <c r="I54" s="133" t="s">
        <v>16</v>
      </c>
      <c r="J54" s="100">
        <v>5.5</v>
      </c>
      <c r="K54" s="101" t="str">
        <f t="shared" si="2"/>
        <v>公斤</v>
      </c>
      <c r="L54" s="78"/>
      <c r="M54" s="104"/>
      <c r="N54" s="101" t="str">
        <f t="shared" si="3"/>
        <v/>
      </c>
      <c r="O54" s="103" t="s">
        <v>19</v>
      </c>
      <c r="P54" s="103">
        <v>0.05</v>
      </c>
      <c r="Q54" s="101" t="str">
        <f t="shared" si="4"/>
        <v>公斤</v>
      </c>
      <c r="R54" s="78" t="s">
        <v>139</v>
      </c>
      <c r="S54" s="100">
        <v>1</v>
      </c>
      <c r="T54" s="101" t="str">
        <f t="shared" si="5"/>
        <v>公斤</v>
      </c>
      <c r="U54" s="106"/>
      <c r="V54" s="106"/>
      <c r="W54" s="25"/>
      <c r="X54" s="20"/>
      <c r="Y54" s="25"/>
      <c r="Z54" s="25"/>
      <c r="AA54" s="25"/>
      <c r="AB54" s="25"/>
      <c r="AC54" s="27"/>
      <c r="AD54" s="38"/>
    </row>
    <row r="55" spans="1:54" ht="25.2" customHeight="1">
      <c r="A55" s="84"/>
      <c r="B55" s="78"/>
      <c r="C55" s="104"/>
      <c r="D55" s="104"/>
      <c r="E55" s="101" t="str">
        <f t="shared" si="0"/>
        <v/>
      </c>
      <c r="F55" s="78" t="s">
        <v>76</v>
      </c>
      <c r="G55" s="104">
        <v>0.5</v>
      </c>
      <c r="H55" s="101" t="str">
        <f t="shared" si="1"/>
        <v>公斤</v>
      </c>
      <c r="I55" s="78" t="s">
        <v>18</v>
      </c>
      <c r="J55" s="100">
        <v>0.5</v>
      </c>
      <c r="K55" s="101" t="str">
        <f t="shared" si="2"/>
        <v>公斤</v>
      </c>
      <c r="L55" s="78" t="s">
        <v>241</v>
      </c>
      <c r="M55" s="104"/>
      <c r="N55" s="101" t="str">
        <f t="shared" si="3"/>
        <v/>
      </c>
      <c r="O55" s="102"/>
      <c r="P55" s="103"/>
      <c r="Q55" s="101" t="str">
        <f t="shared" si="4"/>
        <v/>
      </c>
      <c r="R55" s="78" t="s">
        <v>19</v>
      </c>
      <c r="S55" s="100">
        <v>0.05</v>
      </c>
      <c r="T55" s="101" t="str">
        <f t="shared" si="5"/>
        <v>公斤</v>
      </c>
      <c r="U55" s="106"/>
      <c r="V55" s="106"/>
      <c r="W55" s="25"/>
      <c r="X55" s="25"/>
      <c r="Y55" s="25"/>
      <c r="Z55" s="25"/>
      <c r="AA55" s="25"/>
      <c r="AB55" s="25"/>
      <c r="AC55" s="27"/>
      <c r="AD55" s="38"/>
    </row>
    <row r="56" spans="1:54" ht="25.2" customHeight="1">
      <c r="A56" s="84"/>
      <c r="B56" s="78"/>
      <c r="C56" s="104"/>
      <c r="D56" s="104"/>
      <c r="E56" s="101" t="str">
        <f t="shared" si="0"/>
        <v/>
      </c>
      <c r="F56" s="78" t="s">
        <v>26</v>
      </c>
      <c r="G56" s="104">
        <v>0.01</v>
      </c>
      <c r="H56" s="101" t="str">
        <f t="shared" si="1"/>
        <v>公斤</v>
      </c>
      <c r="I56" s="78" t="s">
        <v>19</v>
      </c>
      <c r="J56" s="100">
        <v>0.05</v>
      </c>
      <c r="K56" s="101" t="str">
        <f t="shared" si="2"/>
        <v>公斤</v>
      </c>
      <c r="L56" s="78"/>
      <c r="M56" s="104"/>
      <c r="N56" s="101" t="str">
        <f t="shared" si="3"/>
        <v/>
      </c>
      <c r="O56" s="103"/>
      <c r="P56" s="103"/>
      <c r="Q56" s="101" t="str">
        <f t="shared" si="4"/>
        <v/>
      </c>
      <c r="R56" s="100"/>
      <c r="S56" s="100"/>
      <c r="T56" s="101" t="str">
        <f t="shared" si="5"/>
        <v/>
      </c>
      <c r="U56" s="106"/>
      <c r="V56" s="106"/>
      <c r="W56" s="25"/>
      <c r="X56" s="25"/>
      <c r="Y56" s="25"/>
      <c r="Z56" s="25"/>
      <c r="AA56" s="25"/>
      <c r="AB56" s="25"/>
      <c r="AC56" s="27"/>
      <c r="AD56" s="38"/>
    </row>
    <row r="57" spans="1:54" ht="25.2" customHeight="1">
      <c r="A57" s="84"/>
      <c r="B57" s="78"/>
      <c r="C57" s="104"/>
      <c r="D57" s="104"/>
      <c r="E57" s="101" t="str">
        <f t="shared" si="0"/>
        <v/>
      </c>
      <c r="F57" s="78" t="s">
        <v>51</v>
      </c>
      <c r="G57" s="104">
        <v>4</v>
      </c>
      <c r="H57" s="101" t="str">
        <f t="shared" si="1"/>
        <v>公斤</v>
      </c>
      <c r="I57" s="78"/>
      <c r="J57" s="100"/>
      <c r="K57" s="101" t="str">
        <f t="shared" si="2"/>
        <v/>
      </c>
      <c r="L57" s="78"/>
      <c r="M57" s="104"/>
      <c r="N57" s="101" t="str">
        <f t="shared" si="3"/>
        <v/>
      </c>
      <c r="O57" s="103"/>
      <c r="P57" s="103"/>
      <c r="Q57" s="101" t="str">
        <f t="shared" si="4"/>
        <v/>
      </c>
      <c r="R57" s="104"/>
      <c r="S57" s="104"/>
      <c r="T57" s="101" t="str">
        <f t="shared" si="5"/>
        <v/>
      </c>
      <c r="U57" s="106"/>
      <c r="V57" s="106"/>
      <c r="W57" s="25"/>
      <c r="X57" s="25"/>
      <c r="Y57" s="25"/>
      <c r="Z57" s="25"/>
      <c r="AA57" s="25"/>
      <c r="AB57" s="25"/>
      <c r="AC57" s="27"/>
      <c r="AD57" s="38"/>
    </row>
    <row r="58" spans="1:54" ht="25.2" customHeight="1" thickBot="1">
      <c r="A58" s="84"/>
      <c r="B58" s="78"/>
      <c r="C58" s="104"/>
      <c r="D58" s="104"/>
      <c r="E58" s="101" t="str">
        <f t="shared" si="0"/>
        <v/>
      </c>
      <c r="F58" s="78"/>
      <c r="G58" s="104"/>
      <c r="H58" s="101" t="str">
        <f t="shared" si="1"/>
        <v/>
      </c>
      <c r="I58" s="78"/>
      <c r="J58" s="100"/>
      <c r="K58" s="101"/>
      <c r="L58" s="78"/>
      <c r="M58" s="104"/>
      <c r="N58" s="101" t="str">
        <f t="shared" si="3"/>
        <v/>
      </c>
      <c r="O58" s="103"/>
      <c r="P58" s="103"/>
      <c r="Q58" s="101" t="str">
        <f t="shared" si="4"/>
        <v/>
      </c>
      <c r="R58" s="104"/>
      <c r="S58" s="104"/>
      <c r="T58" s="101" t="str">
        <f t="shared" si="5"/>
        <v/>
      </c>
      <c r="U58" s="106"/>
      <c r="V58" s="106"/>
      <c r="W58" s="25"/>
      <c r="X58" s="25"/>
      <c r="Y58" s="25"/>
      <c r="Z58" s="25"/>
      <c r="AA58" s="25"/>
      <c r="AB58" s="25"/>
      <c r="AC58" s="27"/>
      <c r="AD58" s="38"/>
    </row>
    <row r="59" spans="1:54" s="74" customFormat="1" ht="25.2" customHeight="1" thickBot="1">
      <c r="A59" s="83">
        <v>45791</v>
      </c>
      <c r="B59" s="78" t="s">
        <v>159</v>
      </c>
      <c r="C59" s="100" t="s">
        <v>20</v>
      </c>
      <c r="D59" s="100"/>
      <c r="E59" s="101" t="str">
        <f t="shared" si="0"/>
        <v/>
      </c>
      <c r="F59" s="78" t="s">
        <v>288</v>
      </c>
      <c r="G59" s="100"/>
      <c r="H59" s="101" t="str">
        <f t="shared" si="1"/>
        <v/>
      </c>
      <c r="I59" s="78" t="s">
        <v>123</v>
      </c>
      <c r="J59" s="100"/>
      <c r="K59" s="101" t="str">
        <f t="shared" si="2"/>
        <v/>
      </c>
      <c r="L59" s="78" t="s">
        <v>242</v>
      </c>
      <c r="M59" s="100"/>
      <c r="N59" s="101" t="str">
        <f t="shared" si="3"/>
        <v/>
      </c>
      <c r="O59" s="102" t="s">
        <v>14</v>
      </c>
      <c r="P59" s="103"/>
      <c r="Q59" s="101" t="str">
        <f t="shared" si="4"/>
        <v/>
      </c>
      <c r="R59" s="78" t="s">
        <v>311</v>
      </c>
      <c r="S59" s="100"/>
      <c r="T59" s="101" t="str">
        <f t="shared" si="5"/>
        <v/>
      </c>
      <c r="U59" s="78" t="s">
        <v>96</v>
      </c>
      <c r="V59" s="100"/>
      <c r="W59" s="49">
        <v>5.8</v>
      </c>
      <c r="X59" s="49">
        <v>3.0285714285714285</v>
      </c>
      <c r="Y59" s="49">
        <v>2.1</v>
      </c>
      <c r="Z59" s="49">
        <v>3.0642857142857141</v>
      </c>
      <c r="AA59" s="49">
        <v>0.3</v>
      </c>
      <c r="AB59" s="49"/>
      <c r="AC59" s="50">
        <v>859.53571428571422</v>
      </c>
      <c r="AD59" s="67"/>
      <c r="AE59" s="68">
        <f>A59</f>
        <v>45791</v>
      </c>
      <c r="AF59" s="68" t="str">
        <f>A60</f>
        <v>四</v>
      </c>
      <c r="AG59" s="68" t="str">
        <f>B59</f>
        <v>L4</v>
      </c>
      <c r="AH59" s="69" t="str">
        <f>C59</f>
        <v>糙米飯</v>
      </c>
      <c r="AI59" s="70" t="str">
        <f>C60&amp;" "&amp;C61&amp;" "&amp;C62&amp;" "&amp;C63&amp;" "&amp;C64&amp;" "&amp;C65</f>
        <v xml:space="preserve">米 糙米    </v>
      </c>
      <c r="AJ59" s="69" t="str">
        <f>F59</f>
        <v>沙茶麵腸</v>
      </c>
      <c r="AK59" s="70" t="str">
        <f>F60&amp;" "&amp;F61&amp;" "&amp;F62&amp;" "&amp;F63&amp;" "&amp;F64&amp;" "&amp;F65</f>
        <v>麵腸  時蔬 胡蘿蔔 薑 沙茶醬</v>
      </c>
      <c r="AL59" s="69" t="str">
        <f>I59</f>
        <v>豆瓣海茸</v>
      </c>
      <c r="AM59" s="70" t="str">
        <f>I60&amp;" "&amp;I61&amp;" "&amp;I62&amp;" "&amp;I63&amp;" "&amp;I64&amp;" "&amp;I65</f>
        <v xml:space="preserve">海帶茸 素肉 胡蘿蔔 薑 豆瓣醬 </v>
      </c>
      <c r="AN59" s="69" t="str">
        <f>L59</f>
        <v>茄汁豆包</v>
      </c>
      <c r="AO59" s="70" t="str">
        <f>L60&amp;" "&amp;L61&amp;" "&amp;L62&amp;" "&amp;L63&amp;" "&amp;L64&amp;" "&amp;L65</f>
        <v xml:space="preserve">豆包 番茄 時蔬 薑  </v>
      </c>
      <c r="AP59" s="69" t="str">
        <f>O59</f>
        <v>時蔬</v>
      </c>
      <c r="AQ59" s="70" t="str">
        <f>O60&amp;" "&amp;O61&amp;" "&amp;O62&amp;" "&amp;O63&amp;" "&amp;O64&amp;" "&amp;O65</f>
        <v xml:space="preserve">蔬菜 薑    </v>
      </c>
      <c r="AR59" s="69" t="str">
        <f>R59</f>
        <v>綠豆湯</v>
      </c>
      <c r="AS59" s="70" t="str">
        <f>R60&amp;" "&amp;R61&amp;" "&amp;R62&amp;" "&amp;R63&amp;" "&amp;R64&amp;" "&amp;R65</f>
        <v xml:space="preserve">綠豆 二砂糖    </v>
      </c>
      <c r="AT59" s="71" t="str">
        <f t="shared" ref="AT59:AU59" si="26">U59</f>
        <v>小餐包</v>
      </c>
      <c r="AU59" s="69">
        <f t="shared" si="26"/>
        <v>0</v>
      </c>
      <c r="AV59" s="72">
        <f t="shared" ref="AV59:BB59" si="27">W59</f>
        <v>5.8</v>
      </c>
      <c r="AW59" s="72">
        <f t="shared" si="27"/>
        <v>3.0285714285714285</v>
      </c>
      <c r="AX59" s="72">
        <f t="shared" si="27"/>
        <v>2.1</v>
      </c>
      <c r="AY59" s="72">
        <f t="shared" si="27"/>
        <v>3.0642857142857141</v>
      </c>
      <c r="AZ59" s="72">
        <f t="shared" si="27"/>
        <v>0.3</v>
      </c>
      <c r="BA59" s="72">
        <f t="shared" si="27"/>
        <v>0</v>
      </c>
      <c r="BB59" s="73">
        <f t="shared" si="27"/>
        <v>859.53571428571422</v>
      </c>
    </row>
    <row r="60" spans="1:54" ht="25.2" customHeight="1">
      <c r="A60" s="84" t="s">
        <v>152</v>
      </c>
      <c r="B60" s="78"/>
      <c r="C60" s="100" t="s">
        <v>15</v>
      </c>
      <c r="D60" s="100">
        <v>7</v>
      </c>
      <c r="E60" s="101" t="str">
        <f t="shared" ref="E60:E123" si="28">IF(D60,"公斤","")</f>
        <v>公斤</v>
      </c>
      <c r="F60" s="78" t="s">
        <v>52</v>
      </c>
      <c r="G60" s="100">
        <v>6.5</v>
      </c>
      <c r="H60" s="101" t="str">
        <f t="shared" ref="H60:H123" si="29">IF(G60,"公斤","")</f>
        <v>公斤</v>
      </c>
      <c r="I60" s="78" t="s">
        <v>217</v>
      </c>
      <c r="J60" s="110">
        <v>6</v>
      </c>
      <c r="K60" s="101" t="str">
        <f t="shared" ref="K60:K123" si="30">IF(J60,"公斤","")</f>
        <v>公斤</v>
      </c>
      <c r="L60" s="78" t="s">
        <v>54</v>
      </c>
      <c r="M60" s="100">
        <v>3</v>
      </c>
      <c r="N60" s="101" t="str">
        <f t="shared" ref="N60:N120" si="31">IF(M60,"公斤","")</f>
        <v>公斤</v>
      </c>
      <c r="O60" s="103" t="s">
        <v>12</v>
      </c>
      <c r="P60" s="103">
        <v>7</v>
      </c>
      <c r="Q60" s="101" t="str">
        <f t="shared" ref="Q60:Q120" si="32">IF(P60,"公斤","")</f>
        <v>公斤</v>
      </c>
      <c r="R60" s="78" t="s">
        <v>70</v>
      </c>
      <c r="S60" s="100">
        <v>2</v>
      </c>
      <c r="T60" s="101" t="str">
        <f t="shared" ref="T60:T123" si="33">IF(S60,"公斤","")</f>
        <v>公斤</v>
      </c>
      <c r="U60" s="78"/>
      <c r="V60" s="100"/>
      <c r="W60" s="25"/>
      <c r="X60" s="26"/>
      <c r="Y60" s="25"/>
      <c r="Z60" s="25"/>
      <c r="AA60" s="25"/>
      <c r="AB60" s="25"/>
      <c r="AC60" s="27"/>
      <c r="AD60" s="38"/>
    </row>
    <row r="61" spans="1:54" ht="25.2" customHeight="1">
      <c r="A61" s="84"/>
      <c r="B61" s="78"/>
      <c r="C61" s="100" t="s">
        <v>22</v>
      </c>
      <c r="D61" s="100">
        <v>3</v>
      </c>
      <c r="E61" s="101" t="str">
        <f t="shared" si="28"/>
        <v>公斤</v>
      </c>
      <c r="F61" s="78"/>
      <c r="G61" s="100"/>
      <c r="H61" s="101" t="str">
        <f t="shared" si="29"/>
        <v/>
      </c>
      <c r="I61" s="78" t="s">
        <v>56</v>
      </c>
      <c r="J61" s="100">
        <v>0.6</v>
      </c>
      <c r="K61" s="101" t="str">
        <f t="shared" si="30"/>
        <v>公斤</v>
      </c>
      <c r="L61" s="78" t="s">
        <v>243</v>
      </c>
      <c r="M61" s="100">
        <v>3</v>
      </c>
      <c r="N61" s="101" t="str">
        <f t="shared" si="31"/>
        <v>公斤</v>
      </c>
      <c r="O61" s="103" t="s">
        <v>19</v>
      </c>
      <c r="P61" s="103">
        <v>0.05</v>
      </c>
      <c r="Q61" s="101" t="str">
        <f t="shared" si="32"/>
        <v>公斤</v>
      </c>
      <c r="R61" s="78" t="s">
        <v>27</v>
      </c>
      <c r="S61" s="100">
        <v>1</v>
      </c>
      <c r="T61" s="101" t="str">
        <f t="shared" si="33"/>
        <v>公斤</v>
      </c>
      <c r="U61" s="78"/>
      <c r="V61" s="100"/>
      <c r="W61" s="25"/>
      <c r="X61" s="20"/>
      <c r="Y61" s="25"/>
      <c r="Z61" s="25"/>
      <c r="AA61" s="25"/>
      <c r="AB61" s="25"/>
      <c r="AC61" s="27"/>
      <c r="AD61" s="38"/>
    </row>
    <row r="62" spans="1:54" ht="25.2" customHeight="1">
      <c r="A62" s="84"/>
      <c r="B62" s="78"/>
      <c r="C62" s="100"/>
      <c r="D62" s="100"/>
      <c r="E62" s="101" t="str">
        <f t="shared" si="28"/>
        <v/>
      </c>
      <c r="F62" s="78" t="s">
        <v>29</v>
      </c>
      <c r="G62" s="100">
        <v>2</v>
      </c>
      <c r="H62" s="101" t="str">
        <f t="shared" si="29"/>
        <v>公斤</v>
      </c>
      <c r="I62" s="78" t="s">
        <v>18</v>
      </c>
      <c r="J62" s="100">
        <v>0.5</v>
      </c>
      <c r="K62" s="101" t="str">
        <f t="shared" si="30"/>
        <v>公斤</v>
      </c>
      <c r="L62" s="78" t="s">
        <v>29</v>
      </c>
      <c r="M62" s="100">
        <v>2</v>
      </c>
      <c r="N62" s="101" t="str">
        <f t="shared" si="31"/>
        <v>公斤</v>
      </c>
      <c r="O62" s="103"/>
      <c r="P62" s="103"/>
      <c r="Q62" s="101" t="str">
        <f t="shared" si="32"/>
        <v/>
      </c>
      <c r="R62" s="78"/>
      <c r="S62" s="100"/>
      <c r="T62" s="101" t="str">
        <f t="shared" si="33"/>
        <v/>
      </c>
      <c r="U62" s="78"/>
      <c r="V62" s="100"/>
      <c r="W62" s="25"/>
      <c r="X62" s="25"/>
      <c r="Y62" s="25"/>
      <c r="Z62" s="25"/>
      <c r="AA62" s="25"/>
      <c r="AB62" s="25"/>
      <c r="AC62" s="27"/>
      <c r="AD62" s="38"/>
    </row>
    <row r="63" spans="1:54" ht="25.2" customHeight="1">
      <c r="A63" s="84"/>
      <c r="B63" s="78"/>
      <c r="C63" s="100"/>
      <c r="D63" s="100"/>
      <c r="E63" s="101" t="str">
        <f t="shared" si="28"/>
        <v/>
      </c>
      <c r="F63" s="78" t="s">
        <v>18</v>
      </c>
      <c r="G63" s="100">
        <v>0.5</v>
      </c>
      <c r="H63" s="101" t="str">
        <f t="shared" si="29"/>
        <v>公斤</v>
      </c>
      <c r="I63" s="78" t="s">
        <v>19</v>
      </c>
      <c r="J63" s="100">
        <v>0.05</v>
      </c>
      <c r="K63" s="101" t="str">
        <f t="shared" si="30"/>
        <v>公斤</v>
      </c>
      <c r="L63" s="78" t="s">
        <v>19</v>
      </c>
      <c r="M63" s="100">
        <v>0.05</v>
      </c>
      <c r="N63" s="101" t="str">
        <f t="shared" si="31"/>
        <v>公斤</v>
      </c>
      <c r="O63" s="103"/>
      <c r="P63" s="103"/>
      <c r="Q63" s="101" t="str">
        <f t="shared" si="32"/>
        <v/>
      </c>
      <c r="R63" s="78"/>
      <c r="S63" s="100"/>
      <c r="T63" s="101" t="str">
        <f t="shared" si="33"/>
        <v/>
      </c>
      <c r="U63" s="78"/>
      <c r="V63" s="100"/>
      <c r="W63" s="25"/>
      <c r="X63" s="25"/>
      <c r="Y63" s="25"/>
      <c r="Z63" s="25"/>
      <c r="AA63" s="25"/>
      <c r="AB63" s="25"/>
      <c r="AC63" s="27"/>
      <c r="AD63" s="38"/>
    </row>
    <row r="64" spans="1:54" ht="25.2" customHeight="1">
      <c r="A64" s="84"/>
      <c r="B64" s="78"/>
      <c r="C64" s="100"/>
      <c r="D64" s="100"/>
      <c r="E64" s="101" t="str">
        <f t="shared" si="28"/>
        <v/>
      </c>
      <c r="F64" s="78" t="s">
        <v>19</v>
      </c>
      <c r="G64" s="100">
        <v>0.05</v>
      </c>
      <c r="H64" s="101" t="str">
        <f t="shared" si="29"/>
        <v>公斤</v>
      </c>
      <c r="I64" s="78" t="s">
        <v>218</v>
      </c>
      <c r="J64" s="100"/>
      <c r="K64" s="101" t="str">
        <f t="shared" si="30"/>
        <v/>
      </c>
      <c r="L64" s="78"/>
      <c r="M64" s="100"/>
      <c r="N64" s="101" t="str">
        <f t="shared" si="31"/>
        <v/>
      </c>
      <c r="O64" s="103"/>
      <c r="P64" s="103"/>
      <c r="Q64" s="101" t="str">
        <f t="shared" si="32"/>
        <v/>
      </c>
      <c r="R64" s="78"/>
      <c r="S64" s="100"/>
      <c r="T64" s="101" t="str">
        <f t="shared" si="33"/>
        <v/>
      </c>
      <c r="U64" s="78"/>
      <c r="V64" s="100"/>
      <c r="W64" s="25"/>
      <c r="X64" s="25"/>
      <c r="Y64" s="25"/>
      <c r="Z64" s="25"/>
      <c r="AA64" s="25"/>
      <c r="AB64" s="25"/>
      <c r="AC64" s="27"/>
      <c r="AD64" s="38"/>
    </row>
    <row r="65" spans="1:54" ht="25.2" customHeight="1" thickBot="1">
      <c r="A65" s="84"/>
      <c r="B65" s="78"/>
      <c r="C65" s="100"/>
      <c r="D65" s="100"/>
      <c r="E65" s="101" t="str">
        <f t="shared" si="28"/>
        <v/>
      </c>
      <c r="F65" s="78" t="s">
        <v>144</v>
      </c>
      <c r="G65" s="100"/>
      <c r="H65" s="101" t="str">
        <f t="shared" si="29"/>
        <v/>
      </c>
      <c r="I65" s="78"/>
      <c r="J65" s="100"/>
      <c r="K65" s="101" t="str">
        <f t="shared" si="30"/>
        <v/>
      </c>
      <c r="L65" s="78"/>
      <c r="M65" s="100"/>
      <c r="N65" s="101" t="str">
        <f t="shared" si="31"/>
        <v/>
      </c>
      <c r="O65" s="103"/>
      <c r="P65" s="103"/>
      <c r="Q65" s="101" t="str">
        <f t="shared" si="32"/>
        <v/>
      </c>
      <c r="R65" s="78"/>
      <c r="S65" s="100"/>
      <c r="T65" s="101" t="str">
        <f t="shared" si="33"/>
        <v/>
      </c>
      <c r="U65" s="78"/>
      <c r="V65" s="100"/>
      <c r="W65" s="25"/>
      <c r="X65" s="25"/>
      <c r="Y65" s="25"/>
      <c r="Z65" s="25"/>
      <c r="AA65" s="25"/>
      <c r="AB65" s="25"/>
      <c r="AC65" s="27"/>
      <c r="AD65" s="38"/>
    </row>
    <row r="66" spans="1:54" s="74" customFormat="1" ht="25.2" customHeight="1" thickBot="1">
      <c r="A66" s="83">
        <f>A59+1</f>
        <v>45792</v>
      </c>
      <c r="B66" s="78" t="s">
        <v>160</v>
      </c>
      <c r="C66" s="100" t="s">
        <v>104</v>
      </c>
      <c r="D66" s="100"/>
      <c r="E66" s="101" t="str">
        <f t="shared" si="28"/>
        <v/>
      </c>
      <c r="F66" s="78" t="s">
        <v>136</v>
      </c>
      <c r="G66" s="100"/>
      <c r="H66" s="101" t="str">
        <f t="shared" si="29"/>
        <v/>
      </c>
      <c r="I66" s="78" t="s">
        <v>219</v>
      </c>
      <c r="J66" s="100"/>
      <c r="K66" s="101" t="str">
        <f t="shared" si="30"/>
        <v/>
      </c>
      <c r="L66" s="78" t="s">
        <v>244</v>
      </c>
      <c r="M66" s="100"/>
      <c r="N66" s="101" t="str">
        <f t="shared" si="31"/>
        <v/>
      </c>
      <c r="O66" s="102" t="s">
        <v>14</v>
      </c>
      <c r="P66" s="103"/>
      <c r="Q66" s="101" t="str">
        <f t="shared" si="32"/>
        <v/>
      </c>
      <c r="R66" s="78" t="s">
        <v>94</v>
      </c>
      <c r="S66" s="100"/>
      <c r="T66" s="101" t="str">
        <f t="shared" si="33"/>
        <v/>
      </c>
      <c r="U66" s="105" t="s">
        <v>132</v>
      </c>
      <c r="V66" s="100"/>
      <c r="W66" s="49">
        <v>5.5750000000000002</v>
      </c>
      <c r="X66" s="49">
        <v>2.5</v>
      </c>
      <c r="Y66" s="49">
        <v>2.5499999999999998</v>
      </c>
      <c r="Z66" s="49">
        <v>3.0249999999999999</v>
      </c>
      <c r="AA66" s="49"/>
      <c r="AB66" s="49"/>
      <c r="AC66" s="50">
        <v>777.625</v>
      </c>
      <c r="AD66" s="67"/>
      <c r="AE66" s="68">
        <f>A66</f>
        <v>45792</v>
      </c>
      <c r="AF66" s="68" t="str">
        <f>A67</f>
        <v>五</v>
      </c>
      <c r="AG66" s="68" t="str">
        <f>B66</f>
        <v>L5</v>
      </c>
      <c r="AH66" s="69" t="str">
        <f>C66</f>
        <v>小米飯</v>
      </c>
      <c r="AI66" s="70" t="str">
        <f>C67&amp;" "&amp;C68&amp;" "&amp;C69&amp;" "&amp;C70&amp;" "&amp;C71&amp;" "&amp;C72</f>
        <v xml:space="preserve">米 小米    </v>
      </c>
      <c r="AJ66" s="69" t="str">
        <f>F66</f>
        <v>咖哩豆干</v>
      </c>
      <c r="AK66" s="70" t="str">
        <f>F67&amp;" "&amp;F68&amp;" "&amp;F69&amp;" "&amp;F70&amp;" "&amp;F71&amp;" "&amp;F72</f>
        <v>豆干 時蔬 馬鈴薯 胡蘿蔔 薑 咖哩粉</v>
      </c>
      <c r="AL66" s="69" t="str">
        <f>I66</f>
        <v>泡菜凍腐</v>
      </c>
      <c r="AM66" s="70" t="str">
        <f>I67&amp;" "&amp;I68&amp;" "&amp;I69&amp;" "&amp;I70&amp;" "&amp;I71&amp;" "&amp;I72</f>
        <v xml:space="preserve">凍豆腐 胡蘿蔔 素韓式泡菜 甘藍 薑 </v>
      </c>
      <c r="AN66" s="69" t="str">
        <f>L66</f>
        <v>時瓜黑輪</v>
      </c>
      <c r="AO66" s="70" t="str">
        <f>L67&amp;" "&amp;L68&amp;" "&amp;L69&amp;" "&amp;L70&amp;" "&amp;L71&amp;" "&amp;L72</f>
        <v xml:space="preserve">素黑輪 時瓜 薑   </v>
      </c>
      <c r="AP66" s="69" t="str">
        <f>O66</f>
        <v>時蔬</v>
      </c>
      <c r="AQ66" s="70" t="str">
        <f>O67&amp;" "&amp;O68&amp;" "&amp;O69&amp;" "&amp;O70&amp;" "&amp;O71&amp;" "&amp;O72</f>
        <v xml:space="preserve">蔬菜 薑    </v>
      </c>
      <c r="AR66" s="69" t="str">
        <f>R66</f>
        <v>三絲羹湯</v>
      </c>
      <c r="AS66" s="70" t="str">
        <f>R67&amp;" "&amp;R68&amp;" "&amp;R69&amp;" "&amp;R70&amp;" "&amp;R71&amp;" "&amp;R72</f>
        <v xml:space="preserve">脆筍 時蔬 胡蘿蔔 素羊肉  </v>
      </c>
      <c r="AT66" s="71" t="str">
        <f t="shared" ref="AT66:AU66" si="34">U66</f>
        <v>果汁</v>
      </c>
      <c r="AU66" s="69">
        <f t="shared" si="34"/>
        <v>0</v>
      </c>
      <c r="AV66" s="72">
        <f t="shared" ref="AV66:BB66" si="35">W66</f>
        <v>5.5750000000000002</v>
      </c>
      <c r="AW66" s="72">
        <f t="shared" si="35"/>
        <v>2.5</v>
      </c>
      <c r="AX66" s="72">
        <f t="shared" si="35"/>
        <v>2.5499999999999998</v>
      </c>
      <c r="AY66" s="72">
        <f t="shared" si="35"/>
        <v>3.0249999999999999</v>
      </c>
      <c r="AZ66" s="72">
        <f t="shared" si="35"/>
        <v>0</v>
      </c>
      <c r="BA66" s="72">
        <f t="shared" si="35"/>
        <v>0</v>
      </c>
      <c r="BB66" s="73">
        <f t="shared" si="35"/>
        <v>777.625</v>
      </c>
    </row>
    <row r="67" spans="1:54" ht="25.2" customHeight="1">
      <c r="A67" s="84" t="s">
        <v>81</v>
      </c>
      <c r="B67" s="78"/>
      <c r="C67" s="100" t="s">
        <v>15</v>
      </c>
      <c r="D67" s="100">
        <v>10</v>
      </c>
      <c r="E67" s="101" t="str">
        <f t="shared" si="28"/>
        <v>公斤</v>
      </c>
      <c r="F67" s="78" t="s">
        <v>51</v>
      </c>
      <c r="G67" s="100">
        <v>6</v>
      </c>
      <c r="H67" s="101" t="str">
        <f t="shared" si="29"/>
        <v>公斤</v>
      </c>
      <c r="I67" s="100" t="s">
        <v>220</v>
      </c>
      <c r="J67" s="100">
        <v>8</v>
      </c>
      <c r="K67" s="101" t="str">
        <f t="shared" si="30"/>
        <v>公斤</v>
      </c>
      <c r="L67" s="78" t="s">
        <v>138</v>
      </c>
      <c r="M67" s="100">
        <v>1</v>
      </c>
      <c r="N67" s="101" t="str">
        <f t="shared" si="31"/>
        <v>公斤</v>
      </c>
      <c r="O67" s="103" t="s">
        <v>12</v>
      </c>
      <c r="P67" s="103">
        <v>7</v>
      </c>
      <c r="Q67" s="101" t="str">
        <f t="shared" si="32"/>
        <v>公斤</v>
      </c>
      <c r="R67" s="78" t="s">
        <v>259</v>
      </c>
      <c r="S67" s="100">
        <v>1.5</v>
      </c>
      <c r="T67" s="101" t="str">
        <f t="shared" si="33"/>
        <v>公斤</v>
      </c>
      <c r="U67" s="78"/>
      <c r="V67" s="100"/>
      <c r="W67" s="25"/>
      <c r="X67" s="26"/>
      <c r="Y67" s="25"/>
      <c r="Z67" s="25"/>
      <c r="AA67" s="25"/>
      <c r="AB67" s="25"/>
      <c r="AC67" s="27"/>
      <c r="AD67" s="38"/>
    </row>
    <row r="68" spans="1:54" ht="25.2" customHeight="1">
      <c r="A68" s="84"/>
      <c r="B68" s="78"/>
      <c r="C68" s="100" t="s">
        <v>105</v>
      </c>
      <c r="D68" s="100">
        <v>0.4</v>
      </c>
      <c r="E68" s="101" t="str">
        <f t="shared" si="28"/>
        <v>公斤</v>
      </c>
      <c r="F68" s="78" t="s">
        <v>29</v>
      </c>
      <c r="G68" s="100">
        <v>2</v>
      </c>
      <c r="H68" s="101" t="str">
        <f t="shared" si="29"/>
        <v>公斤</v>
      </c>
      <c r="I68" s="100" t="s">
        <v>76</v>
      </c>
      <c r="J68" s="100">
        <v>0.5</v>
      </c>
      <c r="K68" s="101" t="str">
        <f t="shared" si="30"/>
        <v>公斤</v>
      </c>
      <c r="L68" s="78" t="s">
        <v>101</v>
      </c>
      <c r="M68" s="100">
        <v>7</v>
      </c>
      <c r="N68" s="101" t="str">
        <f t="shared" si="31"/>
        <v>公斤</v>
      </c>
      <c r="O68" s="103" t="s">
        <v>19</v>
      </c>
      <c r="P68" s="103">
        <v>0.05</v>
      </c>
      <c r="Q68" s="101" t="str">
        <f t="shared" si="32"/>
        <v>公斤</v>
      </c>
      <c r="R68" s="78" t="s">
        <v>29</v>
      </c>
      <c r="S68" s="100">
        <v>2</v>
      </c>
      <c r="T68" s="101" t="str">
        <f t="shared" si="33"/>
        <v>公斤</v>
      </c>
      <c r="U68" s="78"/>
      <c r="V68" s="100"/>
      <c r="W68" s="25"/>
      <c r="X68" s="20"/>
      <c r="Y68" s="25"/>
      <c r="Z68" s="25"/>
      <c r="AA68" s="25"/>
      <c r="AB68" s="25"/>
      <c r="AC68" s="27"/>
      <c r="AD68" s="38"/>
    </row>
    <row r="69" spans="1:54" ht="25.2" customHeight="1">
      <c r="A69" s="84"/>
      <c r="B69" s="78"/>
      <c r="C69" s="100"/>
      <c r="D69" s="100"/>
      <c r="E69" s="101" t="str">
        <f t="shared" si="28"/>
        <v/>
      </c>
      <c r="F69" s="78" t="s">
        <v>110</v>
      </c>
      <c r="G69" s="100">
        <v>2</v>
      </c>
      <c r="H69" s="101" t="str">
        <f t="shared" si="29"/>
        <v>公斤</v>
      </c>
      <c r="I69" s="100" t="s">
        <v>299</v>
      </c>
      <c r="J69" s="100">
        <v>1</v>
      </c>
      <c r="K69" s="101" t="str">
        <f t="shared" si="30"/>
        <v>公斤</v>
      </c>
      <c r="L69" s="78" t="s">
        <v>19</v>
      </c>
      <c r="M69" s="100">
        <v>0.05</v>
      </c>
      <c r="N69" s="101" t="str">
        <f t="shared" si="31"/>
        <v>公斤</v>
      </c>
      <c r="O69" s="103"/>
      <c r="P69" s="103"/>
      <c r="Q69" s="101" t="str">
        <f t="shared" si="32"/>
        <v/>
      </c>
      <c r="R69" s="78" t="s">
        <v>18</v>
      </c>
      <c r="S69" s="100">
        <v>0.5</v>
      </c>
      <c r="T69" s="101" t="str">
        <f t="shared" si="33"/>
        <v>公斤</v>
      </c>
      <c r="U69" s="78"/>
      <c r="V69" s="100"/>
      <c r="W69" s="25"/>
      <c r="X69" s="25"/>
      <c r="Y69" s="25"/>
      <c r="Z69" s="25"/>
      <c r="AA69" s="25"/>
      <c r="AB69" s="25"/>
      <c r="AC69" s="27"/>
      <c r="AD69" s="38"/>
    </row>
    <row r="70" spans="1:54" ht="25.2" customHeight="1">
      <c r="A70" s="84"/>
      <c r="B70" s="78"/>
      <c r="C70" s="100"/>
      <c r="D70" s="100"/>
      <c r="E70" s="101" t="str">
        <f t="shared" si="28"/>
        <v/>
      </c>
      <c r="F70" s="78" t="s">
        <v>18</v>
      </c>
      <c r="G70" s="100">
        <v>0.5</v>
      </c>
      <c r="H70" s="101" t="str">
        <f t="shared" si="29"/>
        <v>公斤</v>
      </c>
      <c r="I70" s="100" t="s">
        <v>67</v>
      </c>
      <c r="J70" s="100">
        <v>3</v>
      </c>
      <c r="K70" s="101" t="str">
        <f t="shared" si="30"/>
        <v>公斤</v>
      </c>
      <c r="L70" s="78"/>
      <c r="M70" s="100"/>
      <c r="N70" s="101" t="str">
        <f t="shared" si="31"/>
        <v/>
      </c>
      <c r="O70" s="103"/>
      <c r="P70" s="103"/>
      <c r="Q70" s="101" t="str">
        <f t="shared" si="32"/>
        <v/>
      </c>
      <c r="R70" s="78" t="s">
        <v>139</v>
      </c>
      <c r="S70" s="100">
        <v>1</v>
      </c>
      <c r="T70" s="101" t="str">
        <f t="shared" si="33"/>
        <v>公斤</v>
      </c>
      <c r="U70" s="78"/>
      <c r="V70" s="100"/>
      <c r="W70" s="25"/>
      <c r="X70" s="25"/>
      <c r="Y70" s="25"/>
      <c r="Z70" s="25"/>
      <c r="AA70" s="25"/>
      <c r="AB70" s="25"/>
      <c r="AC70" s="27"/>
      <c r="AD70" s="38"/>
    </row>
    <row r="71" spans="1:54" ht="25.2" customHeight="1">
      <c r="A71" s="84"/>
      <c r="B71" s="78"/>
      <c r="C71" s="100"/>
      <c r="D71" s="100"/>
      <c r="E71" s="101" t="str">
        <f t="shared" si="28"/>
        <v/>
      </c>
      <c r="F71" s="78" t="s">
        <v>19</v>
      </c>
      <c r="G71" s="100">
        <v>0.05</v>
      </c>
      <c r="H71" s="101" t="str">
        <f t="shared" si="29"/>
        <v>公斤</v>
      </c>
      <c r="I71" s="100" t="s">
        <v>19</v>
      </c>
      <c r="J71" s="100">
        <v>0.05</v>
      </c>
      <c r="K71" s="101" t="str">
        <f t="shared" si="30"/>
        <v>公斤</v>
      </c>
      <c r="L71" s="78"/>
      <c r="M71" s="100"/>
      <c r="N71" s="101" t="str">
        <f t="shared" si="31"/>
        <v/>
      </c>
      <c r="O71" s="103"/>
      <c r="P71" s="103"/>
      <c r="Q71" s="101" t="str">
        <f t="shared" si="32"/>
        <v/>
      </c>
      <c r="R71" s="78"/>
      <c r="S71" s="100"/>
      <c r="T71" s="101" t="str">
        <f t="shared" si="33"/>
        <v/>
      </c>
      <c r="U71" s="78"/>
      <c r="V71" s="100"/>
      <c r="W71" s="25"/>
      <c r="X71" s="25"/>
      <c r="Y71" s="25"/>
      <c r="Z71" s="25"/>
      <c r="AA71" s="25"/>
      <c r="AB71" s="25"/>
      <c r="AC71" s="27"/>
      <c r="AD71" s="38"/>
    </row>
    <row r="72" spans="1:54" ht="25.2" customHeight="1" thickBot="1">
      <c r="A72" s="84"/>
      <c r="B72" s="78"/>
      <c r="C72" s="100"/>
      <c r="D72" s="100"/>
      <c r="E72" s="101" t="str">
        <f t="shared" si="28"/>
        <v/>
      </c>
      <c r="F72" s="78" t="s">
        <v>111</v>
      </c>
      <c r="G72" s="100"/>
      <c r="H72" s="101" t="str">
        <f t="shared" si="29"/>
        <v/>
      </c>
      <c r="I72" s="78"/>
      <c r="J72" s="100"/>
      <c r="K72" s="101" t="str">
        <f t="shared" si="30"/>
        <v/>
      </c>
      <c r="L72" s="78"/>
      <c r="M72" s="100"/>
      <c r="N72" s="101" t="str">
        <f t="shared" si="31"/>
        <v/>
      </c>
      <c r="O72" s="103"/>
      <c r="P72" s="103"/>
      <c r="Q72" s="101" t="str">
        <f t="shared" si="32"/>
        <v/>
      </c>
      <c r="R72" s="104"/>
      <c r="S72" s="104"/>
      <c r="T72" s="101" t="str">
        <f t="shared" si="33"/>
        <v/>
      </c>
      <c r="U72" s="78"/>
      <c r="V72" s="100"/>
      <c r="W72" s="25"/>
      <c r="X72" s="25"/>
      <c r="Y72" s="25"/>
      <c r="Z72" s="25"/>
      <c r="AA72" s="25"/>
      <c r="AB72" s="25"/>
      <c r="AC72" s="27"/>
      <c r="AD72" s="38"/>
    </row>
    <row r="73" spans="1:54" s="74" customFormat="1" ht="25.2" customHeight="1" thickBot="1">
      <c r="A73" s="83">
        <v>45795</v>
      </c>
      <c r="B73" s="78" t="s">
        <v>161</v>
      </c>
      <c r="C73" s="100" t="s">
        <v>13</v>
      </c>
      <c r="D73" s="100"/>
      <c r="E73" s="101" t="str">
        <f t="shared" si="28"/>
        <v/>
      </c>
      <c r="F73" s="78" t="s">
        <v>289</v>
      </c>
      <c r="G73" s="100"/>
      <c r="H73" s="101" t="str">
        <f t="shared" si="29"/>
        <v/>
      </c>
      <c r="I73" s="78" t="s">
        <v>136</v>
      </c>
      <c r="J73" s="100"/>
      <c r="K73" s="101" t="str">
        <f t="shared" si="30"/>
        <v/>
      </c>
      <c r="L73" s="78" t="s">
        <v>305</v>
      </c>
      <c r="M73" s="100"/>
      <c r="N73" s="101" t="str">
        <f t="shared" si="31"/>
        <v/>
      </c>
      <c r="O73" s="102" t="s">
        <v>14</v>
      </c>
      <c r="P73" s="103"/>
      <c r="Q73" s="101" t="str">
        <f t="shared" si="32"/>
        <v/>
      </c>
      <c r="R73" s="78" t="s">
        <v>61</v>
      </c>
      <c r="S73" s="100"/>
      <c r="T73" s="101" t="str">
        <f t="shared" si="33"/>
        <v/>
      </c>
      <c r="U73" s="78" t="s">
        <v>97</v>
      </c>
      <c r="V73" s="100"/>
      <c r="W73" s="49">
        <v>6</v>
      </c>
      <c r="X73" s="49">
        <v>2.8857142857142857</v>
      </c>
      <c r="Y73" s="49">
        <v>2.15</v>
      </c>
      <c r="Z73" s="49">
        <v>3.0178571428571428</v>
      </c>
      <c r="AA73" s="49"/>
      <c r="AB73" s="49"/>
      <c r="AC73" s="50">
        <v>825.98214285714289</v>
      </c>
      <c r="AD73" s="67"/>
      <c r="AE73" s="68">
        <f>A73</f>
        <v>45795</v>
      </c>
      <c r="AF73" s="68" t="str">
        <f>A74</f>
        <v>一</v>
      </c>
      <c r="AG73" s="68" t="str">
        <f>B73</f>
        <v>M1</v>
      </c>
      <c r="AH73" s="69" t="str">
        <f>C73</f>
        <v>白米飯</v>
      </c>
      <c r="AI73" s="70" t="str">
        <f>C74&amp;" "&amp;C75&amp;" "&amp;C76&amp;" "&amp;C77&amp;" "&amp;C78&amp;" "&amp;C79</f>
        <v xml:space="preserve">米     </v>
      </c>
      <c r="AJ73" s="69" t="str">
        <f>F73</f>
        <v>鮮菇麵腸</v>
      </c>
      <c r="AK73" s="70" t="str">
        <f>F74&amp;" "&amp;F75&amp;" "&amp;F76&amp;" "&amp;F77&amp;" "&amp;F78&amp;" "&amp;F79</f>
        <v xml:space="preserve">麵腸 杏鮑菇 胡蘿蔔 乾香菇 薑 </v>
      </c>
      <c r="AL73" s="69" t="str">
        <f>I73</f>
        <v>咖哩豆干</v>
      </c>
      <c r="AM73" s="70" t="str">
        <f>I74&amp;" "&amp;I75&amp;" "&amp;I76&amp;" "&amp;I77&amp;" "&amp;I78&amp;" "&amp;I79</f>
        <v>時蔬 胡蘿蔔 豆干 薑 咖哩粉 鈣206</v>
      </c>
      <c r="AN73" s="69" t="str">
        <f>L73</f>
        <v>鮮蔬冬粉</v>
      </c>
      <c r="AO73" s="70" t="str">
        <f>L74&amp;" "&amp;L75&amp;" "&amp;L76&amp;" "&amp;L77&amp;" "&amp;L78&amp;" "&amp;L79</f>
        <v xml:space="preserve">素肉 冬粉 時蔬 乾木耳 薑 </v>
      </c>
      <c r="AP73" s="69" t="str">
        <f>O73</f>
        <v>時蔬</v>
      </c>
      <c r="AQ73" s="70" t="str">
        <f>O74&amp;" "&amp;O75&amp;" "&amp;O76&amp;" "&amp;O77&amp;" "&amp;O78&amp;" "&amp;O79</f>
        <v xml:space="preserve">蔬菜 薑    </v>
      </c>
      <c r="AR73" s="69" t="str">
        <f>R73</f>
        <v>時瓜湯</v>
      </c>
      <c r="AS73" s="70" t="str">
        <f>R74&amp;" "&amp;R75&amp;" "&amp;R76&amp;" "&amp;R77&amp;" "&amp;R78&amp;" "&amp;R79</f>
        <v xml:space="preserve">時瓜 素羊肉 薑   </v>
      </c>
      <c r="AT73" s="71" t="str">
        <f t="shared" ref="AT73:AU73" si="36">U73</f>
        <v>海苔</v>
      </c>
      <c r="AU73" s="69">
        <f t="shared" si="36"/>
        <v>0</v>
      </c>
      <c r="AV73" s="72">
        <f t="shared" ref="AV73:BB73" si="37">W73</f>
        <v>6</v>
      </c>
      <c r="AW73" s="72">
        <f t="shared" si="37"/>
        <v>2.8857142857142857</v>
      </c>
      <c r="AX73" s="72">
        <f t="shared" si="37"/>
        <v>2.15</v>
      </c>
      <c r="AY73" s="72">
        <f t="shared" si="37"/>
        <v>3.0178571428571428</v>
      </c>
      <c r="AZ73" s="72">
        <f t="shared" si="37"/>
        <v>0</v>
      </c>
      <c r="BA73" s="72">
        <f t="shared" si="37"/>
        <v>0</v>
      </c>
      <c r="BB73" s="73">
        <f t="shared" si="37"/>
        <v>825.98214285714289</v>
      </c>
    </row>
    <row r="74" spans="1:54" ht="25.2" customHeight="1">
      <c r="A74" s="84" t="s">
        <v>80</v>
      </c>
      <c r="B74" s="78"/>
      <c r="C74" s="100" t="s">
        <v>15</v>
      </c>
      <c r="D74" s="100">
        <v>10</v>
      </c>
      <c r="E74" s="101" t="str">
        <f t="shared" si="28"/>
        <v>公斤</v>
      </c>
      <c r="F74" s="78" t="s">
        <v>52</v>
      </c>
      <c r="G74" s="100">
        <v>6</v>
      </c>
      <c r="H74" s="101" t="str">
        <f t="shared" si="29"/>
        <v>公斤</v>
      </c>
      <c r="I74" s="78" t="s">
        <v>29</v>
      </c>
      <c r="J74" s="100">
        <v>2</v>
      </c>
      <c r="K74" s="101" t="str">
        <f t="shared" si="30"/>
        <v>公斤</v>
      </c>
      <c r="L74" s="78" t="s">
        <v>56</v>
      </c>
      <c r="M74" s="100">
        <v>0.6</v>
      </c>
      <c r="N74" s="101" t="str">
        <f t="shared" si="31"/>
        <v>公斤</v>
      </c>
      <c r="O74" s="103" t="s">
        <v>12</v>
      </c>
      <c r="P74" s="103">
        <v>7</v>
      </c>
      <c r="Q74" s="101" t="str">
        <f t="shared" si="32"/>
        <v>公斤</v>
      </c>
      <c r="R74" s="78" t="s">
        <v>48</v>
      </c>
      <c r="S74" s="100">
        <v>5</v>
      </c>
      <c r="T74" s="101" t="str">
        <f t="shared" si="33"/>
        <v>公斤</v>
      </c>
      <c r="U74" s="78"/>
      <c r="V74" s="100"/>
      <c r="W74" s="25"/>
      <c r="X74" s="26"/>
      <c r="Y74" s="25"/>
      <c r="Z74" s="25"/>
      <c r="AA74" s="25"/>
      <c r="AB74" s="25"/>
      <c r="AC74" s="27"/>
      <c r="AD74" s="38"/>
    </row>
    <row r="75" spans="1:54" ht="25.2" customHeight="1">
      <c r="A75" s="84"/>
      <c r="B75" s="78"/>
      <c r="C75" s="100"/>
      <c r="D75" s="100"/>
      <c r="E75" s="101" t="str">
        <f t="shared" si="28"/>
        <v/>
      </c>
      <c r="F75" s="78" t="s">
        <v>118</v>
      </c>
      <c r="G75" s="100">
        <v>3</v>
      </c>
      <c r="H75" s="101" t="str">
        <f t="shared" si="29"/>
        <v>公斤</v>
      </c>
      <c r="I75" s="78" t="s">
        <v>76</v>
      </c>
      <c r="J75" s="100">
        <v>0.5</v>
      </c>
      <c r="K75" s="101" t="str">
        <f t="shared" si="30"/>
        <v>公斤</v>
      </c>
      <c r="L75" s="78" t="s">
        <v>28</v>
      </c>
      <c r="M75" s="100">
        <v>1.5</v>
      </c>
      <c r="N75" s="101" t="str">
        <f t="shared" si="31"/>
        <v>公斤</v>
      </c>
      <c r="O75" s="103" t="s">
        <v>19</v>
      </c>
      <c r="P75" s="103">
        <v>0.05</v>
      </c>
      <c r="Q75" s="101" t="str">
        <f t="shared" si="32"/>
        <v>公斤</v>
      </c>
      <c r="R75" s="78" t="s">
        <v>139</v>
      </c>
      <c r="S75" s="100">
        <v>1</v>
      </c>
      <c r="T75" s="101" t="str">
        <f t="shared" si="33"/>
        <v>公斤</v>
      </c>
      <c r="U75" s="78"/>
      <c r="V75" s="100"/>
      <c r="W75" s="25"/>
      <c r="X75" s="20"/>
      <c r="Y75" s="25"/>
      <c r="Z75" s="25"/>
      <c r="AA75" s="25"/>
      <c r="AB75" s="25"/>
      <c r="AC75" s="27"/>
      <c r="AD75" s="38"/>
    </row>
    <row r="76" spans="1:54" ht="25.2" customHeight="1">
      <c r="A76" s="84"/>
      <c r="B76" s="78"/>
      <c r="C76" s="100"/>
      <c r="D76" s="100"/>
      <c r="E76" s="101" t="str">
        <f t="shared" si="28"/>
        <v/>
      </c>
      <c r="F76" s="78" t="s">
        <v>18</v>
      </c>
      <c r="G76" s="100">
        <v>0.5</v>
      </c>
      <c r="H76" s="101" t="str">
        <f t="shared" si="29"/>
        <v>公斤</v>
      </c>
      <c r="I76" s="78" t="s">
        <v>21</v>
      </c>
      <c r="J76" s="100">
        <v>4</v>
      </c>
      <c r="K76" s="101" t="str">
        <f t="shared" si="30"/>
        <v>公斤</v>
      </c>
      <c r="L76" s="78" t="s">
        <v>14</v>
      </c>
      <c r="M76" s="100">
        <v>3</v>
      </c>
      <c r="N76" s="101" t="str">
        <f t="shared" si="31"/>
        <v>公斤</v>
      </c>
      <c r="O76" s="103"/>
      <c r="P76" s="103"/>
      <c r="Q76" s="101" t="str">
        <f t="shared" si="32"/>
        <v/>
      </c>
      <c r="R76" s="78" t="s">
        <v>19</v>
      </c>
      <c r="S76" s="100">
        <v>0.05</v>
      </c>
      <c r="T76" s="101" t="str">
        <f t="shared" si="33"/>
        <v>公斤</v>
      </c>
      <c r="U76" s="78"/>
      <c r="V76" s="100"/>
      <c r="W76" s="25"/>
      <c r="X76" s="25"/>
      <c r="Y76" s="25"/>
      <c r="Z76" s="25"/>
      <c r="AA76" s="25"/>
      <c r="AB76" s="25"/>
      <c r="AC76" s="27"/>
      <c r="AD76" s="38"/>
    </row>
    <row r="77" spans="1:54" ht="25.2" customHeight="1">
      <c r="A77" s="84"/>
      <c r="B77" s="78"/>
      <c r="C77" s="100"/>
      <c r="D77" s="100"/>
      <c r="E77" s="101" t="str">
        <f t="shared" si="28"/>
        <v/>
      </c>
      <c r="F77" s="78" t="s">
        <v>26</v>
      </c>
      <c r="G77" s="100">
        <v>0.05</v>
      </c>
      <c r="H77" s="101" t="str">
        <f t="shared" si="29"/>
        <v>公斤</v>
      </c>
      <c r="I77" s="78" t="s">
        <v>19</v>
      </c>
      <c r="J77" s="100">
        <v>0.02</v>
      </c>
      <c r="K77" s="101" t="str">
        <f t="shared" si="30"/>
        <v>公斤</v>
      </c>
      <c r="L77" s="78" t="s">
        <v>25</v>
      </c>
      <c r="M77" s="100">
        <v>0.01</v>
      </c>
      <c r="N77" s="101" t="str">
        <f t="shared" si="31"/>
        <v>公斤</v>
      </c>
      <c r="O77" s="103"/>
      <c r="P77" s="103"/>
      <c r="Q77" s="101" t="str">
        <f t="shared" si="32"/>
        <v/>
      </c>
      <c r="R77" s="100"/>
      <c r="S77" s="100"/>
      <c r="T77" s="101" t="str">
        <f t="shared" si="33"/>
        <v/>
      </c>
      <c r="U77" s="78"/>
      <c r="V77" s="100"/>
      <c r="W77" s="25"/>
      <c r="X77" s="25"/>
      <c r="Y77" s="25"/>
      <c r="Z77" s="25"/>
      <c r="AA77" s="25"/>
      <c r="AB77" s="25"/>
      <c r="AC77" s="27"/>
      <c r="AD77" s="38"/>
    </row>
    <row r="78" spans="1:54" ht="25.2" customHeight="1">
      <c r="A78" s="84"/>
      <c r="B78" s="78"/>
      <c r="C78" s="100"/>
      <c r="D78" s="100"/>
      <c r="E78" s="101" t="str">
        <f t="shared" si="28"/>
        <v/>
      </c>
      <c r="F78" s="78" t="s">
        <v>19</v>
      </c>
      <c r="G78" s="100">
        <v>0.05</v>
      </c>
      <c r="H78" s="101" t="str">
        <f t="shared" si="29"/>
        <v>公斤</v>
      </c>
      <c r="I78" s="78" t="s">
        <v>111</v>
      </c>
      <c r="J78" s="100"/>
      <c r="K78" s="101" t="str">
        <f t="shared" si="30"/>
        <v/>
      </c>
      <c r="L78" s="78" t="s">
        <v>19</v>
      </c>
      <c r="M78" s="100">
        <v>0.05</v>
      </c>
      <c r="N78" s="101" t="str">
        <f t="shared" si="31"/>
        <v>公斤</v>
      </c>
      <c r="O78" s="103"/>
      <c r="P78" s="103"/>
      <c r="Q78" s="101" t="str">
        <f t="shared" si="32"/>
        <v/>
      </c>
      <c r="R78" s="78"/>
      <c r="S78" s="100"/>
      <c r="T78" s="101" t="str">
        <f t="shared" si="33"/>
        <v/>
      </c>
      <c r="U78" s="78"/>
      <c r="V78" s="100"/>
      <c r="W78" s="25"/>
      <c r="X78" s="25"/>
      <c r="Y78" s="25"/>
      <c r="Z78" s="25"/>
      <c r="AA78" s="25"/>
      <c r="AB78" s="25"/>
      <c r="AC78" s="27"/>
      <c r="AD78" s="38"/>
    </row>
    <row r="79" spans="1:54" ht="25.2" customHeight="1" thickBot="1">
      <c r="A79" s="84"/>
      <c r="B79" s="78"/>
      <c r="C79" s="100"/>
      <c r="D79" s="100"/>
      <c r="E79" s="101" t="str">
        <f t="shared" si="28"/>
        <v/>
      </c>
      <c r="F79" s="78"/>
      <c r="G79" s="100"/>
      <c r="H79" s="101" t="str">
        <f t="shared" si="29"/>
        <v/>
      </c>
      <c r="I79" s="78" t="s">
        <v>221</v>
      </c>
      <c r="J79" s="100"/>
      <c r="K79" s="101" t="str">
        <f t="shared" si="30"/>
        <v/>
      </c>
      <c r="L79" s="78"/>
      <c r="M79" s="100"/>
      <c r="N79" s="101" t="str">
        <f t="shared" si="31"/>
        <v/>
      </c>
      <c r="O79" s="103"/>
      <c r="P79" s="103"/>
      <c r="Q79" s="101" t="str">
        <f t="shared" si="32"/>
        <v/>
      </c>
      <c r="R79" s="78"/>
      <c r="S79" s="100"/>
      <c r="T79" s="101" t="str">
        <f t="shared" si="33"/>
        <v/>
      </c>
      <c r="U79" s="78"/>
      <c r="V79" s="100"/>
      <c r="W79" s="25"/>
      <c r="X79" s="25"/>
      <c r="Y79" s="25"/>
      <c r="Z79" s="25"/>
      <c r="AA79" s="25"/>
      <c r="AB79" s="25"/>
      <c r="AC79" s="27"/>
      <c r="AD79" s="38"/>
    </row>
    <row r="80" spans="1:54" s="74" customFormat="1" ht="25.2" customHeight="1" thickBot="1">
      <c r="A80" s="83">
        <f>A73+1</f>
        <v>45796</v>
      </c>
      <c r="B80" s="78" t="s">
        <v>162</v>
      </c>
      <c r="C80" s="100" t="s">
        <v>20</v>
      </c>
      <c r="D80" s="100"/>
      <c r="E80" s="101" t="str">
        <f t="shared" si="28"/>
        <v/>
      </c>
      <c r="F80" s="78" t="s">
        <v>290</v>
      </c>
      <c r="G80" s="100"/>
      <c r="H80" s="101" t="str">
        <f t="shared" si="29"/>
        <v/>
      </c>
      <c r="I80" s="78" t="s">
        <v>222</v>
      </c>
      <c r="J80" s="100"/>
      <c r="K80" s="101" t="str">
        <f t="shared" si="30"/>
        <v/>
      </c>
      <c r="L80" s="78" t="s">
        <v>245</v>
      </c>
      <c r="M80" s="100"/>
      <c r="N80" s="101" t="str">
        <f t="shared" si="31"/>
        <v/>
      </c>
      <c r="O80" s="102" t="s">
        <v>14</v>
      </c>
      <c r="P80" s="103"/>
      <c r="Q80" s="101" t="str">
        <f t="shared" si="32"/>
        <v/>
      </c>
      <c r="R80" s="100" t="s">
        <v>86</v>
      </c>
      <c r="S80" s="100"/>
      <c r="T80" s="101" t="str">
        <f t="shared" si="33"/>
        <v/>
      </c>
      <c r="U80" s="78" t="s">
        <v>131</v>
      </c>
      <c r="V80" s="100"/>
      <c r="W80" s="49">
        <v>5</v>
      </c>
      <c r="X80" s="49">
        <v>2.9772727272727275</v>
      </c>
      <c r="Y80" s="49">
        <v>2.0499999999999998</v>
      </c>
      <c r="Z80" s="49">
        <v>3.0136363636363637</v>
      </c>
      <c r="AA80" s="49"/>
      <c r="AB80" s="49"/>
      <c r="AC80" s="50">
        <v>760.15909090909088</v>
      </c>
      <c r="AD80" s="67"/>
      <c r="AE80" s="68">
        <f>A80</f>
        <v>45796</v>
      </c>
      <c r="AF80" s="68" t="str">
        <f>A81</f>
        <v>二</v>
      </c>
      <c r="AG80" s="68" t="str">
        <f>B80</f>
        <v>M2</v>
      </c>
      <c r="AH80" s="69" t="str">
        <f>C80</f>
        <v>糙米飯</v>
      </c>
      <c r="AI80" s="70" t="str">
        <f>C81&amp;" "&amp;C82&amp;" "&amp;C83&amp;" "&amp;C84&amp;" "&amp;C85&amp;" "&amp;C86</f>
        <v xml:space="preserve">米 糙米    </v>
      </c>
      <c r="AJ80" s="69" t="str">
        <f>F80</f>
        <v>炸豆腐</v>
      </c>
      <c r="AK80" s="70" t="str">
        <f>F81&amp;" "&amp;F82&amp;" "&amp;F83&amp;" "&amp;F84&amp;" "&amp;F85&amp;" "&amp;F86</f>
        <v xml:space="preserve">豆腐     </v>
      </c>
      <c r="AL80" s="69" t="str">
        <f>I80</f>
        <v>塔香海絲</v>
      </c>
      <c r="AM80" s="70" t="str">
        <f>I81&amp;" "&amp;I82&amp;" "&amp;I83&amp;" "&amp;I84&amp;" "&amp;I85&amp;" "&amp;I86</f>
        <v xml:space="preserve">海帶絲 素肉 胡蘿蔔 薑 九層塔 </v>
      </c>
      <c r="AN80" s="69" t="str">
        <f>L80</f>
        <v>三色炒蛋</v>
      </c>
      <c r="AO80" s="70" t="str">
        <f>L81&amp;" "&amp;L82&amp;" "&amp;L83&amp;" "&amp;L84&amp;" "&amp;L85&amp;" "&amp;L86</f>
        <v xml:space="preserve">雞蛋 三色豆 薑   </v>
      </c>
      <c r="AP80" s="69" t="str">
        <f>O80</f>
        <v>時蔬</v>
      </c>
      <c r="AQ80" s="70" t="str">
        <f>O81&amp;" "&amp;O82&amp;" "&amp;O83&amp;" "&amp;O84&amp;" "&amp;O85&amp;" "&amp;O86</f>
        <v xml:space="preserve">蔬菜 薑    </v>
      </c>
      <c r="AR80" s="69" t="str">
        <f>R80</f>
        <v>時蔬湯</v>
      </c>
      <c r="AS80" s="70" t="str">
        <f>R81&amp;" "&amp;R82&amp;" "&amp;R83&amp;" "&amp;R84&amp;" "&amp;R85&amp;" "&amp;R86</f>
        <v xml:space="preserve">時蔬 素羊肉 薑   </v>
      </c>
      <c r="AT80" s="71" t="str">
        <f t="shared" ref="AT80:AU80" si="38">U80</f>
        <v>水果</v>
      </c>
      <c r="AU80" s="69">
        <f t="shared" si="38"/>
        <v>0</v>
      </c>
      <c r="AV80" s="72">
        <f t="shared" ref="AV80:BB80" si="39">W80</f>
        <v>5</v>
      </c>
      <c r="AW80" s="72">
        <f t="shared" si="39"/>
        <v>2.9772727272727275</v>
      </c>
      <c r="AX80" s="72">
        <f t="shared" si="39"/>
        <v>2.0499999999999998</v>
      </c>
      <c r="AY80" s="72">
        <f t="shared" si="39"/>
        <v>3.0136363636363637</v>
      </c>
      <c r="AZ80" s="72">
        <f t="shared" si="39"/>
        <v>0</v>
      </c>
      <c r="BA80" s="72">
        <f t="shared" si="39"/>
        <v>0</v>
      </c>
      <c r="BB80" s="73">
        <f t="shared" si="39"/>
        <v>760.15909090909088</v>
      </c>
    </row>
    <row r="81" spans="1:54" ht="25.2" customHeight="1">
      <c r="A81" s="84" t="s">
        <v>147</v>
      </c>
      <c r="B81" s="78"/>
      <c r="C81" s="100" t="s">
        <v>15</v>
      </c>
      <c r="D81" s="100">
        <v>7</v>
      </c>
      <c r="E81" s="101" t="str">
        <f t="shared" si="28"/>
        <v>公斤</v>
      </c>
      <c r="F81" s="78" t="s">
        <v>53</v>
      </c>
      <c r="G81" s="100">
        <v>10</v>
      </c>
      <c r="H81" s="101" t="str">
        <f t="shared" si="29"/>
        <v>公斤</v>
      </c>
      <c r="I81" s="78" t="s">
        <v>223</v>
      </c>
      <c r="J81" s="100">
        <v>6</v>
      </c>
      <c r="K81" s="101" t="str">
        <f t="shared" si="30"/>
        <v>公斤</v>
      </c>
      <c r="L81" s="134" t="s">
        <v>16</v>
      </c>
      <c r="M81" s="100">
        <v>4</v>
      </c>
      <c r="N81" s="101" t="str">
        <f t="shared" si="31"/>
        <v>公斤</v>
      </c>
      <c r="O81" s="103" t="s">
        <v>12</v>
      </c>
      <c r="P81" s="103">
        <v>7</v>
      </c>
      <c r="Q81" s="101" t="str">
        <f t="shared" si="32"/>
        <v>公斤</v>
      </c>
      <c r="R81" s="100" t="s">
        <v>29</v>
      </c>
      <c r="S81" s="100">
        <v>3</v>
      </c>
      <c r="T81" s="101" t="str">
        <f t="shared" si="33"/>
        <v>公斤</v>
      </c>
      <c r="U81" s="78"/>
      <c r="V81" s="100"/>
      <c r="W81" s="25"/>
      <c r="X81" s="26"/>
      <c r="Y81" s="25"/>
      <c r="Z81" s="25"/>
      <c r="AA81" s="25"/>
      <c r="AB81" s="25"/>
      <c r="AC81" s="27"/>
      <c r="AD81" s="38"/>
    </row>
    <row r="82" spans="1:54" ht="25.2" customHeight="1">
      <c r="A82" s="84"/>
      <c r="B82" s="78"/>
      <c r="C82" s="100" t="s">
        <v>22</v>
      </c>
      <c r="D82" s="100">
        <v>3</v>
      </c>
      <c r="E82" s="101" t="str">
        <f t="shared" si="28"/>
        <v>公斤</v>
      </c>
      <c r="F82" s="78"/>
      <c r="G82" s="100"/>
      <c r="H82" s="101" t="str">
        <f t="shared" si="29"/>
        <v/>
      </c>
      <c r="I82" s="78" t="s">
        <v>56</v>
      </c>
      <c r="J82" s="100">
        <v>1.2</v>
      </c>
      <c r="K82" s="101" t="str">
        <f t="shared" si="30"/>
        <v>公斤</v>
      </c>
      <c r="L82" s="78" t="s">
        <v>77</v>
      </c>
      <c r="M82" s="100">
        <v>3</v>
      </c>
      <c r="N82" s="101" t="str">
        <f t="shared" si="31"/>
        <v>公斤</v>
      </c>
      <c r="O82" s="103" t="s">
        <v>19</v>
      </c>
      <c r="P82" s="103">
        <v>0.05</v>
      </c>
      <c r="Q82" s="101" t="str">
        <f t="shared" si="32"/>
        <v>公斤</v>
      </c>
      <c r="R82" s="78" t="s">
        <v>139</v>
      </c>
      <c r="S82" s="100">
        <v>1</v>
      </c>
      <c r="T82" s="101" t="str">
        <f t="shared" si="33"/>
        <v>公斤</v>
      </c>
      <c r="U82" s="78"/>
      <c r="V82" s="100"/>
      <c r="W82" s="25"/>
      <c r="X82" s="20"/>
      <c r="Y82" s="25"/>
      <c r="Z82" s="25"/>
      <c r="AA82" s="25"/>
      <c r="AB82" s="25"/>
      <c r="AC82" s="27"/>
      <c r="AD82" s="38"/>
    </row>
    <row r="83" spans="1:54" ht="25.2" customHeight="1">
      <c r="A83" s="84"/>
      <c r="B83" s="78"/>
      <c r="C83" s="100"/>
      <c r="D83" s="100"/>
      <c r="E83" s="101" t="str">
        <f t="shared" si="28"/>
        <v/>
      </c>
      <c r="F83" s="78"/>
      <c r="G83" s="100"/>
      <c r="H83" s="101" t="str">
        <f t="shared" si="29"/>
        <v/>
      </c>
      <c r="I83" s="78" t="s">
        <v>18</v>
      </c>
      <c r="J83" s="100">
        <v>0.5</v>
      </c>
      <c r="K83" s="101" t="str">
        <f t="shared" si="30"/>
        <v>公斤</v>
      </c>
      <c r="L83" s="78" t="s">
        <v>19</v>
      </c>
      <c r="M83" s="100">
        <v>0.05</v>
      </c>
      <c r="N83" s="101" t="str">
        <f t="shared" si="31"/>
        <v>公斤</v>
      </c>
      <c r="O83" s="103"/>
      <c r="P83" s="103"/>
      <c r="Q83" s="101" t="str">
        <f t="shared" si="32"/>
        <v/>
      </c>
      <c r="R83" s="100" t="s">
        <v>19</v>
      </c>
      <c r="S83" s="100">
        <v>0.05</v>
      </c>
      <c r="T83" s="101" t="str">
        <f t="shared" si="33"/>
        <v>公斤</v>
      </c>
      <c r="U83" s="78"/>
      <c r="V83" s="100"/>
      <c r="W83" s="25"/>
      <c r="X83" s="25"/>
      <c r="Y83" s="25"/>
      <c r="Z83" s="25"/>
      <c r="AA83" s="25"/>
      <c r="AB83" s="25"/>
      <c r="AC83" s="27"/>
      <c r="AD83" s="38"/>
    </row>
    <row r="84" spans="1:54" ht="25.2" customHeight="1">
      <c r="A84" s="84"/>
      <c r="B84" s="78"/>
      <c r="C84" s="100"/>
      <c r="D84" s="100"/>
      <c r="E84" s="101" t="str">
        <f t="shared" si="28"/>
        <v/>
      </c>
      <c r="F84" s="78"/>
      <c r="G84" s="100"/>
      <c r="H84" s="101" t="str">
        <f t="shared" si="29"/>
        <v/>
      </c>
      <c r="I84" s="78" t="s">
        <v>19</v>
      </c>
      <c r="J84" s="100">
        <v>0.05</v>
      </c>
      <c r="K84" s="101" t="str">
        <f t="shared" si="30"/>
        <v>公斤</v>
      </c>
      <c r="L84" s="78"/>
      <c r="M84" s="100"/>
      <c r="N84" s="101" t="str">
        <f t="shared" si="31"/>
        <v/>
      </c>
      <c r="O84" s="103"/>
      <c r="P84" s="103"/>
      <c r="Q84" s="101" t="str">
        <f t="shared" si="32"/>
        <v/>
      </c>
      <c r="R84" s="100"/>
      <c r="S84" s="104"/>
      <c r="T84" s="101" t="str">
        <f t="shared" si="33"/>
        <v/>
      </c>
      <c r="U84" s="78"/>
      <c r="V84" s="100"/>
      <c r="W84" s="25"/>
      <c r="X84" s="25"/>
      <c r="Y84" s="25"/>
      <c r="Z84" s="25"/>
      <c r="AA84" s="25"/>
      <c r="AB84" s="25"/>
      <c r="AC84" s="27"/>
      <c r="AD84" s="38"/>
    </row>
    <row r="85" spans="1:54" ht="25.2" customHeight="1">
      <c r="A85" s="84"/>
      <c r="B85" s="78"/>
      <c r="C85" s="100"/>
      <c r="D85" s="100"/>
      <c r="E85" s="101" t="str">
        <f t="shared" si="28"/>
        <v/>
      </c>
      <c r="F85" s="78"/>
      <c r="G85" s="100"/>
      <c r="H85" s="101" t="str">
        <f t="shared" si="29"/>
        <v/>
      </c>
      <c r="I85" s="78" t="s">
        <v>224</v>
      </c>
      <c r="J85" s="100">
        <v>0.1</v>
      </c>
      <c r="K85" s="101" t="str">
        <f t="shared" si="30"/>
        <v>公斤</v>
      </c>
      <c r="L85" s="78"/>
      <c r="M85" s="100"/>
      <c r="N85" s="101" t="str">
        <f t="shared" si="31"/>
        <v/>
      </c>
      <c r="O85" s="103"/>
      <c r="P85" s="103"/>
      <c r="Q85" s="101" t="str">
        <f t="shared" si="32"/>
        <v/>
      </c>
      <c r="R85" s="100"/>
      <c r="S85" s="100"/>
      <c r="T85" s="101" t="str">
        <f t="shared" si="33"/>
        <v/>
      </c>
      <c r="U85" s="78"/>
      <c r="V85" s="100"/>
      <c r="W85" s="25"/>
      <c r="X85" s="25"/>
      <c r="Y85" s="25"/>
      <c r="Z85" s="25"/>
      <c r="AA85" s="25"/>
      <c r="AB85" s="25"/>
      <c r="AC85" s="27"/>
      <c r="AD85" s="38"/>
    </row>
    <row r="86" spans="1:54" ht="25.2" customHeight="1" thickBot="1">
      <c r="A86" s="84"/>
      <c r="B86" s="78"/>
      <c r="C86" s="100"/>
      <c r="D86" s="100"/>
      <c r="E86" s="101" t="str">
        <f t="shared" si="28"/>
        <v/>
      </c>
      <c r="F86" s="78"/>
      <c r="G86" s="100"/>
      <c r="H86" s="101" t="str">
        <f t="shared" si="29"/>
        <v/>
      </c>
      <c r="I86" s="78"/>
      <c r="J86" s="100"/>
      <c r="K86" s="101" t="str">
        <f t="shared" si="30"/>
        <v/>
      </c>
      <c r="L86" s="78"/>
      <c r="M86" s="100"/>
      <c r="N86" s="101" t="str">
        <f t="shared" si="31"/>
        <v/>
      </c>
      <c r="O86" s="103"/>
      <c r="P86" s="103"/>
      <c r="Q86" s="101" t="str">
        <f t="shared" si="32"/>
        <v/>
      </c>
      <c r="R86" s="100"/>
      <c r="S86" s="100"/>
      <c r="T86" s="101" t="str">
        <f t="shared" si="33"/>
        <v/>
      </c>
      <c r="U86" s="78"/>
      <c r="V86" s="100"/>
      <c r="W86" s="25"/>
      <c r="X86" s="25"/>
      <c r="Y86" s="25"/>
      <c r="Z86" s="25"/>
      <c r="AA86" s="25"/>
      <c r="AB86" s="25"/>
      <c r="AC86" s="27"/>
      <c r="AD86" s="38"/>
    </row>
    <row r="87" spans="1:54" s="74" customFormat="1" ht="25.2" customHeight="1" thickBot="1">
      <c r="A87" s="83">
        <f>A80+1</f>
        <v>45797</v>
      </c>
      <c r="B87" s="78" t="s">
        <v>163</v>
      </c>
      <c r="C87" s="139" t="s">
        <v>164</v>
      </c>
      <c r="D87" s="139"/>
      <c r="E87" s="101" t="str">
        <f t="shared" si="28"/>
        <v/>
      </c>
      <c r="F87" s="78" t="s">
        <v>134</v>
      </c>
      <c r="G87" s="100"/>
      <c r="H87" s="101" t="str">
        <f t="shared" si="29"/>
        <v/>
      </c>
      <c r="I87" s="100" t="s">
        <v>121</v>
      </c>
      <c r="J87" s="100"/>
      <c r="K87" s="101" t="str">
        <f t="shared" si="30"/>
        <v/>
      </c>
      <c r="L87" s="78" t="s">
        <v>71</v>
      </c>
      <c r="M87" s="100"/>
      <c r="N87" s="101" t="str">
        <f t="shared" si="31"/>
        <v/>
      </c>
      <c r="O87" s="102" t="s">
        <v>14</v>
      </c>
      <c r="P87" s="103"/>
      <c r="Q87" s="101" t="str">
        <f t="shared" si="32"/>
        <v/>
      </c>
      <c r="R87" s="78" t="s">
        <v>260</v>
      </c>
      <c r="S87" s="100"/>
      <c r="T87" s="101" t="str">
        <f t="shared" si="33"/>
        <v/>
      </c>
      <c r="U87" s="78" t="s">
        <v>277</v>
      </c>
      <c r="V87" s="100" t="s">
        <v>133</v>
      </c>
      <c r="W87" s="49">
        <v>5.5</v>
      </c>
      <c r="X87" s="49">
        <v>3.375</v>
      </c>
      <c r="Y87" s="49">
        <v>1.71</v>
      </c>
      <c r="Z87" s="49">
        <v>3.0425</v>
      </c>
      <c r="AA87" s="49"/>
      <c r="AB87" s="49"/>
      <c r="AC87" s="50">
        <v>817.78750000000002</v>
      </c>
      <c r="AD87" s="67"/>
      <c r="AE87" s="68">
        <f>A87</f>
        <v>45797</v>
      </c>
      <c r="AF87" s="68" t="str">
        <f>A88</f>
        <v>三</v>
      </c>
      <c r="AG87" s="68" t="str">
        <f>B87</f>
        <v>M3</v>
      </c>
      <c r="AH87" s="69" t="str">
        <f>C87</f>
        <v>油飯特餐</v>
      </c>
      <c r="AI87" s="70" t="str">
        <f>C88&amp;" "&amp;C89&amp;" "&amp;C90&amp;" "&amp;C91&amp;" "&amp;C92&amp;" "&amp;C93</f>
        <v xml:space="preserve">米 糯米    </v>
      </c>
      <c r="AJ87" s="69" t="str">
        <f>F87</f>
        <v>香滷豆包</v>
      </c>
      <c r="AK87" s="70" t="str">
        <f>F88&amp;" "&amp;F89&amp;" "&amp;F90&amp;" "&amp;F91&amp;" "&amp;F92&amp;" "&amp;F93</f>
        <v xml:space="preserve">豆包     </v>
      </c>
      <c r="AL87" s="69" t="str">
        <f>I87</f>
        <v>油飯配料</v>
      </c>
      <c r="AM87" s="70" t="str">
        <f>I88&amp;" "&amp;I89&amp;" "&amp;I90&amp;" "&amp;I91&amp;" "&amp;I92&amp;" "&amp;I93</f>
        <v xml:space="preserve">豆干 蘿蔔乾 乾香菇  薑 </v>
      </c>
      <c r="AN87" s="69" t="str">
        <f>L87</f>
        <v>若絲時蔬</v>
      </c>
      <c r="AO87" s="70" t="str">
        <f>L88&amp;" "&amp;L89&amp;" "&amp;L90&amp;" "&amp;L91&amp;" "&amp;L92&amp;" "&amp;L93</f>
        <v xml:space="preserve">時蔬 素肉 胡蘿蔔 薑  </v>
      </c>
      <c r="AP87" s="69" t="str">
        <f>O87</f>
        <v>時蔬</v>
      </c>
      <c r="AQ87" s="70" t="str">
        <f>O88&amp;" "&amp;O89&amp;" "&amp;O90&amp;" "&amp;O91&amp;" "&amp;O92&amp;" "&amp;O93</f>
        <v xml:space="preserve">蔬菜 薑    </v>
      </c>
      <c r="AR87" s="69" t="str">
        <f>R87</f>
        <v>味噌凍腐湯</v>
      </c>
      <c r="AS87" s="70" t="str">
        <f>R88&amp;" "&amp;R89&amp;" "&amp;R90&amp;" "&amp;R91&amp;" "&amp;R92&amp;" "&amp;R93</f>
        <v xml:space="preserve">時蔬 凍豆腐 味噌   </v>
      </c>
      <c r="AT87" s="71" t="str">
        <f t="shared" ref="AT87:AU87" si="40">U87</f>
        <v>堅果</v>
      </c>
      <c r="AU87" s="69" t="str">
        <f t="shared" si="40"/>
        <v>有機豆漿</v>
      </c>
      <c r="AV87" s="72">
        <f t="shared" ref="AV87:BB87" si="41">W87</f>
        <v>5.5</v>
      </c>
      <c r="AW87" s="72">
        <f t="shared" si="41"/>
        <v>3.375</v>
      </c>
      <c r="AX87" s="72">
        <f t="shared" si="41"/>
        <v>1.71</v>
      </c>
      <c r="AY87" s="72">
        <f t="shared" si="41"/>
        <v>3.0425</v>
      </c>
      <c r="AZ87" s="72">
        <f t="shared" si="41"/>
        <v>0</v>
      </c>
      <c r="BA87" s="72">
        <f t="shared" si="41"/>
        <v>0</v>
      </c>
      <c r="BB87" s="73">
        <f t="shared" si="41"/>
        <v>817.78750000000002</v>
      </c>
    </row>
    <row r="88" spans="1:54" ht="25.2" customHeight="1">
      <c r="A88" s="84" t="s">
        <v>150</v>
      </c>
      <c r="B88" s="78"/>
      <c r="C88" s="100" t="s">
        <v>15</v>
      </c>
      <c r="D88" s="100">
        <v>8</v>
      </c>
      <c r="E88" s="101" t="str">
        <f t="shared" si="28"/>
        <v>公斤</v>
      </c>
      <c r="F88" s="78" t="s">
        <v>54</v>
      </c>
      <c r="G88" s="100">
        <v>6</v>
      </c>
      <c r="H88" s="101" t="str">
        <f t="shared" si="29"/>
        <v>公斤</v>
      </c>
      <c r="I88" s="100" t="s">
        <v>51</v>
      </c>
      <c r="J88" s="100">
        <v>2</v>
      </c>
      <c r="K88" s="101" t="str">
        <f t="shared" si="30"/>
        <v>公斤</v>
      </c>
      <c r="L88" s="78" t="s">
        <v>29</v>
      </c>
      <c r="M88" s="100">
        <v>7</v>
      </c>
      <c r="N88" s="101" t="str">
        <f t="shared" si="31"/>
        <v>公斤</v>
      </c>
      <c r="O88" s="103" t="s">
        <v>12</v>
      </c>
      <c r="P88" s="103">
        <v>7</v>
      </c>
      <c r="Q88" s="101" t="str">
        <f t="shared" si="32"/>
        <v>公斤</v>
      </c>
      <c r="R88" s="78" t="s">
        <v>29</v>
      </c>
      <c r="S88" s="100">
        <v>1</v>
      </c>
      <c r="T88" s="101" t="str">
        <f t="shared" si="33"/>
        <v>公斤</v>
      </c>
      <c r="U88" s="78"/>
      <c r="V88" s="106"/>
      <c r="W88" s="25"/>
      <c r="X88" s="26"/>
      <c r="Y88" s="25"/>
      <c r="Z88" s="25"/>
      <c r="AA88" s="25"/>
      <c r="AB88" s="25"/>
      <c r="AC88" s="27"/>
      <c r="AD88" s="38"/>
    </row>
    <row r="89" spans="1:54" ht="25.2" customHeight="1">
      <c r="A89" s="84"/>
      <c r="B89" s="78"/>
      <c r="C89" s="100" t="s">
        <v>103</v>
      </c>
      <c r="D89" s="100">
        <v>3</v>
      </c>
      <c r="E89" s="101" t="str">
        <f t="shared" si="28"/>
        <v>公斤</v>
      </c>
      <c r="F89" s="78"/>
      <c r="G89" s="100"/>
      <c r="H89" s="101" t="str">
        <f t="shared" si="29"/>
        <v/>
      </c>
      <c r="I89" s="100" t="s">
        <v>300</v>
      </c>
      <c r="J89" s="100">
        <v>2</v>
      </c>
      <c r="K89" s="101" t="str">
        <f t="shared" si="30"/>
        <v>公斤</v>
      </c>
      <c r="L89" s="78" t="s">
        <v>56</v>
      </c>
      <c r="M89" s="100">
        <v>0.6</v>
      </c>
      <c r="N89" s="101" t="str">
        <f t="shared" si="31"/>
        <v>公斤</v>
      </c>
      <c r="O89" s="103" t="s">
        <v>19</v>
      </c>
      <c r="P89" s="103">
        <v>0.05</v>
      </c>
      <c r="Q89" s="101" t="str">
        <f t="shared" si="32"/>
        <v>公斤</v>
      </c>
      <c r="R89" s="78" t="s">
        <v>50</v>
      </c>
      <c r="S89" s="100">
        <v>3</v>
      </c>
      <c r="T89" s="101" t="str">
        <f t="shared" si="33"/>
        <v>公斤</v>
      </c>
      <c r="U89" s="78"/>
      <c r="V89" s="106"/>
      <c r="W89" s="25"/>
      <c r="X89" s="20"/>
      <c r="Y89" s="25"/>
      <c r="Z89" s="25"/>
      <c r="AA89" s="25"/>
      <c r="AB89" s="25"/>
      <c r="AC89" s="27"/>
      <c r="AD89" s="38"/>
    </row>
    <row r="90" spans="1:54" ht="25.2" customHeight="1">
      <c r="A90" s="84"/>
      <c r="B90" s="78"/>
      <c r="C90" s="100"/>
      <c r="D90" s="100"/>
      <c r="E90" s="101" t="str">
        <f t="shared" si="28"/>
        <v/>
      </c>
      <c r="F90" s="78"/>
      <c r="G90" s="100"/>
      <c r="H90" s="101" t="str">
        <f t="shared" si="29"/>
        <v/>
      </c>
      <c r="I90" s="100" t="s">
        <v>26</v>
      </c>
      <c r="J90" s="100">
        <v>0.1</v>
      </c>
      <c r="K90" s="101" t="str">
        <f t="shared" si="30"/>
        <v>公斤</v>
      </c>
      <c r="L90" s="78" t="s">
        <v>18</v>
      </c>
      <c r="M90" s="100">
        <v>0.5</v>
      </c>
      <c r="N90" s="101" t="str">
        <f t="shared" si="31"/>
        <v>公斤</v>
      </c>
      <c r="O90" s="103"/>
      <c r="P90" s="103"/>
      <c r="Q90" s="101" t="str">
        <f t="shared" si="32"/>
        <v/>
      </c>
      <c r="R90" s="78" t="s">
        <v>24</v>
      </c>
      <c r="S90" s="100">
        <v>1</v>
      </c>
      <c r="T90" s="101" t="str">
        <f t="shared" si="33"/>
        <v>公斤</v>
      </c>
      <c r="U90" s="78"/>
      <c r="V90" s="106"/>
      <c r="W90" s="25"/>
      <c r="X90" s="25"/>
      <c r="Y90" s="25"/>
      <c r="Z90" s="25"/>
      <c r="AA90" s="25"/>
      <c r="AB90" s="25"/>
      <c r="AC90" s="27"/>
      <c r="AD90" s="38"/>
    </row>
    <row r="91" spans="1:54" ht="25.2" customHeight="1">
      <c r="A91" s="84"/>
      <c r="B91" s="78"/>
      <c r="C91" s="100"/>
      <c r="D91" s="100"/>
      <c r="E91" s="101" t="str">
        <f t="shared" si="28"/>
        <v/>
      </c>
      <c r="F91" s="78"/>
      <c r="G91" s="100"/>
      <c r="H91" s="101" t="str">
        <f t="shared" si="29"/>
        <v/>
      </c>
      <c r="I91" s="100"/>
      <c r="J91" s="100"/>
      <c r="K91" s="101" t="str">
        <f t="shared" si="30"/>
        <v/>
      </c>
      <c r="L91" s="78" t="s">
        <v>19</v>
      </c>
      <c r="M91" s="100">
        <v>0.05</v>
      </c>
      <c r="N91" s="101" t="str">
        <f t="shared" si="31"/>
        <v>公斤</v>
      </c>
      <c r="O91" s="103"/>
      <c r="P91" s="103"/>
      <c r="Q91" s="101" t="str">
        <f t="shared" si="32"/>
        <v/>
      </c>
      <c r="R91" s="78"/>
      <c r="S91" s="100"/>
      <c r="T91" s="101" t="str">
        <f t="shared" si="33"/>
        <v/>
      </c>
      <c r="U91" s="78"/>
      <c r="V91" s="106"/>
      <c r="W91" s="25"/>
      <c r="X91" s="25"/>
      <c r="Y91" s="25"/>
      <c r="Z91" s="25"/>
      <c r="AA91" s="25"/>
      <c r="AB91" s="25"/>
      <c r="AC91" s="27"/>
      <c r="AD91" s="38"/>
    </row>
    <row r="92" spans="1:54" ht="25.2" customHeight="1">
      <c r="A92" s="84"/>
      <c r="B92" s="78"/>
      <c r="C92" s="100"/>
      <c r="D92" s="100"/>
      <c r="E92" s="101" t="str">
        <f t="shared" si="28"/>
        <v/>
      </c>
      <c r="F92" s="78"/>
      <c r="G92" s="100"/>
      <c r="H92" s="101" t="str">
        <f t="shared" si="29"/>
        <v/>
      </c>
      <c r="I92" s="100" t="s">
        <v>19</v>
      </c>
      <c r="J92" s="100">
        <v>0.05</v>
      </c>
      <c r="K92" s="101" t="str">
        <f t="shared" si="30"/>
        <v>公斤</v>
      </c>
      <c r="L92" s="78"/>
      <c r="M92" s="100"/>
      <c r="N92" s="101" t="str">
        <f t="shared" si="31"/>
        <v/>
      </c>
      <c r="O92" s="103"/>
      <c r="P92" s="103"/>
      <c r="Q92" s="101" t="str">
        <f t="shared" si="32"/>
        <v/>
      </c>
      <c r="R92" s="78"/>
      <c r="S92" s="100"/>
      <c r="T92" s="101" t="str">
        <f t="shared" si="33"/>
        <v/>
      </c>
      <c r="U92" s="78"/>
      <c r="V92" s="106"/>
      <c r="W92" s="25"/>
      <c r="X92" s="25"/>
      <c r="Y92" s="25"/>
      <c r="Z92" s="25"/>
      <c r="AA92" s="25"/>
      <c r="AB92" s="25"/>
      <c r="AC92" s="27"/>
      <c r="AD92" s="38"/>
    </row>
    <row r="93" spans="1:54" ht="25.2" customHeight="1" thickBot="1">
      <c r="A93" s="84"/>
      <c r="B93" s="78"/>
      <c r="C93" s="100"/>
      <c r="D93" s="100"/>
      <c r="E93" s="101" t="str">
        <f t="shared" si="28"/>
        <v/>
      </c>
      <c r="F93" s="78"/>
      <c r="G93" s="100"/>
      <c r="H93" s="101" t="str">
        <f t="shared" si="29"/>
        <v/>
      </c>
      <c r="I93" s="100"/>
      <c r="J93" s="100"/>
      <c r="K93" s="101" t="str">
        <f t="shared" si="30"/>
        <v/>
      </c>
      <c r="L93" s="78"/>
      <c r="M93" s="100"/>
      <c r="N93" s="101" t="str">
        <f t="shared" si="31"/>
        <v/>
      </c>
      <c r="O93" s="103"/>
      <c r="P93" s="103"/>
      <c r="Q93" s="101" t="str">
        <f t="shared" si="32"/>
        <v/>
      </c>
      <c r="R93" s="78"/>
      <c r="S93" s="100"/>
      <c r="T93" s="101" t="str">
        <f t="shared" si="33"/>
        <v/>
      </c>
      <c r="U93" s="78"/>
      <c r="V93" s="106"/>
      <c r="W93" s="25"/>
      <c r="X93" s="25"/>
      <c r="Y93" s="25"/>
      <c r="Z93" s="25"/>
      <c r="AA93" s="25"/>
      <c r="AB93" s="25"/>
      <c r="AC93" s="27"/>
      <c r="AD93" s="38"/>
    </row>
    <row r="94" spans="1:54" s="74" customFormat="1" ht="25.2" customHeight="1" thickBot="1">
      <c r="A94" s="83">
        <f>A87+1</f>
        <v>45798</v>
      </c>
      <c r="B94" s="78" t="s">
        <v>165</v>
      </c>
      <c r="C94" s="100" t="s">
        <v>20</v>
      </c>
      <c r="D94" s="100"/>
      <c r="E94" s="101" t="str">
        <f t="shared" si="28"/>
        <v/>
      </c>
      <c r="F94" s="78" t="s">
        <v>291</v>
      </c>
      <c r="G94" s="100"/>
      <c r="H94" s="101" t="str">
        <f t="shared" si="29"/>
        <v/>
      </c>
      <c r="I94" s="78" t="s">
        <v>301</v>
      </c>
      <c r="J94" s="100"/>
      <c r="K94" s="101" t="str">
        <f t="shared" si="30"/>
        <v/>
      </c>
      <c r="L94" s="78" t="s">
        <v>127</v>
      </c>
      <c r="M94" s="100"/>
      <c r="N94" s="101" t="str">
        <f t="shared" si="31"/>
        <v/>
      </c>
      <c r="O94" s="102" t="s">
        <v>14</v>
      </c>
      <c r="P94" s="103"/>
      <c r="Q94" s="101" t="str">
        <f t="shared" si="32"/>
        <v/>
      </c>
      <c r="R94" s="78" t="s">
        <v>261</v>
      </c>
      <c r="S94" s="100"/>
      <c r="T94" s="101" t="str">
        <f t="shared" si="33"/>
        <v/>
      </c>
      <c r="U94" s="78" t="s">
        <v>96</v>
      </c>
      <c r="V94" s="100"/>
      <c r="W94" s="49">
        <v>7.2750000000000004</v>
      </c>
      <c r="X94" s="49">
        <v>2.5</v>
      </c>
      <c r="Y94" s="49">
        <v>1.75</v>
      </c>
      <c r="Z94" s="49">
        <v>2.625</v>
      </c>
      <c r="AA94" s="49"/>
      <c r="AB94" s="49"/>
      <c r="AC94" s="50">
        <v>858.625</v>
      </c>
      <c r="AD94" s="67"/>
      <c r="AE94" s="68">
        <f>A94</f>
        <v>45798</v>
      </c>
      <c r="AF94" s="68" t="str">
        <f>A95</f>
        <v>四</v>
      </c>
      <c r="AG94" s="68" t="str">
        <f>B94</f>
        <v>M4</v>
      </c>
      <c r="AH94" s="69" t="str">
        <f>C94</f>
        <v>糙米飯</v>
      </c>
      <c r="AI94" s="70" t="str">
        <f>C95&amp;" "&amp;C96&amp;" "&amp;C97&amp;" "&amp;C98&amp;" "&amp;C99&amp;" "&amp;C100</f>
        <v xml:space="preserve">米 糙米    </v>
      </c>
      <c r="AJ94" s="69" t="str">
        <f>F94</f>
        <v>醬醋豆干</v>
      </c>
      <c r="AK94" s="70" t="str">
        <f>F95&amp;" "&amp;F96&amp;" "&amp;F97&amp;" "&amp;F98&amp;" "&amp;F99&amp;" "&amp;F100</f>
        <v>豆干 馬鈴薯 胡蘿蔔 薑 月桂葉 白醋</v>
      </c>
      <c r="AL94" s="69" t="str">
        <f>I94</f>
        <v>蔬菜佃煮</v>
      </c>
      <c r="AM94" s="70" t="str">
        <f>I95&amp;" "&amp;I96&amp;" "&amp;I97&amp;" "&amp;I98&amp;" "&amp;I99&amp;" "&amp;I100</f>
        <v xml:space="preserve">白蘿蔔 胡蘿蔔 素丸 甜玉米 薑 </v>
      </c>
      <c r="AN94" s="69" t="str">
        <f>L94</f>
        <v>筍乾油腐</v>
      </c>
      <c r="AO94" s="70" t="str">
        <f>L95&amp;" "&amp;L96&amp;" "&amp;L97&amp;" "&amp;L98&amp;" "&amp;L99&amp;" "&amp;L100</f>
        <v xml:space="preserve">四角油豆腐 麻竹筍干 胡蘿蔔 薑  </v>
      </c>
      <c r="AP94" s="69" t="str">
        <f>O94</f>
        <v>時蔬</v>
      </c>
      <c r="AQ94" s="70" t="str">
        <f>O95&amp;" "&amp;O96&amp;" "&amp;O97&amp;" "&amp;O98&amp;" "&amp;O99&amp;" "&amp;O100</f>
        <v xml:space="preserve">蔬菜 薑    </v>
      </c>
      <c r="AR94" s="69" t="str">
        <f>R94</f>
        <v>綠豆湯圓</v>
      </c>
      <c r="AS94" s="70" t="str">
        <f>R95&amp;" "&amp;R96&amp;" "&amp;R97&amp;" "&amp;R98&amp;" "&amp;R99&amp;" "&amp;R100</f>
        <v xml:space="preserve">綠豆 湯圓 二砂糖   </v>
      </c>
      <c r="AT94" s="71" t="str">
        <f t="shared" ref="AT94:AU94" si="42">U94</f>
        <v>小餐包</v>
      </c>
      <c r="AU94" s="69">
        <f t="shared" si="42"/>
        <v>0</v>
      </c>
      <c r="AV94" s="72">
        <f t="shared" ref="AV94:BB94" si="43">W94</f>
        <v>7.2750000000000004</v>
      </c>
      <c r="AW94" s="72">
        <f t="shared" si="43"/>
        <v>2.5</v>
      </c>
      <c r="AX94" s="72">
        <f t="shared" si="43"/>
        <v>1.75</v>
      </c>
      <c r="AY94" s="72">
        <f t="shared" si="43"/>
        <v>2.625</v>
      </c>
      <c r="AZ94" s="72">
        <f t="shared" si="43"/>
        <v>0</v>
      </c>
      <c r="BA94" s="72">
        <f t="shared" si="43"/>
        <v>0</v>
      </c>
      <c r="BB94" s="73">
        <f t="shared" si="43"/>
        <v>858.625</v>
      </c>
    </row>
    <row r="95" spans="1:54" ht="25.2" customHeight="1">
      <c r="A95" s="84" t="s">
        <v>152</v>
      </c>
      <c r="B95" s="78"/>
      <c r="C95" s="100" t="s">
        <v>15</v>
      </c>
      <c r="D95" s="100">
        <v>7</v>
      </c>
      <c r="E95" s="101" t="str">
        <f t="shared" si="28"/>
        <v>公斤</v>
      </c>
      <c r="F95" s="78" t="s">
        <v>51</v>
      </c>
      <c r="G95" s="100">
        <v>8</v>
      </c>
      <c r="H95" s="101" t="str">
        <f t="shared" si="29"/>
        <v>公斤</v>
      </c>
      <c r="I95" s="78" t="s">
        <v>23</v>
      </c>
      <c r="J95" s="100">
        <v>4</v>
      </c>
      <c r="K95" s="101" t="str">
        <f t="shared" si="30"/>
        <v>公斤</v>
      </c>
      <c r="L95" s="78" t="s">
        <v>63</v>
      </c>
      <c r="M95" s="100">
        <v>4</v>
      </c>
      <c r="N95" s="101" t="str">
        <f t="shared" si="31"/>
        <v>公斤</v>
      </c>
      <c r="O95" s="103" t="s">
        <v>12</v>
      </c>
      <c r="P95" s="103">
        <v>7</v>
      </c>
      <c r="Q95" s="101" t="str">
        <f t="shared" si="32"/>
        <v>公斤</v>
      </c>
      <c r="R95" s="78" t="s">
        <v>70</v>
      </c>
      <c r="S95" s="100">
        <v>1</v>
      </c>
      <c r="T95" s="101" t="str">
        <f t="shared" si="33"/>
        <v>公斤</v>
      </c>
      <c r="U95" s="78"/>
      <c r="V95" s="100"/>
      <c r="W95" s="25"/>
      <c r="X95" s="26"/>
      <c r="Y95" s="25"/>
      <c r="Z95" s="25"/>
      <c r="AA95" s="25"/>
      <c r="AB95" s="25"/>
      <c r="AC95" s="27"/>
      <c r="AD95" s="38"/>
    </row>
    <row r="96" spans="1:54" ht="25.2" customHeight="1">
      <c r="A96" s="84"/>
      <c r="B96" s="78"/>
      <c r="C96" s="100" t="s">
        <v>22</v>
      </c>
      <c r="D96" s="100">
        <v>3</v>
      </c>
      <c r="E96" s="101" t="str">
        <f t="shared" si="28"/>
        <v>公斤</v>
      </c>
      <c r="F96" s="78" t="s">
        <v>194</v>
      </c>
      <c r="G96" s="100">
        <v>3</v>
      </c>
      <c r="H96" s="101" t="str">
        <f t="shared" si="29"/>
        <v>公斤</v>
      </c>
      <c r="I96" s="78" t="s">
        <v>18</v>
      </c>
      <c r="J96" s="100">
        <v>0.5</v>
      </c>
      <c r="K96" s="101" t="str">
        <f t="shared" si="30"/>
        <v>公斤</v>
      </c>
      <c r="L96" s="78" t="s">
        <v>90</v>
      </c>
      <c r="M96" s="100">
        <v>2.5</v>
      </c>
      <c r="N96" s="101" t="str">
        <f t="shared" si="31"/>
        <v>公斤</v>
      </c>
      <c r="O96" s="103" t="s">
        <v>19</v>
      </c>
      <c r="P96" s="103">
        <v>0.05</v>
      </c>
      <c r="Q96" s="101" t="str">
        <f t="shared" si="32"/>
        <v>公斤</v>
      </c>
      <c r="R96" s="78" t="s">
        <v>262</v>
      </c>
      <c r="S96" s="100">
        <v>2</v>
      </c>
      <c r="T96" s="101" t="str">
        <f t="shared" si="33"/>
        <v>公斤</v>
      </c>
      <c r="U96" s="78"/>
      <c r="V96" s="100"/>
      <c r="W96" s="25"/>
      <c r="X96" s="20"/>
      <c r="Y96" s="25"/>
      <c r="Z96" s="25"/>
      <c r="AA96" s="25"/>
      <c r="AB96" s="25"/>
      <c r="AC96" s="27"/>
      <c r="AD96" s="38"/>
    </row>
    <row r="97" spans="1:54" ht="25.2" customHeight="1">
      <c r="A97" s="84"/>
      <c r="B97" s="78"/>
      <c r="C97" s="100"/>
      <c r="D97" s="100"/>
      <c r="E97" s="101" t="str">
        <f t="shared" si="28"/>
        <v/>
      </c>
      <c r="F97" s="78" t="s">
        <v>18</v>
      </c>
      <c r="G97" s="100">
        <v>0.5</v>
      </c>
      <c r="H97" s="101" t="str">
        <f t="shared" si="29"/>
        <v>公斤</v>
      </c>
      <c r="I97" s="78" t="s">
        <v>57</v>
      </c>
      <c r="J97" s="100">
        <v>2</v>
      </c>
      <c r="K97" s="101" t="str">
        <f t="shared" si="30"/>
        <v>公斤</v>
      </c>
      <c r="L97" s="78" t="s">
        <v>18</v>
      </c>
      <c r="M97" s="100">
        <v>0.5</v>
      </c>
      <c r="N97" s="101" t="str">
        <f t="shared" si="31"/>
        <v>公斤</v>
      </c>
      <c r="O97" s="103"/>
      <c r="P97" s="103"/>
      <c r="Q97" s="101" t="str">
        <f t="shared" si="32"/>
        <v/>
      </c>
      <c r="R97" s="100" t="s">
        <v>27</v>
      </c>
      <c r="S97" s="100">
        <v>1</v>
      </c>
      <c r="T97" s="101" t="str">
        <f t="shared" si="33"/>
        <v>公斤</v>
      </c>
      <c r="U97" s="78"/>
      <c r="V97" s="100"/>
      <c r="W97" s="25"/>
      <c r="X97" s="25"/>
      <c r="Y97" s="25"/>
      <c r="Z97" s="25"/>
      <c r="AA97" s="25"/>
      <c r="AB97" s="25"/>
      <c r="AC97" s="27"/>
      <c r="AD97" s="38"/>
    </row>
    <row r="98" spans="1:54" ht="25.2" customHeight="1">
      <c r="A98" s="84"/>
      <c r="B98" s="78"/>
      <c r="C98" s="100"/>
      <c r="D98" s="100"/>
      <c r="E98" s="101" t="str">
        <f t="shared" si="28"/>
        <v/>
      </c>
      <c r="F98" s="78" t="s">
        <v>19</v>
      </c>
      <c r="G98" s="100">
        <v>0.05</v>
      </c>
      <c r="H98" s="101" t="str">
        <f t="shared" si="29"/>
        <v>公斤</v>
      </c>
      <c r="I98" s="78" t="s">
        <v>227</v>
      </c>
      <c r="J98" s="100">
        <v>2</v>
      </c>
      <c r="K98" s="101" t="str">
        <f t="shared" si="30"/>
        <v>公斤</v>
      </c>
      <c r="L98" s="78" t="s">
        <v>19</v>
      </c>
      <c r="M98" s="100">
        <v>0.05</v>
      </c>
      <c r="N98" s="101" t="str">
        <f t="shared" si="31"/>
        <v>公斤</v>
      </c>
      <c r="O98" s="103"/>
      <c r="P98" s="103"/>
      <c r="Q98" s="101" t="str">
        <f t="shared" si="32"/>
        <v/>
      </c>
      <c r="R98" s="78"/>
      <c r="S98" s="100"/>
      <c r="T98" s="101" t="str">
        <f t="shared" si="33"/>
        <v/>
      </c>
      <c r="U98" s="78"/>
      <c r="V98" s="100"/>
      <c r="W98" s="25"/>
      <c r="X98" s="25"/>
      <c r="Y98" s="25"/>
      <c r="Z98" s="25"/>
      <c r="AA98" s="25"/>
      <c r="AB98" s="25"/>
      <c r="AC98" s="27"/>
      <c r="AD98" s="38"/>
    </row>
    <row r="99" spans="1:54" ht="25.2" customHeight="1">
      <c r="A99" s="84"/>
      <c r="B99" s="78"/>
      <c r="C99" s="100"/>
      <c r="D99" s="100"/>
      <c r="E99" s="101" t="str">
        <f t="shared" si="28"/>
        <v/>
      </c>
      <c r="F99" s="78" t="s">
        <v>195</v>
      </c>
      <c r="G99" s="100">
        <v>0.02</v>
      </c>
      <c r="H99" s="101" t="str">
        <f t="shared" si="29"/>
        <v>公斤</v>
      </c>
      <c r="I99" s="78" t="s">
        <v>19</v>
      </c>
      <c r="J99" s="100">
        <v>0.05</v>
      </c>
      <c r="K99" s="101" t="str">
        <f t="shared" si="30"/>
        <v>公斤</v>
      </c>
      <c r="L99" s="78"/>
      <c r="M99" s="100"/>
      <c r="N99" s="101" t="str">
        <f t="shared" si="31"/>
        <v/>
      </c>
      <c r="O99" s="103"/>
      <c r="P99" s="103"/>
      <c r="Q99" s="101" t="str">
        <f t="shared" si="32"/>
        <v/>
      </c>
      <c r="R99" s="78"/>
      <c r="S99" s="100"/>
      <c r="T99" s="101" t="str">
        <f t="shared" si="33"/>
        <v/>
      </c>
      <c r="U99" s="78"/>
      <c r="V99" s="100"/>
      <c r="W99" s="25"/>
      <c r="X99" s="25"/>
      <c r="Y99" s="25"/>
      <c r="Z99" s="25"/>
      <c r="AA99" s="25"/>
      <c r="AB99" s="25"/>
      <c r="AC99" s="27"/>
      <c r="AD99" s="38"/>
    </row>
    <row r="100" spans="1:54" ht="25.2" customHeight="1" thickBot="1">
      <c r="A100" s="84"/>
      <c r="B100" s="78"/>
      <c r="C100" s="100"/>
      <c r="D100" s="100"/>
      <c r="E100" s="101" t="str">
        <f t="shared" si="28"/>
        <v/>
      </c>
      <c r="F100" s="78" t="s">
        <v>196</v>
      </c>
      <c r="G100" s="100"/>
      <c r="H100" s="101" t="str">
        <f t="shared" si="29"/>
        <v/>
      </c>
      <c r="I100" s="78"/>
      <c r="J100" s="100"/>
      <c r="K100" s="101" t="str">
        <f t="shared" si="30"/>
        <v/>
      </c>
      <c r="L100" s="78"/>
      <c r="M100" s="100"/>
      <c r="N100" s="101" t="str">
        <f t="shared" si="31"/>
        <v/>
      </c>
      <c r="O100" s="103"/>
      <c r="P100" s="103"/>
      <c r="Q100" s="101" t="str">
        <f t="shared" si="32"/>
        <v/>
      </c>
      <c r="R100" s="78"/>
      <c r="S100" s="100"/>
      <c r="T100" s="101" t="str">
        <f t="shared" si="33"/>
        <v/>
      </c>
      <c r="U100" s="78"/>
      <c r="V100" s="100"/>
      <c r="W100" s="25"/>
      <c r="X100" s="25"/>
      <c r="Y100" s="25"/>
      <c r="Z100" s="25"/>
      <c r="AA100" s="25"/>
      <c r="AB100" s="25"/>
      <c r="AC100" s="27"/>
      <c r="AD100" s="38"/>
    </row>
    <row r="101" spans="1:54" s="74" customFormat="1" ht="25.2" customHeight="1" thickBot="1">
      <c r="A101" s="83">
        <f>A94+1</f>
        <v>45799</v>
      </c>
      <c r="B101" s="78" t="s">
        <v>166</v>
      </c>
      <c r="C101" s="100" t="s">
        <v>167</v>
      </c>
      <c r="D101" s="100"/>
      <c r="E101" s="101" t="str">
        <f t="shared" si="28"/>
        <v/>
      </c>
      <c r="F101" s="78" t="s">
        <v>292</v>
      </c>
      <c r="G101" s="100"/>
      <c r="H101" s="101" t="str">
        <f t="shared" si="29"/>
        <v/>
      </c>
      <c r="I101" s="78" t="s">
        <v>100</v>
      </c>
      <c r="J101" s="100"/>
      <c r="K101" s="101" t="str">
        <f t="shared" si="30"/>
        <v/>
      </c>
      <c r="L101" s="78" t="s">
        <v>306</v>
      </c>
      <c r="M101" s="100"/>
      <c r="N101" s="101" t="str">
        <f t="shared" si="31"/>
        <v/>
      </c>
      <c r="O101" s="102" t="s">
        <v>14</v>
      </c>
      <c r="P101" s="103"/>
      <c r="Q101" s="101" t="str">
        <f t="shared" si="32"/>
        <v/>
      </c>
      <c r="R101" s="78" t="s">
        <v>263</v>
      </c>
      <c r="S101" s="100"/>
      <c r="T101" s="101" t="str">
        <f t="shared" si="33"/>
        <v/>
      </c>
      <c r="U101" s="78" t="s">
        <v>49</v>
      </c>
      <c r="V101" s="100"/>
      <c r="W101" s="49">
        <v>5.7200000000000006</v>
      </c>
      <c r="X101" s="49">
        <v>2.6272727272727279</v>
      </c>
      <c r="Y101" s="49">
        <v>1.8</v>
      </c>
      <c r="Z101" s="49">
        <v>2.7136363636363638</v>
      </c>
      <c r="AA101" s="49"/>
      <c r="AB101" s="49"/>
      <c r="AC101" s="50">
        <v>764.55909090909097</v>
      </c>
      <c r="AD101" s="67"/>
      <c r="AE101" s="68">
        <f>A101</f>
        <v>45799</v>
      </c>
      <c r="AF101" s="68" t="str">
        <f>A102</f>
        <v>五</v>
      </c>
      <c r="AG101" s="68" t="str">
        <f>B101</f>
        <v>M5</v>
      </c>
      <c r="AH101" s="69" t="str">
        <f>C101</f>
        <v>紫米飯</v>
      </c>
      <c r="AI101" s="70" t="str">
        <f>C102&amp;" "&amp;C103&amp;" "&amp;C104&amp;" "&amp;C105&amp;" "&amp;C106&amp;" "&amp;C107</f>
        <v xml:space="preserve">米 黑糯米    </v>
      </c>
      <c r="AJ101" s="69" t="str">
        <f>F101</f>
        <v>香酥素排</v>
      </c>
      <c r="AK101" s="70" t="str">
        <f>F102&amp;" "&amp;F103&amp;" "&amp;F104&amp;" "&amp;F105&amp;" "&amp;F106&amp;" "&amp;F107</f>
        <v xml:space="preserve">素排 胡椒鹽    </v>
      </c>
      <c r="AL101" s="69" t="str">
        <f>I101</f>
        <v>番茄炒蛋</v>
      </c>
      <c r="AM101" s="70" t="str">
        <f>I102&amp;" "&amp;I103&amp;" "&amp;I104&amp;" "&amp;I105&amp;" "&amp;I106&amp;" "&amp;I107</f>
        <v xml:space="preserve">大番茄 雞蛋 冷凍毛豆仁 薑  </v>
      </c>
      <c r="AN101" s="69" t="str">
        <f>L101</f>
        <v>時瓜燴素丸</v>
      </c>
      <c r="AO101" s="70" t="str">
        <f>L102&amp;" "&amp;L103&amp;" "&amp;L104&amp;" "&amp;L105&amp;" "&amp;L106&amp;" "&amp;L107</f>
        <v xml:space="preserve">時瓜 素丸 胡蘿蔔 薑  </v>
      </c>
      <c r="AP101" s="69" t="str">
        <f>O101</f>
        <v>時蔬</v>
      </c>
      <c r="AQ101" s="70" t="str">
        <f>O102&amp;" "&amp;O103&amp;" "&amp;O104&amp;" "&amp;O105&amp;" "&amp;O106&amp;" "&amp;O107</f>
        <v xml:space="preserve">蔬菜 薑    </v>
      </c>
      <c r="AR101" s="69" t="str">
        <f>R101</f>
        <v>四神湯</v>
      </c>
      <c r="AS101" s="70" t="str">
        <f>R102&amp;" "&amp;R103&amp;" "&amp;R104&amp;" "&amp;R105&amp;" "&amp;R106&amp;" "&amp;R107</f>
        <v xml:space="preserve">皮絲 雞豆 薏仁 淮山片 枸杞 </v>
      </c>
      <c r="AT101" s="71" t="str">
        <f t="shared" ref="AT101:AU101" si="44">U101</f>
        <v>水果</v>
      </c>
      <c r="AU101" s="69">
        <f t="shared" si="44"/>
        <v>0</v>
      </c>
      <c r="AV101" s="72">
        <f t="shared" ref="AV101:BB101" si="45">W101</f>
        <v>5.7200000000000006</v>
      </c>
      <c r="AW101" s="72">
        <f t="shared" si="45"/>
        <v>2.6272727272727279</v>
      </c>
      <c r="AX101" s="72">
        <f t="shared" si="45"/>
        <v>1.8</v>
      </c>
      <c r="AY101" s="72">
        <f t="shared" si="45"/>
        <v>2.7136363636363638</v>
      </c>
      <c r="AZ101" s="72">
        <f t="shared" si="45"/>
        <v>0</v>
      </c>
      <c r="BA101" s="72">
        <f t="shared" si="45"/>
        <v>0</v>
      </c>
      <c r="BB101" s="73">
        <f t="shared" si="45"/>
        <v>764.55909090909097</v>
      </c>
    </row>
    <row r="102" spans="1:54" ht="25.2" customHeight="1">
      <c r="A102" s="84" t="s">
        <v>81</v>
      </c>
      <c r="B102" s="78"/>
      <c r="C102" s="100" t="s">
        <v>15</v>
      </c>
      <c r="D102" s="100">
        <v>10</v>
      </c>
      <c r="E102" s="101" t="str">
        <f t="shared" si="28"/>
        <v>公斤</v>
      </c>
      <c r="F102" s="78" t="s">
        <v>74</v>
      </c>
      <c r="G102" s="100">
        <v>6</v>
      </c>
      <c r="H102" s="101" t="str">
        <f t="shared" si="29"/>
        <v>公斤</v>
      </c>
      <c r="I102" s="78" t="s">
        <v>115</v>
      </c>
      <c r="J102" s="100">
        <v>3.5</v>
      </c>
      <c r="K102" s="101" t="str">
        <f t="shared" si="30"/>
        <v>公斤</v>
      </c>
      <c r="L102" s="78" t="s">
        <v>101</v>
      </c>
      <c r="M102" s="100">
        <v>7</v>
      </c>
      <c r="N102" s="101" t="str">
        <f t="shared" si="31"/>
        <v>公斤</v>
      </c>
      <c r="O102" s="103" t="s">
        <v>12</v>
      </c>
      <c r="P102" s="103">
        <v>7</v>
      </c>
      <c r="Q102" s="101" t="str">
        <f t="shared" si="32"/>
        <v>公斤</v>
      </c>
      <c r="R102" s="78" t="s">
        <v>303</v>
      </c>
      <c r="S102" s="100">
        <v>0.3</v>
      </c>
      <c r="T102" s="101" t="str">
        <f t="shared" si="33"/>
        <v>公斤</v>
      </c>
      <c r="U102" s="78"/>
      <c r="V102" s="100"/>
      <c r="W102" s="25"/>
      <c r="X102" s="26"/>
      <c r="Y102" s="25"/>
      <c r="Z102" s="25"/>
      <c r="AA102" s="25"/>
      <c r="AB102" s="25"/>
      <c r="AC102" s="27"/>
      <c r="AD102" s="38"/>
    </row>
    <row r="103" spans="1:54" ht="25.2" customHeight="1">
      <c r="A103" s="84"/>
      <c r="B103" s="78"/>
      <c r="C103" s="100" t="s">
        <v>168</v>
      </c>
      <c r="D103" s="100">
        <v>0.4</v>
      </c>
      <c r="E103" s="101" t="str">
        <f t="shared" si="28"/>
        <v>公斤</v>
      </c>
      <c r="F103" s="78" t="s">
        <v>197</v>
      </c>
      <c r="G103" s="100"/>
      <c r="H103" s="101" t="str">
        <f t="shared" si="29"/>
        <v/>
      </c>
      <c r="I103" s="133" t="s">
        <v>16</v>
      </c>
      <c r="J103" s="100">
        <v>4</v>
      </c>
      <c r="K103" s="101" t="str">
        <f t="shared" si="30"/>
        <v>公斤</v>
      </c>
      <c r="L103" s="78" t="s">
        <v>57</v>
      </c>
      <c r="M103" s="100">
        <v>1</v>
      </c>
      <c r="N103" s="101" t="str">
        <f t="shared" si="31"/>
        <v>公斤</v>
      </c>
      <c r="O103" s="103" t="s">
        <v>19</v>
      </c>
      <c r="P103" s="103">
        <v>0.05</v>
      </c>
      <c r="Q103" s="101" t="str">
        <f t="shared" si="32"/>
        <v>公斤</v>
      </c>
      <c r="R103" s="78" t="s">
        <v>264</v>
      </c>
      <c r="S103" s="100">
        <v>0.5</v>
      </c>
      <c r="T103" s="101" t="str">
        <f t="shared" si="33"/>
        <v>公斤</v>
      </c>
      <c r="U103" s="78"/>
      <c r="V103" s="100"/>
      <c r="W103" s="25"/>
      <c r="X103" s="20"/>
      <c r="Y103" s="25"/>
      <c r="Z103" s="25"/>
      <c r="AA103" s="25"/>
      <c r="AB103" s="25"/>
      <c r="AC103" s="27"/>
      <c r="AD103" s="38"/>
    </row>
    <row r="104" spans="1:54" ht="25.2" customHeight="1">
      <c r="A104" s="84"/>
      <c r="B104" s="78"/>
      <c r="C104" s="100"/>
      <c r="D104" s="100"/>
      <c r="E104" s="101" t="str">
        <f t="shared" si="28"/>
        <v/>
      </c>
      <c r="F104" s="78"/>
      <c r="G104" s="100"/>
      <c r="H104" s="101" t="str">
        <f t="shared" si="29"/>
        <v/>
      </c>
      <c r="I104" s="78" t="s">
        <v>98</v>
      </c>
      <c r="J104" s="100">
        <v>1</v>
      </c>
      <c r="K104" s="101" t="str">
        <f t="shared" si="30"/>
        <v>公斤</v>
      </c>
      <c r="L104" s="78" t="s">
        <v>18</v>
      </c>
      <c r="M104" s="100">
        <v>0.5</v>
      </c>
      <c r="N104" s="101" t="str">
        <f t="shared" si="31"/>
        <v>公斤</v>
      </c>
      <c r="O104" s="103"/>
      <c r="P104" s="103"/>
      <c r="Q104" s="101" t="str">
        <f t="shared" si="32"/>
        <v/>
      </c>
      <c r="R104" s="78" t="s">
        <v>265</v>
      </c>
      <c r="S104" s="100">
        <v>0.8</v>
      </c>
      <c r="T104" s="101" t="str">
        <f t="shared" si="33"/>
        <v>公斤</v>
      </c>
      <c r="U104" s="78"/>
      <c r="V104" s="100"/>
      <c r="W104" s="25"/>
      <c r="X104" s="25"/>
      <c r="Y104" s="25"/>
      <c r="Z104" s="25"/>
      <c r="AA104" s="25"/>
      <c r="AB104" s="25"/>
      <c r="AC104" s="27"/>
      <c r="AD104" s="38"/>
    </row>
    <row r="105" spans="1:54" ht="25.2" customHeight="1">
      <c r="A105" s="84"/>
      <c r="B105" s="78"/>
      <c r="C105" s="100"/>
      <c r="D105" s="100"/>
      <c r="E105" s="101" t="str">
        <f t="shared" si="28"/>
        <v/>
      </c>
      <c r="F105" s="78"/>
      <c r="G105" s="100"/>
      <c r="H105" s="101" t="str">
        <f t="shared" si="29"/>
        <v/>
      </c>
      <c r="I105" s="100" t="s">
        <v>19</v>
      </c>
      <c r="J105" s="100">
        <v>0.05</v>
      </c>
      <c r="K105" s="101" t="str">
        <f t="shared" si="30"/>
        <v>公斤</v>
      </c>
      <c r="L105" s="78" t="s">
        <v>19</v>
      </c>
      <c r="M105" s="100">
        <v>0.05</v>
      </c>
      <c r="N105" s="101" t="str">
        <f t="shared" si="31"/>
        <v>公斤</v>
      </c>
      <c r="O105" s="103"/>
      <c r="P105" s="103"/>
      <c r="Q105" s="101" t="str">
        <f t="shared" si="32"/>
        <v/>
      </c>
      <c r="R105" s="78" t="s">
        <v>266</v>
      </c>
      <c r="S105" s="100">
        <v>0.2</v>
      </c>
      <c r="T105" s="101" t="str">
        <f t="shared" si="33"/>
        <v>公斤</v>
      </c>
      <c r="U105" s="78"/>
      <c r="V105" s="100"/>
      <c r="W105" s="25"/>
      <c r="X105" s="25"/>
      <c r="Y105" s="25"/>
      <c r="Z105" s="25"/>
      <c r="AA105" s="25"/>
      <c r="AB105" s="25"/>
      <c r="AC105" s="27"/>
      <c r="AD105" s="38"/>
    </row>
    <row r="106" spans="1:54" ht="25.2" customHeight="1">
      <c r="A106" s="84"/>
      <c r="B106" s="78"/>
      <c r="C106" s="100"/>
      <c r="D106" s="100"/>
      <c r="E106" s="101" t="str">
        <f t="shared" si="28"/>
        <v/>
      </c>
      <c r="F106" s="78"/>
      <c r="G106" s="100"/>
      <c r="H106" s="101" t="str">
        <f t="shared" si="29"/>
        <v/>
      </c>
      <c r="I106" s="78"/>
      <c r="J106" s="100"/>
      <c r="K106" s="101" t="str">
        <f t="shared" si="30"/>
        <v/>
      </c>
      <c r="L106" s="78"/>
      <c r="M106" s="100"/>
      <c r="N106" s="101" t="str">
        <f t="shared" si="31"/>
        <v/>
      </c>
      <c r="O106" s="103"/>
      <c r="P106" s="103"/>
      <c r="Q106" s="101" t="str">
        <f t="shared" si="32"/>
        <v/>
      </c>
      <c r="R106" s="78" t="s">
        <v>141</v>
      </c>
      <c r="S106" s="100">
        <v>0.05</v>
      </c>
      <c r="T106" s="101" t="str">
        <f t="shared" si="33"/>
        <v>公斤</v>
      </c>
      <c r="U106" s="78"/>
      <c r="V106" s="100"/>
      <c r="W106" s="25"/>
      <c r="X106" s="25"/>
      <c r="Y106" s="25"/>
      <c r="Z106" s="25"/>
      <c r="AA106" s="25"/>
      <c r="AB106" s="25"/>
      <c r="AC106" s="27"/>
      <c r="AD106" s="38"/>
    </row>
    <row r="107" spans="1:54" ht="25.2" customHeight="1" thickBot="1">
      <c r="A107" s="84"/>
      <c r="B107" s="78"/>
      <c r="C107" s="100"/>
      <c r="D107" s="100"/>
      <c r="E107" s="101" t="str">
        <f t="shared" si="28"/>
        <v/>
      </c>
      <c r="F107" s="78"/>
      <c r="G107" s="100"/>
      <c r="H107" s="101" t="str">
        <f t="shared" si="29"/>
        <v/>
      </c>
      <c r="I107" s="78"/>
      <c r="J107" s="100"/>
      <c r="K107" s="101" t="str">
        <f t="shared" si="30"/>
        <v/>
      </c>
      <c r="L107" s="78"/>
      <c r="M107" s="100"/>
      <c r="N107" s="101" t="str">
        <f t="shared" si="31"/>
        <v/>
      </c>
      <c r="O107" s="103"/>
      <c r="P107" s="103"/>
      <c r="Q107" s="101" t="str">
        <f t="shared" si="32"/>
        <v/>
      </c>
      <c r="R107" s="78"/>
      <c r="S107" s="100"/>
      <c r="T107" s="101" t="str">
        <f t="shared" si="33"/>
        <v/>
      </c>
      <c r="U107" s="78"/>
      <c r="V107" s="100"/>
      <c r="W107" s="25"/>
      <c r="X107" s="25"/>
      <c r="Y107" s="25"/>
      <c r="Z107" s="25"/>
      <c r="AA107" s="25"/>
      <c r="AB107" s="25"/>
      <c r="AC107" s="27"/>
      <c r="AD107" s="38"/>
    </row>
    <row r="108" spans="1:54" s="74" customFormat="1" ht="25.2" customHeight="1" thickBot="1">
      <c r="A108" s="122">
        <v>45802</v>
      </c>
      <c r="B108" s="78" t="s">
        <v>169</v>
      </c>
      <c r="C108" s="100" t="s">
        <v>13</v>
      </c>
      <c r="D108" s="100"/>
      <c r="E108" s="101" t="str">
        <f t="shared" si="28"/>
        <v/>
      </c>
      <c r="F108" s="78" t="s">
        <v>293</v>
      </c>
      <c r="G108" s="100"/>
      <c r="H108" s="101" t="str">
        <f t="shared" si="29"/>
        <v/>
      </c>
      <c r="I108" s="100" t="s">
        <v>228</v>
      </c>
      <c r="J108" s="100"/>
      <c r="K108" s="101" t="str">
        <f t="shared" si="30"/>
        <v/>
      </c>
      <c r="L108" s="78" t="s">
        <v>246</v>
      </c>
      <c r="M108" s="100"/>
      <c r="N108" s="101" t="str">
        <f t="shared" si="31"/>
        <v/>
      </c>
      <c r="O108" s="102" t="s">
        <v>14</v>
      </c>
      <c r="P108" s="103"/>
      <c r="Q108" s="101" t="str">
        <f t="shared" si="32"/>
        <v/>
      </c>
      <c r="R108" s="78" t="s">
        <v>308</v>
      </c>
      <c r="S108" s="100"/>
      <c r="T108" s="101" t="str">
        <f t="shared" si="33"/>
        <v/>
      </c>
      <c r="U108" s="78" t="s">
        <v>276</v>
      </c>
      <c r="V108" s="111"/>
      <c r="W108" s="49">
        <v>5.375</v>
      </c>
      <c r="X108" s="49">
        <v>2.5515151515151513</v>
      </c>
      <c r="Y108" s="49">
        <v>1.8</v>
      </c>
      <c r="Z108" s="49">
        <v>2.6757575757575758</v>
      </c>
      <c r="AA108" s="49"/>
      <c r="AB108" s="49">
        <v>0.2</v>
      </c>
      <c r="AC108" s="50">
        <v>745.02272727272725</v>
      </c>
      <c r="AD108" s="67"/>
      <c r="AE108" s="68">
        <f>A108</f>
        <v>45802</v>
      </c>
      <c r="AF108" s="68" t="str">
        <f>A109</f>
        <v>一</v>
      </c>
      <c r="AG108" s="68" t="str">
        <f>B108</f>
        <v>N1</v>
      </c>
      <c r="AH108" s="69" t="str">
        <f>C108</f>
        <v>白米飯</v>
      </c>
      <c r="AI108" s="70" t="str">
        <f>C109&amp;" "&amp;C110&amp;" "&amp;C111&amp;" "&amp;C112&amp;" "&amp;C113&amp;" "&amp;C114</f>
        <v xml:space="preserve">米     </v>
      </c>
      <c r="AJ108" s="69" t="str">
        <f>F108</f>
        <v>咕咾油腐</v>
      </c>
      <c r="AK108" s="70" t="str">
        <f>F109&amp;" "&amp;F110&amp;" "&amp;F111&amp;" "&amp;F112&amp;" "&amp;F113&amp;" "&amp;F114</f>
        <v xml:space="preserve">四角油豆腐 鳳梨罐頭 甜椒 薑 番茄醬 </v>
      </c>
      <c r="AL108" s="69" t="str">
        <f>I108</f>
        <v>蛋香花椰</v>
      </c>
      <c r="AM108" s="70" t="str">
        <f>I109&amp;" "&amp;I110&amp;" "&amp;I111&amp;" "&amp;I112&amp;" "&amp;I113&amp;" "&amp;I114</f>
        <v xml:space="preserve">雞蛋 冷凍青花菜 胡蘿蔔 薑  </v>
      </c>
      <c r="AN108" s="69" t="str">
        <f>L108</f>
        <v>脆拌玉米</v>
      </c>
      <c r="AO108" s="70" t="str">
        <f>L109&amp;" "&amp;L110&amp;" "&amp;L111&amp;" "&amp;L112&amp;" "&amp;L113&amp;" "&amp;L114</f>
        <v xml:space="preserve">冷凍毛豆仁 冷凍玉米粒 豆薯 胡蘿蔔 薑 </v>
      </c>
      <c r="AP108" s="69" t="str">
        <f>O108</f>
        <v>時蔬</v>
      </c>
      <c r="AQ108" s="70" t="str">
        <f>O109&amp;" "&amp;O110&amp;" "&amp;O111&amp;" "&amp;O112&amp;" "&amp;O113&amp;" "&amp;O114</f>
        <v xml:space="preserve">蔬菜 薑    </v>
      </c>
      <c r="AR108" s="69" t="str">
        <f>R108</f>
        <v>酸菜皮絲湯</v>
      </c>
      <c r="AS108" s="70" t="str">
        <f>R109&amp;" "&amp;R110&amp;" "&amp;R111&amp;" "&amp;R112&amp;" "&amp;R113&amp;" "&amp;R114</f>
        <v xml:space="preserve">酸菜 皮絲 薑 脆筍  </v>
      </c>
      <c r="AT108" s="71" t="str">
        <f t="shared" ref="AT108:AU108" si="46">U108</f>
        <v>葡萄乾</v>
      </c>
      <c r="AU108" s="69">
        <f t="shared" si="46"/>
        <v>0</v>
      </c>
      <c r="AV108" s="72">
        <f t="shared" ref="AV108:BB108" si="47">W108</f>
        <v>5.375</v>
      </c>
      <c r="AW108" s="72">
        <f t="shared" si="47"/>
        <v>2.5515151515151513</v>
      </c>
      <c r="AX108" s="72">
        <f t="shared" si="47"/>
        <v>1.8</v>
      </c>
      <c r="AY108" s="72">
        <f t="shared" si="47"/>
        <v>2.6757575757575758</v>
      </c>
      <c r="AZ108" s="72">
        <f t="shared" si="47"/>
        <v>0</v>
      </c>
      <c r="BA108" s="72">
        <f t="shared" si="47"/>
        <v>0.2</v>
      </c>
      <c r="BB108" s="73">
        <f t="shared" si="47"/>
        <v>745.02272727272725</v>
      </c>
    </row>
    <row r="109" spans="1:54" ht="25.2" customHeight="1">
      <c r="A109" s="123" t="s">
        <v>80</v>
      </c>
      <c r="B109" s="78"/>
      <c r="C109" s="100" t="s">
        <v>15</v>
      </c>
      <c r="D109" s="100">
        <v>10</v>
      </c>
      <c r="E109" s="101" t="str">
        <f t="shared" si="28"/>
        <v>公斤</v>
      </c>
      <c r="F109" s="78" t="s">
        <v>63</v>
      </c>
      <c r="G109" s="100">
        <v>7</v>
      </c>
      <c r="H109" s="101" t="str">
        <f t="shared" si="29"/>
        <v>公斤</v>
      </c>
      <c r="I109" s="134" t="s">
        <v>55</v>
      </c>
      <c r="J109" s="100">
        <v>3</v>
      </c>
      <c r="K109" s="101" t="str">
        <f t="shared" si="30"/>
        <v>公斤</v>
      </c>
      <c r="L109" s="78" t="s">
        <v>98</v>
      </c>
      <c r="M109" s="100">
        <v>2</v>
      </c>
      <c r="N109" s="101" t="str">
        <f t="shared" si="31"/>
        <v>公斤</v>
      </c>
      <c r="O109" s="103" t="s">
        <v>12</v>
      </c>
      <c r="P109" s="103">
        <v>7</v>
      </c>
      <c r="Q109" s="101" t="str">
        <f t="shared" si="32"/>
        <v>公斤</v>
      </c>
      <c r="R109" s="78" t="s">
        <v>268</v>
      </c>
      <c r="S109" s="100">
        <v>1</v>
      </c>
      <c r="T109" s="101" t="str">
        <f t="shared" si="33"/>
        <v>公斤</v>
      </c>
      <c r="U109" s="78"/>
      <c r="V109" s="78"/>
      <c r="W109" s="25"/>
      <c r="X109" s="26"/>
      <c r="Y109" s="25"/>
      <c r="Z109" s="25"/>
      <c r="AA109" s="25"/>
      <c r="AB109" s="25"/>
      <c r="AC109" s="27"/>
      <c r="AD109" s="38"/>
    </row>
    <row r="110" spans="1:54" ht="25.2" customHeight="1">
      <c r="A110" s="123"/>
      <c r="B110" s="78"/>
      <c r="C110" s="100"/>
      <c r="D110" s="100"/>
      <c r="E110" s="101" t="str">
        <f t="shared" si="28"/>
        <v/>
      </c>
      <c r="F110" s="78" t="s">
        <v>189</v>
      </c>
      <c r="G110" s="100">
        <v>1</v>
      </c>
      <c r="H110" s="101" t="str">
        <f t="shared" si="29"/>
        <v>公斤</v>
      </c>
      <c r="I110" s="100" t="s">
        <v>125</v>
      </c>
      <c r="J110" s="100">
        <v>7</v>
      </c>
      <c r="K110" s="101" t="str">
        <f t="shared" si="30"/>
        <v>公斤</v>
      </c>
      <c r="L110" s="78" t="s">
        <v>247</v>
      </c>
      <c r="M110" s="100">
        <v>3</v>
      </c>
      <c r="N110" s="101" t="str">
        <f t="shared" si="31"/>
        <v>公斤</v>
      </c>
      <c r="O110" s="103" t="s">
        <v>19</v>
      </c>
      <c r="P110" s="103">
        <v>0.05</v>
      </c>
      <c r="Q110" s="101" t="str">
        <f t="shared" si="32"/>
        <v>公斤</v>
      </c>
      <c r="R110" s="78" t="s">
        <v>303</v>
      </c>
      <c r="S110" s="100">
        <v>0.5</v>
      </c>
      <c r="T110" s="101" t="str">
        <f t="shared" si="33"/>
        <v>公斤</v>
      </c>
      <c r="U110" s="78"/>
      <c r="V110" s="78"/>
      <c r="W110" s="25"/>
      <c r="X110" s="20"/>
      <c r="Y110" s="25"/>
      <c r="Z110" s="25"/>
      <c r="AA110" s="25"/>
      <c r="AB110" s="25"/>
      <c r="AC110" s="27"/>
      <c r="AD110" s="38"/>
    </row>
    <row r="111" spans="1:54" ht="25.2" customHeight="1">
      <c r="A111" s="123"/>
      <c r="B111" s="78"/>
      <c r="C111" s="100"/>
      <c r="D111" s="100"/>
      <c r="E111" s="101" t="str">
        <f t="shared" si="28"/>
        <v/>
      </c>
      <c r="F111" s="78" t="s">
        <v>188</v>
      </c>
      <c r="G111" s="100">
        <v>3</v>
      </c>
      <c r="H111" s="101" t="str">
        <f t="shared" si="29"/>
        <v>公斤</v>
      </c>
      <c r="I111" s="100" t="s">
        <v>18</v>
      </c>
      <c r="J111" s="100">
        <v>0.5</v>
      </c>
      <c r="K111" s="101" t="str">
        <f t="shared" si="30"/>
        <v>公斤</v>
      </c>
      <c r="L111" s="78" t="s">
        <v>248</v>
      </c>
      <c r="M111" s="100">
        <v>2</v>
      </c>
      <c r="N111" s="101" t="str">
        <f t="shared" si="31"/>
        <v>公斤</v>
      </c>
      <c r="O111" s="103"/>
      <c r="P111" s="103"/>
      <c r="Q111" s="101" t="str">
        <f t="shared" si="32"/>
        <v/>
      </c>
      <c r="R111" s="78" t="s">
        <v>19</v>
      </c>
      <c r="S111" s="100">
        <v>0.05</v>
      </c>
      <c r="T111" s="101" t="str">
        <f t="shared" si="33"/>
        <v>公斤</v>
      </c>
      <c r="U111" s="78"/>
      <c r="V111" s="78"/>
      <c r="W111" s="25"/>
      <c r="X111" s="25"/>
      <c r="Y111" s="25"/>
      <c r="Z111" s="25"/>
      <c r="AA111" s="25"/>
      <c r="AB111" s="25"/>
      <c r="AC111" s="27"/>
      <c r="AD111" s="38"/>
    </row>
    <row r="112" spans="1:54" ht="25.2" customHeight="1">
      <c r="A112" s="123"/>
      <c r="B112" s="78"/>
      <c r="C112" s="100"/>
      <c r="D112" s="100"/>
      <c r="E112" s="101" t="str">
        <f t="shared" si="28"/>
        <v/>
      </c>
      <c r="F112" s="78" t="s">
        <v>19</v>
      </c>
      <c r="G112" s="100">
        <v>0.05</v>
      </c>
      <c r="H112" s="101" t="str">
        <f t="shared" si="29"/>
        <v>公斤</v>
      </c>
      <c r="I112" s="100" t="s">
        <v>19</v>
      </c>
      <c r="J112" s="100">
        <v>0.05</v>
      </c>
      <c r="K112" s="101" t="str">
        <f t="shared" si="30"/>
        <v>公斤</v>
      </c>
      <c r="L112" s="100" t="s">
        <v>18</v>
      </c>
      <c r="M112" s="100">
        <v>0.5</v>
      </c>
      <c r="N112" s="101" t="str">
        <f t="shared" si="31"/>
        <v>公斤</v>
      </c>
      <c r="O112" s="103"/>
      <c r="P112" s="103"/>
      <c r="Q112" s="101" t="str">
        <f t="shared" si="32"/>
        <v/>
      </c>
      <c r="R112" s="78" t="s">
        <v>62</v>
      </c>
      <c r="S112" s="100">
        <v>1</v>
      </c>
      <c r="T112" s="101" t="str">
        <f t="shared" si="33"/>
        <v>公斤</v>
      </c>
      <c r="U112" s="78"/>
      <c r="V112" s="78"/>
      <c r="W112" s="25"/>
      <c r="X112" s="25"/>
      <c r="Y112" s="25"/>
      <c r="Z112" s="25"/>
      <c r="AA112" s="25"/>
      <c r="AB112" s="25"/>
      <c r="AC112" s="27"/>
      <c r="AD112" s="38"/>
    </row>
    <row r="113" spans="1:54" ht="25.2" customHeight="1">
      <c r="A113" s="123"/>
      <c r="B113" s="78"/>
      <c r="C113" s="100"/>
      <c r="D113" s="100"/>
      <c r="E113" s="101" t="str">
        <f t="shared" si="28"/>
        <v/>
      </c>
      <c r="F113" s="78" t="s">
        <v>190</v>
      </c>
      <c r="G113" s="100"/>
      <c r="H113" s="101" t="str">
        <f t="shared" si="29"/>
        <v/>
      </c>
      <c r="I113" s="100"/>
      <c r="J113" s="100"/>
      <c r="K113" s="101" t="str">
        <f t="shared" si="30"/>
        <v/>
      </c>
      <c r="L113" s="78" t="s">
        <v>19</v>
      </c>
      <c r="M113" s="100">
        <v>0.05</v>
      </c>
      <c r="N113" s="101" t="str">
        <f t="shared" si="31"/>
        <v>公斤</v>
      </c>
      <c r="O113" s="103"/>
      <c r="P113" s="103"/>
      <c r="Q113" s="101" t="str">
        <f t="shared" si="32"/>
        <v/>
      </c>
      <c r="R113" s="78"/>
      <c r="S113" s="100"/>
      <c r="T113" s="101" t="str">
        <f t="shared" si="33"/>
        <v/>
      </c>
      <c r="U113" s="78"/>
      <c r="V113" s="78"/>
      <c r="W113" s="25"/>
      <c r="X113" s="25"/>
      <c r="Y113" s="25"/>
      <c r="Z113" s="25"/>
      <c r="AA113" s="25"/>
      <c r="AB113" s="25"/>
      <c r="AC113" s="27"/>
      <c r="AD113" s="38"/>
    </row>
    <row r="114" spans="1:54" ht="25.2" customHeight="1" thickBot="1">
      <c r="A114" s="123"/>
      <c r="B114" s="78"/>
      <c r="C114" s="100"/>
      <c r="D114" s="100"/>
      <c r="E114" s="101" t="str">
        <f t="shared" si="28"/>
        <v/>
      </c>
      <c r="F114" s="78"/>
      <c r="G114" s="100"/>
      <c r="H114" s="101" t="str">
        <f t="shared" si="29"/>
        <v/>
      </c>
      <c r="I114" s="100"/>
      <c r="J114" s="100"/>
      <c r="K114" s="101" t="str">
        <f t="shared" si="30"/>
        <v/>
      </c>
      <c r="L114" s="78"/>
      <c r="M114" s="100"/>
      <c r="N114" s="101" t="str">
        <f t="shared" si="31"/>
        <v/>
      </c>
      <c r="O114" s="103"/>
      <c r="P114" s="103"/>
      <c r="Q114" s="101" t="str">
        <f t="shared" si="32"/>
        <v/>
      </c>
      <c r="R114" s="78"/>
      <c r="S114" s="100"/>
      <c r="T114" s="101" t="str">
        <f t="shared" si="33"/>
        <v/>
      </c>
      <c r="U114" s="78"/>
      <c r="V114" s="78"/>
      <c r="W114" s="25"/>
      <c r="X114" s="25"/>
      <c r="Y114" s="25"/>
      <c r="Z114" s="25"/>
      <c r="AA114" s="25"/>
      <c r="AB114" s="25"/>
      <c r="AC114" s="27"/>
      <c r="AD114" s="38"/>
    </row>
    <row r="115" spans="1:54" s="74" customFormat="1" ht="25.2" customHeight="1" thickBot="1">
      <c r="A115" s="85">
        <v>45803</v>
      </c>
      <c r="B115" s="78" t="s">
        <v>170</v>
      </c>
      <c r="C115" s="100" t="s">
        <v>20</v>
      </c>
      <c r="D115" s="100"/>
      <c r="E115" s="101" t="str">
        <f t="shared" si="28"/>
        <v/>
      </c>
      <c r="F115" s="78" t="s">
        <v>294</v>
      </c>
      <c r="G115" s="100"/>
      <c r="H115" s="101" t="str">
        <f t="shared" si="29"/>
        <v/>
      </c>
      <c r="I115" s="100" t="s">
        <v>229</v>
      </c>
      <c r="J115" s="100"/>
      <c r="K115" s="101" t="str">
        <f t="shared" si="30"/>
        <v/>
      </c>
      <c r="L115" s="78" t="s">
        <v>249</v>
      </c>
      <c r="M115" s="100"/>
      <c r="N115" s="101" t="str">
        <f t="shared" si="31"/>
        <v/>
      </c>
      <c r="O115" s="102" t="s">
        <v>14</v>
      </c>
      <c r="P115" s="103"/>
      <c r="Q115" s="101" t="str">
        <f t="shared" si="32"/>
        <v/>
      </c>
      <c r="R115" s="100" t="s">
        <v>86</v>
      </c>
      <c r="S115" s="100"/>
      <c r="T115" s="101" t="str">
        <f t="shared" si="33"/>
        <v/>
      </c>
      <c r="U115" s="78" t="s">
        <v>49</v>
      </c>
      <c r="V115" s="111"/>
      <c r="W115" s="49">
        <v>5.5</v>
      </c>
      <c r="X115" s="49">
        <v>3.4415584415584419</v>
      </c>
      <c r="Y115" s="49">
        <v>2</v>
      </c>
      <c r="Z115" s="49">
        <v>3.220779220779221</v>
      </c>
      <c r="AA115" s="49"/>
      <c r="AB115" s="49"/>
      <c r="AC115" s="50">
        <v>838.0519480519481</v>
      </c>
      <c r="AD115" s="67"/>
      <c r="AE115" s="68">
        <f>A115</f>
        <v>45803</v>
      </c>
      <c r="AF115" s="68" t="str">
        <f>A116</f>
        <v>二</v>
      </c>
      <c r="AG115" s="68" t="str">
        <f>B115</f>
        <v>N2</v>
      </c>
      <c r="AH115" s="69" t="str">
        <f>C115</f>
        <v>糙米飯</v>
      </c>
      <c r="AI115" s="70" t="str">
        <f>C116&amp;" "&amp;C117&amp;" "&amp;C118&amp;" "&amp;C119&amp;" "&amp;C120&amp;" "&amp;C121</f>
        <v xml:space="preserve">米 糙米    </v>
      </c>
      <c r="AJ115" s="69" t="str">
        <f>F115</f>
        <v>紅燒麵腸</v>
      </c>
      <c r="AK115" s="70" t="str">
        <f>F116&amp;" "&amp;F117&amp;" "&amp;F118&amp;" "&amp;F119&amp;" "&amp;F120&amp;" "&amp;F121</f>
        <v xml:space="preserve">麵腸 時蔬 胡蘿蔔 薑  </v>
      </c>
      <c r="AL115" s="69" t="str">
        <f>I115</f>
        <v>海結滷豆干</v>
      </c>
      <c r="AM115" s="70" t="str">
        <f>I116&amp;" "&amp;I117&amp;" "&amp;I118&amp;" "&amp;I119&amp;" "&amp;I120&amp;" "&amp;I121</f>
        <v xml:space="preserve">海帶結 豆干 胡蘿蔔 薑  </v>
      </c>
      <c r="AN115" s="69" t="str">
        <f>L115</f>
        <v>蘿蔔乾炒蛋</v>
      </c>
      <c r="AO115" s="70" t="str">
        <f>L116&amp;" "&amp;L117&amp;" "&amp;L118&amp;" "&amp;L119&amp;" "&amp;L120&amp;" "&amp;L121</f>
        <v xml:space="preserve">雞蛋 蘿蔔乾 薑   </v>
      </c>
      <c r="AP115" s="69" t="str">
        <f>O115</f>
        <v>時蔬</v>
      </c>
      <c r="AQ115" s="70" t="str">
        <f>O116&amp;" "&amp;O117&amp;" "&amp;O118&amp;" "&amp;O119&amp;" "&amp;O120&amp;" "&amp;O121</f>
        <v xml:space="preserve">蔬菜 薑    </v>
      </c>
      <c r="AR115" s="69" t="str">
        <f>R115</f>
        <v>時蔬湯</v>
      </c>
      <c r="AS115" s="70" t="str">
        <f>R116&amp;" "&amp;R117&amp;" "&amp;R118&amp;" "&amp;R119&amp;" "&amp;R120&amp;" "&amp;R121</f>
        <v xml:space="preserve">時蔬 素羊肉 薑   </v>
      </c>
      <c r="AT115" s="71" t="str">
        <f t="shared" ref="AT115:AU115" si="48">U115</f>
        <v>水果</v>
      </c>
      <c r="AU115" s="69">
        <f t="shared" si="48"/>
        <v>0</v>
      </c>
      <c r="AV115" s="72">
        <f t="shared" ref="AV115:BB115" si="49">W115</f>
        <v>5.5</v>
      </c>
      <c r="AW115" s="72">
        <f t="shared" si="49"/>
        <v>3.4415584415584419</v>
      </c>
      <c r="AX115" s="72">
        <f t="shared" si="49"/>
        <v>2</v>
      </c>
      <c r="AY115" s="72">
        <f t="shared" si="49"/>
        <v>3.220779220779221</v>
      </c>
      <c r="AZ115" s="72">
        <f t="shared" si="49"/>
        <v>0</v>
      </c>
      <c r="BA115" s="72">
        <f t="shared" si="49"/>
        <v>0</v>
      </c>
      <c r="BB115" s="73">
        <f t="shared" si="49"/>
        <v>838.0519480519481</v>
      </c>
    </row>
    <row r="116" spans="1:54" ht="25.2" customHeight="1">
      <c r="A116" s="86" t="s">
        <v>147</v>
      </c>
      <c r="B116" s="78"/>
      <c r="C116" s="100" t="s">
        <v>15</v>
      </c>
      <c r="D116" s="100">
        <v>7</v>
      </c>
      <c r="E116" s="101" t="str">
        <f t="shared" si="28"/>
        <v>公斤</v>
      </c>
      <c r="F116" s="78" t="s">
        <v>52</v>
      </c>
      <c r="G116" s="100">
        <v>6</v>
      </c>
      <c r="H116" s="101" t="str">
        <f t="shared" si="29"/>
        <v>公斤</v>
      </c>
      <c r="I116" s="100" t="s">
        <v>64</v>
      </c>
      <c r="J116" s="100">
        <v>2</v>
      </c>
      <c r="K116" s="101" t="str">
        <f t="shared" si="30"/>
        <v>公斤</v>
      </c>
      <c r="L116" s="133" t="s">
        <v>16</v>
      </c>
      <c r="M116" s="100">
        <v>4</v>
      </c>
      <c r="N116" s="101" t="str">
        <f t="shared" si="31"/>
        <v>公斤</v>
      </c>
      <c r="O116" s="103" t="s">
        <v>12</v>
      </c>
      <c r="P116" s="103">
        <v>7</v>
      </c>
      <c r="Q116" s="101" t="str">
        <f>IF(P116,"公斤","")</f>
        <v>公斤</v>
      </c>
      <c r="R116" s="100" t="s">
        <v>29</v>
      </c>
      <c r="S116" s="100">
        <v>4</v>
      </c>
      <c r="T116" s="101" t="str">
        <f t="shared" si="33"/>
        <v>公斤</v>
      </c>
      <c r="U116" s="78"/>
      <c r="V116" s="78"/>
      <c r="W116" s="25"/>
      <c r="X116" s="26"/>
      <c r="Y116" s="25"/>
      <c r="Z116" s="25"/>
      <c r="AA116" s="25"/>
      <c r="AB116" s="25"/>
      <c r="AC116" s="27"/>
      <c r="AD116" s="38"/>
    </row>
    <row r="117" spans="1:54" ht="25.2" customHeight="1">
      <c r="A117" s="86"/>
      <c r="B117" s="78"/>
      <c r="C117" s="100" t="s">
        <v>22</v>
      </c>
      <c r="D117" s="100">
        <v>3</v>
      </c>
      <c r="E117" s="101" t="str">
        <f t="shared" si="28"/>
        <v>公斤</v>
      </c>
      <c r="F117" s="78" t="s">
        <v>29</v>
      </c>
      <c r="G117" s="100">
        <v>3</v>
      </c>
      <c r="H117" s="101" t="str">
        <f t="shared" si="29"/>
        <v>公斤</v>
      </c>
      <c r="I117" s="100" t="s">
        <v>21</v>
      </c>
      <c r="J117" s="100">
        <v>4</v>
      </c>
      <c r="K117" s="101" t="str">
        <f t="shared" si="30"/>
        <v>公斤</v>
      </c>
      <c r="L117" s="78" t="s">
        <v>225</v>
      </c>
      <c r="M117" s="100">
        <v>2</v>
      </c>
      <c r="N117" s="101" t="str">
        <f t="shared" si="31"/>
        <v>公斤</v>
      </c>
      <c r="O117" s="103" t="s">
        <v>19</v>
      </c>
      <c r="P117" s="103">
        <v>0.05</v>
      </c>
      <c r="Q117" s="101" t="str">
        <f t="shared" ref="Q117:Q118" si="50">IF(P117,"公斤","")</f>
        <v>公斤</v>
      </c>
      <c r="R117" s="78" t="s">
        <v>139</v>
      </c>
      <c r="S117" s="100">
        <v>1</v>
      </c>
      <c r="T117" s="101" t="str">
        <f t="shared" si="33"/>
        <v>公斤</v>
      </c>
      <c r="U117" s="78"/>
      <c r="V117" s="78"/>
      <c r="W117" s="25"/>
      <c r="X117" s="20"/>
      <c r="Y117" s="25"/>
      <c r="Z117" s="25"/>
      <c r="AA117" s="25"/>
      <c r="AB117" s="25"/>
      <c r="AC117" s="27"/>
      <c r="AD117" s="38"/>
    </row>
    <row r="118" spans="1:54" ht="25.2" customHeight="1">
      <c r="A118" s="86"/>
      <c r="B118" s="78"/>
      <c r="C118" s="100"/>
      <c r="D118" s="100"/>
      <c r="E118" s="101" t="str">
        <f t="shared" si="28"/>
        <v/>
      </c>
      <c r="F118" s="78" t="s">
        <v>18</v>
      </c>
      <c r="G118" s="100">
        <v>0.5</v>
      </c>
      <c r="H118" s="101" t="str">
        <f t="shared" si="29"/>
        <v>公斤</v>
      </c>
      <c r="I118" s="100" t="s">
        <v>18</v>
      </c>
      <c r="J118" s="100">
        <v>0.5</v>
      </c>
      <c r="K118" s="101" t="str">
        <f t="shared" si="30"/>
        <v>公斤</v>
      </c>
      <c r="L118" s="78" t="s">
        <v>19</v>
      </c>
      <c r="M118" s="100">
        <v>0.05</v>
      </c>
      <c r="N118" s="101" t="str">
        <f t="shared" si="31"/>
        <v>公斤</v>
      </c>
      <c r="O118" s="103"/>
      <c r="P118" s="103"/>
      <c r="Q118" s="101" t="str">
        <f t="shared" si="50"/>
        <v/>
      </c>
      <c r="R118" s="100" t="s">
        <v>19</v>
      </c>
      <c r="S118" s="100">
        <v>0.05</v>
      </c>
      <c r="T118" s="101" t="str">
        <f t="shared" si="33"/>
        <v>公斤</v>
      </c>
      <c r="U118" s="78"/>
      <c r="V118" s="78"/>
      <c r="W118" s="25"/>
      <c r="X118" s="25"/>
      <c r="Y118" s="25"/>
      <c r="Z118" s="25"/>
      <c r="AA118" s="25"/>
      <c r="AB118" s="25"/>
      <c r="AC118" s="27"/>
      <c r="AD118" s="38"/>
    </row>
    <row r="119" spans="1:54" ht="25.2" customHeight="1">
      <c r="A119" s="86"/>
      <c r="B119" s="78"/>
      <c r="C119" s="100"/>
      <c r="D119" s="100"/>
      <c r="E119" s="101" t="str">
        <f t="shared" si="28"/>
        <v/>
      </c>
      <c r="F119" s="78" t="s">
        <v>19</v>
      </c>
      <c r="G119" s="100">
        <v>0.05</v>
      </c>
      <c r="H119" s="101" t="str">
        <f t="shared" si="29"/>
        <v>公斤</v>
      </c>
      <c r="I119" s="100" t="s">
        <v>19</v>
      </c>
      <c r="J119" s="100">
        <v>0.05</v>
      </c>
      <c r="K119" s="101" t="str">
        <f t="shared" si="30"/>
        <v>公斤</v>
      </c>
      <c r="L119" s="78"/>
      <c r="M119" s="100"/>
      <c r="N119" s="101" t="str">
        <f t="shared" si="31"/>
        <v/>
      </c>
      <c r="O119" s="103"/>
      <c r="P119" s="103"/>
      <c r="Q119" s="101"/>
      <c r="R119" s="100"/>
      <c r="S119" s="100"/>
      <c r="T119" s="101" t="str">
        <f t="shared" si="33"/>
        <v/>
      </c>
      <c r="U119" s="78"/>
      <c r="V119" s="78"/>
      <c r="W119" s="25"/>
      <c r="X119" s="25"/>
      <c r="Y119" s="25"/>
      <c r="Z119" s="25"/>
      <c r="AA119" s="25"/>
      <c r="AB119" s="25"/>
      <c r="AC119" s="27"/>
      <c r="AD119" s="38"/>
    </row>
    <row r="120" spans="1:54" ht="25.2" customHeight="1">
      <c r="A120" s="86"/>
      <c r="B120" s="78"/>
      <c r="C120" s="100"/>
      <c r="D120" s="100"/>
      <c r="E120" s="101" t="str">
        <f t="shared" si="28"/>
        <v/>
      </c>
      <c r="F120" s="78"/>
      <c r="G120" s="100"/>
      <c r="H120" s="101" t="str">
        <f t="shared" si="29"/>
        <v/>
      </c>
      <c r="I120" s="100"/>
      <c r="J120" s="100"/>
      <c r="K120" s="101" t="str">
        <f t="shared" si="30"/>
        <v/>
      </c>
      <c r="L120" s="78"/>
      <c r="M120" s="100"/>
      <c r="N120" s="101" t="str">
        <f t="shared" si="31"/>
        <v/>
      </c>
      <c r="O120" s="103"/>
      <c r="P120" s="103"/>
      <c r="Q120" s="101" t="str">
        <f t="shared" si="32"/>
        <v/>
      </c>
      <c r="R120" s="100"/>
      <c r="S120" s="100"/>
      <c r="T120" s="101"/>
      <c r="U120" s="78"/>
      <c r="V120" s="78"/>
      <c r="W120" s="25"/>
      <c r="X120" s="25"/>
      <c r="Y120" s="25"/>
      <c r="Z120" s="25"/>
      <c r="AA120" s="25"/>
      <c r="AB120" s="25"/>
      <c r="AC120" s="27"/>
      <c r="AD120" s="38"/>
    </row>
    <row r="121" spans="1:54" ht="25.2" customHeight="1" thickBot="1">
      <c r="A121" s="86"/>
      <c r="B121" s="78"/>
      <c r="C121" s="100"/>
      <c r="D121" s="100"/>
      <c r="E121" s="101" t="str">
        <f t="shared" si="28"/>
        <v/>
      </c>
      <c r="F121" s="78"/>
      <c r="G121" s="100"/>
      <c r="H121" s="101" t="str">
        <f t="shared" si="29"/>
        <v/>
      </c>
      <c r="I121" s="100"/>
      <c r="J121" s="100"/>
      <c r="K121" s="101" t="str">
        <f t="shared" si="30"/>
        <v/>
      </c>
      <c r="L121" s="78"/>
      <c r="M121" s="100"/>
      <c r="N121" s="101"/>
      <c r="O121" s="103"/>
      <c r="P121" s="103"/>
      <c r="Q121" s="101"/>
      <c r="R121" s="78"/>
      <c r="S121" s="100"/>
      <c r="T121" s="101" t="str">
        <f t="shared" si="33"/>
        <v/>
      </c>
      <c r="U121" s="78"/>
      <c r="V121" s="78"/>
      <c r="W121" s="25"/>
      <c r="X121" s="25"/>
      <c r="Y121" s="25"/>
      <c r="Z121" s="25"/>
      <c r="AA121" s="25"/>
      <c r="AB121" s="25"/>
      <c r="AC121" s="27"/>
      <c r="AD121" s="38"/>
    </row>
    <row r="122" spans="1:54" s="74" customFormat="1" ht="25.2" customHeight="1" thickBot="1">
      <c r="A122" s="85">
        <f>A115+1</f>
        <v>45804</v>
      </c>
      <c r="B122" s="78" t="s">
        <v>171</v>
      </c>
      <c r="C122" s="140" t="s">
        <v>102</v>
      </c>
      <c r="D122" s="141"/>
      <c r="E122" s="112" t="str">
        <f t="shared" si="28"/>
        <v/>
      </c>
      <c r="F122" s="78" t="s">
        <v>75</v>
      </c>
      <c r="G122" s="104"/>
      <c r="H122" s="101" t="str">
        <f t="shared" si="29"/>
        <v/>
      </c>
      <c r="I122" s="78" t="s">
        <v>120</v>
      </c>
      <c r="J122" s="104"/>
      <c r="K122" s="101" t="str">
        <f t="shared" si="30"/>
        <v/>
      </c>
      <c r="L122" s="78" t="s">
        <v>250</v>
      </c>
      <c r="M122" s="104"/>
      <c r="N122" s="101"/>
      <c r="O122" s="102" t="s">
        <v>14</v>
      </c>
      <c r="P122" s="103"/>
      <c r="Q122" s="101" t="str">
        <f t="shared" ref="Q122" si="51">IF(P122,"公斤","")</f>
        <v/>
      </c>
      <c r="R122" s="104" t="s">
        <v>128</v>
      </c>
      <c r="S122" s="113"/>
      <c r="T122" s="114" t="str">
        <f t="shared" si="33"/>
        <v/>
      </c>
      <c r="U122" s="105" t="s">
        <v>97</v>
      </c>
      <c r="V122" s="100" t="s">
        <v>133</v>
      </c>
      <c r="W122" s="25">
        <v>6</v>
      </c>
      <c r="X122" s="20">
        <v>2.5</v>
      </c>
      <c r="Y122" s="25">
        <v>1.55</v>
      </c>
      <c r="Z122" s="25">
        <v>3</v>
      </c>
      <c r="AA122" s="25"/>
      <c r="AB122" s="25"/>
      <c r="AC122" s="27">
        <v>781.25</v>
      </c>
      <c r="AD122" s="67"/>
      <c r="AE122" s="68">
        <f>A122</f>
        <v>45804</v>
      </c>
      <c r="AF122" s="68" t="str">
        <f>A123</f>
        <v>三</v>
      </c>
      <c r="AG122" s="68" t="str">
        <f>B122</f>
        <v>N3</v>
      </c>
      <c r="AH122" s="69" t="str">
        <f>C122</f>
        <v>拌麵特餐</v>
      </c>
      <c r="AI122" s="70" t="str">
        <f>C123&amp;" "&amp;C124&amp;" "&amp;C125&amp;" "&amp;C126&amp;" "&amp;C127&amp;" "&amp;C128</f>
        <v xml:space="preserve">麵條     </v>
      </c>
      <c r="AJ122" s="69" t="str">
        <f>F122</f>
        <v>美味豆包</v>
      </c>
      <c r="AK122" s="70" t="str">
        <f>F123&amp;" "&amp;F124&amp;" "&amp;F125&amp;" "&amp;F126&amp;" "&amp;F127&amp;" "&amp;F128</f>
        <v xml:space="preserve">豆包     </v>
      </c>
      <c r="AL122" s="69" t="str">
        <f>I122</f>
        <v>拌麵配料</v>
      </c>
      <c r="AM122" s="70" t="str">
        <f>I123&amp;" "&amp;I124&amp;" "&amp;I125&amp;" "&amp;I126&amp;" "&amp;I127&amp;" "&amp;I128</f>
        <v xml:space="preserve">豆干 甘藍 胡蘿蔔  乾香菇 </v>
      </c>
      <c r="AN122" s="69" t="str">
        <f>L122</f>
        <v>紅豆包</v>
      </c>
      <c r="AO122" s="70" t="str">
        <f>L123&amp;" "&amp;L124&amp;" "&amp;L125&amp;" "&amp;L126&amp;" "&amp;L127&amp;" "&amp;L128</f>
        <v xml:space="preserve">紅豆包     </v>
      </c>
      <c r="AP122" s="69" t="str">
        <f>O122</f>
        <v>時蔬</v>
      </c>
      <c r="AQ122" s="70" t="str">
        <f>O123&amp;" "&amp;O124&amp;" "&amp;O125&amp;" "&amp;O126&amp;" "&amp;O127&amp;" "&amp;O128</f>
        <v xml:space="preserve">蔬菜 薑    </v>
      </c>
      <c r="AR122" s="69" t="str">
        <f>R122</f>
        <v>時瓜湯</v>
      </c>
      <c r="AS122" s="70" t="str">
        <f>R123&amp;" "&amp;R124&amp;" "&amp;R125&amp;" "&amp;R126&amp;" "&amp;R127&amp;" "&amp;R128</f>
        <v xml:space="preserve">時瓜 薑 素羊肉   </v>
      </c>
      <c r="AT122" s="71" t="str">
        <f t="shared" ref="AT122:AU122" si="52">U122</f>
        <v>海苔</v>
      </c>
      <c r="AU122" s="69" t="str">
        <f t="shared" si="52"/>
        <v>有機豆漿</v>
      </c>
      <c r="AV122" s="72">
        <f t="shared" ref="AV122:BB122" si="53">W122</f>
        <v>6</v>
      </c>
      <c r="AW122" s="72">
        <f t="shared" si="53"/>
        <v>2.5</v>
      </c>
      <c r="AX122" s="72">
        <f t="shared" si="53"/>
        <v>1.55</v>
      </c>
      <c r="AY122" s="72">
        <f t="shared" si="53"/>
        <v>3</v>
      </c>
      <c r="AZ122" s="72">
        <f t="shared" si="53"/>
        <v>0</v>
      </c>
      <c r="BA122" s="72">
        <f t="shared" si="53"/>
        <v>0</v>
      </c>
      <c r="BB122" s="73">
        <f t="shared" si="53"/>
        <v>781.25</v>
      </c>
    </row>
    <row r="123" spans="1:54" ht="25.2" customHeight="1">
      <c r="A123" s="86" t="s">
        <v>150</v>
      </c>
      <c r="B123" s="78"/>
      <c r="C123" s="104" t="s">
        <v>72</v>
      </c>
      <c r="D123" s="104">
        <v>15</v>
      </c>
      <c r="E123" s="112" t="str">
        <f t="shared" si="28"/>
        <v>公斤</v>
      </c>
      <c r="F123" s="78" t="s">
        <v>54</v>
      </c>
      <c r="G123" s="104">
        <v>6</v>
      </c>
      <c r="H123" s="101" t="str">
        <f t="shared" si="29"/>
        <v>公斤</v>
      </c>
      <c r="I123" s="78" t="s">
        <v>51</v>
      </c>
      <c r="J123" s="104">
        <v>2</v>
      </c>
      <c r="K123" s="101" t="str">
        <f t="shared" si="30"/>
        <v>公斤</v>
      </c>
      <c r="L123" s="78" t="s">
        <v>250</v>
      </c>
      <c r="M123" s="104">
        <v>3</v>
      </c>
      <c r="N123" s="101"/>
      <c r="O123" s="103" t="s">
        <v>12</v>
      </c>
      <c r="P123" s="103">
        <v>7</v>
      </c>
      <c r="Q123" s="101" t="str">
        <f>IF(P123,"公斤","")</f>
        <v>公斤</v>
      </c>
      <c r="R123" s="104" t="s">
        <v>48</v>
      </c>
      <c r="S123" s="104">
        <v>5</v>
      </c>
      <c r="T123" s="114" t="str">
        <f t="shared" si="33"/>
        <v>公斤</v>
      </c>
      <c r="U123" s="106"/>
      <c r="V123" s="106"/>
      <c r="W123" s="25"/>
      <c r="X123" s="25"/>
      <c r="Y123" s="25"/>
      <c r="Z123" s="25"/>
      <c r="AA123" s="25"/>
      <c r="AB123" s="25"/>
      <c r="AC123" s="27"/>
      <c r="AD123" s="38"/>
    </row>
    <row r="124" spans="1:54" ht="25.2" customHeight="1">
      <c r="A124" s="86"/>
      <c r="B124" s="78"/>
      <c r="C124" s="104"/>
      <c r="D124" s="104"/>
      <c r="E124" s="112" t="str">
        <f t="shared" ref="E124:E141" si="54">IF(D124,"公斤","")</f>
        <v/>
      </c>
      <c r="F124" s="78"/>
      <c r="G124" s="104"/>
      <c r="H124" s="101" t="str">
        <f t="shared" ref="H124:H141" si="55">IF(G124,"公斤","")</f>
        <v/>
      </c>
      <c r="I124" s="78" t="s">
        <v>67</v>
      </c>
      <c r="J124" s="104">
        <v>3</v>
      </c>
      <c r="K124" s="101" t="str">
        <f t="shared" ref="K124:K141" si="56">IF(J124,"公斤","")</f>
        <v>公斤</v>
      </c>
      <c r="L124" s="78"/>
      <c r="M124" s="104"/>
      <c r="N124" s="101"/>
      <c r="O124" s="103" t="s">
        <v>19</v>
      </c>
      <c r="P124" s="103">
        <v>0.05</v>
      </c>
      <c r="Q124" s="101" t="str">
        <f t="shared" ref="Q124:Q125" si="57">IF(P124,"公斤","")</f>
        <v>公斤</v>
      </c>
      <c r="R124" s="104" t="s">
        <v>19</v>
      </c>
      <c r="S124" s="104">
        <v>0.05</v>
      </c>
      <c r="T124" s="114" t="str">
        <f t="shared" ref="T124:T128" si="58">IF(S124,"公斤","")</f>
        <v>公斤</v>
      </c>
      <c r="U124" s="106"/>
      <c r="V124" s="106"/>
      <c r="W124" s="25"/>
      <c r="X124" s="25"/>
      <c r="Y124" s="25"/>
      <c r="Z124" s="25"/>
      <c r="AA124" s="25"/>
      <c r="AB124" s="25"/>
      <c r="AC124" s="27"/>
      <c r="AD124" s="38"/>
    </row>
    <row r="125" spans="1:54" ht="25.2" customHeight="1">
      <c r="A125" s="86"/>
      <c r="B125" s="78"/>
      <c r="C125" s="104"/>
      <c r="D125" s="104"/>
      <c r="E125" s="112" t="str">
        <f t="shared" si="54"/>
        <v/>
      </c>
      <c r="F125" s="78"/>
      <c r="G125" s="104"/>
      <c r="H125" s="101" t="str">
        <f t="shared" si="55"/>
        <v/>
      </c>
      <c r="I125" s="78" t="s">
        <v>18</v>
      </c>
      <c r="J125" s="104">
        <v>0.5</v>
      </c>
      <c r="K125" s="101" t="str">
        <f t="shared" si="56"/>
        <v>公斤</v>
      </c>
      <c r="L125" s="78"/>
      <c r="M125" s="104"/>
      <c r="N125" s="101"/>
      <c r="O125" s="103"/>
      <c r="P125" s="103"/>
      <c r="Q125" s="101" t="str">
        <f t="shared" si="57"/>
        <v/>
      </c>
      <c r="R125" s="78" t="s">
        <v>139</v>
      </c>
      <c r="S125" s="100">
        <v>1</v>
      </c>
      <c r="T125" s="114" t="str">
        <f t="shared" si="58"/>
        <v>公斤</v>
      </c>
      <c r="U125" s="106"/>
      <c r="V125" s="106"/>
      <c r="W125" s="25"/>
      <c r="X125" s="20"/>
      <c r="Y125" s="25"/>
      <c r="Z125" s="25"/>
      <c r="AA125" s="25"/>
      <c r="AB125" s="25"/>
      <c r="AC125" s="27"/>
      <c r="AD125" s="38"/>
    </row>
    <row r="126" spans="1:54" ht="25.2" customHeight="1">
      <c r="A126" s="86"/>
      <c r="B126" s="78"/>
      <c r="C126" s="104"/>
      <c r="D126" s="104"/>
      <c r="E126" s="112" t="str">
        <f t="shared" si="54"/>
        <v/>
      </c>
      <c r="F126" s="78"/>
      <c r="G126" s="104"/>
      <c r="H126" s="101" t="str">
        <f t="shared" si="55"/>
        <v/>
      </c>
      <c r="I126" s="78"/>
      <c r="J126" s="104"/>
      <c r="K126" s="101" t="str">
        <f t="shared" si="56"/>
        <v/>
      </c>
      <c r="L126" s="78"/>
      <c r="M126" s="104"/>
      <c r="N126" s="101" t="str">
        <f t="shared" ref="N126:N141" si="59">IF(M126,"公斤","")</f>
        <v/>
      </c>
      <c r="O126" s="103"/>
      <c r="P126" s="103"/>
      <c r="Q126" s="101"/>
      <c r="R126" s="104"/>
      <c r="S126" s="104"/>
      <c r="T126" s="114" t="str">
        <f t="shared" si="58"/>
        <v/>
      </c>
      <c r="U126" s="106"/>
      <c r="V126" s="106"/>
      <c r="W126" s="25"/>
      <c r="X126" s="25"/>
      <c r="Y126" s="25"/>
      <c r="Z126" s="25"/>
      <c r="AA126" s="25"/>
      <c r="AB126" s="25"/>
      <c r="AC126" s="27"/>
      <c r="AD126" s="38"/>
    </row>
    <row r="127" spans="1:54" ht="25.2" customHeight="1">
      <c r="A127" s="86"/>
      <c r="B127" s="78"/>
      <c r="C127" s="104"/>
      <c r="D127" s="104"/>
      <c r="E127" s="112" t="str">
        <f t="shared" si="54"/>
        <v/>
      </c>
      <c r="F127" s="78"/>
      <c r="G127" s="104"/>
      <c r="H127" s="101" t="str">
        <f t="shared" si="55"/>
        <v/>
      </c>
      <c r="I127" s="78" t="s">
        <v>26</v>
      </c>
      <c r="J127" s="104">
        <v>0.05</v>
      </c>
      <c r="K127" s="101" t="str">
        <f t="shared" si="56"/>
        <v>公斤</v>
      </c>
      <c r="L127" s="78"/>
      <c r="M127" s="104"/>
      <c r="N127" s="101" t="str">
        <f t="shared" si="59"/>
        <v/>
      </c>
      <c r="O127" s="103"/>
      <c r="P127" s="103"/>
      <c r="Q127" s="101" t="str">
        <f t="shared" ref="Q127" si="60">IF(P127,"公斤","")</f>
        <v/>
      </c>
      <c r="R127" s="104"/>
      <c r="S127" s="104"/>
      <c r="T127" s="114" t="str">
        <f t="shared" si="58"/>
        <v/>
      </c>
      <c r="U127" s="106"/>
      <c r="V127" s="106"/>
      <c r="W127" s="25"/>
      <c r="X127" s="25"/>
      <c r="Y127" s="25"/>
      <c r="Z127" s="25"/>
      <c r="AA127" s="25"/>
      <c r="AB127" s="25"/>
      <c r="AC127" s="27"/>
      <c r="AD127" s="38"/>
    </row>
    <row r="128" spans="1:54" ht="25.2" customHeight="1" thickBot="1">
      <c r="A128" s="86"/>
      <c r="B128" s="78"/>
      <c r="C128" s="104"/>
      <c r="D128" s="104"/>
      <c r="E128" s="112" t="str">
        <f t="shared" si="54"/>
        <v/>
      </c>
      <c r="F128" s="78"/>
      <c r="G128" s="104"/>
      <c r="H128" s="101" t="str">
        <f t="shared" si="55"/>
        <v/>
      </c>
      <c r="I128" s="78"/>
      <c r="J128" s="104"/>
      <c r="K128" s="101" t="str">
        <f t="shared" si="56"/>
        <v/>
      </c>
      <c r="L128" s="78"/>
      <c r="M128" s="104"/>
      <c r="N128" s="101" t="str">
        <f t="shared" si="59"/>
        <v/>
      </c>
      <c r="O128" s="103"/>
      <c r="P128" s="103"/>
      <c r="Q128" s="101" t="str">
        <f t="shared" ref="Q128" si="61">IF(P128,"公斤","")</f>
        <v/>
      </c>
      <c r="R128" s="104"/>
      <c r="S128" s="104"/>
      <c r="T128" s="114" t="str">
        <f t="shared" si="58"/>
        <v/>
      </c>
      <c r="U128" s="106"/>
      <c r="V128" s="106"/>
      <c r="W128" s="25"/>
      <c r="X128" s="25"/>
      <c r="Y128" s="25"/>
      <c r="Z128" s="25"/>
      <c r="AA128" s="25"/>
      <c r="AB128" s="25"/>
      <c r="AC128" s="27"/>
      <c r="AD128" s="38"/>
    </row>
    <row r="129" spans="1:54" s="74" customFormat="1" ht="25.2" customHeight="1" thickBot="1">
      <c r="A129" s="85">
        <f>A122+1</f>
        <v>45805</v>
      </c>
      <c r="B129" s="78" t="s">
        <v>172</v>
      </c>
      <c r="C129" s="100" t="s">
        <v>20</v>
      </c>
      <c r="D129" s="100"/>
      <c r="E129" s="101" t="str">
        <f t="shared" si="54"/>
        <v/>
      </c>
      <c r="F129" s="78" t="s">
        <v>295</v>
      </c>
      <c r="G129" s="100"/>
      <c r="H129" s="115" t="str">
        <f t="shared" si="55"/>
        <v/>
      </c>
      <c r="I129" s="100" t="s">
        <v>231</v>
      </c>
      <c r="J129" s="100"/>
      <c r="K129" s="115" t="str">
        <f t="shared" si="56"/>
        <v/>
      </c>
      <c r="L129" s="78" t="s">
        <v>71</v>
      </c>
      <c r="M129" s="100"/>
      <c r="N129" s="101" t="str">
        <f t="shared" si="59"/>
        <v/>
      </c>
      <c r="O129" s="102" t="s">
        <v>14</v>
      </c>
      <c r="P129" s="103"/>
      <c r="Q129" s="101" t="str">
        <f t="shared" ref="Q129:Q136" si="62">IF(P129,"公斤","")</f>
        <v/>
      </c>
      <c r="R129" s="78" t="s">
        <v>269</v>
      </c>
      <c r="S129" s="100"/>
      <c r="T129" s="101" t="str">
        <f t="shared" ref="T129:T141" si="63">IF(S129,"公斤","")</f>
        <v/>
      </c>
      <c r="U129" s="78" t="s">
        <v>96</v>
      </c>
      <c r="V129" s="78" t="s">
        <v>278</v>
      </c>
      <c r="W129" s="49">
        <v>6.7</v>
      </c>
      <c r="X129" s="49">
        <v>3.5</v>
      </c>
      <c r="Y129" s="49">
        <v>1.8499999999999999</v>
      </c>
      <c r="Z129" s="49">
        <v>3.1749999999999998</v>
      </c>
      <c r="AA129" s="49">
        <v>0.3</v>
      </c>
      <c r="AB129" s="49"/>
      <c r="AC129" s="50">
        <v>956.625</v>
      </c>
      <c r="AD129" s="67"/>
      <c r="AE129" s="68">
        <f t="shared" ref="AE129" si="64">A129</f>
        <v>45805</v>
      </c>
      <c r="AF129" s="68" t="str">
        <f t="shared" ref="AF129" si="65">A130</f>
        <v>四</v>
      </c>
      <c r="AG129" s="68" t="str">
        <f t="shared" ref="AG129" si="66">B129</f>
        <v>N4</v>
      </c>
      <c r="AH129" s="69" t="str">
        <f t="shared" ref="AH129" si="67">C129</f>
        <v>糙米飯</v>
      </c>
      <c r="AI129" s="70" t="str">
        <f t="shared" ref="AI129" si="68">C130&amp;" "&amp;C131&amp;" "&amp;C132&amp;" "&amp;C133&amp;" "&amp;C134&amp;" "&amp;C135</f>
        <v xml:space="preserve">米 糙米    </v>
      </c>
      <c r="AJ129" s="69" t="str">
        <f t="shared" ref="AJ129" si="69">F129</f>
        <v>南瓜凍腐</v>
      </c>
      <c r="AK129" s="70" t="str">
        <f t="shared" ref="AK129" si="70">F130&amp;" "&amp;F131&amp;" "&amp;F132&amp;" "&amp;F133&amp;" "&amp;F134&amp;" "&amp;F135</f>
        <v xml:space="preserve">凍豆腐 南瓜 胡蘿蔔 薑  </v>
      </c>
      <c r="AL129" s="69" t="str">
        <f t="shared" ref="AL129" si="71">I129</f>
        <v>起司甘藍蛋</v>
      </c>
      <c r="AM129" s="70" t="str">
        <f t="shared" ref="AM129" si="72">I130&amp;" "&amp;I131&amp;" "&amp;I132&amp;" "&amp;I133&amp;" "&amp;I134&amp;" "&amp;I135</f>
        <v>甘藍 雞蛋 起司片 薑  鈣161</v>
      </c>
      <c r="AN129" s="69" t="str">
        <f t="shared" ref="AN129" si="73">L129</f>
        <v>若絲時蔬</v>
      </c>
      <c r="AO129" s="70" t="str">
        <f t="shared" ref="AO129" si="74">L130&amp;" "&amp;L131&amp;" "&amp;L132&amp;" "&amp;L133&amp;" "&amp;L134&amp;" "&amp;L135</f>
        <v xml:space="preserve">時蔬 素肉 胡蘿蔔 薑  </v>
      </c>
      <c r="AP129" s="69" t="str">
        <f t="shared" ref="AP129" si="75">O129</f>
        <v>時蔬</v>
      </c>
      <c r="AQ129" s="70" t="str">
        <f t="shared" ref="AQ129" si="76">O130&amp;" "&amp;O131&amp;" "&amp;O132&amp;" "&amp;O133&amp;" "&amp;O134&amp;" "&amp;O135</f>
        <v xml:space="preserve">蔬菜 薑    </v>
      </c>
      <c r="AR129" s="69" t="str">
        <f t="shared" ref="AR129" si="77">R129</f>
        <v>薏仁豆豆湯</v>
      </c>
      <c r="AS129" s="70" t="str">
        <f t="shared" ref="AS129" si="78">R130&amp;" "&amp;R131&amp;" "&amp;R132&amp;" "&amp;R133&amp;" "&amp;R134&amp;" "&amp;R135</f>
        <v xml:space="preserve">布農豆豆 薏仁 二砂糖   </v>
      </c>
      <c r="AT129" s="71" t="str">
        <f t="shared" ref="AT129" si="79">U129</f>
        <v>小餐包</v>
      </c>
      <c r="AU129" s="69" t="str">
        <f t="shared" ref="AU129" si="80">V129</f>
        <v>小米米香</v>
      </c>
      <c r="AV129" s="72">
        <f t="shared" ref="AV129" si="81">W129</f>
        <v>6.7</v>
      </c>
      <c r="AW129" s="72">
        <f t="shared" ref="AW129" si="82">X129</f>
        <v>3.5</v>
      </c>
      <c r="AX129" s="72">
        <f t="shared" ref="AX129" si="83">Y129</f>
        <v>1.8499999999999999</v>
      </c>
      <c r="AY129" s="72">
        <f t="shared" ref="AY129" si="84">Z129</f>
        <v>3.1749999999999998</v>
      </c>
      <c r="AZ129" s="72">
        <f t="shared" ref="AZ129" si="85">AA129</f>
        <v>0.3</v>
      </c>
      <c r="BA129" s="72">
        <f t="shared" ref="BA129" si="86">AB129</f>
        <v>0</v>
      </c>
      <c r="BB129" s="73">
        <f t="shared" ref="BB129" si="87">AC129</f>
        <v>956.625</v>
      </c>
    </row>
    <row r="130" spans="1:54" ht="25.2" customHeight="1">
      <c r="A130" s="86" t="s">
        <v>152</v>
      </c>
      <c r="B130" s="78"/>
      <c r="C130" s="100" t="s">
        <v>15</v>
      </c>
      <c r="D130" s="100">
        <v>7</v>
      </c>
      <c r="E130" s="101" t="str">
        <f t="shared" si="54"/>
        <v>公斤</v>
      </c>
      <c r="F130" s="78" t="s">
        <v>50</v>
      </c>
      <c r="G130" s="100">
        <v>8</v>
      </c>
      <c r="H130" s="101" t="str">
        <f t="shared" si="55"/>
        <v>公斤</v>
      </c>
      <c r="I130" s="104" t="s">
        <v>67</v>
      </c>
      <c r="J130" s="100">
        <v>4</v>
      </c>
      <c r="K130" s="101" t="str">
        <f t="shared" si="56"/>
        <v>公斤</v>
      </c>
      <c r="L130" s="78" t="s">
        <v>29</v>
      </c>
      <c r="M130" s="100">
        <v>7</v>
      </c>
      <c r="N130" s="101" t="str">
        <f t="shared" si="59"/>
        <v>公斤</v>
      </c>
      <c r="O130" s="103" t="s">
        <v>12</v>
      </c>
      <c r="P130" s="103">
        <v>7</v>
      </c>
      <c r="Q130" s="101" t="str">
        <f t="shared" si="62"/>
        <v>公斤</v>
      </c>
      <c r="R130" s="78" t="s">
        <v>270</v>
      </c>
      <c r="S130" s="100">
        <v>2</v>
      </c>
      <c r="T130" s="101" t="str">
        <f t="shared" si="63"/>
        <v>公斤</v>
      </c>
      <c r="U130" s="78"/>
      <c r="V130" s="100"/>
      <c r="W130" s="25"/>
      <c r="X130" s="26"/>
      <c r="Y130" s="25"/>
      <c r="Z130" s="25"/>
      <c r="AA130" s="25"/>
      <c r="AB130" s="25"/>
      <c r="AC130" s="27"/>
      <c r="AD130" s="38"/>
    </row>
    <row r="131" spans="1:54" ht="25.2" customHeight="1">
      <c r="A131" s="87"/>
      <c r="B131" s="78"/>
      <c r="C131" s="100" t="s">
        <v>22</v>
      </c>
      <c r="D131" s="100">
        <v>3</v>
      </c>
      <c r="E131" s="101" t="str">
        <f t="shared" si="54"/>
        <v>公斤</v>
      </c>
      <c r="F131" s="78" t="s">
        <v>202</v>
      </c>
      <c r="G131" s="100">
        <v>4</v>
      </c>
      <c r="H131" s="101" t="str">
        <f t="shared" si="55"/>
        <v>公斤</v>
      </c>
      <c r="I131" s="135" t="s">
        <v>16</v>
      </c>
      <c r="J131" s="100">
        <v>5.5</v>
      </c>
      <c r="K131" s="101" t="str">
        <f t="shared" si="56"/>
        <v>公斤</v>
      </c>
      <c r="L131" s="78" t="s">
        <v>56</v>
      </c>
      <c r="M131" s="100">
        <v>0.6</v>
      </c>
      <c r="N131" s="101" t="str">
        <f t="shared" si="59"/>
        <v>公斤</v>
      </c>
      <c r="O131" s="103" t="s">
        <v>19</v>
      </c>
      <c r="P131" s="103">
        <v>0.05</v>
      </c>
      <c r="Q131" s="101" t="str">
        <f t="shared" si="62"/>
        <v>公斤</v>
      </c>
      <c r="R131" s="78" t="s">
        <v>265</v>
      </c>
      <c r="S131" s="100">
        <v>1</v>
      </c>
      <c r="T131" s="101" t="str">
        <f t="shared" si="63"/>
        <v>公斤</v>
      </c>
      <c r="U131" s="78"/>
      <c r="V131" s="78"/>
      <c r="W131" s="25"/>
      <c r="X131" s="20"/>
      <c r="Y131" s="25"/>
      <c r="Z131" s="25"/>
      <c r="AA131" s="25"/>
      <c r="AB131" s="25"/>
      <c r="AC131" s="27"/>
      <c r="AD131" s="38"/>
    </row>
    <row r="132" spans="1:54" ht="25.2" customHeight="1">
      <c r="A132" s="87" t="s">
        <v>173</v>
      </c>
      <c r="B132" s="78"/>
      <c r="C132" s="100"/>
      <c r="D132" s="100"/>
      <c r="E132" s="101" t="str">
        <f t="shared" si="54"/>
        <v/>
      </c>
      <c r="F132" s="78" t="s">
        <v>18</v>
      </c>
      <c r="G132" s="100">
        <v>0.5</v>
      </c>
      <c r="H132" s="101" t="str">
        <f t="shared" si="55"/>
        <v>公斤</v>
      </c>
      <c r="I132" s="104" t="s">
        <v>232</v>
      </c>
      <c r="J132" s="100">
        <v>1</v>
      </c>
      <c r="K132" s="101" t="str">
        <f t="shared" si="56"/>
        <v>公斤</v>
      </c>
      <c r="L132" s="78" t="s">
        <v>18</v>
      </c>
      <c r="M132" s="100">
        <v>0.5</v>
      </c>
      <c r="N132" s="101" t="str">
        <f t="shared" si="59"/>
        <v>公斤</v>
      </c>
      <c r="O132" s="103"/>
      <c r="P132" s="103"/>
      <c r="Q132" s="101" t="str">
        <f t="shared" si="62"/>
        <v/>
      </c>
      <c r="R132" s="78" t="s">
        <v>27</v>
      </c>
      <c r="S132" s="100">
        <v>1</v>
      </c>
      <c r="T132" s="101" t="str">
        <f t="shared" si="63"/>
        <v>公斤</v>
      </c>
      <c r="U132" s="78"/>
      <c r="V132" s="78"/>
      <c r="W132" s="25"/>
      <c r="X132" s="25"/>
      <c r="Y132" s="25"/>
      <c r="Z132" s="25"/>
      <c r="AA132" s="25"/>
      <c r="AB132" s="25"/>
      <c r="AC132" s="27"/>
      <c r="AD132" s="38"/>
    </row>
    <row r="133" spans="1:54" ht="25.2" customHeight="1">
      <c r="A133" s="87"/>
      <c r="B133" s="78"/>
      <c r="C133" s="100"/>
      <c r="D133" s="100"/>
      <c r="E133" s="101" t="str">
        <f t="shared" si="54"/>
        <v/>
      </c>
      <c r="F133" s="78" t="s">
        <v>19</v>
      </c>
      <c r="G133" s="100">
        <v>0.05</v>
      </c>
      <c r="H133" s="101" t="str">
        <f t="shared" si="55"/>
        <v>公斤</v>
      </c>
      <c r="I133" s="78" t="s">
        <v>19</v>
      </c>
      <c r="J133" s="100">
        <v>0.05</v>
      </c>
      <c r="K133" s="101" t="str">
        <f t="shared" si="56"/>
        <v>公斤</v>
      </c>
      <c r="L133" s="78" t="s">
        <v>19</v>
      </c>
      <c r="M133" s="100">
        <v>0.05</v>
      </c>
      <c r="N133" s="101" t="str">
        <f t="shared" si="59"/>
        <v>公斤</v>
      </c>
      <c r="O133" s="103"/>
      <c r="P133" s="103"/>
      <c r="Q133" s="101" t="str">
        <f t="shared" si="62"/>
        <v/>
      </c>
      <c r="R133" s="78"/>
      <c r="S133" s="100"/>
      <c r="T133" s="101" t="str">
        <f t="shared" si="63"/>
        <v/>
      </c>
      <c r="U133" s="78"/>
      <c r="V133" s="78"/>
      <c r="W133" s="25"/>
      <c r="X133" s="25"/>
      <c r="Y133" s="25"/>
      <c r="Z133" s="25"/>
      <c r="AA133" s="25"/>
      <c r="AB133" s="25"/>
      <c r="AC133" s="27"/>
      <c r="AD133" s="38"/>
    </row>
    <row r="134" spans="1:54" ht="25.2" customHeight="1">
      <c r="A134" s="87"/>
      <c r="B134" s="78"/>
      <c r="C134" s="100"/>
      <c r="D134" s="100"/>
      <c r="E134" s="101" t="str">
        <f t="shared" si="54"/>
        <v/>
      </c>
      <c r="F134" s="78"/>
      <c r="G134" s="100"/>
      <c r="H134" s="101" t="str">
        <f t="shared" si="55"/>
        <v/>
      </c>
      <c r="I134" s="104"/>
      <c r="J134" s="100"/>
      <c r="K134" s="101" t="str">
        <f t="shared" si="56"/>
        <v/>
      </c>
      <c r="L134" s="78"/>
      <c r="M134" s="100"/>
      <c r="N134" s="101" t="str">
        <f t="shared" si="59"/>
        <v/>
      </c>
      <c r="O134" s="103"/>
      <c r="P134" s="103"/>
      <c r="Q134" s="101" t="str">
        <f t="shared" si="62"/>
        <v/>
      </c>
      <c r="R134" s="78"/>
      <c r="S134" s="100"/>
      <c r="T134" s="101" t="str">
        <f t="shared" si="63"/>
        <v/>
      </c>
      <c r="U134" s="78"/>
      <c r="V134" s="78"/>
      <c r="W134" s="25"/>
      <c r="X134" s="25"/>
      <c r="Y134" s="25"/>
      <c r="Z134" s="25"/>
      <c r="AA134" s="25"/>
      <c r="AB134" s="25"/>
      <c r="AC134" s="27"/>
      <c r="AD134" s="38"/>
    </row>
    <row r="135" spans="1:54" ht="25.2" customHeight="1" thickBot="1">
      <c r="A135" s="87"/>
      <c r="B135" s="78"/>
      <c r="C135" s="100"/>
      <c r="D135" s="100"/>
      <c r="E135" s="101" t="str">
        <f t="shared" si="54"/>
        <v/>
      </c>
      <c r="F135" s="78"/>
      <c r="G135" s="100"/>
      <c r="H135" s="101" t="str">
        <f t="shared" si="55"/>
        <v/>
      </c>
      <c r="I135" s="100" t="s">
        <v>233</v>
      </c>
      <c r="J135" s="100"/>
      <c r="K135" s="101" t="str">
        <f t="shared" si="56"/>
        <v/>
      </c>
      <c r="L135" s="78"/>
      <c r="M135" s="100"/>
      <c r="N135" s="101" t="str">
        <f t="shared" si="59"/>
        <v/>
      </c>
      <c r="O135" s="103"/>
      <c r="P135" s="103"/>
      <c r="Q135" s="101" t="str">
        <f t="shared" si="62"/>
        <v/>
      </c>
      <c r="R135" s="78"/>
      <c r="S135" s="100"/>
      <c r="T135" s="101" t="str">
        <f t="shared" si="63"/>
        <v/>
      </c>
      <c r="U135" s="78"/>
      <c r="V135" s="78"/>
      <c r="W135" s="25"/>
      <c r="X135" s="25"/>
      <c r="Y135" s="25"/>
      <c r="Z135" s="25"/>
      <c r="AA135" s="25"/>
      <c r="AB135" s="25"/>
      <c r="AC135" s="27"/>
      <c r="AD135" s="38"/>
    </row>
    <row r="136" spans="1:54" s="74" customFormat="1" ht="25.2" customHeight="1" thickBot="1">
      <c r="A136" s="85">
        <f>A129+1</f>
        <v>45806</v>
      </c>
      <c r="B136" s="78" t="s">
        <v>174</v>
      </c>
      <c r="C136" s="100" t="s">
        <v>175</v>
      </c>
      <c r="D136" s="100"/>
      <c r="E136" s="101" t="str">
        <f t="shared" si="54"/>
        <v/>
      </c>
      <c r="F136" s="78" t="s">
        <v>296</v>
      </c>
      <c r="G136" s="100"/>
      <c r="H136" s="101" t="str">
        <f t="shared" si="55"/>
        <v/>
      </c>
      <c r="I136" s="78" t="s">
        <v>137</v>
      </c>
      <c r="J136" s="100"/>
      <c r="K136" s="101" t="str">
        <f t="shared" si="56"/>
        <v/>
      </c>
      <c r="L136" s="78" t="s">
        <v>306</v>
      </c>
      <c r="M136" s="100"/>
      <c r="N136" s="101" t="str">
        <f t="shared" si="59"/>
        <v/>
      </c>
      <c r="O136" s="102" t="s">
        <v>14</v>
      </c>
      <c r="P136" s="103"/>
      <c r="Q136" s="101" t="str">
        <f t="shared" si="62"/>
        <v/>
      </c>
      <c r="R136" s="104" t="s">
        <v>271</v>
      </c>
      <c r="S136" s="104"/>
      <c r="T136" s="101" t="str">
        <f t="shared" si="63"/>
        <v/>
      </c>
      <c r="U136" s="78" t="s">
        <v>132</v>
      </c>
      <c r="V136" s="111"/>
      <c r="W136" s="49">
        <v>6.4</v>
      </c>
      <c r="X136" s="49">
        <v>2.5454545454545454</v>
      </c>
      <c r="Y136" s="49">
        <v>2.2050000000000001</v>
      </c>
      <c r="Z136" s="49">
        <v>2.8752272727272725</v>
      </c>
      <c r="AA136" s="49"/>
      <c r="AB136" s="49"/>
      <c r="AC136" s="50">
        <v>823.4193181818182</v>
      </c>
      <c r="AD136" s="67"/>
      <c r="AE136" s="68">
        <f t="shared" ref="AE136" si="88">A136</f>
        <v>45806</v>
      </c>
      <c r="AF136" s="68" t="str">
        <f t="shared" ref="AF136" si="89">A137</f>
        <v>五</v>
      </c>
      <c r="AG136" s="68" t="str">
        <f t="shared" ref="AG136" si="90">B136</f>
        <v>N5</v>
      </c>
      <c r="AH136" s="69" t="str">
        <f t="shared" ref="AH136" si="91">C136</f>
        <v>燕麥飯</v>
      </c>
      <c r="AI136" s="70" t="str">
        <f t="shared" ref="AI136" si="92">C137&amp;" "&amp;C138&amp;" "&amp;C139&amp;" "&amp;C140&amp;" "&amp;C141&amp;" "&amp;C142</f>
        <v xml:space="preserve">米 燕麥    </v>
      </c>
      <c r="AJ136" s="69" t="str">
        <f t="shared" ref="AJ136" si="93">F136</f>
        <v>泡菜豆干</v>
      </c>
      <c r="AK136" s="70" t="str">
        <f t="shared" ref="AK136" si="94">F137&amp;" "&amp;F138&amp;" "&amp;F139&amp;" "&amp;F140&amp;" "&amp;F141&amp;" "&amp;F142</f>
        <v xml:space="preserve">豆干 韓式泡菜 甘藍 胡蘿蔔 薑 </v>
      </c>
      <c r="AL136" s="69" t="str">
        <f t="shared" ref="AL136" si="95">I136</f>
        <v>蔬香冬粉</v>
      </c>
      <c r="AM136" s="70" t="str">
        <f t="shared" ref="AM136" si="96">I137&amp;" "&amp;I138&amp;" "&amp;I139&amp;" "&amp;I140&amp;" "&amp;I141&amp;" "&amp;I142</f>
        <v xml:space="preserve">素肉 冬粉 時蔬 乾木耳 薑 </v>
      </c>
      <c r="AN136" s="69" t="str">
        <f t="shared" ref="AN136" si="97">L136</f>
        <v>時瓜燴素丸</v>
      </c>
      <c r="AO136" s="70" t="str">
        <f t="shared" ref="AO136" si="98">L137&amp;" "&amp;L138&amp;" "&amp;L139&amp;" "&amp;L140&amp;" "&amp;L141&amp;" "&amp;L142</f>
        <v xml:space="preserve">時瓜 素丸 胡蘿蔔 薑  </v>
      </c>
      <c r="AP136" s="69" t="str">
        <f t="shared" ref="AP136" si="99">O136</f>
        <v>時蔬</v>
      </c>
      <c r="AQ136" s="70" t="str">
        <f t="shared" ref="AQ136" si="100">O137&amp;" "&amp;O138&amp;" "&amp;O139&amp;" "&amp;O140&amp;" "&amp;O141&amp;" "&amp;O142</f>
        <v xml:space="preserve">蔬菜 薑    </v>
      </c>
      <c r="AR136" s="69" t="str">
        <f t="shared" ref="AR136" si="101">R136</f>
        <v>海芽蛋花湯</v>
      </c>
      <c r="AS136" s="70" t="str">
        <f t="shared" ref="AS136" si="102">R137&amp;" "&amp;R138&amp;" "&amp;R139&amp;" "&amp;R140&amp;" "&amp;R141&amp;" "&amp;R142</f>
        <v xml:space="preserve">乾裙帶菜 雞蛋 薑   </v>
      </c>
      <c r="AT136" s="71" t="str">
        <f t="shared" ref="AT136" si="103">U136</f>
        <v>果汁</v>
      </c>
      <c r="AU136" s="69">
        <f t="shared" ref="AU136" si="104">V136</f>
        <v>0</v>
      </c>
      <c r="AV136" s="72">
        <f t="shared" ref="AV136" si="105">W136</f>
        <v>6.4</v>
      </c>
      <c r="AW136" s="72">
        <f t="shared" ref="AW136" si="106">X136</f>
        <v>2.5454545454545454</v>
      </c>
      <c r="AX136" s="72">
        <f t="shared" ref="AX136" si="107">Y136</f>
        <v>2.2050000000000001</v>
      </c>
      <c r="AY136" s="72">
        <f t="shared" ref="AY136" si="108">Z136</f>
        <v>2.8752272727272725</v>
      </c>
      <c r="AZ136" s="72">
        <f t="shared" ref="AZ136" si="109">AA136</f>
        <v>0</v>
      </c>
      <c r="BA136" s="72">
        <f t="shared" ref="BA136" si="110">AB136</f>
        <v>0</v>
      </c>
      <c r="BB136" s="73">
        <f t="shared" ref="BB136" si="111">AC136</f>
        <v>823.4193181818182</v>
      </c>
    </row>
    <row r="137" spans="1:54" ht="22.95" customHeight="1">
      <c r="A137" s="86" t="s">
        <v>81</v>
      </c>
      <c r="B137" s="78"/>
      <c r="C137" s="100" t="s">
        <v>15</v>
      </c>
      <c r="D137" s="100">
        <v>10</v>
      </c>
      <c r="E137" s="101" t="str">
        <f t="shared" si="54"/>
        <v>公斤</v>
      </c>
      <c r="F137" s="78" t="s">
        <v>51</v>
      </c>
      <c r="G137" s="100">
        <v>6</v>
      </c>
      <c r="H137" s="101" t="str">
        <f t="shared" si="55"/>
        <v>公斤</v>
      </c>
      <c r="I137" s="78" t="s">
        <v>56</v>
      </c>
      <c r="J137" s="100">
        <v>0.6</v>
      </c>
      <c r="K137" s="101" t="str">
        <f t="shared" si="56"/>
        <v>公斤</v>
      </c>
      <c r="L137" s="78" t="s">
        <v>101</v>
      </c>
      <c r="M137" s="100">
        <v>7</v>
      </c>
      <c r="N137" s="101" t="str">
        <f t="shared" si="59"/>
        <v>公斤</v>
      </c>
      <c r="O137" s="103" t="s">
        <v>12</v>
      </c>
      <c r="P137" s="103">
        <v>7</v>
      </c>
      <c r="Q137" s="101" t="str">
        <f>IF(P137,"公斤","")</f>
        <v>公斤</v>
      </c>
      <c r="R137" s="104" t="s">
        <v>272</v>
      </c>
      <c r="S137" s="104">
        <v>0.05</v>
      </c>
      <c r="T137" s="101" t="str">
        <f t="shared" si="63"/>
        <v>公斤</v>
      </c>
      <c r="U137" s="78"/>
      <c r="V137" s="78"/>
      <c r="W137" s="25"/>
      <c r="X137" s="26"/>
      <c r="Y137" s="25"/>
      <c r="Z137" s="25"/>
      <c r="AA137" s="25"/>
      <c r="AB137" s="25"/>
      <c r="AC137" s="27"/>
      <c r="AD137" s="38"/>
    </row>
    <row r="138" spans="1:54" ht="22.95" customHeight="1">
      <c r="A138" s="86"/>
      <c r="B138" s="78"/>
      <c r="C138" s="100" t="s">
        <v>176</v>
      </c>
      <c r="D138" s="100">
        <v>0.4</v>
      </c>
      <c r="E138" s="101" t="str">
        <f t="shared" si="54"/>
        <v>公斤</v>
      </c>
      <c r="F138" s="78" t="s">
        <v>68</v>
      </c>
      <c r="G138" s="100">
        <v>1</v>
      </c>
      <c r="H138" s="101" t="str">
        <f t="shared" si="55"/>
        <v>公斤</v>
      </c>
      <c r="I138" s="78" t="s">
        <v>28</v>
      </c>
      <c r="J138" s="100">
        <v>1.8</v>
      </c>
      <c r="K138" s="101" t="str">
        <f t="shared" si="56"/>
        <v>公斤</v>
      </c>
      <c r="L138" s="78" t="s">
        <v>57</v>
      </c>
      <c r="M138" s="100">
        <v>1</v>
      </c>
      <c r="N138" s="101" t="str">
        <f t="shared" si="59"/>
        <v>公斤</v>
      </c>
      <c r="O138" s="103" t="s">
        <v>19</v>
      </c>
      <c r="P138" s="103">
        <v>0.05</v>
      </c>
      <c r="Q138" s="101" t="str">
        <f t="shared" ref="Q138:Q139" si="112">IF(P138,"公斤","")</f>
        <v>公斤</v>
      </c>
      <c r="R138" s="135" t="s">
        <v>16</v>
      </c>
      <c r="S138" s="104">
        <v>3</v>
      </c>
      <c r="T138" s="101" t="str">
        <f t="shared" si="63"/>
        <v>公斤</v>
      </c>
      <c r="U138" s="78"/>
      <c r="V138" s="78"/>
      <c r="W138" s="25"/>
      <c r="X138" s="20"/>
      <c r="Y138" s="25"/>
      <c r="Z138" s="25"/>
      <c r="AA138" s="25"/>
      <c r="AB138" s="25"/>
      <c r="AC138" s="27"/>
      <c r="AD138" s="38"/>
    </row>
    <row r="139" spans="1:54" ht="22.95" customHeight="1">
      <c r="A139" s="86"/>
      <c r="B139" s="78"/>
      <c r="C139" s="100"/>
      <c r="D139" s="100"/>
      <c r="E139" s="101" t="str">
        <f t="shared" si="54"/>
        <v/>
      </c>
      <c r="F139" s="78" t="s">
        <v>67</v>
      </c>
      <c r="G139" s="100">
        <v>3</v>
      </c>
      <c r="H139" s="101" t="str">
        <f t="shared" si="55"/>
        <v>公斤</v>
      </c>
      <c r="I139" s="78" t="s">
        <v>14</v>
      </c>
      <c r="J139" s="100">
        <v>3</v>
      </c>
      <c r="K139" s="101" t="str">
        <f t="shared" si="56"/>
        <v>公斤</v>
      </c>
      <c r="L139" s="78" t="s">
        <v>18</v>
      </c>
      <c r="M139" s="100">
        <v>0.5</v>
      </c>
      <c r="N139" s="101" t="str">
        <f t="shared" si="59"/>
        <v>公斤</v>
      </c>
      <c r="O139" s="103"/>
      <c r="P139" s="103"/>
      <c r="Q139" s="101" t="str">
        <f t="shared" si="112"/>
        <v/>
      </c>
      <c r="R139" s="100" t="s">
        <v>19</v>
      </c>
      <c r="S139" s="100">
        <v>0.05</v>
      </c>
      <c r="T139" s="101" t="str">
        <f t="shared" si="63"/>
        <v>公斤</v>
      </c>
      <c r="U139" s="78"/>
      <c r="V139" s="78"/>
      <c r="W139" s="25"/>
      <c r="X139" s="25"/>
      <c r="Y139" s="25"/>
      <c r="Z139" s="25"/>
      <c r="AA139" s="25"/>
      <c r="AB139" s="25"/>
      <c r="AC139" s="27"/>
      <c r="AD139" s="38"/>
    </row>
    <row r="140" spans="1:54" ht="22.95" customHeight="1">
      <c r="A140" s="86"/>
      <c r="B140" s="78"/>
      <c r="C140" s="100"/>
      <c r="D140" s="100"/>
      <c r="E140" s="101" t="str">
        <f t="shared" si="54"/>
        <v/>
      </c>
      <c r="F140" s="78" t="s">
        <v>18</v>
      </c>
      <c r="G140" s="100">
        <v>0.5</v>
      </c>
      <c r="H140" s="101" t="str">
        <f t="shared" si="55"/>
        <v>公斤</v>
      </c>
      <c r="I140" s="78" t="s">
        <v>25</v>
      </c>
      <c r="J140" s="100">
        <v>0.01</v>
      </c>
      <c r="K140" s="101" t="str">
        <f t="shared" si="56"/>
        <v>公斤</v>
      </c>
      <c r="L140" s="78" t="s">
        <v>19</v>
      </c>
      <c r="M140" s="100">
        <v>0.05</v>
      </c>
      <c r="N140" s="101" t="str">
        <f t="shared" si="59"/>
        <v>公斤</v>
      </c>
      <c r="O140" s="103"/>
      <c r="P140" s="103"/>
      <c r="Q140" s="101"/>
      <c r="R140" s="104"/>
      <c r="S140" s="104"/>
      <c r="T140" s="101" t="str">
        <f t="shared" si="63"/>
        <v/>
      </c>
      <c r="U140" s="78"/>
      <c r="V140" s="78"/>
      <c r="W140" s="25"/>
      <c r="X140" s="25"/>
      <c r="Y140" s="25"/>
      <c r="Z140" s="25"/>
      <c r="AA140" s="25"/>
      <c r="AB140" s="25"/>
      <c r="AC140" s="27"/>
      <c r="AD140" s="38"/>
    </row>
    <row r="141" spans="1:54" ht="22.95" customHeight="1">
      <c r="A141" s="86"/>
      <c r="B141" s="78"/>
      <c r="C141" s="100"/>
      <c r="D141" s="100"/>
      <c r="E141" s="101" t="str">
        <f t="shared" si="54"/>
        <v/>
      </c>
      <c r="F141" s="78" t="s">
        <v>19</v>
      </c>
      <c r="G141" s="100">
        <v>0.05</v>
      </c>
      <c r="H141" s="101" t="str">
        <f t="shared" si="55"/>
        <v>公斤</v>
      </c>
      <c r="I141" s="78" t="s">
        <v>19</v>
      </c>
      <c r="J141" s="100">
        <v>0.05</v>
      </c>
      <c r="K141" s="101" t="str">
        <f t="shared" si="56"/>
        <v>公斤</v>
      </c>
      <c r="L141" s="78"/>
      <c r="M141" s="100"/>
      <c r="N141" s="101" t="str">
        <f t="shared" si="59"/>
        <v/>
      </c>
      <c r="O141" s="103"/>
      <c r="P141" s="103"/>
      <c r="Q141" s="101" t="str">
        <f t="shared" ref="Q141" si="113">IF(P141,"公斤","")</f>
        <v/>
      </c>
      <c r="R141" s="104"/>
      <c r="S141" s="104"/>
      <c r="T141" s="101" t="str">
        <f t="shared" si="63"/>
        <v/>
      </c>
      <c r="U141" s="78"/>
      <c r="V141" s="78"/>
      <c r="W141" s="25"/>
      <c r="X141" s="25"/>
      <c r="Y141" s="25"/>
      <c r="Z141" s="25"/>
      <c r="AA141" s="25"/>
      <c r="AB141" s="25"/>
      <c r="AC141" s="27"/>
      <c r="AD141" s="38"/>
    </row>
    <row r="142" spans="1:54" ht="15" customHeight="1">
      <c r="E142" s="101" t="str">
        <f t="shared" ref="E142" si="114">IF(D142,"公斤","")</f>
        <v/>
      </c>
      <c r="F142" s="78"/>
      <c r="G142" s="100"/>
      <c r="H142" s="101" t="str">
        <f t="shared" ref="H142" si="115">IF(G142,"公斤","")</f>
        <v/>
      </c>
      <c r="I142" s="78"/>
      <c r="J142" s="100"/>
      <c r="K142" s="101" t="str">
        <f t="shared" ref="K142" si="116">IF(J142,"公斤","")</f>
        <v/>
      </c>
      <c r="L142" s="78"/>
      <c r="M142" s="100"/>
      <c r="N142" s="101" t="str">
        <f t="shared" ref="N142" si="117">IF(M142,"公斤","")</f>
        <v/>
      </c>
      <c r="O142" s="118"/>
      <c r="P142" s="118"/>
      <c r="R142" s="126"/>
      <c r="S142" s="100"/>
      <c r="T142" s="101" t="str">
        <f t="shared" ref="T142" si="118">IF(S142,"公斤","")</f>
        <v/>
      </c>
      <c r="U142" s="78"/>
      <c r="V142" s="78"/>
      <c r="W142" s="30"/>
      <c r="X142" s="31"/>
      <c r="Y142" s="31"/>
      <c r="Z142" s="31"/>
      <c r="AA142" s="31"/>
      <c r="AB142" s="31"/>
      <c r="AC142" s="32"/>
      <c r="AD142" s="38"/>
    </row>
    <row r="143" spans="1:54" ht="15" customHeight="1">
      <c r="E143" s="101"/>
      <c r="F143" s="124"/>
      <c r="G143" s="124"/>
      <c r="H143" s="101"/>
      <c r="I143" s="125"/>
      <c r="J143" s="125"/>
      <c r="K143" s="101"/>
      <c r="L143" s="124"/>
      <c r="M143" s="124"/>
      <c r="N143" s="101"/>
      <c r="O143" s="118"/>
      <c r="P143" s="118"/>
      <c r="R143" s="124"/>
      <c r="S143" s="124"/>
      <c r="T143" s="101"/>
      <c r="U143" s="124"/>
      <c r="V143" s="124"/>
      <c r="W143" s="30"/>
      <c r="X143" s="31"/>
      <c r="Y143" s="31"/>
      <c r="Z143" s="31"/>
      <c r="AA143" s="31"/>
      <c r="AB143" s="31"/>
      <c r="AC143" s="32"/>
      <c r="AD143" s="38"/>
    </row>
    <row r="144" spans="1:54" ht="15" customHeight="1">
      <c r="F144" s="124"/>
      <c r="G144" s="124"/>
      <c r="H144" s="101"/>
      <c r="I144" s="125"/>
      <c r="J144" s="125"/>
      <c r="K144" s="101"/>
      <c r="L144" s="124"/>
      <c r="M144" s="124"/>
      <c r="N144" s="101"/>
      <c r="O144" s="118"/>
      <c r="P144" s="118"/>
      <c r="R144" s="124"/>
      <c r="S144" s="124"/>
      <c r="T144" s="101"/>
      <c r="U144" s="124"/>
      <c r="V144" s="124"/>
      <c r="W144" s="30"/>
      <c r="X144" s="31"/>
      <c r="Y144" s="31"/>
      <c r="Z144" s="31"/>
      <c r="AA144" s="31"/>
      <c r="AB144" s="31"/>
      <c r="AC144" s="32"/>
      <c r="AD144" s="38"/>
    </row>
    <row r="145" spans="1:30" ht="15" customHeight="1">
      <c r="F145" s="124"/>
      <c r="G145" s="124"/>
      <c r="H145" s="101" t="str">
        <f t="shared" ref="H145:H149" si="119">IF(G145,"公斤","")</f>
        <v/>
      </c>
      <c r="I145" s="125"/>
      <c r="J145" s="125"/>
      <c r="K145" s="101" t="str">
        <f t="shared" ref="K145:K149" si="120">IF(J145,"公斤","")</f>
        <v/>
      </c>
      <c r="L145" s="124"/>
      <c r="M145" s="124"/>
      <c r="N145" s="101" t="str">
        <f t="shared" ref="N145:N149" si="121">IF(M145,"公斤","")</f>
        <v/>
      </c>
      <c r="O145" s="118"/>
      <c r="P145" s="118"/>
      <c r="R145" s="124"/>
      <c r="S145" s="124"/>
      <c r="T145" s="101" t="str">
        <f t="shared" ref="T145:T149" si="122">IF(S145,"公斤","")</f>
        <v/>
      </c>
      <c r="U145" s="124"/>
      <c r="V145" s="124"/>
      <c r="W145" s="30"/>
      <c r="X145" s="31"/>
      <c r="Y145" s="31"/>
      <c r="Z145" s="31"/>
      <c r="AA145" s="31"/>
      <c r="AB145" s="31"/>
      <c r="AC145" s="32"/>
      <c r="AD145" s="38"/>
    </row>
    <row r="146" spans="1:30" ht="15" customHeight="1">
      <c r="F146" s="124"/>
      <c r="G146" s="124"/>
      <c r="H146" s="101" t="str">
        <f t="shared" si="119"/>
        <v/>
      </c>
      <c r="I146" s="125"/>
      <c r="J146" s="125"/>
      <c r="K146" s="101" t="str">
        <f t="shared" si="120"/>
        <v/>
      </c>
      <c r="L146" s="124"/>
      <c r="M146" s="124"/>
      <c r="N146" s="101" t="str">
        <f t="shared" si="121"/>
        <v/>
      </c>
      <c r="O146" s="118"/>
      <c r="P146" s="118"/>
      <c r="R146" s="124"/>
      <c r="S146" s="124"/>
      <c r="T146" s="101" t="str">
        <f t="shared" si="122"/>
        <v/>
      </c>
      <c r="U146" s="124"/>
      <c r="V146" s="124"/>
      <c r="W146" s="30"/>
      <c r="X146" s="31"/>
      <c r="Y146" s="31"/>
      <c r="Z146" s="31"/>
      <c r="AA146" s="31"/>
      <c r="AB146" s="31"/>
      <c r="AC146" s="32"/>
      <c r="AD146" s="38"/>
    </row>
    <row r="147" spans="1:30" ht="15" customHeight="1">
      <c r="F147" s="124"/>
      <c r="G147" s="124"/>
      <c r="H147" s="101" t="str">
        <f t="shared" si="119"/>
        <v/>
      </c>
      <c r="I147" s="125"/>
      <c r="J147" s="125"/>
      <c r="K147" s="101" t="str">
        <f t="shared" si="120"/>
        <v/>
      </c>
      <c r="L147" s="124"/>
      <c r="M147" s="124"/>
      <c r="N147" s="101" t="str">
        <f t="shared" si="121"/>
        <v/>
      </c>
      <c r="O147" s="118"/>
      <c r="P147" s="118"/>
      <c r="R147" s="124"/>
      <c r="S147" s="124"/>
      <c r="T147" s="101" t="str">
        <f t="shared" si="122"/>
        <v/>
      </c>
      <c r="U147" s="124"/>
      <c r="V147" s="124"/>
      <c r="W147" s="30"/>
      <c r="X147" s="31"/>
      <c r="Y147" s="31"/>
      <c r="Z147" s="31"/>
      <c r="AA147" s="31"/>
      <c r="AB147" s="31"/>
      <c r="AC147" s="32"/>
      <c r="AD147" s="38"/>
    </row>
    <row r="148" spans="1:30" ht="15" customHeight="1">
      <c r="F148" s="124"/>
      <c r="G148" s="124"/>
      <c r="H148" s="101" t="str">
        <f t="shared" si="119"/>
        <v/>
      </c>
      <c r="I148" s="125"/>
      <c r="J148" s="125"/>
      <c r="K148" s="101" t="str">
        <f t="shared" si="120"/>
        <v/>
      </c>
      <c r="L148" s="124"/>
      <c r="M148" s="124"/>
      <c r="N148" s="101" t="str">
        <f t="shared" si="121"/>
        <v/>
      </c>
      <c r="O148" s="118"/>
      <c r="P148" s="118"/>
      <c r="R148" s="124"/>
      <c r="S148" s="124"/>
      <c r="T148" s="101" t="str">
        <f t="shared" si="122"/>
        <v/>
      </c>
      <c r="U148" s="124"/>
      <c r="V148" s="124"/>
      <c r="W148" s="30"/>
      <c r="X148" s="31"/>
      <c r="Y148" s="31"/>
      <c r="Z148" s="31"/>
      <c r="AA148" s="31"/>
      <c r="AB148" s="31"/>
      <c r="AC148" s="32"/>
      <c r="AD148" s="38"/>
    </row>
    <row r="149" spans="1:30" ht="15" customHeight="1">
      <c r="F149" s="124"/>
      <c r="G149" s="124"/>
      <c r="H149" s="101" t="str">
        <f t="shared" si="119"/>
        <v/>
      </c>
      <c r="I149" s="125"/>
      <c r="J149" s="125"/>
      <c r="K149" s="101" t="str">
        <f t="shared" si="120"/>
        <v/>
      </c>
      <c r="L149" s="124"/>
      <c r="M149" s="124"/>
      <c r="N149" s="101" t="str">
        <f t="shared" si="121"/>
        <v/>
      </c>
      <c r="O149" s="118"/>
      <c r="P149" s="118"/>
      <c r="R149" s="124"/>
      <c r="S149" s="124"/>
      <c r="T149" s="101" t="str">
        <f t="shared" si="122"/>
        <v/>
      </c>
      <c r="U149" s="124"/>
      <c r="V149" s="124"/>
      <c r="W149" s="30"/>
      <c r="X149" s="31"/>
      <c r="Y149" s="31"/>
      <c r="Z149" s="31"/>
      <c r="AA149" s="31"/>
      <c r="AB149" s="31"/>
      <c r="AC149" s="32"/>
      <c r="AD149" s="38"/>
    </row>
    <row r="150" spans="1:30" ht="15" customHeight="1">
      <c r="H150" s="101"/>
      <c r="K150" s="101"/>
      <c r="N150" s="101"/>
      <c r="O150" s="118"/>
      <c r="P150" s="118"/>
      <c r="T150" s="101"/>
      <c r="W150" s="30"/>
      <c r="X150" s="31"/>
      <c r="Y150" s="31"/>
      <c r="Z150" s="31"/>
      <c r="AA150" s="31"/>
      <c r="AB150" s="31"/>
      <c r="AC150" s="32"/>
      <c r="AD150" s="38"/>
    </row>
    <row r="151" spans="1:30" ht="15" customHeight="1">
      <c r="O151" s="118"/>
      <c r="P151" s="118"/>
      <c r="W151" s="30"/>
      <c r="X151" s="31"/>
      <c r="Y151" s="31"/>
      <c r="Z151" s="31"/>
      <c r="AA151" s="31"/>
      <c r="AB151" s="31"/>
      <c r="AC151" s="32"/>
      <c r="AD151" s="38"/>
    </row>
    <row r="152" spans="1:30" ht="15.75" customHeight="1">
      <c r="A152" s="90"/>
      <c r="B152" s="91"/>
      <c r="C152" s="91"/>
      <c r="D152" s="91"/>
      <c r="O152" s="118"/>
      <c r="P152" s="118"/>
      <c r="W152" s="30"/>
      <c r="X152" s="31"/>
      <c r="Y152" s="31"/>
      <c r="Z152" s="31"/>
      <c r="AA152" s="31"/>
      <c r="AB152" s="31"/>
      <c r="AC152" s="32"/>
    </row>
    <row r="153" spans="1:30" ht="15.75" customHeight="1">
      <c r="A153" s="90"/>
      <c r="B153" s="91"/>
      <c r="C153" s="91"/>
      <c r="D153" s="91"/>
      <c r="O153" s="118"/>
      <c r="P153" s="118"/>
      <c r="W153" s="30"/>
      <c r="X153" s="31"/>
      <c r="Y153" s="31"/>
      <c r="Z153" s="31"/>
      <c r="AA153" s="31"/>
      <c r="AB153" s="31"/>
      <c r="AC153" s="32"/>
    </row>
    <row r="154" spans="1:30" ht="15.75" customHeight="1">
      <c r="A154" s="90"/>
      <c r="B154" s="91"/>
      <c r="C154" s="91"/>
      <c r="D154" s="91"/>
      <c r="O154" s="118"/>
      <c r="P154" s="118"/>
      <c r="W154" s="30"/>
      <c r="X154" s="31"/>
      <c r="Y154" s="31"/>
      <c r="Z154" s="31"/>
      <c r="AA154" s="31"/>
      <c r="AB154" s="31"/>
      <c r="AC154" s="32"/>
    </row>
    <row r="155" spans="1:30" ht="15.75" customHeight="1">
      <c r="A155" s="90"/>
      <c r="B155" s="91"/>
      <c r="C155" s="91"/>
      <c r="D155" s="91"/>
      <c r="O155" s="118"/>
      <c r="P155" s="118"/>
      <c r="W155" s="30"/>
      <c r="X155" s="31"/>
      <c r="Y155" s="31"/>
      <c r="Z155" s="31"/>
      <c r="AA155" s="31"/>
      <c r="AB155" s="31"/>
      <c r="AC155" s="32"/>
    </row>
    <row r="156" spans="1:30" ht="15.75" customHeight="1">
      <c r="A156" s="90"/>
      <c r="B156" s="91"/>
      <c r="C156" s="91"/>
      <c r="D156" s="91"/>
      <c r="O156" s="118"/>
      <c r="P156" s="118"/>
      <c r="W156" s="30"/>
      <c r="X156" s="31"/>
      <c r="Y156" s="31"/>
      <c r="Z156" s="31"/>
      <c r="AA156" s="31"/>
      <c r="AB156" s="31"/>
      <c r="AC156" s="32"/>
    </row>
    <row r="157" spans="1:30" ht="15.75" customHeight="1">
      <c r="A157" s="90"/>
      <c r="B157" s="91"/>
      <c r="C157" s="91"/>
      <c r="D157" s="91"/>
      <c r="O157" s="118"/>
      <c r="P157" s="118"/>
      <c r="W157" s="30"/>
      <c r="X157" s="31"/>
      <c r="Y157" s="31"/>
      <c r="Z157" s="31"/>
      <c r="AA157" s="31"/>
      <c r="AB157" s="31"/>
      <c r="AC157" s="32"/>
    </row>
    <row r="158" spans="1:30" ht="15.75" customHeight="1">
      <c r="A158" s="90"/>
      <c r="B158" s="91"/>
      <c r="C158" s="91"/>
      <c r="D158" s="91"/>
      <c r="O158" s="118"/>
      <c r="P158" s="118"/>
      <c r="W158" s="30"/>
      <c r="X158" s="31"/>
      <c r="Y158" s="31"/>
      <c r="Z158" s="31"/>
      <c r="AA158" s="31"/>
      <c r="AB158" s="31"/>
      <c r="AC158" s="32"/>
    </row>
    <row r="159" spans="1:30" ht="15.75" customHeight="1">
      <c r="A159" s="90"/>
      <c r="B159" s="91"/>
      <c r="C159" s="91"/>
      <c r="D159" s="91"/>
      <c r="O159" s="118"/>
      <c r="P159" s="118"/>
      <c r="W159" s="30"/>
      <c r="X159" s="31"/>
      <c r="Y159" s="31"/>
      <c r="Z159" s="31"/>
      <c r="AA159" s="31"/>
      <c r="AB159" s="31"/>
      <c r="AC159" s="32"/>
    </row>
    <row r="160" spans="1:30" ht="15.75" customHeight="1">
      <c r="A160" s="90"/>
      <c r="B160" s="91"/>
      <c r="C160" s="91"/>
      <c r="D160" s="91"/>
      <c r="O160" s="118"/>
      <c r="P160" s="118"/>
      <c r="W160" s="30"/>
      <c r="X160" s="31"/>
      <c r="Y160" s="31"/>
      <c r="Z160" s="31"/>
      <c r="AA160" s="31"/>
      <c r="AB160" s="31"/>
      <c r="AC160" s="32"/>
    </row>
    <row r="161" spans="1:29" ht="15.75" customHeight="1">
      <c r="A161" s="90"/>
      <c r="B161" s="91"/>
      <c r="C161" s="91"/>
      <c r="D161" s="91"/>
      <c r="O161" s="118"/>
      <c r="P161" s="118"/>
      <c r="W161" s="30"/>
      <c r="X161" s="31"/>
      <c r="Y161" s="31"/>
      <c r="Z161" s="31"/>
      <c r="AA161" s="31"/>
      <c r="AB161" s="31"/>
      <c r="AC161" s="32"/>
    </row>
    <row r="162" spans="1:29" ht="15.75" customHeight="1">
      <c r="A162" s="90"/>
      <c r="B162" s="91"/>
      <c r="C162" s="91"/>
      <c r="D162" s="91"/>
      <c r="O162" s="118"/>
      <c r="P162" s="118"/>
      <c r="W162" s="30"/>
      <c r="X162" s="31"/>
      <c r="Y162" s="31"/>
      <c r="Z162" s="31"/>
      <c r="AA162" s="31"/>
      <c r="AB162" s="31"/>
      <c r="AC162" s="32"/>
    </row>
    <row r="163" spans="1:29" ht="15.75" customHeight="1">
      <c r="A163" s="90"/>
      <c r="B163" s="91"/>
      <c r="C163" s="91"/>
      <c r="D163" s="91"/>
      <c r="O163" s="118"/>
      <c r="P163" s="118"/>
      <c r="W163" s="30"/>
      <c r="X163" s="31"/>
      <c r="Y163" s="31"/>
      <c r="Z163" s="31"/>
      <c r="AA163" s="31"/>
      <c r="AB163" s="31"/>
      <c r="AC163" s="32"/>
    </row>
    <row r="164" spans="1:29" ht="15.75" customHeight="1">
      <c r="A164" s="90"/>
      <c r="B164" s="91"/>
      <c r="C164" s="91"/>
      <c r="D164" s="91"/>
      <c r="O164" s="118"/>
      <c r="P164" s="118"/>
      <c r="W164" s="30"/>
      <c r="X164" s="31"/>
      <c r="Y164" s="31"/>
      <c r="Z164" s="31"/>
      <c r="AA164" s="31"/>
      <c r="AB164" s="31"/>
      <c r="AC164" s="32"/>
    </row>
    <row r="165" spans="1:29" ht="15.75" customHeight="1">
      <c r="A165" s="90"/>
      <c r="B165" s="91"/>
      <c r="C165" s="91"/>
      <c r="D165" s="91"/>
      <c r="O165" s="118"/>
      <c r="P165" s="118"/>
      <c r="W165" s="30"/>
      <c r="X165" s="31"/>
      <c r="Y165" s="31"/>
      <c r="Z165" s="31"/>
      <c r="AA165" s="31"/>
      <c r="AB165" s="31"/>
      <c r="AC165" s="32"/>
    </row>
    <row r="166" spans="1:29" ht="15.75" customHeight="1">
      <c r="A166" s="90"/>
      <c r="B166" s="91"/>
      <c r="C166" s="91"/>
      <c r="D166" s="91"/>
      <c r="O166" s="118"/>
      <c r="P166" s="118"/>
      <c r="W166" s="30"/>
      <c r="X166" s="31"/>
      <c r="Y166" s="31"/>
      <c r="Z166" s="31"/>
      <c r="AA166" s="31"/>
      <c r="AB166" s="31"/>
      <c r="AC166" s="32"/>
    </row>
    <row r="167" spans="1:29" ht="15.75" customHeight="1">
      <c r="A167" s="90"/>
      <c r="B167" s="91"/>
      <c r="C167" s="91"/>
      <c r="D167" s="91"/>
      <c r="O167" s="118"/>
      <c r="P167" s="118"/>
      <c r="W167" s="30"/>
      <c r="X167" s="31"/>
      <c r="Y167" s="31"/>
      <c r="Z167" s="31"/>
      <c r="AA167" s="31"/>
      <c r="AB167" s="31"/>
      <c r="AC167" s="32"/>
    </row>
    <row r="168" spans="1:29" ht="15.75" customHeight="1">
      <c r="A168" s="90"/>
      <c r="B168" s="91"/>
      <c r="C168" s="91"/>
      <c r="D168" s="91"/>
      <c r="O168" s="118"/>
      <c r="P168" s="118"/>
      <c r="W168" s="30"/>
      <c r="X168" s="31"/>
      <c r="Y168" s="31"/>
      <c r="Z168" s="31"/>
      <c r="AA168" s="31"/>
      <c r="AB168" s="31"/>
      <c r="AC168" s="32"/>
    </row>
    <row r="169" spans="1:29" ht="15.75" customHeight="1">
      <c r="A169" s="90"/>
      <c r="B169" s="91"/>
      <c r="C169" s="91"/>
      <c r="D169" s="91"/>
      <c r="O169" s="118"/>
      <c r="P169" s="118"/>
      <c r="W169" s="30"/>
      <c r="X169" s="31"/>
      <c r="Y169" s="31"/>
      <c r="Z169" s="31"/>
      <c r="AA169" s="31"/>
      <c r="AB169" s="31"/>
      <c r="AC169" s="32"/>
    </row>
    <row r="170" spans="1:29" ht="15.75" customHeight="1">
      <c r="A170" s="90"/>
      <c r="B170" s="91"/>
      <c r="C170" s="91"/>
      <c r="D170" s="91"/>
      <c r="O170" s="118"/>
      <c r="P170" s="118"/>
      <c r="W170" s="30"/>
      <c r="X170" s="31"/>
      <c r="Y170" s="31"/>
      <c r="Z170" s="31"/>
      <c r="AA170" s="31"/>
      <c r="AB170" s="31"/>
      <c r="AC170" s="32"/>
    </row>
    <row r="171" spans="1:29" ht="15.75" customHeight="1">
      <c r="A171" s="90"/>
      <c r="B171" s="91"/>
      <c r="C171" s="91"/>
      <c r="D171" s="91"/>
      <c r="O171" s="118"/>
      <c r="P171" s="118"/>
      <c r="W171" s="30"/>
      <c r="X171" s="31"/>
      <c r="Y171" s="31"/>
      <c r="Z171" s="31"/>
      <c r="AA171" s="31"/>
      <c r="AB171" s="31"/>
      <c r="AC171" s="32"/>
    </row>
    <row r="172" spans="1:29" ht="15.75" customHeight="1">
      <c r="A172" s="90"/>
      <c r="B172" s="91"/>
      <c r="C172" s="91"/>
      <c r="D172" s="91"/>
      <c r="O172" s="118"/>
      <c r="P172" s="118"/>
      <c r="W172" s="30"/>
      <c r="X172" s="31"/>
      <c r="Y172" s="31"/>
      <c r="Z172" s="31"/>
      <c r="AA172" s="31"/>
      <c r="AB172" s="31"/>
      <c r="AC172" s="32"/>
    </row>
    <row r="173" spans="1:29" ht="15.75" customHeight="1">
      <c r="A173" s="90"/>
      <c r="B173" s="91"/>
      <c r="C173" s="91"/>
      <c r="D173" s="91"/>
      <c r="O173" s="118"/>
      <c r="P173" s="118"/>
      <c r="W173" s="30"/>
      <c r="X173" s="31"/>
      <c r="Y173" s="31"/>
      <c r="Z173" s="31"/>
      <c r="AA173" s="31"/>
      <c r="AB173" s="31"/>
      <c r="AC173" s="32"/>
    </row>
    <row r="174" spans="1:29" ht="15.75" customHeight="1">
      <c r="A174" s="90"/>
      <c r="B174" s="91"/>
      <c r="C174" s="91"/>
      <c r="D174" s="91"/>
      <c r="O174" s="118"/>
      <c r="P174" s="118"/>
      <c r="W174" s="30"/>
      <c r="X174" s="31"/>
      <c r="Y174" s="31"/>
      <c r="Z174" s="31"/>
      <c r="AA174" s="31"/>
      <c r="AB174" s="31"/>
      <c r="AC174" s="32"/>
    </row>
    <row r="175" spans="1:29" ht="15.75" customHeight="1">
      <c r="A175" s="90"/>
      <c r="B175" s="91"/>
      <c r="C175" s="91"/>
      <c r="D175" s="91"/>
      <c r="O175" s="118"/>
      <c r="P175" s="118"/>
      <c r="W175" s="30"/>
      <c r="X175" s="31"/>
      <c r="Y175" s="31"/>
      <c r="Z175" s="31"/>
      <c r="AA175" s="31"/>
      <c r="AB175" s="31"/>
      <c r="AC175" s="32"/>
    </row>
    <row r="176" spans="1:29" ht="15.75" customHeight="1">
      <c r="A176" s="90"/>
      <c r="B176" s="91"/>
      <c r="C176" s="91"/>
      <c r="D176" s="91"/>
      <c r="O176" s="118"/>
      <c r="P176" s="118"/>
      <c r="W176" s="30"/>
      <c r="X176" s="31"/>
      <c r="Y176" s="31"/>
      <c r="Z176" s="31"/>
      <c r="AA176" s="31"/>
      <c r="AB176" s="31"/>
      <c r="AC176" s="32"/>
    </row>
    <row r="177" spans="1:29" ht="15.75" customHeight="1">
      <c r="A177" s="90"/>
      <c r="B177" s="91"/>
      <c r="C177" s="91"/>
      <c r="D177" s="91"/>
      <c r="O177" s="118"/>
      <c r="P177" s="118"/>
      <c r="W177" s="30"/>
      <c r="X177" s="31"/>
      <c r="Y177" s="31"/>
      <c r="Z177" s="31"/>
      <c r="AA177" s="31"/>
      <c r="AB177" s="31"/>
      <c r="AC177" s="32"/>
    </row>
    <row r="178" spans="1:29" ht="15.75" customHeight="1">
      <c r="A178" s="90"/>
      <c r="B178" s="91"/>
      <c r="C178" s="91"/>
      <c r="D178" s="91"/>
      <c r="O178" s="118"/>
      <c r="P178" s="118"/>
      <c r="W178" s="30"/>
      <c r="X178" s="31"/>
      <c r="Y178" s="31"/>
      <c r="Z178" s="31"/>
      <c r="AA178" s="31"/>
      <c r="AB178" s="31"/>
      <c r="AC178" s="32"/>
    </row>
    <row r="179" spans="1:29" ht="15.75" customHeight="1">
      <c r="A179" s="90"/>
      <c r="B179" s="91"/>
      <c r="C179" s="91"/>
      <c r="D179" s="91"/>
      <c r="O179" s="118"/>
      <c r="P179" s="118"/>
      <c r="W179" s="30"/>
      <c r="X179" s="31"/>
      <c r="Y179" s="31"/>
      <c r="Z179" s="31"/>
      <c r="AA179" s="31"/>
      <c r="AB179" s="31"/>
      <c r="AC179" s="32"/>
    </row>
    <row r="180" spans="1:29" ht="15.75" customHeight="1">
      <c r="A180" s="90"/>
      <c r="B180" s="91"/>
      <c r="C180" s="91"/>
      <c r="D180" s="91"/>
      <c r="O180" s="118"/>
      <c r="P180" s="118"/>
      <c r="W180" s="30"/>
      <c r="X180" s="31"/>
      <c r="Y180" s="31"/>
      <c r="Z180" s="31"/>
      <c r="AA180" s="31"/>
      <c r="AB180" s="31"/>
      <c r="AC180" s="32"/>
    </row>
    <row r="181" spans="1:29" ht="15.75" customHeight="1">
      <c r="A181" s="90"/>
      <c r="B181" s="91"/>
      <c r="C181" s="91"/>
      <c r="D181" s="91"/>
      <c r="O181" s="118"/>
      <c r="P181" s="118"/>
      <c r="W181" s="30"/>
      <c r="X181" s="31"/>
      <c r="Y181" s="31"/>
      <c r="Z181" s="31"/>
      <c r="AA181" s="31"/>
      <c r="AB181" s="31"/>
      <c r="AC181" s="32"/>
    </row>
    <row r="182" spans="1:29" ht="15.75" customHeight="1">
      <c r="A182" s="90"/>
      <c r="B182" s="91"/>
      <c r="C182" s="91"/>
      <c r="D182" s="91"/>
      <c r="O182" s="118"/>
      <c r="P182" s="118"/>
      <c r="W182" s="30"/>
      <c r="X182" s="31"/>
      <c r="Y182" s="31"/>
      <c r="Z182" s="31"/>
      <c r="AA182" s="31"/>
      <c r="AB182" s="31"/>
      <c r="AC182" s="32"/>
    </row>
    <row r="183" spans="1:29" ht="15.75" customHeight="1">
      <c r="A183" s="90"/>
      <c r="B183" s="91"/>
      <c r="C183" s="91"/>
      <c r="D183" s="91"/>
      <c r="O183" s="118"/>
      <c r="P183" s="118"/>
      <c r="W183" s="30"/>
      <c r="X183" s="31"/>
      <c r="Y183" s="31"/>
      <c r="Z183" s="31"/>
      <c r="AA183" s="31"/>
      <c r="AB183" s="31"/>
      <c r="AC183" s="32"/>
    </row>
    <row r="184" spans="1:29" ht="15.75" customHeight="1">
      <c r="A184" s="90"/>
      <c r="B184" s="91"/>
      <c r="C184" s="91"/>
      <c r="D184" s="91"/>
      <c r="O184" s="118"/>
      <c r="P184" s="118"/>
      <c r="W184" s="30"/>
      <c r="X184" s="31"/>
      <c r="Y184" s="31"/>
      <c r="Z184" s="31"/>
      <c r="AA184" s="31"/>
      <c r="AB184" s="31"/>
      <c r="AC184" s="32"/>
    </row>
    <row r="185" spans="1:29" ht="15.75" customHeight="1">
      <c r="A185" s="90"/>
      <c r="B185" s="91"/>
      <c r="C185" s="91"/>
      <c r="D185" s="91"/>
      <c r="O185" s="118"/>
      <c r="P185" s="118"/>
      <c r="W185" s="30"/>
      <c r="X185" s="31"/>
      <c r="Y185" s="31"/>
      <c r="Z185" s="31"/>
      <c r="AA185" s="31"/>
      <c r="AB185" s="31"/>
      <c r="AC185" s="32"/>
    </row>
    <row r="186" spans="1:29" ht="15.75" customHeight="1">
      <c r="A186" s="90"/>
      <c r="B186" s="91"/>
      <c r="C186" s="91"/>
      <c r="D186" s="91"/>
      <c r="O186" s="118"/>
      <c r="P186" s="118"/>
      <c r="W186" s="30"/>
      <c r="X186" s="31"/>
      <c r="Y186" s="31"/>
      <c r="Z186" s="31"/>
      <c r="AA186" s="31"/>
      <c r="AB186" s="31"/>
      <c r="AC186" s="32"/>
    </row>
    <row r="187" spans="1:29" ht="15.75" customHeight="1">
      <c r="A187" s="90"/>
      <c r="B187" s="91"/>
      <c r="C187" s="91"/>
      <c r="D187" s="91"/>
      <c r="O187" s="118"/>
      <c r="P187" s="118"/>
      <c r="W187" s="30"/>
      <c r="X187" s="31"/>
      <c r="Y187" s="31"/>
      <c r="Z187" s="31"/>
      <c r="AA187" s="31"/>
      <c r="AB187" s="31"/>
      <c r="AC187" s="32"/>
    </row>
    <row r="188" spans="1:29" ht="15.75" customHeight="1">
      <c r="A188" s="90"/>
      <c r="B188" s="91"/>
      <c r="C188" s="91"/>
      <c r="D188" s="91"/>
      <c r="O188" s="118"/>
      <c r="P188" s="118"/>
      <c r="W188" s="30"/>
      <c r="X188" s="31"/>
      <c r="Y188" s="31"/>
      <c r="Z188" s="31"/>
      <c r="AA188" s="31"/>
      <c r="AB188" s="31"/>
      <c r="AC188" s="32"/>
    </row>
    <row r="189" spans="1:29" ht="15.75" customHeight="1">
      <c r="A189" s="90"/>
      <c r="B189" s="91"/>
      <c r="C189" s="91"/>
      <c r="D189" s="91"/>
      <c r="O189" s="118"/>
      <c r="P189" s="118"/>
      <c r="W189" s="30"/>
      <c r="X189" s="31"/>
      <c r="Y189" s="31"/>
      <c r="Z189" s="31"/>
      <c r="AA189" s="31"/>
      <c r="AB189" s="31"/>
      <c r="AC189" s="32"/>
    </row>
    <row r="190" spans="1:29" ht="15.75" customHeight="1">
      <c r="A190" s="90"/>
      <c r="B190" s="91"/>
      <c r="C190" s="91"/>
      <c r="D190" s="91"/>
      <c r="O190" s="118"/>
      <c r="P190" s="118"/>
      <c r="W190" s="30"/>
      <c r="X190" s="31"/>
      <c r="Y190" s="31"/>
      <c r="Z190" s="31"/>
      <c r="AA190" s="31"/>
      <c r="AB190" s="31"/>
      <c r="AC190" s="32"/>
    </row>
    <row r="191" spans="1:29" ht="15.75" customHeight="1">
      <c r="A191" s="90"/>
      <c r="B191" s="91"/>
      <c r="C191" s="91"/>
      <c r="D191" s="91"/>
      <c r="O191" s="118"/>
      <c r="P191" s="118"/>
      <c r="W191" s="30"/>
      <c r="X191" s="31"/>
      <c r="Y191" s="31"/>
      <c r="Z191" s="31"/>
      <c r="AA191" s="31"/>
      <c r="AB191" s="31"/>
      <c r="AC191" s="32"/>
    </row>
    <row r="192" spans="1:29" ht="15.75" customHeight="1">
      <c r="A192" s="90"/>
      <c r="B192" s="91"/>
      <c r="C192" s="91"/>
      <c r="D192" s="91"/>
      <c r="O192" s="118"/>
      <c r="P192" s="118"/>
      <c r="W192" s="30"/>
      <c r="X192" s="31"/>
      <c r="Y192" s="31"/>
      <c r="Z192" s="31"/>
      <c r="AA192" s="31"/>
      <c r="AB192" s="31"/>
      <c r="AC192" s="32"/>
    </row>
    <row r="193" spans="1:29" ht="15.75" customHeight="1">
      <c r="A193" s="90"/>
      <c r="B193" s="91"/>
      <c r="C193" s="91"/>
      <c r="D193" s="91"/>
      <c r="O193" s="118"/>
      <c r="P193" s="118"/>
      <c r="W193" s="30"/>
      <c r="X193" s="31"/>
      <c r="Y193" s="31"/>
      <c r="Z193" s="31"/>
      <c r="AA193" s="31"/>
      <c r="AB193" s="31"/>
      <c r="AC193" s="32"/>
    </row>
    <row r="194" spans="1:29" ht="15.75" customHeight="1">
      <c r="A194" s="90"/>
      <c r="B194" s="91"/>
      <c r="C194" s="91"/>
      <c r="D194" s="91"/>
      <c r="O194" s="118"/>
      <c r="P194" s="118"/>
      <c r="W194" s="30"/>
      <c r="X194" s="31"/>
      <c r="Y194" s="31"/>
      <c r="Z194" s="31"/>
      <c r="AA194" s="31"/>
      <c r="AB194" s="31"/>
      <c r="AC194" s="32"/>
    </row>
    <row r="195" spans="1:29" ht="15.75" customHeight="1">
      <c r="A195" s="90"/>
      <c r="B195" s="91"/>
      <c r="C195" s="91"/>
      <c r="D195" s="91"/>
      <c r="O195" s="118"/>
      <c r="P195" s="118"/>
      <c r="W195" s="30"/>
      <c r="X195" s="31"/>
      <c r="Y195" s="31"/>
      <c r="Z195" s="31"/>
      <c r="AA195" s="31"/>
      <c r="AB195" s="31"/>
      <c r="AC195" s="32"/>
    </row>
    <row r="196" spans="1:29" ht="15.75" customHeight="1">
      <c r="A196" s="90"/>
      <c r="B196" s="91"/>
      <c r="C196" s="91"/>
      <c r="D196" s="91"/>
      <c r="O196" s="118"/>
      <c r="P196" s="118"/>
      <c r="W196" s="30"/>
      <c r="X196" s="31"/>
      <c r="Y196" s="31"/>
      <c r="Z196" s="31"/>
      <c r="AA196" s="31"/>
      <c r="AB196" s="31"/>
      <c r="AC196" s="32"/>
    </row>
    <row r="197" spans="1:29" ht="15.75" customHeight="1">
      <c r="A197" s="90"/>
      <c r="B197" s="91"/>
      <c r="C197" s="91"/>
      <c r="D197" s="91"/>
      <c r="O197" s="118"/>
      <c r="P197" s="118"/>
      <c r="W197" s="30"/>
      <c r="X197" s="31"/>
      <c r="Y197" s="31"/>
      <c r="Z197" s="31"/>
      <c r="AA197" s="31"/>
      <c r="AB197" s="31"/>
      <c r="AC197" s="32"/>
    </row>
    <row r="198" spans="1:29" ht="15.75" customHeight="1">
      <c r="A198" s="90"/>
      <c r="B198" s="91"/>
      <c r="C198" s="91"/>
      <c r="D198" s="91"/>
      <c r="O198" s="118"/>
      <c r="P198" s="118"/>
      <c r="W198" s="30"/>
      <c r="X198" s="31"/>
      <c r="Y198" s="31"/>
      <c r="Z198" s="31"/>
      <c r="AA198" s="31"/>
      <c r="AB198" s="31"/>
      <c r="AC198" s="32"/>
    </row>
    <row r="199" spans="1:29" ht="15.75" customHeight="1">
      <c r="A199" s="90"/>
      <c r="B199" s="91"/>
      <c r="C199" s="91"/>
      <c r="D199" s="91"/>
      <c r="O199" s="118"/>
      <c r="P199" s="118"/>
      <c r="W199" s="30"/>
      <c r="X199" s="31"/>
      <c r="Y199" s="31"/>
      <c r="Z199" s="31"/>
      <c r="AA199" s="31"/>
      <c r="AB199" s="31"/>
      <c r="AC199" s="32"/>
    </row>
    <row r="200" spans="1:29" ht="15.75" customHeight="1">
      <c r="A200" s="90"/>
      <c r="B200" s="91"/>
      <c r="C200" s="91"/>
      <c r="D200" s="91"/>
      <c r="O200" s="118"/>
      <c r="P200" s="118"/>
      <c r="W200" s="30"/>
      <c r="X200" s="31"/>
      <c r="Y200" s="31"/>
      <c r="Z200" s="31"/>
      <c r="AA200" s="31"/>
      <c r="AB200" s="31"/>
      <c r="AC200" s="32"/>
    </row>
    <row r="201" spans="1:29" ht="15.75" customHeight="1">
      <c r="A201" s="90"/>
      <c r="B201" s="91"/>
      <c r="C201" s="91"/>
      <c r="D201" s="91"/>
      <c r="O201" s="118"/>
      <c r="P201" s="118"/>
      <c r="W201" s="30"/>
      <c r="X201" s="31"/>
      <c r="Y201" s="31"/>
      <c r="Z201" s="31"/>
      <c r="AA201" s="31"/>
      <c r="AB201" s="31"/>
      <c r="AC201" s="32"/>
    </row>
    <row r="202" spans="1:29" ht="15.75" customHeight="1">
      <c r="A202" s="90"/>
      <c r="B202" s="91"/>
      <c r="C202" s="91"/>
      <c r="D202" s="91"/>
      <c r="O202" s="118"/>
      <c r="P202" s="118"/>
      <c r="W202" s="30"/>
      <c r="X202" s="31"/>
      <c r="Y202" s="31"/>
      <c r="Z202" s="31"/>
      <c r="AA202" s="31"/>
      <c r="AB202" s="31"/>
      <c r="AC202" s="32"/>
    </row>
    <row r="203" spans="1:29" ht="15.75" customHeight="1">
      <c r="A203" s="90"/>
      <c r="B203" s="91"/>
      <c r="C203" s="91"/>
      <c r="D203" s="91"/>
      <c r="O203" s="118"/>
      <c r="P203" s="118"/>
      <c r="W203" s="30"/>
      <c r="X203" s="31"/>
      <c r="Y203" s="31"/>
      <c r="Z203" s="31"/>
      <c r="AA203" s="31"/>
      <c r="AB203" s="31"/>
      <c r="AC203" s="32"/>
    </row>
    <row r="204" spans="1:29" ht="15.75" customHeight="1">
      <c r="A204" s="90"/>
      <c r="B204" s="91"/>
      <c r="C204" s="91"/>
      <c r="D204" s="91"/>
      <c r="O204" s="118"/>
      <c r="P204" s="118"/>
      <c r="W204" s="30"/>
      <c r="X204" s="31"/>
      <c r="Y204" s="31"/>
      <c r="Z204" s="31"/>
      <c r="AA204" s="31"/>
      <c r="AB204" s="31"/>
      <c r="AC204" s="32"/>
    </row>
    <row r="205" spans="1:29" ht="15.75" customHeight="1">
      <c r="A205" s="90"/>
      <c r="B205" s="91"/>
      <c r="C205" s="91"/>
      <c r="D205" s="91"/>
      <c r="O205" s="118"/>
      <c r="P205" s="118"/>
      <c r="W205" s="30"/>
      <c r="X205" s="31"/>
      <c r="Y205" s="31"/>
      <c r="Z205" s="31"/>
      <c r="AA205" s="31"/>
      <c r="AB205" s="31"/>
      <c r="AC205" s="32"/>
    </row>
    <row r="206" spans="1:29" ht="15.75" customHeight="1">
      <c r="A206" s="90"/>
      <c r="B206" s="91"/>
      <c r="C206" s="91"/>
      <c r="D206" s="91"/>
      <c r="O206" s="118"/>
      <c r="P206" s="118"/>
      <c r="W206" s="30"/>
      <c r="X206" s="31"/>
      <c r="Y206" s="31"/>
      <c r="Z206" s="31"/>
      <c r="AA206" s="31"/>
      <c r="AB206" s="31"/>
      <c r="AC206" s="32"/>
    </row>
    <row r="207" spans="1:29" ht="15.75" customHeight="1">
      <c r="A207" s="90"/>
      <c r="B207" s="91"/>
      <c r="C207" s="91"/>
      <c r="D207" s="91"/>
      <c r="O207" s="118"/>
      <c r="P207" s="118"/>
      <c r="W207" s="30"/>
      <c r="X207" s="31"/>
      <c r="Y207" s="31"/>
      <c r="Z207" s="31"/>
      <c r="AA207" s="31"/>
      <c r="AB207" s="31"/>
      <c r="AC207" s="32"/>
    </row>
    <row r="208" spans="1:29" ht="15.75" customHeight="1">
      <c r="A208" s="90"/>
      <c r="B208" s="91"/>
      <c r="C208" s="91"/>
      <c r="D208" s="91"/>
      <c r="O208" s="118"/>
      <c r="P208" s="118"/>
      <c r="W208" s="30"/>
      <c r="X208" s="31"/>
      <c r="Y208" s="31"/>
      <c r="Z208" s="31"/>
      <c r="AA208" s="31"/>
      <c r="AB208" s="31"/>
      <c r="AC208" s="32"/>
    </row>
    <row r="209" spans="1:29" ht="15.75" customHeight="1">
      <c r="A209" s="90"/>
      <c r="B209" s="91"/>
      <c r="C209" s="91"/>
      <c r="D209" s="91"/>
      <c r="O209" s="118"/>
      <c r="P209" s="118"/>
      <c r="W209" s="30"/>
      <c r="X209" s="31"/>
      <c r="Y209" s="31"/>
      <c r="Z209" s="31"/>
      <c r="AA209" s="31"/>
      <c r="AB209" s="31"/>
      <c r="AC209" s="32"/>
    </row>
    <row r="210" spans="1:29" ht="15.75" customHeight="1">
      <c r="A210" s="90"/>
      <c r="B210" s="91"/>
      <c r="C210" s="91"/>
      <c r="D210" s="91"/>
      <c r="O210" s="118"/>
      <c r="P210" s="118"/>
      <c r="W210" s="30"/>
      <c r="X210" s="31"/>
      <c r="Y210" s="31"/>
      <c r="Z210" s="31"/>
      <c r="AA210" s="31"/>
      <c r="AB210" s="31"/>
      <c r="AC210" s="32"/>
    </row>
    <row r="211" spans="1:29" ht="15.75" customHeight="1">
      <c r="A211" s="90"/>
      <c r="B211" s="91"/>
      <c r="C211" s="91"/>
      <c r="D211" s="91"/>
      <c r="O211" s="118"/>
      <c r="P211" s="118"/>
      <c r="W211" s="30"/>
      <c r="X211" s="31"/>
      <c r="Y211" s="31"/>
      <c r="Z211" s="31"/>
      <c r="AA211" s="31"/>
      <c r="AB211" s="31"/>
      <c r="AC211" s="32"/>
    </row>
    <row r="212" spans="1:29" ht="15.75" customHeight="1">
      <c r="A212" s="90"/>
      <c r="B212" s="91"/>
      <c r="C212" s="91"/>
      <c r="D212" s="91"/>
      <c r="O212" s="118"/>
      <c r="P212" s="118"/>
      <c r="W212" s="30"/>
      <c r="X212" s="31"/>
      <c r="Y212" s="31"/>
      <c r="Z212" s="31"/>
      <c r="AA212" s="31"/>
      <c r="AB212" s="31"/>
      <c r="AC212" s="32"/>
    </row>
    <row r="213" spans="1:29" ht="15.75" customHeight="1">
      <c r="A213" s="90"/>
      <c r="B213" s="91"/>
      <c r="C213" s="91"/>
      <c r="D213" s="91"/>
      <c r="F213" s="91"/>
      <c r="G213" s="91"/>
      <c r="I213" s="116"/>
      <c r="J213" s="117"/>
      <c r="L213" s="91"/>
      <c r="M213" s="91"/>
      <c r="O213" s="118"/>
      <c r="P213" s="118"/>
      <c r="R213" s="91"/>
      <c r="S213" s="91"/>
      <c r="U213" s="91"/>
      <c r="V213" s="91"/>
      <c r="W213" s="30"/>
      <c r="X213" s="31"/>
      <c r="Y213" s="31"/>
      <c r="Z213" s="31"/>
      <c r="AA213" s="31"/>
      <c r="AB213" s="31"/>
      <c r="AC213" s="32"/>
    </row>
    <row r="214" spans="1:29" ht="15.75" customHeight="1">
      <c r="A214" s="90"/>
      <c r="B214" s="91"/>
      <c r="C214" s="91"/>
      <c r="D214" s="91"/>
      <c r="F214" s="91"/>
      <c r="G214" s="91"/>
      <c r="I214" s="116"/>
      <c r="J214" s="117"/>
      <c r="L214" s="91"/>
      <c r="M214" s="91"/>
      <c r="O214" s="118"/>
      <c r="P214" s="118"/>
      <c r="R214" s="91"/>
      <c r="S214" s="91"/>
      <c r="U214" s="91"/>
      <c r="V214" s="91"/>
      <c r="W214" s="30"/>
      <c r="X214" s="31"/>
      <c r="Y214" s="31"/>
      <c r="Z214" s="31"/>
      <c r="AA214" s="31"/>
      <c r="AB214" s="31"/>
      <c r="AC214" s="32"/>
    </row>
    <row r="215" spans="1:29" ht="15.75" customHeight="1">
      <c r="A215" s="90"/>
      <c r="B215" s="91"/>
      <c r="C215" s="91"/>
      <c r="D215" s="91"/>
      <c r="F215" s="91"/>
      <c r="G215" s="91"/>
      <c r="I215" s="116"/>
      <c r="J215" s="117"/>
      <c r="L215" s="91"/>
      <c r="M215" s="91"/>
      <c r="O215" s="118"/>
      <c r="P215" s="118"/>
      <c r="R215" s="91"/>
      <c r="S215" s="91"/>
      <c r="U215" s="91"/>
      <c r="V215" s="91"/>
      <c r="W215" s="30"/>
      <c r="X215" s="31"/>
      <c r="Y215" s="31"/>
      <c r="Z215" s="31"/>
      <c r="AA215" s="31"/>
      <c r="AB215" s="31"/>
      <c r="AC215" s="32"/>
    </row>
    <row r="216" spans="1:29" ht="15.75" customHeight="1">
      <c r="A216" s="90"/>
      <c r="B216" s="91"/>
      <c r="C216" s="91"/>
      <c r="D216" s="91"/>
      <c r="F216" s="91"/>
      <c r="G216" s="91"/>
      <c r="I216" s="116"/>
      <c r="J216" s="117"/>
      <c r="L216" s="91"/>
      <c r="M216" s="91"/>
      <c r="O216" s="118"/>
      <c r="P216" s="118"/>
      <c r="R216" s="91"/>
      <c r="S216" s="91"/>
      <c r="U216" s="91"/>
      <c r="V216" s="91"/>
      <c r="W216" s="30"/>
      <c r="X216" s="31"/>
      <c r="Y216" s="31"/>
      <c r="Z216" s="31"/>
      <c r="AA216" s="31"/>
      <c r="AB216" s="31"/>
      <c r="AC216" s="32"/>
    </row>
    <row r="217" spans="1:29" ht="15.75" customHeight="1">
      <c r="A217" s="90"/>
      <c r="B217" s="91"/>
      <c r="C217" s="91"/>
      <c r="D217" s="91"/>
      <c r="F217" s="91"/>
      <c r="G217" s="91"/>
      <c r="I217" s="116"/>
      <c r="J217" s="117"/>
      <c r="L217" s="91"/>
      <c r="M217" s="91"/>
      <c r="O217" s="118"/>
      <c r="P217" s="118"/>
      <c r="R217" s="91"/>
      <c r="S217" s="91"/>
      <c r="U217" s="91"/>
      <c r="V217" s="91"/>
      <c r="W217" s="30"/>
      <c r="X217" s="31"/>
      <c r="Y217" s="31"/>
      <c r="Z217" s="31"/>
      <c r="AA217" s="31"/>
      <c r="AB217" s="31"/>
      <c r="AC217" s="32"/>
    </row>
    <row r="218" spans="1:29" ht="15.75" customHeight="1">
      <c r="A218" s="90"/>
      <c r="B218" s="91"/>
      <c r="C218" s="91"/>
      <c r="D218" s="91"/>
      <c r="F218" s="91"/>
      <c r="G218" s="91"/>
      <c r="I218" s="116"/>
      <c r="J218" s="117"/>
      <c r="L218" s="91"/>
      <c r="M218" s="91"/>
      <c r="O218" s="118"/>
      <c r="P218" s="118"/>
      <c r="R218" s="91"/>
      <c r="S218" s="91"/>
      <c r="U218" s="91"/>
      <c r="V218" s="91"/>
      <c r="W218" s="30"/>
      <c r="X218" s="31"/>
      <c r="Y218" s="31"/>
      <c r="Z218" s="31"/>
      <c r="AA218" s="31"/>
      <c r="AB218" s="31"/>
      <c r="AC218" s="32"/>
    </row>
    <row r="219" spans="1:29" ht="15.75" customHeight="1">
      <c r="A219" s="90"/>
      <c r="B219" s="91"/>
      <c r="C219" s="91"/>
      <c r="D219" s="91"/>
      <c r="F219" s="91"/>
      <c r="G219" s="91"/>
      <c r="I219" s="116"/>
      <c r="J219" s="117"/>
      <c r="L219" s="91"/>
      <c r="M219" s="91"/>
      <c r="O219" s="118"/>
      <c r="P219" s="118"/>
      <c r="R219" s="91"/>
      <c r="S219" s="91"/>
      <c r="U219" s="91"/>
      <c r="V219" s="91"/>
      <c r="W219" s="30"/>
      <c r="X219" s="31"/>
      <c r="Y219" s="31"/>
      <c r="Z219" s="31"/>
      <c r="AA219" s="31"/>
      <c r="AB219" s="31"/>
      <c r="AC219" s="32"/>
    </row>
    <row r="220" spans="1:29" ht="15.75" customHeight="1">
      <c r="A220" s="90"/>
      <c r="B220" s="91"/>
      <c r="C220" s="91"/>
      <c r="D220" s="91"/>
      <c r="F220" s="91"/>
      <c r="G220" s="91"/>
      <c r="I220" s="116"/>
      <c r="J220" s="117"/>
      <c r="L220" s="91"/>
      <c r="M220" s="91"/>
      <c r="O220" s="118"/>
      <c r="P220" s="118"/>
      <c r="R220" s="91"/>
      <c r="S220" s="91"/>
      <c r="U220" s="91"/>
      <c r="V220" s="91"/>
      <c r="W220" s="30"/>
      <c r="X220" s="31"/>
      <c r="Y220" s="31"/>
      <c r="Z220" s="31"/>
      <c r="AA220" s="31"/>
      <c r="AB220" s="31"/>
      <c r="AC220" s="32"/>
    </row>
    <row r="221" spans="1:29" ht="15.75" customHeight="1">
      <c r="A221" s="90"/>
      <c r="B221" s="91"/>
      <c r="C221" s="91"/>
      <c r="D221" s="91"/>
      <c r="F221" s="91"/>
      <c r="G221" s="91"/>
      <c r="I221" s="116"/>
      <c r="J221" s="117"/>
      <c r="L221" s="91"/>
      <c r="M221" s="91"/>
      <c r="O221" s="118"/>
      <c r="P221" s="118"/>
      <c r="R221" s="91"/>
      <c r="S221" s="91"/>
      <c r="U221" s="91"/>
      <c r="V221" s="91"/>
      <c r="W221" s="30"/>
      <c r="X221" s="31"/>
      <c r="Y221" s="31"/>
      <c r="Z221" s="31"/>
      <c r="AA221" s="31"/>
      <c r="AB221" s="31"/>
      <c r="AC221" s="32"/>
    </row>
    <row r="222" spans="1:29" ht="15.75" customHeight="1">
      <c r="A222" s="90"/>
      <c r="B222" s="91"/>
      <c r="C222" s="91"/>
      <c r="D222" s="91"/>
      <c r="F222" s="91"/>
      <c r="G222" s="91"/>
      <c r="I222" s="116"/>
      <c r="J222" s="117"/>
      <c r="L222" s="91"/>
      <c r="M222" s="91"/>
      <c r="O222" s="118"/>
      <c r="P222" s="118"/>
      <c r="R222" s="91"/>
      <c r="S222" s="91"/>
      <c r="U222" s="91"/>
      <c r="V222" s="91"/>
      <c r="W222" s="30"/>
      <c r="X222" s="31"/>
      <c r="Y222" s="31"/>
      <c r="Z222" s="31"/>
      <c r="AA222" s="31"/>
      <c r="AB222" s="31"/>
      <c r="AC222" s="32"/>
    </row>
    <row r="223" spans="1:29" ht="15.75" customHeight="1">
      <c r="A223" s="90"/>
      <c r="B223" s="91"/>
      <c r="C223" s="91"/>
      <c r="D223" s="91"/>
      <c r="F223" s="91"/>
      <c r="G223" s="91"/>
      <c r="I223" s="116"/>
      <c r="J223" s="117"/>
      <c r="L223" s="91"/>
      <c r="M223" s="91"/>
      <c r="O223" s="118"/>
      <c r="P223" s="118"/>
      <c r="R223" s="91"/>
      <c r="S223" s="91"/>
      <c r="U223" s="91"/>
      <c r="V223" s="91"/>
      <c r="W223" s="30"/>
      <c r="X223" s="31"/>
      <c r="Y223" s="31"/>
      <c r="Z223" s="31"/>
      <c r="AA223" s="31"/>
      <c r="AB223" s="31"/>
      <c r="AC223" s="32"/>
    </row>
    <row r="224" spans="1:29" ht="15.75" customHeight="1">
      <c r="A224" s="90"/>
      <c r="B224" s="91"/>
      <c r="C224" s="91"/>
      <c r="D224" s="91"/>
      <c r="F224" s="91"/>
      <c r="G224" s="91"/>
      <c r="I224" s="116"/>
      <c r="J224" s="117"/>
      <c r="L224" s="91"/>
      <c r="M224" s="91"/>
      <c r="O224" s="118"/>
      <c r="P224" s="118"/>
      <c r="R224" s="91"/>
      <c r="S224" s="91"/>
      <c r="U224" s="91"/>
      <c r="V224" s="91"/>
      <c r="W224" s="30"/>
      <c r="X224" s="31"/>
      <c r="Y224" s="31"/>
      <c r="Z224" s="31"/>
      <c r="AA224" s="31"/>
      <c r="AB224" s="31"/>
      <c r="AC224" s="32"/>
    </row>
    <row r="225" spans="1:29" ht="15.75" customHeight="1">
      <c r="A225" s="90"/>
      <c r="B225" s="91"/>
      <c r="C225" s="91"/>
      <c r="D225" s="91"/>
      <c r="F225" s="91"/>
      <c r="G225" s="91"/>
      <c r="I225" s="116"/>
      <c r="J225" s="117"/>
      <c r="L225" s="91"/>
      <c r="M225" s="91"/>
      <c r="O225" s="118"/>
      <c r="P225" s="118"/>
      <c r="R225" s="91"/>
      <c r="S225" s="91"/>
      <c r="U225" s="91"/>
      <c r="V225" s="91"/>
      <c r="W225" s="30"/>
      <c r="X225" s="31"/>
      <c r="Y225" s="31"/>
      <c r="Z225" s="31"/>
      <c r="AA225" s="31"/>
      <c r="AB225" s="31"/>
      <c r="AC225" s="32"/>
    </row>
    <row r="226" spans="1:29" ht="15.75" customHeight="1">
      <c r="A226" s="90"/>
      <c r="B226" s="91"/>
      <c r="C226" s="91"/>
      <c r="D226" s="91"/>
      <c r="F226" s="91"/>
      <c r="G226" s="91"/>
      <c r="I226" s="116"/>
      <c r="J226" s="117"/>
      <c r="L226" s="91"/>
      <c r="M226" s="91"/>
      <c r="O226" s="118"/>
      <c r="P226" s="118"/>
      <c r="R226" s="91"/>
      <c r="S226" s="91"/>
      <c r="U226" s="91"/>
      <c r="V226" s="91"/>
      <c r="W226" s="30"/>
      <c r="X226" s="31"/>
      <c r="Y226" s="31"/>
      <c r="Z226" s="31"/>
      <c r="AA226" s="31"/>
      <c r="AB226" s="31"/>
      <c r="AC226" s="32"/>
    </row>
    <row r="227" spans="1:29" ht="15.75" customHeight="1">
      <c r="A227" s="90"/>
      <c r="B227" s="91"/>
      <c r="C227" s="91"/>
      <c r="D227" s="91"/>
      <c r="F227" s="91"/>
      <c r="G227" s="91"/>
      <c r="I227" s="116"/>
      <c r="J227" s="117"/>
      <c r="L227" s="91"/>
      <c r="M227" s="91"/>
      <c r="O227" s="118"/>
      <c r="P227" s="118"/>
      <c r="R227" s="91"/>
      <c r="S227" s="91"/>
      <c r="U227" s="91"/>
      <c r="V227" s="91"/>
      <c r="W227" s="30"/>
      <c r="X227" s="31"/>
      <c r="Y227" s="31"/>
      <c r="Z227" s="31"/>
      <c r="AA227" s="31"/>
      <c r="AB227" s="31"/>
      <c r="AC227" s="32"/>
    </row>
    <row r="228" spans="1:29" ht="15.75" customHeight="1">
      <c r="A228" s="90"/>
      <c r="B228" s="91"/>
      <c r="C228" s="91"/>
      <c r="D228" s="91"/>
      <c r="F228" s="91"/>
      <c r="G228" s="91"/>
      <c r="I228" s="116"/>
      <c r="J228" s="117"/>
      <c r="L228" s="91"/>
      <c r="M228" s="91"/>
      <c r="O228" s="118"/>
      <c r="P228" s="118"/>
      <c r="R228" s="91"/>
      <c r="S228" s="91"/>
      <c r="U228" s="91"/>
      <c r="V228" s="91"/>
      <c r="W228" s="30"/>
      <c r="X228" s="31"/>
      <c r="Y228" s="31"/>
      <c r="Z228" s="31"/>
      <c r="AA228" s="31"/>
      <c r="AB228" s="31"/>
      <c r="AC228" s="32"/>
    </row>
    <row r="229" spans="1:29" ht="15.75" customHeight="1">
      <c r="A229" s="90"/>
      <c r="B229" s="91"/>
      <c r="C229" s="91"/>
      <c r="D229" s="91"/>
      <c r="F229" s="91"/>
      <c r="G229" s="91"/>
      <c r="I229" s="116"/>
      <c r="J229" s="117"/>
      <c r="L229" s="91"/>
      <c r="M229" s="91"/>
      <c r="O229" s="118"/>
      <c r="P229" s="118"/>
      <c r="R229" s="91"/>
      <c r="S229" s="91"/>
      <c r="U229" s="91"/>
      <c r="V229" s="91"/>
      <c r="W229" s="30"/>
      <c r="X229" s="31"/>
      <c r="Y229" s="31"/>
      <c r="Z229" s="31"/>
      <c r="AA229" s="31"/>
      <c r="AB229" s="31"/>
      <c r="AC229" s="32"/>
    </row>
    <row r="230" spans="1:29" ht="15.75" customHeight="1">
      <c r="A230" s="90"/>
      <c r="B230" s="91"/>
      <c r="C230" s="91"/>
      <c r="D230" s="91"/>
      <c r="F230" s="91"/>
      <c r="G230" s="91"/>
      <c r="I230" s="116"/>
      <c r="J230" s="117"/>
      <c r="L230" s="91"/>
      <c r="M230" s="91"/>
      <c r="O230" s="118"/>
      <c r="P230" s="118"/>
      <c r="R230" s="91"/>
      <c r="S230" s="91"/>
      <c r="U230" s="91"/>
      <c r="V230" s="91"/>
      <c r="W230" s="30"/>
      <c r="X230" s="31"/>
      <c r="Y230" s="31"/>
      <c r="Z230" s="31"/>
      <c r="AA230" s="31"/>
      <c r="AB230" s="31"/>
      <c r="AC230" s="32"/>
    </row>
    <row r="231" spans="1:29" ht="15.75" customHeight="1">
      <c r="A231" s="90"/>
      <c r="B231" s="91"/>
      <c r="C231" s="91"/>
      <c r="D231" s="91"/>
      <c r="F231" s="91"/>
      <c r="G231" s="91"/>
      <c r="I231" s="116"/>
      <c r="J231" s="117"/>
      <c r="L231" s="91"/>
      <c r="M231" s="91"/>
      <c r="O231" s="118"/>
      <c r="P231" s="118"/>
      <c r="R231" s="91"/>
      <c r="S231" s="91"/>
      <c r="U231" s="91"/>
      <c r="V231" s="91"/>
      <c r="W231" s="30"/>
      <c r="X231" s="31"/>
      <c r="Y231" s="31"/>
      <c r="Z231" s="31"/>
      <c r="AA231" s="31"/>
      <c r="AB231" s="31"/>
      <c r="AC231" s="32"/>
    </row>
    <row r="232" spans="1:29" ht="15.75" customHeight="1">
      <c r="A232" s="90"/>
      <c r="B232" s="91"/>
      <c r="C232" s="91"/>
      <c r="D232" s="91"/>
      <c r="F232" s="91"/>
      <c r="G232" s="91"/>
      <c r="I232" s="116"/>
      <c r="J232" s="117"/>
      <c r="L232" s="91"/>
      <c r="M232" s="91"/>
      <c r="O232" s="118"/>
      <c r="P232" s="118"/>
      <c r="R232" s="91"/>
      <c r="S232" s="91"/>
      <c r="U232" s="91"/>
      <c r="V232" s="91"/>
      <c r="W232" s="30"/>
      <c r="X232" s="31"/>
      <c r="Y232" s="31"/>
      <c r="Z232" s="31"/>
      <c r="AA232" s="31"/>
      <c r="AB232" s="31"/>
      <c r="AC232" s="32"/>
    </row>
    <row r="233" spans="1:29" ht="15.75" customHeight="1">
      <c r="A233" s="90"/>
      <c r="B233" s="91"/>
      <c r="C233" s="91"/>
      <c r="D233" s="91"/>
      <c r="F233" s="91"/>
      <c r="G233" s="91"/>
      <c r="I233" s="116"/>
      <c r="J233" s="117"/>
      <c r="L233" s="91"/>
      <c r="M233" s="91"/>
      <c r="O233" s="118"/>
      <c r="P233" s="118"/>
      <c r="R233" s="91"/>
      <c r="S233" s="91"/>
      <c r="U233" s="91"/>
      <c r="V233" s="91"/>
      <c r="W233" s="30"/>
      <c r="X233" s="31"/>
      <c r="Y233" s="31"/>
      <c r="Z233" s="31"/>
      <c r="AA233" s="31"/>
      <c r="AB233" s="31"/>
      <c r="AC233" s="32"/>
    </row>
    <row r="234" spans="1:29" ht="15.75" customHeight="1">
      <c r="A234" s="90"/>
      <c r="B234" s="91"/>
      <c r="C234" s="91"/>
      <c r="D234" s="91"/>
      <c r="F234" s="91"/>
      <c r="G234" s="91"/>
      <c r="I234" s="116"/>
      <c r="J234" s="117"/>
      <c r="L234" s="91"/>
      <c r="M234" s="91"/>
      <c r="O234" s="118"/>
      <c r="P234" s="118"/>
      <c r="R234" s="91"/>
      <c r="S234" s="91"/>
      <c r="U234" s="91"/>
      <c r="V234" s="91"/>
      <c r="W234" s="30"/>
      <c r="X234" s="31"/>
      <c r="Y234" s="31"/>
      <c r="Z234" s="31"/>
      <c r="AA234" s="31"/>
      <c r="AB234" s="31"/>
      <c r="AC234" s="32"/>
    </row>
    <row r="235" spans="1:29" ht="15.75" customHeight="1">
      <c r="A235" s="90"/>
      <c r="B235" s="91"/>
      <c r="C235" s="91"/>
      <c r="D235" s="91"/>
      <c r="F235" s="91"/>
      <c r="G235" s="91"/>
      <c r="I235" s="116"/>
      <c r="J235" s="117"/>
      <c r="L235" s="91"/>
      <c r="M235" s="91"/>
      <c r="O235" s="118"/>
      <c r="P235" s="118"/>
      <c r="R235" s="91"/>
      <c r="S235" s="91"/>
      <c r="U235" s="91"/>
      <c r="V235" s="91"/>
      <c r="W235" s="30"/>
      <c r="X235" s="31"/>
      <c r="Y235" s="31"/>
      <c r="Z235" s="31"/>
      <c r="AA235" s="31"/>
      <c r="AB235" s="31"/>
      <c r="AC235" s="32"/>
    </row>
    <row r="236" spans="1:29" ht="15.75" customHeight="1">
      <c r="A236" s="90"/>
      <c r="B236" s="91"/>
      <c r="C236" s="91"/>
      <c r="D236" s="91"/>
      <c r="F236" s="91"/>
      <c r="G236" s="91"/>
      <c r="I236" s="116"/>
      <c r="J236" s="117"/>
      <c r="L236" s="91"/>
      <c r="M236" s="91"/>
      <c r="O236" s="118"/>
      <c r="P236" s="118"/>
      <c r="R236" s="91"/>
      <c r="S236" s="91"/>
      <c r="U236" s="91"/>
      <c r="V236" s="91"/>
      <c r="W236" s="30"/>
      <c r="X236" s="31"/>
      <c r="Y236" s="31"/>
      <c r="Z236" s="31"/>
      <c r="AA236" s="31"/>
      <c r="AB236" s="31"/>
      <c r="AC236" s="32"/>
    </row>
    <row r="237" spans="1:29" ht="15.75" customHeight="1">
      <c r="A237" s="90"/>
      <c r="B237" s="91"/>
      <c r="C237" s="91"/>
      <c r="D237" s="91"/>
      <c r="F237" s="91"/>
      <c r="G237" s="91"/>
      <c r="I237" s="116"/>
      <c r="J237" s="117"/>
      <c r="L237" s="91"/>
      <c r="M237" s="91"/>
      <c r="O237" s="118"/>
      <c r="P237" s="118"/>
      <c r="R237" s="91"/>
      <c r="S237" s="91"/>
      <c r="U237" s="91"/>
      <c r="V237" s="91"/>
      <c r="W237" s="30"/>
      <c r="X237" s="31"/>
      <c r="Y237" s="31"/>
      <c r="Z237" s="31"/>
      <c r="AA237" s="31"/>
      <c r="AB237" s="31"/>
      <c r="AC237" s="32"/>
    </row>
    <row r="238" spans="1:29" ht="15.75" customHeight="1">
      <c r="A238" s="90"/>
      <c r="B238" s="91"/>
      <c r="C238" s="91"/>
      <c r="D238" s="91"/>
      <c r="F238" s="91"/>
      <c r="G238" s="91"/>
      <c r="I238" s="116"/>
      <c r="J238" s="117"/>
      <c r="L238" s="91"/>
      <c r="M238" s="91"/>
      <c r="O238" s="118"/>
      <c r="P238" s="118"/>
      <c r="R238" s="91"/>
      <c r="S238" s="91"/>
      <c r="U238" s="91"/>
      <c r="V238" s="91"/>
      <c r="W238" s="30"/>
      <c r="X238" s="31"/>
      <c r="Y238" s="31"/>
      <c r="Z238" s="31"/>
      <c r="AA238" s="31"/>
      <c r="AB238" s="31"/>
      <c r="AC238" s="32"/>
    </row>
    <row r="239" spans="1:29" ht="15.75" customHeight="1">
      <c r="A239" s="90"/>
      <c r="B239" s="91"/>
      <c r="C239" s="91"/>
      <c r="D239" s="91"/>
      <c r="F239" s="91"/>
      <c r="G239" s="91"/>
      <c r="I239" s="116"/>
      <c r="J239" s="117"/>
      <c r="L239" s="91"/>
      <c r="M239" s="91"/>
      <c r="O239" s="118"/>
      <c r="P239" s="118"/>
      <c r="R239" s="91"/>
      <c r="S239" s="91"/>
      <c r="U239" s="91"/>
      <c r="V239" s="91"/>
      <c r="W239" s="30"/>
      <c r="X239" s="31"/>
      <c r="Y239" s="31"/>
      <c r="Z239" s="31"/>
      <c r="AA239" s="31"/>
      <c r="AB239" s="31"/>
      <c r="AC239" s="32"/>
    </row>
    <row r="240" spans="1:29" ht="15.75" customHeight="1">
      <c r="A240" s="90"/>
      <c r="B240" s="91"/>
      <c r="C240" s="91"/>
      <c r="D240" s="91"/>
      <c r="F240" s="91"/>
      <c r="G240" s="91"/>
      <c r="I240" s="116"/>
      <c r="J240" s="117"/>
      <c r="L240" s="91"/>
      <c r="M240" s="91"/>
      <c r="O240" s="118"/>
      <c r="P240" s="118"/>
      <c r="R240" s="91"/>
      <c r="S240" s="91"/>
      <c r="U240" s="91"/>
      <c r="V240" s="91"/>
      <c r="W240" s="30"/>
      <c r="X240" s="31"/>
      <c r="Y240" s="31"/>
      <c r="Z240" s="31"/>
      <c r="AA240" s="31"/>
      <c r="AB240" s="31"/>
      <c r="AC240" s="32"/>
    </row>
    <row r="241" spans="1:29" ht="15.75" customHeight="1">
      <c r="A241" s="90"/>
      <c r="B241" s="91"/>
      <c r="C241" s="91"/>
      <c r="D241" s="91"/>
      <c r="F241" s="91"/>
      <c r="G241" s="91"/>
      <c r="I241" s="116"/>
      <c r="J241" s="117"/>
      <c r="L241" s="91"/>
      <c r="M241" s="91"/>
      <c r="O241" s="118"/>
      <c r="P241" s="118"/>
      <c r="R241" s="91"/>
      <c r="S241" s="91"/>
      <c r="U241" s="91"/>
      <c r="V241" s="91"/>
      <c r="W241" s="30"/>
      <c r="X241" s="31"/>
      <c r="Y241" s="31"/>
      <c r="Z241" s="31"/>
      <c r="AA241" s="31"/>
      <c r="AB241" s="31"/>
      <c r="AC241" s="32"/>
    </row>
    <row r="242" spans="1:29" ht="15.75" customHeight="1">
      <c r="A242" s="90"/>
      <c r="B242" s="91"/>
      <c r="C242" s="91"/>
      <c r="D242" s="91"/>
      <c r="F242" s="91"/>
      <c r="G242" s="91"/>
      <c r="I242" s="116"/>
      <c r="J242" s="117"/>
      <c r="L242" s="91"/>
      <c r="M242" s="91"/>
      <c r="O242" s="118"/>
      <c r="P242" s="118"/>
      <c r="R242" s="91"/>
      <c r="S242" s="91"/>
      <c r="U242" s="91"/>
      <c r="V242" s="91"/>
      <c r="W242" s="30"/>
      <c r="X242" s="31"/>
      <c r="Y242" s="31"/>
      <c r="Z242" s="31"/>
      <c r="AA242" s="31"/>
      <c r="AB242" s="31"/>
      <c r="AC242" s="32"/>
    </row>
    <row r="243" spans="1:29" ht="15.75" customHeight="1">
      <c r="A243" s="90"/>
      <c r="B243" s="91"/>
      <c r="C243" s="91"/>
      <c r="D243" s="91"/>
      <c r="F243" s="91"/>
      <c r="G243" s="91"/>
      <c r="I243" s="116"/>
      <c r="J243" s="117"/>
      <c r="L243" s="91"/>
      <c r="M243" s="91"/>
      <c r="O243" s="118"/>
      <c r="P243" s="118"/>
      <c r="R243" s="91"/>
      <c r="S243" s="91"/>
      <c r="U243" s="91"/>
      <c r="V243" s="91"/>
      <c r="W243" s="30"/>
      <c r="X243" s="31"/>
      <c r="Y243" s="31"/>
      <c r="Z243" s="31"/>
      <c r="AA243" s="31"/>
      <c r="AB243" s="31"/>
      <c r="AC243" s="32"/>
    </row>
    <row r="244" spans="1:29" ht="15.75" customHeight="1">
      <c r="A244" s="90"/>
      <c r="B244" s="91"/>
      <c r="C244" s="91"/>
      <c r="D244" s="91"/>
      <c r="F244" s="91"/>
      <c r="G244" s="91"/>
      <c r="I244" s="116"/>
      <c r="J244" s="117"/>
      <c r="L244" s="91"/>
      <c r="M244" s="91"/>
      <c r="O244" s="118"/>
      <c r="P244" s="118"/>
      <c r="R244" s="91"/>
      <c r="S244" s="91"/>
      <c r="U244" s="91"/>
      <c r="V244" s="91"/>
      <c r="W244" s="30"/>
      <c r="X244" s="31"/>
      <c r="Y244" s="31"/>
      <c r="Z244" s="31"/>
      <c r="AA244" s="31"/>
      <c r="AB244" s="31"/>
      <c r="AC244" s="32"/>
    </row>
    <row r="245" spans="1:29" ht="15.75" customHeight="1">
      <c r="A245" s="90"/>
      <c r="B245" s="91"/>
      <c r="C245" s="91"/>
      <c r="D245" s="91"/>
      <c r="F245" s="91"/>
      <c r="G245" s="91"/>
      <c r="I245" s="116"/>
      <c r="J245" s="117"/>
      <c r="L245" s="91"/>
      <c r="M245" s="91"/>
      <c r="O245" s="118"/>
      <c r="P245" s="118"/>
      <c r="R245" s="91"/>
      <c r="S245" s="91"/>
      <c r="U245" s="91"/>
      <c r="V245" s="91"/>
      <c r="W245" s="30"/>
      <c r="X245" s="31"/>
      <c r="Y245" s="31"/>
      <c r="Z245" s="31"/>
      <c r="AA245" s="31"/>
      <c r="AB245" s="31"/>
      <c r="AC245" s="32"/>
    </row>
    <row r="246" spans="1:29" ht="15.75" customHeight="1">
      <c r="A246" s="90"/>
      <c r="B246" s="91"/>
      <c r="C246" s="91"/>
      <c r="D246" s="91"/>
      <c r="F246" s="91"/>
      <c r="G246" s="91"/>
      <c r="I246" s="116"/>
      <c r="J246" s="117"/>
      <c r="L246" s="91"/>
      <c r="M246" s="91"/>
      <c r="O246" s="118"/>
      <c r="P246" s="118"/>
      <c r="R246" s="91"/>
      <c r="S246" s="91"/>
      <c r="U246" s="91"/>
      <c r="V246" s="91"/>
      <c r="W246" s="30"/>
      <c r="X246" s="31"/>
      <c r="Y246" s="31"/>
      <c r="Z246" s="31"/>
      <c r="AA246" s="31"/>
      <c r="AB246" s="31"/>
      <c r="AC246" s="32"/>
    </row>
    <row r="247" spans="1:29" ht="15.75" customHeight="1">
      <c r="A247" s="90"/>
      <c r="B247" s="91"/>
      <c r="C247" s="91"/>
      <c r="D247" s="91"/>
      <c r="F247" s="91"/>
      <c r="G247" s="91"/>
      <c r="I247" s="116"/>
      <c r="J247" s="117"/>
      <c r="L247" s="91"/>
      <c r="M247" s="91"/>
      <c r="O247" s="118"/>
      <c r="P247" s="118"/>
      <c r="R247" s="91"/>
      <c r="S247" s="91"/>
      <c r="U247" s="91"/>
      <c r="V247" s="91"/>
      <c r="W247" s="30"/>
      <c r="X247" s="31"/>
      <c r="Y247" s="31"/>
      <c r="Z247" s="31"/>
      <c r="AA247" s="31"/>
      <c r="AB247" s="31"/>
      <c r="AC247" s="32"/>
    </row>
    <row r="248" spans="1:29" ht="15.75" customHeight="1">
      <c r="A248" s="90"/>
      <c r="B248" s="91"/>
      <c r="C248" s="91"/>
      <c r="D248" s="91"/>
      <c r="F248" s="91"/>
      <c r="G248" s="91"/>
      <c r="I248" s="116"/>
      <c r="J248" s="117"/>
      <c r="L248" s="91"/>
      <c r="M248" s="91"/>
      <c r="O248" s="118"/>
      <c r="P248" s="118"/>
      <c r="R248" s="91"/>
      <c r="S248" s="91"/>
      <c r="U248" s="91"/>
      <c r="V248" s="91"/>
      <c r="W248" s="30"/>
      <c r="X248" s="31"/>
      <c r="Y248" s="31"/>
      <c r="Z248" s="31"/>
      <c r="AA248" s="31"/>
      <c r="AB248" s="31"/>
      <c r="AC248" s="32"/>
    </row>
    <row r="249" spans="1:29" ht="15.75" customHeight="1">
      <c r="A249" s="90"/>
      <c r="B249" s="91"/>
      <c r="C249" s="91"/>
      <c r="D249" s="91"/>
      <c r="F249" s="91"/>
      <c r="G249" s="91"/>
      <c r="I249" s="116"/>
      <c r="J249" s="117"/>
      <c r="L249" s="91"/>
      <c r="M249" s="91"/>
      <c r="O249" s="118"/>
      <c r="P249" s="118"/>
      <c r="R249" s="91"/>
      <c r="S249" s="91"/>
      <c r="U249" s="91"/>
      <c r="V249" s="91"/>
      <c r="W249" s="30"/>
      <c r="X249" s="31"/>
      <c r="Y249" s="31"/>
      <c r="Z249" s="31"/>
      <c r="AA249" s="31"/>
      <c r="AB249" s="31"/>
      <c r="AC249" s="32"/>
    </row>
    <row r="250" spans="1:29" ht="15.75" customHeight="1">
      <c r="A250" s="90"/>
      <c r="B250" s="91"/>
      <c r="C250" s="91"/>
      <c r="D250" s="91"/>
      <c r="F250" s="91"/>
      <c r="G250" s="91"/>
      <c r="I250" s="116"/>
      <c r="J250" s="117"/>
      <c r="L250" s="91"/>
      <c r="M250" s="91"/>
      <c r="O250" s="118"/>
      <c r="P250" s="118"/>
      <c r="R250" s="91"/>
      <c r="S250" s="91"/>
      <c r="U250" s="91"/>
      <c r="V250" s="91"/>
      <c r="W250" s="30"/>
      <c r="X250" s="31"/>
      <c r="Y250" s="31"/>
      <c r="Z250" s="31"/>
      <c r="AA250" s="31"/>
      <c r="AB250" s="31"/>
      <c r="AC250" s="32"/>
    </row>
    <row r="251" spans="1:29" ht="15.75" customHeight="1">
      <c r="A251" s="90"/>
      <c r="B251" s="91"/>
      <c r="C251" s="91"/>
      <c r="D251" s="91"/>
      <c r="F251" s="91"/>
      <c r="G251" s="91"/>
      <c r="I251" s="116"/>
      <c r="J251" s="117"/>
      <c r="L251" s="91"/>
      <c r="M251" s="91"/>
      <c r="O251" s="118"/>
      <c r="P251" s="118"/>
      <c r="R251" s="91"/>
      <c r="S251" s="91"/>
      <c r="U251" s="91"/>
      <c r="V251" s="91"/>
      <c r="W251" s="30"/>
      <c r="X251" s="31"/>
      <c r="Y251" s="31"/>
      <c r="Z251" s="31"/>
      <c r="AA251" s="31"/>
      <c r="AB251" s="31"/>
      <c r="AC251" s="32"/>
    </row>
    <row r="252" spans="1:29" ht="15.75" customHeight="1">
      <c r="A252" s="90"/>
      <c r="B252" s="91"/>
      <c r="C252" s="91"/>
      <c r="D252" s="91"/>
      <c r="F252" s="91"/>
      <c r="G252" s="91"/>
      <c r="I252" s="116"/>
      <c r="J252" s="117"/>
      <c r="L252" s="91"/>
      <c r="M252" s="91"/>
      <c r="O252" s="118"/>
      <c r="P252" s="118"/>
      <c r="R252" s="91"/>
      <c r="S252" s="91"/>
      <c r="U252" s="91"/>
      <c r="V252" s="91"/>
      <c r="W252" s="30"/>
      <c r="X252" s="31"/>
      <c r="Y252" s="31"/>
      <c r="Z252" s="31"/>
      <c r="AA252" s="31"/>
      <c r="AB252" s="31"/>
      <c r="AC252" s="32"/>
    </row>
    <row r="253" spans="1:29" ht="15.75" customHeight="1">
      <c r="A253" s="90"/>
      <c r="B253" s="91"/>
      <c r="C253" s="91"/>
      <c r="D253" s="91"/>
      <c r="F253" s="91"/>
      <c r="G253" s="91"/>
      <c r="I253" s="116"/>
      <c r="J253" s="117"/>
      <c r="L253" s="91"/>
      <c r="M253" s="91"/>
      <c r="O253" s="118"/>
      <c r="P253" s="118"/>
      <c r="R253" s="91"/>
      <c r="S253" s="91"/>
      <c r="U253" s="91"/>
      <c r="V253" s="91"/>
      <c r="W253" s="30"/>
      <c r="X253" s="31"/>
      <c r="Y253" s="31"/>
      <c r="Z253" s="31"/>
      <c r="AA253" s="31"/>
      <c r="AB253" s="31"/>
      <c r="AC253" s="32"/>
    </row>
    <row r="254" spans="1:29" ht="15.75" customHeight="1">
      <c r="A254" s="90"/>
      <c r="B254" s="91"/>
      <c r="C254" s="91"/>
      <c r="D254" s="91"/>
      <c r="F254" s="91"/>
      <c r="G254" s="91"/>
      <c r="I254" s="116"/>
      <c r="J254" s="117"/>
      <c r="L254" s="91"/>
      <c r="M254" s="91"/>
      <c r="O254" s="118"/>
      <c r="P254" s="118"/>
      <c r="R254" s="91"/>
      <c r="S254" s="91"/>
      <c r="U254" s="91"/>
      <c r="V254" s="91"/>
      <c r="W254" s="30"/>
      <c r="X254" s="31"/>
      <c r="Y254" s="31"/>
      <c r="Z254" s="31"/>
      <c r="AA254" s="31"/>
      <c r="AB254" s="31"/>
      <c r="AC254" s="32"/>
    </row>
    <row r="255" spans="1:29" ht="15.75" customHeight="1">
      <c r="A255" s="90"/>
      <c r="B255" s="91"/>
      <c r="C255" s="91"/>
      <c r="D255" s="91"/>
      <c r="F255" s="91"/>
      <c r="G255" s="91"/>
      <c r="I255" s="116"/>
      <c r="J255" s="117"/>
      <c r="L255" s="91"/>
      <c r="M255" s="91"/>
      <c r="O255" s="118"/>
      <c r="P255" s="118"/>
      <c r="R255" s="91"/>
      <c r="S255" s="91"/>
      <c r="U255" s="91"/>
      <c r="V255" s="91"/>
      <c r="W255" s="30"/>
      <c r="X255" s="31"/>
      <c r="Y255" s="31"/>
      <c r="Z255" s="31"/>
      <c r="AA255" s="31"/>
      <c r="AB255" s="31"/>
      <c r="AC255" s="32"/>
    </row>
    <row r="256" spans="1:29" ht="15.75" customHeight="1">
      <c r="A256" s="90"/>
      <c r="B256" s="91"/>
      <c r="C256" s="91"/>
      <c r="D256" s="91"/>
      <c r="F256" s="91"/>
      <c r="G256" s="91"/>
      <c r="I256" s="116"/>
      <c r="J256" s="117"/>
      <c r="L256" s="91"/>
      <c r="M256" s="91"/>
      <c r="O256" s="118"/>
      <c r="P256" s="118"/>
      <c r="R256" s="91"/>
      <c r="S256" s="91"/>
      <c r="U256" s="91"/>
      <c r="V256" s="91"/>
      <c r="W256" s="30"/>
      <c r="X256" s="31"/>
      <c r="Y256" s="31"/>
      <c r="Z256" s="31"/>
      <c r="AA256" s="31"/>
      <c r="AB256" s="31"/>
      <c r="AC256" s="32"/>
    </row>
    <row r="257" spans="1:29" ht="15.75" customHeight="1">
      <c r="A257" s="90"/>
      <c r="B257" s="91"/>
      <c r="C257" s="91"/>
      <c r="D257" s="91"/>
      <c r="F257" s="91"/>
      <c r="G257" s="91"/>
      <c r="I257" s="116"/>
      <c r="J257" s="117"/>
      <c r="L257" s="91"/>
      <c r="M257" s="91"/>
      <c r="O257" s="118"/>
      <c r="P257" s="118"/>
      <c r="R257" s="91"/>
      <c r="S257" s="91"/>
      <c r="U257" s="91"/>
      <c r="V257" s="91"/>
      <c r="W257" s="30"/>
      <c r="X257" s="31"/>
      <c r="Y257" s="31"/>
      <c r="Z257" s="31"/>
      <c r="AA257" s="31"/>
      <c r="AB257" s="31"/>
      <c r="AC257" s="32"/>
    </row>
    <row r="258" spans="1:29" ht="15.75" customHeight="1">
      <c r="A258" s="90"/>
      <c r="B258" s="91"/>
      <c r="C258" s="91"/>
      <c r="D258" s="91"/>
      <c r="F258" s="91"/>
      <c r="G258" s="91"/>
      <c r="I258" s="116"/>
      <c r="J258" s="117"/>
      <c r="L258" s="91"/>
      <c r="M258" s="91"/>
      <c r="O258" s="118"/>
      <c r="P258" s="118"/>
      <c r="R258" s="91"/>
      <c r="S258" s="91"/>
      <c r="U258" s="91"/>
      <c r="V258" s="91"/>
      <c r="W258" s="30"/>
      <c r="X258" s="31"/>
      <c r="Y258" s="31"/>
      <c r="Z258" s="31"/>
      <c r="AA258" s="31"/>
      <c r="AB258" s="31"/>
      <c r="AC258" s="32"/>
    </row>
    <row r="259" spans="1:29" ht="15.75" customHeight="1">
      <c r="A259" s="90"/>
      <c r="B259" s="91"/>
      <c r="C259" s="91"/>
      <c r="D259" s="91"/>
      <c r="F259" s="91"/>
      <c r="G259" s="91"/>
      <c r="I259" s="116"/>
      <c r="J259" s="117"/>
      <c r="L259" s="91"/>
      <c r="M259" s="91"/>
      <c r="O259" s="118"/>
      <c r="P259" s="118"/>
      <c r="R259" s="91"/>
      <c r="S259" s="91"/>
      <c r="U259" s="91"/>
      <c r="V259" s="91"/>
      <c r="W259" s="30"/>
      <c r="X259" s="31"/>
      <c r="Y259" s="31"/>
      <c r="Z259" s="31"/>
      <c r="AA259" s="31"/>
      <c r="AB259" s="31"/>
      <c r="AC259" s="32"/>
    </row>
    <row r="260" spans="1:29" ht="15.75" customHeight="1">
      <c r="A260" s="90"/>
      <c r="B260" s="91"/>
      <c r="C260" s="91"/>
      <c r="D260" s="91"/>
      <c r="F260" s="91"/>
      <c r="G260" s="91"/>
      <c r="I260" s="116"/>
      <c r="J260" s="117"/>
      <c r="L260" s="91"/>
      <c r="M260" s="91"/>
      <c r="O260" s="118"/>
      <c r="P260" s="118"/>
      <c r="R260" s="91"/>
      <c r="S260" s="91"/>
      <c r="U260" s="91"/>
      <c r="V260" s="91"/>
      <c r="W260" s="30"/>
      <c r="X260" s="31"/>
      <c r="Y260" s="31"/>
      <c r="Z260" s="31"/>
      <c r="AA260" s="31"/>
      <c r="AB260" s="31"/>
      <c r="AC260" s="32"/>
    </row>
    <row r="261" spans="1:29" ht="15.75" customHeight="1">
      <c r="A261" s="90"/>
      <c r="B261" s="91"/>
      <c r="C261" s="91"/>
      <c r="D261" s="91"/>
      <c r="F261" s="91"/>
      <c r="G261" s="91"/>
      <c r="I261" s="116"/>
      <c r="J261" s="117"/>
      <c r="L261" s="91"/>
      <c r="M261" s="91"/>
      <c r="O261" s="118"/>
      <c r="P261" s="118"/>
      <c r="R261" s="91"/>
      <c r="S261" s="91"/>
      <c r="U261" s="91"/>
      <c r="V261" s="91"/>
      <c r="W261" s="30"/>
      <c r="X261" s="31"/>
      <c r="Y261" s="31"/>
      <c r="Z261" s="31"/>
      <c r="AA261" s="31"/>
      <c r="AB261" s="31"/>
      <c r="AC261" s="32"/>
    </row>
    <row r="262" spans="1:29" ht="15.75" customHeight="1">
      <c r="A262" s="90"/>
      <c r="B262" s="91"/>
      <c r="C262" s="91"/>
      <c r="D262" s="91"/>
      <c r="F262" s="91"/>
      <c r="G262" s="91"/>
      <c r="I262" s="116"/>
      <c r="J262" s="117"/>
      <c r="L262" s="91"/>
      <c r="M262" s="91"/>
      <c r="O262" s="118"/>
      <c r="P262" s="118"/>
      <c r="R262" s="91"/>
      <c r="S262" s="91"/>
      <c r="U262" s="91"/>
      <c r="V262" s="91"/>
      <c r="W262" s="30"/>
      <c r="X262" s="31"/>
      <c r="Y262" s="31"/>
      <c r="Z262" s="31"/>
      <c r="AA262" s="31"/>
      <c r="AB262" s="31"/>
      <c r="AC262" s="32"/>
    </row>
    <row r="263" spans="1:29" ht="15.75" customHeight="1">
      <c r="A263" s="90"/>
      <c r="B263" s="91"/>
      <c r="C263" s="91"/>
      <c r="D263" s="91"/>
      <c r="F263" s="91"/>
      <c r="G263" s="91"/>
      <c r="I263" s="116"/>
      <c r="J263" s="117"/>
      <c r="L263" s="91"/>
      <c r="M263" s="91"/>
      <c r="O263" s="118"/>
      <c r="P263" s="118"/>
      <c r="R263" s="91"/>
      <c r="S263" s="91"/>
      <c r="U263" s="91"/>
      <c r="V263" s="91"/>
      <c r="W263" s="30"/>
      <c r="X263" s="31"/>
      <c r="Y263" s="31"/>
      <c r="Z263" s="31"/>
      <c r="AA263" s="31"/>
      <c r="AB263" s="31"/>
      <c r="AC263" s="32"/>
    </row>
    <row r="264" spans="1:29" ht="15.75" customHeight="1">
      <c r="A264" s="90"/>
      <c r="B264" s="91"/>
      <c r="C264" s="91"/>
      <c r="D264" s="91"/>
      <c r="F264" s="91"/>
      <c r="G264" s="91"/>
      <c r="I264" s="116"/>
      <c r="J264" s="117"/>
      <c r="L264" s="91"/>
      <c r="M264" s="91"/>
      <c r="O264" s="118"/>
      <c r="P264" s="118"/>
      <c r="R264" s="91"/>
      <c r="S264" s="91"/>
      <c r="U264" s="91"/>
      <c r="V264" s="91"/>
      <c r="W264" s="30"/>
      <c r="X264" s="31"/>
      <c r="Y264" s="31"/>
      <c r="Z264" s="31"/>
      <c r="AA264" s="31"/>
      <c r="AB264" s="31"/>
      <c r="AC264" s="32"/>
    </row>
    <row r="265" spans="1:29" ht="15.75" customHeight="1">
      <c r="A265" s="90"/>
      <c r="B265" s="91"/>
      <c r="C265" s="91"/>
      <c r="D265" s="91"/>
      <c r="F265" s="91"/>
      <c r="G265" s="91"/>
      <c r="I265" s="116"/>
      <c r="J265" s="117"/>
      <c r="L265" s="91"/>
      <c r="M265" s="91"/>
      <c r="O265" s="118"/>
      <c r="P265" s="118"/>
      <c r="R265" s="91"/>
      <c r="S265" s="91"/>
      <c r="U265" s="91"/>
      <c r="V265" s="91"/>
      <c r="W265" s="30"/>
      <c r="X265" s="31"/>
      <c r="Y265" s="31"/>
      <c r="Z265" s="31"/>
      <c r="AA265" s="31"/>
      <c r="AB265" s="31"/>
      <c r="AC265" s="32"/>
    </row>
    <row r="266" spans="1:29" ht="15.75" customHeight="1">
      <c r="A266" s="90"/>
      <c r="B266" s="91"/>
      <c r="C266" s="91"/>
      <c r="D266" s="91"/>
      <c r="F266" s="91"/>
      <c r="G266" s="91"/>
      <c r="I266" s="116"/>
      <c r="J266" s="117"/>
      <c r="L266" s="91"/>
      <c r="M266" s="91"/>
      <c r="O266" s="118"/>
      <c r="P266" s="118"/>
      <c r="R266" s="91"/>
      <c r="S266" s="91"/>
      <c r="U266" s="91"/>
      <c r="V266" s="91"/>
      <c r="W266" s="30"/>
      <c r="X266" s="31"/>
      <c r="Y266" s="31"/>
      <c r="Z266" s="31"/>
      <c r="AA266" s="31"/>
      <c r="AB266" s="31"/>
      <c r="AC266" s="32"/>
    </row>
    <row r="267" spans="1:29" ht="15.75" customHeight="1">
      <c r="A267" s="90"/>
      <c r="B267" s="91"/>
      <c r="C267" s="91"/>
      <c r="D267" s="91"/>
      <c r="F267" s="91"/>
      <c r="G267" s="91"/>
      <c r="I267" s="116"/>
      <c r="J267" s="117"/>
      <c r="L267" s="91"/>
      <c r="M267" s="91"/>
      <c r="O267" s="118"/>
      <c r="P267" s="118"/>
      <c r="R267" s="91"/>
      <c r="S267" s="91"/>
      <c r="U267" s="91"/>
      <c r="V267" s="91"/>
      <c r="W267" s="30"/>
      <c r="X267" s="31"/>
      <c r="Y267" s="31"/>
      <c r="Z267" s="31"/>
      <c r="AA267" s="31"/>
      <c r="AB267" s="31"/>
      <c r="AC267" s="32"/>
    </row>
    <row r="268" spans="1:29" ht="15.75" customHeight="1">
      <c r="A268" s="90"/>
      <c r="B268" s="91"/>
      <c r="C268" s="91"/>
      <c r="D268" s="91"/>
      <c r="F268" s="91"/>
      <c r="G268" s="91"/>
      <c r="I268" s="116"/>
      <c r="J268" s="117"/>
      <c r="L268" s="91"/>
      <c r="M268" s="91"/>
      <c r="O268" s="118"/>
      <c r="P268" s="118"/>
      <c r="R268" s="91"/>
      <c r="S268" s="91"/>
      <c r="U268" s="91"/>
      <c r="V268" s="91"/>
      <c r="W268" s="30"/>
      <c r="X268" s="31"/>
      <c r="Y268" s="31"/>
      <c r="Z268" s="31"/>
      <c r="AA268" s="31"/>
      <c r="AB268" s="31"/>
      <c r="AC268" s="32"/>
    </row>
    <row r="269" spans="1:29" ht="15.75" customHeight="1">
      <c r="A269" s="90"/>
      <c r="B269" s="91"/>
      <c r="C269" s="91"/>
      <c r="D269" s="91"/>
      <c r="F269" s="91"/>
      <c r="G269" s="91"/>
      <c r="I269" s="116"/>
      <c r="J269" s="117"/>
      <c r="L269" s="91"/>
      <c r="M269" s="91"/>
      <c r="O269" s="118"/>
      <c r="P269" s="118"/>
      <c r="R269" s="91"/>
      <c r="S269" s="91"/>
      <c r="U269" s="91"/>
      <c r="V269" s="91"/>
      <c r="W269" s="30"/>
      <c r="X269" s="31"/>
      <c r="Y269" s="31"/>
      <c r="Z269" s="31"/>
      <c r="AA269" s="31"/>
      <c r="AB269" s="31"/>
      <c r="AC269" s="32"/>
    </row>
    <row r="270" spans="1:29" ht="15.75" customHeight="1">
      <c r="A270" s="90"/>
      <c r="B270" s="91"/>
      <c r="C270" s="91"/>
      <c r="D270" s="91"/>
      <c r="F270" s="91"/>
      <c r="G270" s="91"/>
      <c r="I270" s="116"/>
      <c r="J270" s="117"/>
      <c r="L270" s="91"/>
      <c r="M270" s="91"/>
      <c r="O270" s="118"/>
      <c r="P270" s="118"/>
      <c r="R270" s="91"/>
      <c r="S270" s="91"/>
      <c r="U270" s="91"/>
      <c r="V270" s="91"/>
      <c r="W270" s="30"/>
      <c r="X270" s="31"/>
      <c r="Y270" s="31"/>
      <c r="Z270" s="31"/>
      <c r="AA270" s="31"/>
      <c r="AB270" s="31"/>
      <c r="AC270" s="32"/>
    </row>
    <row r="271" spans="1:29" ht="15.75" customHeight="1">
      <c r="A271" s="90"/>
      <c r="B271" s="91"/>
      <c r="C271" s="91"/>
      <c r="D271" s="91"/>
      <c r="F271" s="91"/>
      <c r="G271" s="91"/>
      <c r="I271" s="116"/>
      <c r="J271" s="117"/>
      <c r="L271" s="91"/>
      <c r="M271" s="91"/>
      <c r="O271" s="118"/>
      <c r="P271" s="118"/>
      <c r="R271" s="91"/>
      <c r="S271" s="91"/>
      <c r="U271" s="91"/>
      <c r="V271" s="91"/>
      <c r="W271" s="30"/>
      <c r="X271" s="31"/>
      <c r="Y271" s="31"/>
      <c r="Z271" s="31"/>
      <c r="AA271" s="31"/>
      <c r="AB271" s="31"/>
      <c r="AC271" s="32"/>
    </row>
    <row r="272" spans="1:29" ht="15.75" customHeight="1">
      <c r="A272" s="90"/>
      <c r="B272" s="91"/>
      <c r="C272" s="91"/>
      <c r="D272" s="91"/>
      <c r="F272" s="91"/>
      <c r="G272" s="91"/>
      <c r="I272" s="116"/>
      <c r="J272" s="117"/>
      <c r="L272" s="91"/>
      <c r="M272" s="91"/>
      <c r="O272" s="118"/>
      <c r="P272" s="118"/>
      <c r="R272" s="91"/>
      <c r="S272" s="91"/>
      <c r="U272" s="91"/>
      <c r="V272" s="91"/>
      <c r="W272" s="30"/>
      <c r="X272" s="31"/>
      <c r="Y272" s="31"/>
      <c r="Z272" s="31"/>
      <c r="AA272" s="31"/>
      <c r="AB272" s="31"/>
      <c r="AC272" s="32"/>
    </row>
    <row r="273" spans="1:29" ht="15.75" customHeight="1">
      <c r="A273" s="90"/>
      <c r="B273" s="91"/>
      <c r="C273" s="91"/>
      <c r="D273" s="91"/>
      <c r="F273" s="91"/>
      <c r="G273" s="91"/>
      <c r="I273" s="116"/>
      <c r="J273" s="117"/>
      <c r="L273" s="91"/>
      <c r="M273" s="91"/>
      <c r="O273" s="118"/>
      <c r="P273" s="118"/>
      <c r="R273" s="91"/>
      <c r="S273" s="91"/>
      <c r="U273" s="91"/>
      <c r="V273" s="91"/>
      <c r="W273" s="30"/>
      <c r="X273" s="31"/>
      <c r="Y273" s="31"/>
      <c r="Z273" s="31"/>
      <c r="AA273" s="31"/>
      <c r="AB273" s="31"/>
      <c r="AC273" s="32"/>
    </row>
    <row r="274" spans="1:29" ht="15.75" customHeight="1">
      <c r="A274" s="90"/>
      <c r="B274" s="91"/>
      <c r="C274" s="91"/>
      <c r="D274" s="91"/>
      <c r="F274" s="91"/>
      <c r="G274" s="91"/>
      <c r="I274" s="116"/>
      <c r="J274" s="117"/>
      <c r="L274" s="91"/>
      <c r="M274" s="91"/>
      <c r="O274" s="118"/>
      <c r="P274" s="118"/>
      <c r="R274" s="91"/>
      <c r="S274" s="91"/>
      <c r="U274" s="91"/>
      <c r="V274" s="91"/>
      <c r="W274" s="30"/>
      <c r="X274" s="31"/>
      <c r="Y274" s="31"/>
      <c r="Z274" s="31"/>
      <c r="AA274" s="31"/>
      <c r="AB274" s="31"/>
      <c r="AC274" s="32"/>
    </row>
    <row r="275" spans="1:29" ht="15.75" customHeight="1">
      <c r="A275" s="90"/>
      <c r="B275" s="91"/>
      <c r="C275" s="91"/>
      <c r="D275" s="91"/>
      <c r="F275" s="91"/>
      <c r="G275" s="91"/>
      <c r="I275" s="116"/>
      <c r="J275" s="117"/>
      <c r="L275" s="91"/>
      <c r="M275" s="91"/>
      <c r="O275" s="118"/>
      <c r="P275" s="118"/>
      <c r="R275" s="91"/>
      <c r="S275" s="91"/>
      <c r="U275" s="91"/>
      <c r="V275" s="91"/>
      <c r="W275" s="30"/>
      <c r="X275" s="31"/>
      <c r="Y275" s="31"/>
      <c r="Z275" s="31"/>
      <c r="AA275" s="31"/>
      <c r="AB275" s="31"/>
      <c r="AC275" s="32"/>
    </row>
    <row r="276" spans="1:29" ht="15.75" customHeight="1">
      <c r="A276" s="90"/>
      <c r="B276" s="91"/>
      <c r="C276" s="91"/>
      <c r="D276" s="91"/>
      <c r="F276" s="91"/>
      <c r="G276" s="91"/>
      <c r="I276" s="116"/>
      <c r="J276" s="117"/>
      <c r="L276" s="91"/>
      <c r="M276" s="91"/>
      <c r="O276" s="118"/>
      <c r="P276" s="118"/>
      <c r="R276" s="91"/>
      <c r="S276" s="91"/>
      <c r="U276" s="91"/>
      <c r="V276" s="91"/>
      <c r="W276" s="30"/>
      <c r="X276" s="31"/>
      <c r="Y276" s="31"/>
      <c r="Z276" s="31"/>
      <c r="AA276" s="31"/>
      <c r="AB276" s="31"/>
      <c r="AC276" s="32"/>
    </row>
    <row r="277" spans="1:29" ht="15.75" customHeight="1">
      <c r="A277" s="90"/>
      <c r="B277" s="91"/>
      <c r="C277" s="91"/>
      <c r="D277" s="91"/>
      <c r="F277" s="91"/>
      <c r="G277" s="91"/>
      <c r="I277" s="116"/>
      <c r="J277" s="117"/>
      <c r="L277" s="91"/>
      <c r="M277" s="91"/>
      <c r="O277" s="118"/>
      <c r="P277" s="118"/>
      <c r="R277" s="91"/>
      <c r="S277" s="91"/>
      <c r="U277" s="91"/>
      <c r="V277" s="91"/>
      <c r="W277" s="30"/>
      <c r="X277" s="31"/>
      <c r="Y277" s="31"/>
      <c r="Z277" s="31"/>
      <c r="AA277" s="31"/>
      <c r="AB277" s="31"/>
      <c r="AC277" s="32"/>
    </row>
    <row r="278" spans="1:29" ht="15.75" customHeight="1">
      <c r="A278" s="90"/>
      <c r="B278" s="91"/>
      <c r="C278" s="91"/>
      <c r="D278" s="91"/>
      <c r="F278" s="91"/>
      <c r="G278" s="91"/>
      <c r="I278" s="116"/>
      <c r="J278" s="117"/>
      <c r="L278" s="91"/>
      <c r="M278" s="91"/>
      <c r="O278" s="118"/>
      <c r="P278" s="118"/>
      <c r="R278" s="91"/>
      <c r="S278" s="91"/>
      <c r="U278" s="91"/>
      <c r="V278" s="91"/>
      <c r="W278" s="30"/>
      <c r="X278" s="31"/>
      <c r="Y278" s="31"/>
      <c r="Z278" s="31"/>
      <c r="AA278" s="31"/>
      <c r="AB278" s="31"/>
      <c r="AC278" s="32"/>
    </row>
    <row r="279" spans="1:29" ht="15.75" customHeight="1">
      <c r="A279" s="90"/>
      <c r="B279" s="91"/>
      <c r="C279" s="91"/>
      <c r="D279" s="91"/>
      <c r="F279" s="91"/>
      <c r="G279" s="91"/>
      <c r="I279" s="116"/>
      <c r="J279" s="117"/>
      <c r="L279" s="91"/>
      <c r="M279" s="91"/>
      <c r="O279" s="118"/>
      <c r="P279" s="118"/>
      <c r="R279" s="91"/>
      <c r="S279" s="91"/>
      <c r="U279" s="91"/>
      <c r="V279" s="91"/>
      <c r="W279" s="30"/>
      <c r="X279" s="31"/>
      <c r="Y279" s="31"/>
      <c r="Z279" s="31"/>
      <c r="AA279" s="31"/>
      <c r="AB279" s="31"/>
      <c r="AC279" s="32"/>
    </row>
    <row r="280" spans="1:29" ht="15.75" customHeight="1">
      <c r="A280" s="90"/>
      <c r="B280" s="91"/>
      <c r="C280" s="91"/>
      <c r="D280" s="91"/>
      <c r="F280" s="91"/>
      <c r="G280" s="91"/>
      <c r="I280" s="116"/>
      <c r="J280" s="117"/>
      <c r="L280" s="91"/>
      <c r="M280" s="91"/>
      <c r="O280" s="118"/>
      <c r="P280" s="118"/>
      <c r="R280" s="91"/>
      <c r="S280" s="91"/>
      <c r="U280" s="91"/>
      <c r="V280" s="91"/>
      <c r="W280" s="30"/>
      <c r="X280" s="31"/>
      <c r="Y280" s="31"/>
      <c r="Z280" s="31"/>
      <c r="AA280" s="31"/>
      <c r="AB280" s="31"/>
      <c r="AC280" s="32"/>
    </row>
    <row r="281" spans="1:29" ht="15.75" customHeight="1">
      <c r="A281" s="90"/>
      <c r="B281" s="91"/>
      <c r="C281" s="91"/>
      <c r="D281" s="91"/>
      <c r="F281" s="91"/>
      <c r="G281" s="91"/>
      <c r="I281" s="116"/>
      <c r="J281" s="117"/>
      <c r="L281" s="91"/>
      <c r="M281" s="91"/>
      <c r="O281" s="118"/>
      <c r="P281" s="118"/>
      <c r="R281" s="91"/>
      <c r="S281" s="91"/>
      <c r="U281" s="91"/>
      <c r="V281" s="91"/>
      <c r="W281" s="30"/>
      <c r="X281" s="31"/>
      <c r="Y281" s="31"/>
      <c r="Z281" s="31"/>
      <c r="AA281" s="31"/>
      <c r="AB281" s="31"/>
      <c r="AC281" s="32"/>
    </row>
    <row r="282" spans="1:29" ht="15.75" customHeight="1">
      <c r="A282" s="90"/>
      <c r="B282" s="91"/>
      <c r="C282" s="91"/>
      <c r="D282" s="91"/>
      <c r="F282" s="91"/>
      <c r="G282" s="91"/>
      <c r="I282" s="116"/>
      <c r="J282" s="117"/>
      <c r="L282" s="91"/>
      <c r="M282" s="91"/>
      <c r="O282" s="118"/>
      <c r="P282" s="118"/>
      <c r="R282" s="91"/>
      <c r="S282" s="91"/>
      <c r="U282" s="91"/>
      <c r="V282" s="91"/>
      <c r="W282" s="30"/>
      <c r="X282" s="31"/>
      <c r="Y282" s="31"/>
      <c r="Z282" s="31"/>
      <c r="AA282" s="31"/>
      <c r="AB282" s="31"/>
      <c r="AC282" s="32"/>
    </row>
    <row r="283" spans="1:29" ht="15.75" customHeight="1">
      <c r="A283" s="90"/>
      <c r="B283" s="91"/>
      <c r="C283" s="91"/>
      <c r="D283" s="91"/>
      <c r="F283" s="91"/>
      <c r="G283" s="91"/>
      <c r="I283" s="116"/>
      <c r="J283" s="117"/>
      <c r="L283" s="91"/>
      <c r="M283" s="91"/>
      <c r="O283" s="118"/>
      <c r="P283" s="118"/>
      <c r="R283" s="91"/>
      <c r="S283" s="91"/>
      <c r="U283" s="91"/>
      <c r="V283" s="91"/>
      <c r="W283" s="30"/>
      <c r="X283" s="31"/>
      <c r="Y283" s="31"/>
      <c r="Z283" s="31"/>
      <c r="AA283" s="31"/>
      <c r="AB283" s="31"/>
      <c r="AC283" s="32"/>
    </row>
    <row r="284" spans="1:29" ht="15.75" customHeight="1">
      <c r="A284" s="90"/>
      <c r="B284" s="91"/>
      <c r="C284" s="91"/>
      <c r="D284" s="91"/>
      <c r="F284" s="91"/>
      <c r="G284" s="91"/>
      <c r="I284" s="116"/>
      <c r="J284" s="117"/>
      <c r="L284" s="91"/>
      <c r="M284" s="91"/>
      <c r="O284" s="118"/>
      <c r="P284" s="118"/>
      <c r="R284" s="91"/>
      <c r="S284" s="91"/>
      <c r="U284" s="91"/>
      <c r="V284" s="91"/>
      <c r="W284" s="30"/>
      <c r="X284" s="31"/>
      <c r="Y284" s="31"/>
      <c r="Z284" s="31"/>
      <c r="AA284" s="31"/>
      <c r="AB284" s="31"/>
      <c r="AC284" s="32"/>
    </row>
    <row r="285" spans="1:29" ht="15.75" customHeight="1">
      <c r="A285" s="90"/>
      <c r="B285" s="91"/>
      <c r="C285" s="91"/>
      <c r="D285" s="91"/>
      <c r="F285" s="91"/>
      <c r="G285" s="91"/>
      <c r="I285" s="116"/>
      <c r="J285" s="117"/>
      <c r="L285" s="91"/>
      <c r="M285" s="91"/>
      <c r="O285" s="118"/>
      <c r="P285" s="118"/>
      <c r="R285" s="91"/>
      <c r="S285" s="91"/>
      <c r="U285" s="91"/>
      <c r="V285" s="91"/>
      <c r="W285" s="30"/>
      <c r="X285" s="31"/>
      <c r="Y285" s="31"/>
      <c r="Z285" s="31"/>
      <c r="AA285" s="31"/>
      <c r="AB285" s="31"/>
      <c r="AC285" s="32"/>
    </row>
    <row r="286" spans="1:29" ht="15.75" customHeight="1">
      <c r="A286" s="90"/>
      <c r="B286" s="91"/>
      <c r="C286" s="91"/>
      <c r="D286" s="91"/>
      <c r="F286" s="91"/>
      <c r="G286" s="91"/>
      <c r="I286" s="116"/>
      <c r="J286" s="117"/>
      <c r="L286" s="91"/>
      <c r="M286" s="91"/>
      <c r="O286" s="118"/>
      <c r="P286" s="118"/>
      <c r="R286" s="91"/>
      <c r="S286" s="91"/>
      <c r="U286" s="91"/>
      <c r="V286" s="91"/>
      <c r="W286" s="30"/>
      <c r="X286" s="31"/>
      <c r="Y286" s="31"/>
      <c r="Z286" s="31"/>
      <c r="AA286" s="31"/>
      <c r="AB286" s="31"/>
      <c r="AC286" s="32"/>
    </row>
    <row r="287" spans="1:29" ht="15.75" customHeight="1">
      <c r="A287" s="90"/>
      <c r="B287" s="91"/>
      <c r="C287" s="91"/>
      <c r="D287" s="91"/>
      <c r="F287" s="91"/>
      <c r="G287" s="91"/>
      <c r="I287" s="116"/>
      <c r="J287" s="117"/>
      <c r="L287" s="91"/>
      <c r="M287" s="91"/>
      <c r="O287" s="118"/>
      <c r="P287" s="118"/>
      <c r="R287" s="91"/>
      <c r="S287" s="91"/>
      <c r="U287" s="91"/>
      <c r="V287" s="91"/>
      <c r="W287" s="30"/>
      <c r="X287" s="31"/>
      <c r="Y287" s="31"/>
      <c r="Z287" s="31"/>
      <c r="AA287" s="31"/>
      <c r="AB287" s="31"/>
      <c r="AC287" s="32"/>
    </row>
    <row r="288" spans="1:29" ht="15.75" customHeight="1">
      <c r="A288" s="90"/>
      <c r="B288" s="91"/>
      <c r="C288" s="91"/>
      <c r="D288" s="91"/>
      <c r="F288" s="91"/>
      <c r="G288" s="91"/>
      <c r="I288" s="116"/>
      <c r="J288" s="117"/>
      <c r="L288" s="91"/>
      <c r="M288" s="91"/>
      <c r="O288" s="118"/>
      <c r="P288" s="118"/>
      <c r="R288" s="91"/>
      <c r="S288" s="91"/>
      <c r="U288" s="91"/>
      <c r="V288" s="91"/>
      <c r="W288" s="30"/>
      <c r="X288" s="31"/>
      <c r="Y288" s="31"/>
      <c r="Z288" s="31"/>
      <c r="AA288" s="31"/>
      <c r="AB288" s="31"/>
      <c r="AC288" s="32"/>
    </row>
    <row r="289" spans="1:29" ht="15.75" customHeight="1">
      <c r="A289" s="90"/>
      <c r="B289" s="91"/>
      <c r="C289" s="91"/>
      <c r="D289" s="91"/>
      <c r="F289" s="91"/>
      <c r="G289" s="91"/>
      <c r="I289" s="116"/>
      <c r="J289" s="117"/>
      <c r="L289" s="91"/>
      <c r="M289" s="91"/>
      <c r="O289" s="118"/>
      <c r="P289" s="118"/>
      <c r="R289" s="91"/>
      <c r="S289" s="91"/>
      <c r="U289" s="91"/>
      <c r="V289" s="91"/>
      <c r="W289" s="30"/>
      <c r="X289" s="31"/>
      <c r="Y289" s="31"/>
      <c r="Z289" s="31"/>
      <c r="AA289" s="31"/>
      <c r="AB289" s="31"/>
      <c r="AC289" s="32"/>
    </row>
    <row r="290" spans="1:29" ht="15.75" customHeight="1">
      <c r="A290" s="90"/>
      <c r="B290" s="91"/>
      <c r="C290" s="91"/>
      <c r="D290" s="91"/>
      <c r="F290" s="91"/>
      <c r="G290" s="91"/>
      <c r="I290" s="116"/>
      <c r="J290" s="117"/>
      <c r="L290" s="91"/>
      <c r="M290" s="91"/>
      <c r="O290" s="118"/>
      <c r="P290" s="118"/>
      <c r="R290" s="91"/>
      <c r="S290" s="91"/>
      <c r="U290" s="91"/>
      <c r="V290" s="91"/>
      <c r="W290" s="30"/>
      <c r="X290" s="31"/>
      <c r="Y290" s="31"/>
      <c r="Z290" s="31"/>
      <c r="AA290" s="31"/>
      <c r="AB290" s="31"/>
      <c r="AC290" s="32"/>
    </row>
    <row r="291" spans="1:29" ht="15.75" customHeight="1">
      <c r="A291" s="90"/>
      <c r="B291" s="91"/>
      <c r="C291" s="91"/>
      <c r="D291" s="91"/>
      <c r="F291" s="91"/>
      <c r="G291" s="91"/>
      <c r="I291" s="116"/>
      <c r="J291" s="117"/>
      <c r="L291" s="91"/>
      <c r="M291" s="91"/>
      <c r="O291" s="118"/>
      <c r="P291" s="118"/>
      <c r="R291" s="91"/>
      <c r="S291" s="91"/>
      <c r="U291" s="91"/>
      <c r="V291" s="91"/>
      <c r="W291" s="30"/>
      <c r="X291" s="31"/>
      <c r="Y291" s="31"/>
      <c r="Z291" s="31"/>
      <c r="AA291" s="31"/>
      <c r="AB291" s="31"/>
      <c r="AC291" s="32"/>
    </row>
    <row r="292" spans="1:29" ht="15.75" customHeight="1">
      <c r="A292" s="90"/>
      <c r="B292" s="91"/>
      <c r="C292" s="91"/>
      <c r="D292" s="91"/>
      <c r="F292" s="91"/>
      <c r="G292" s="91"/>
      <c r="I292" s="116"/>
      <c r="J292" s="117"/>
      <c r="L292" s="91"/>
      <c r="M292" s="91"/>
      <c r="O292" s="118"/>
      <c r="P292" s="118"/>
      <c r="R292" s="91"/>
      <c r="S292" s="91"/>
      <c r="U292" s="91"/>
      <c r="V292" s="91"/>
      <c r="W292" s="30"/>
      <c r="X292" s="31"/>
      <c r="Y292" s="31"/>
      <c r="Z292" s="31"/>
      <c r="AA292" s="31"/>
      <c r="AB292" s="31"/>
      <c r="AC292" s="32"/>
    </row>
    <row r="293" spans="1:29" ht="15.75" customHeight="1">
      <c r="A293" s="90"/>
      <c r="B293" s="91"/>
      <c r="C293" s="91"/>
      <c r="D293" s="91"/>
      <c r="F293" s="91"/>
      <c r="G293" s="91"/>
      <c r="I293" s="116"/>
      <c r="J293" s="117"/>
      <c r="L293" s="91"/>
      <c r="M293" s="91"/>
      <c r="O293" s="118"/>
      <c r="P293" s="118"/>
      <c r="R293" s="91"/>
      <c r="S293" s="91"/>
      <c r="U293" s="91"/>
      <c r="V293" s="91"/>
      <c r="W293" s="30"/>
      <c r="X293" s="31"/>
      <c r="Y293" s="31"/>
      <c r="Z293" s="31"/>
      <c r="AA293" s="31"/>
      <c r="AB293" s="31"/>
      <c r="AC293" s="32"/>
    </row>
    <row r="294" spans="1:29" ht="15.75" customHeight="1">
      <c r="A294" s="90"/>
      <c r="B294" s="91"/>
      <c r="C294" s="91"/>
      <c r="D294" s="91"/>
      <c r="F294" s="91"/>
      <c r="G294" s="91"/>
      <c r="I294" s="116"/>
      <c r="J294" s="117"/>
      <c r="L294" s="91"/>
      <c r="M294" s="91"/>
      <c r="O294" s="118"/>
      <c r="P294" s="118"/>
      <c r="R294" s="91"/>
      <c r="S294" s="91"/>
      <c r="U294" s="91"/>
      <c r="V294" s="91"/>
      <c r="W294" s="30"/>
      <c r="X294" s="31"/>
      <c r="Y294" s="31"/>
      <c r="Z294" s="31"/>
      <c r="AA294" s="31"/>
      <c r="AB294" s="31"/>
      <c r="AC294" s="32"/>
    </row>
    <row r="295" spans="1:29" ht="15.75" customHeight="1">
      <c r="A295" s="90"/>
      <c r="B295" s="91"/>
      <c r="C295" s="91"/>
      <c r="D295" s="91"/>
      <c r="F295" s="91"/>
      <c r="G295" s="91"/>
      <c r="I295" s="116"/>
      <c r="J295" s="117"/>
      <c r="L295" s="91"/>
      <c r="M295" s="91"/>
      <c r="O295" s="118"/>
      <c r="P295" s="118"/>
      <c r="R295" s="91"/>
      <c r="S295" s="91"/>
      <c r="U295" s="91"/>
      <c r="V295" s="91"/>
      <c r="W295" s="30"/>
      <c r="X295" s="31"/>
      <c r="Y295" s="31"/>
      <c r="Z295" s="31"/>
      <c r="AA295" s="31"/>
      <c r="AB295" s="31"/>
      <c r="AC295" s="32"/>
    </row>
    <row r="296" spans="1:29" ht="15.75" customHeight="1">
      <c r="A296" s="90"/>
      <c r="B296" s="91"/>
      <c r="C296" s="91"/>
      <c r="D296" s="91"/>
      <c r="F296" s="91"/>
      <c r="G296" s="91"/>
      <c r="I296" s="116"/>
      <c r="J296" s="117"/>
      <c r="L296" s="91"/>
      <c r="M296" s="91"/>
      <c r="O296" s="118"/>
      <c r="P296" s="118"/>
      <c r="R296" s="91"/>
      <c r="S296" s="91"/>
      <c r="U296" s="91"/>
      <c r="V296" s="91"/>
      <c r="W296" s="30"/>
      <c r="X296" s="31"/>
      <c r="Y296" s="31"/>
      <c r="Z296" s="31"/>
      <c r="AA296" s="31"/>
      <c r="AB296" s="31"/>
      <c r="AC296" s="32"/>
    </row>
    <row r="297" spans="1:29" ht="15.75" customHeight="1">
      <c r="A297" s="90"/>
      <c r="B297" s="91"/>
      <c r="C297" s="91"/>
      <c r="D297" s="91"/>
      <c r="F297" s="91"/>
      <c r="G297" s="91"/>
      <c r="I297" s="116"/>
      <c r="J297" s="117"/>
      <c r="L297" s="91"/>
      <c r="M297" s="91"/>
      <c r="O297" s="118"/>
      <c r="P297" s="118"/>
      <c r="R297" s="91"/>
      <c r="S297" s="91"/>
      <c r="U297" s="91"/>
      <c r="V297" s="91"/>
      <c r="W297" s="30"/>
      <c r="X297" s="31"/>
      <c r="Y297" s="31"/>
      <c r="Z297" s="31"/>
      <c r="AA297" s="31"/>
      <c r="AB297" s="31"/>
      <c r="AC297" s="32"/>
    </row>
    <row r="298" spans="1:29" ht="15.75" customHeight="1">
      <c r="A298" s="90"/>
      <c r="B298" s="91"/>
      <c r="C298" s="91"/>
      <c r="D298" s="91"/>
      <c r="F298" s="91"/>
      <c r="G298" s="91"/>
      <c r="I298" s="116"/>
      <c r="J298" s="117"/>
      <c r="L298" s="91"/>
      <c r="M298" s="91"/>
      <c r="O298" s="118"/>
      <c r="P298" s="118"/>
      <c r="R298" s="91"/>
      <c r="S298" s="91"/>
      <c r="U298" s="91"/>
      <c r="V298" s="91"/>
      <c r="W298" s="30"/>
      <c r="X298" s="31"/>
      <c r="Y298" s="31"/>
      <c r="Z298" s="31"/>
      <c r="AA298" s="31"/>
      <c r="AB298" s="31"/>
      <c r="AC298" s="32"/>
    </row>
    <row r="299" spans="1:29" ht="15.75" customHeight="1">
      <c r="A299" s="90"/>
      <c r="B299" s="91"/>
      <c r="C299" s="91"/>
      <c r="D299" s="91"/>
      <c r="F299" s="91"/>
      <c r="G299" s="91"/>
      <c r="I299" s="116"/>
      <c r="J299" s="117"/>
      <c r="L299" s="91"/>
      <c r="M299" s="91"/>
      <c r="O299" s="118"/>
      <c r="P299" s="118"/>
      <c r="R299" s="91"/>
      <c r="S299" s="91"/>
      <c r="U299" s="91"/>
      <c r="V299" s="91"/>
      <c r="W299" s="30"/>
      <c r="X299" s="31"/>
      <c r="Y299" s="31"/>
      <c r="Z299" s="31"/>
      <c r="AA299" s="31"/>
      <c r="AB299" s="31"/>
      <c r="AC299" s="32"/>
    </row>
    <row r="300" spans="1:29" ht="15.75" customHeight="1">
      <c r="A300" s="90"/>
      <c r="B300" s="91"/>
      <c r="C300" s="91"/>
      <c r="D300" s="91"/>
      <c r="F300" s="91"/>
      <c r="G300" s="91"/>
      <c r="I300" s="116"/>
      <c r="J300" s="117"/>
      <c r="L300" s="91"/>
      <c r="M300" s="91"/>
      <c r="O300" s="118"/>
      <c r="P300" s="118"/>
      <c r="R300" s="91"/>
      <c r="S300" s="91"/>
      <c r="U300" s="91"/>
      <c r="V300" s="91"/>
      <c r="W300" s="30"/>
      <c r="X300" s="31"/>
      <c r="Y300" s="31"/>
      <c r="Z300" s="31"/>
      <c r="AA300" s="31"/>
      <c r="AB300" s="31"/>
      <c r="AC300" s="32"/>
    </row>
    <row r="301" spans="1:29" ht="15.75" customHeight="1">
      <c r="A301" s="90"/>
      <c r="B301" s="91"/>
      <c r="C301" s="91"/>
      <c r="D301" s="91"/>
      <c r="F301" s="91"/>
      <c r="G301" s="91"/>
      <c r="I301" s="116"/>
      <c r="J301" s="117"/>
      <c r="L301" s="91"/>
      <c r="M301" s="91"/>
      <c r="O301" s="118"/>
      <c r="P301" s="118"/>
      <c r="R301" s="91"/>
      <c r="S301" s="91"/>
      <c r="U301" s="91"/>
      <c r="V301" s="91"/>
      <c r="W301" s="30"/>
      <c r="X301" s="31"/>
      <c r="Y301" s="31"/>
      <c r="Z301" s="31"/>
      <c r="AA301" s="31"/>
      <c r="AB301" s="31"/>
      <c r="AC301" s="32"/>
    </row>
    <row r="302" spans="1:29" ht="15.75" customHeight="1">
      <c r="A302" s="90"/>
      <c r="B302" s="91"/>
      <c r="C302" s="91"/>
      <c r="D302" s="91"/>
      <c r="F302" s="91"/>
      <c r="G302" s="91"/>
      <c r="I302" s="116"/>
      <c r="J302" s="117"/>
      <c r="L302" s="91"/>
      <c r="M302" s="91"/>
      <c r="O302" s="118"/>
      <c r="P302" s="118"/>
      <c r="R302" s="91"/>
      <c r="S302" s="91"/>
      <c r="U302" s="91"/>
      <c r="V302" s="91"/>
      <c r="W302" s="30"/>
      <c r="X302" s="31"/>
      <c r="Y302" s="31"/>
      <c r="Z302" s="31"/>
      <c r="AA302" s="31"/>
      <c r="AB302" s="31"/>
      <c r="AC302" s="32"/>
    </row>
    <row r="303" spans="1:29" ht="15.75" customHeight="1">
      <c r="A303" s="90"/>
      <c r="B303" s="91"/>
      <c r="C303" s="91"/>
      <c r="D303" s="91"/>
      <c r="F303" s="91"/>
      <c r="G303" s="91"/>
      <c r="I303" s="116"/>
      <c r="J303" s="117"/>
      <c r="L303" s="91"/>
      <c r="M303" s="91"/>
      <c r="O303" s="118"/>
      <c r="P303" s="118"/>
      <c r="R303" s="91"/>
      <c r="S303" s="91"/>
      <c r="U303" s="91"/>
      <c r="V303" s="91"/>
      <c r="W303" s="30"/>
      <c r="X303" s="31"/>
      <c r="Y303" s="31"/>
      <c r="Z303" s="31"/>
      <c r="AA303" s="31"/>
      <c r="AB303" s="31"/>
      <c r="AC303" s="32"/>
    </row>
    <row r="304" spans="1:29" ht="15.75" customHeight="1">
      <c r="A304" s="90"/>
      <c r="B304" s="91"/>
      <c r="C304" s="91"/>
      <c r="D304" s="91"/>
      <c r="F304" s="91"/>
      <c r="G304" s="91"/>
      <c r="I304" s="116"/>
      <c r="J304" s="117"/>
      <c r="L304" s="91"/>
      <c r="M304" s="91"/>
      <c r="O304" s="118"/>
      <c r="P304" s="118"/>
      <c r="R304" s="91"/>
      <c r="S304" s="91"/>
      <c r="U304" s="91"/>
      <c r="V304" s="91"/>
      <c r="W304" s="30"/>
      <c r="X304" s="31"/>
      <c r="Y304" s="31"/>
      <c r="Z304" s="31"/>
      <c r="AA304" s="31"/>
      <c r="AB304" s="31"/>
      <c r="AC304" s="32"/>
    </row>
    <row r="305" spans="1:29" ht="15.75" customHeight="1">
      <c r="A305" s="90"/>
      <c r="B305" s="91"/>
      <c r="C305" s="91"/>
      <c r="D305" s="91"/>
      <c r="F305" s="91"/>
      <c r="G305" s="91"/>
      <c r="I305" s="116"/>
      <c r="J305" s="117"/>
      <c r="L305" s="91"/>
      <c r="M305" s="91"/>
      <c r="O305" s="118"/>
      <c r="P305" s="118"/>
      <c r="R305" s="91"/>
      <c r="S305" s="91"/>
      <c r="U305" s="91"/>
      <c r="V305" s="91"/>
      <c r="W305" s="30"/>
      <c r="X305" s="31"/>
      <c r="Y305" s="31"/>
      <c r="Z305" s="31"/>
      <c r="AA305" s="31"/>
      <c r="AB305" s="31"/>
      <c r="AC305" s="32"/>
    </row>
    <row r="306" spans="1:29" ht="15.75" customHeight="1">
      <c r="A306" s="90"/>
      <c r="B306" s="91"/>
      <c r="C306" s="91"/>
      <c r="D306" s="91"/>
      <c r="F306" s="91"/>
      <c r="G306" s="91"/>
      <c r="I306" s="116"/>
      <c r="J306" s="117"/>
      <c r="L306" s="91"/>
      <c r="M306" s="91"/>
      <c r="O306" s="118"/>
      <c r="P306" s="118"/>
      <c r="R306" s="91"/>
      <c r="S306" s="91"/>
      <c r="U306" s="91"/>
      <c r="V306" s="91"/>
      <c r="W306" s="30"/>
      <c r="X306" s="31"/>
      <c r="Y306" s="31"/>
      <c r="Z306" s="31"/>
      <c r="AA306" s="31"/>
      <c r="AB306" s="31"/>
      <c r="AC306" s="32"/>
    </row>
    <row r="307" spans="1:29" ht="15.75" customHeight="1">
      <c r="A307" s="90"/>
      <c r="B307" s="91"/>
      <c r="C307" s="91"/>
      <c r="D307" s="91"/>
      <c r="F307" s="91"/>
      <c r="G307" s="91"/>
      <c r="I307" s="116"/>
      <c r="J307" s="117"/>
      <c r="L307" s="91"/>
      <c r="M307" s="91"/>
      <c r="O307" s="118"/>
      <c r="P307" s="118"/>
      <c r="R307" s="91"/>
      <c r="S307" s="91"/>
      <c r="U307" s="91"/>
      <c r="V307" s="91"/>
      <c r="W307" s="30"/>
      <c r="X307" s="31"/>
      <c r="Y307" s="31"/>
      <c r="Z307" s="31"/>
      <c r="AA307" s="31"/>
      <c r="AB307" s="31"/>
      <c r="AC307" s="32"/>
    </row>
    <row r="308" spans="1:29" ht="15.75" customHeight="1">
      <c r="A308" s="90"/>
      <c r="B308" s="91"/>
      <c r="C308" s="91"/>
      <c r="D308" s="91"/>
      <c r="F308" s="91"/>
      <c r="G308" s="91"/>
      <c r="I308" s="116"/>
      <c r="J308" s="117"/>
      <c r="L308" s="91"/>
      <c r="M308" s="91"/>
      <c r="O308" s="118"/>
      <c r="P308" s="118"/>
      <c r="R308" s="91"/>
      <c r="S308" s="91"/>
      <c r="U308" s="91"/>
      <c r="V308" s="91"/>
      <c r="W308" s="30"/>
      <c r="X308" s="31"/>
      <c r="Y308" s="31"/>
      <c r="Z308" s="31"/>
      <c r="AA308" s="31"/>
      <c r="AB308" s="31"/>
      <c r="AC308" s="32"/>
    </row>
    <row r="309" spans="1:29" ht="15.75" customHeight="1">
      <c r="A309" s="90"/>
      <c r="B309" s="91"/>
      <c r="C309" s="91"/>
      <c r="D309" s="91"/>
      <c r="F309" s="91"/>
      <c r="G309" s="91"/>
      <c r="I309" s="116"/>
      <c r="J309" s="117"/>
      <c r="L309" s="91"/>
      <c r="M309" s="91"/>
      <c r="O309" s="118"/>
      <c r="P309" s="118"/>
      <c r="R309" s="91"/>
      <c r="S309" s="91"/>
      <c r="U309" s="91"/>
      <c r="V309" s="91"/>
      <c r="W309" s="30"/>
      <c r="X309" s="31"/>
      <c r="Y309" s="31"/>
      <c r="Z309" s="31"/>
      <c r="AA309" s="31"/>
      <c r="AB309" s="31"/>
      <c r="AC309" s="32"/>
    </row>
    <row r="310" spans="1:29" ht="15.75" customHeight="1">
      <c r="A310" s="90"/>
      <c r="B310" s="91"/>
      <c r="C310" s="91"/>
      <c r="D310" s="91"/>
      <c r="F310" s="91"/>
      <c r="G310" s="91"/>
      <c r="I310" s="116"/>
      <c r="J310" s="117"/>
      <c r="L310" s="91"/>
      <c r="M310" s="91"/>
      <c r="O310" s="118"/>
      <c r="P310" s="118"/>
      <c r="R310" s="91"/>
      <c r="S310" s="91"/>
      <c r="U310" s="91"/>
      <c r="V310" s="91"/>
      <c r="W310" s="30"/>
      <c r="X310" s="31"/>
      <c r="Y310" s="31"/>
      <c r="Z310" s="31"/>
      <c r="AA310" s="31"/>
      <c r="AB310" s="31"/>
      <c r="AC310" s="32"/>
    </row>
    <row r="311" spans="1:29" ht="15.75" customHeight="1">
      <c r="A311" s="90"/>
      <c r="B311" s="91"/>
      <c r="C311" s="91"/>
      <c r="D311" s="91"/>
      <c r="F311" s="91"/>
      <c r="G311" s="91"/>
      <c r="I311" s="116"/>
      <c r="J311" s="117"/>
      <c r="L311" s="91"/>
      <c r="M311" s="91"/>
      <c r="O311" s="118"/>
      <c r="P311" s="118"/>
      <c r="R311" s="91"/>
      <c r="S311" s="91"/>
      <c r="U311" s="91"/>
      <c r="V311" s="91"/>
      <c r="W311" s="30"/>
      <c r="X311" s="31"/>
      <c r="Y311" s="31"/>
      <c r="Z311" s="31"/>
      <c r="AA311" s="31"/>
      <c r="AB311" s="31"/>
      <c r="AC311" s="32"/>
    </row>
    <row r="312" spans="1:29" ht="15.75" customHeight="1">
      <c r="A312" s="90"/>
      <c r="B312" s="91"/>
      <c r="C312" s="91"/>
      <c r="D312" s="91"/>
      <c r="F312" s="91"/>
      <c r="G312" s="91"/>
      <c r="I312" s="116"/>
      <c r="J312" s="117"/>
      <c r="L312" s="91"/>
      <c r="M312" s="91"/>
      <c r="O312" s="118"/>
      <c r="P312" s="118"/>
      <c r="R312" s="91"/>
      <c r="S312" s="91"/>
      <c r="U312" s="91"/>
      <c r="V312" s="91"/>
      <c r="W312" s="30"/>
      <c r="X312" s="31"/>
      <c r="Y312" s="31"/>
      <c r="Z312" s="31"/>
      <c r="AA312" s="31"/>
      <c r="AB312" s="31"/>
      <c r="AC312" s="32"/>
    </row>
    <row r="313" spans="1:29" ht="15.75" customHeight="1">
      <c r="A313" s="90"/>
      <c r="B313" s="91"/>
      <c r="C313" s="91"/>
      <c r="D313" s="91"/>
      <c r="F313" s="91"/>
      <c r="G313" s="91"/>
      <c r="I313" s="116"/>
      <c r="J313" s="117"/>
      <c r="L313" s="91"/>
      <c r="M313" s="91"/>
      <c r="O313" s="118"/>
      <c r="P313" s="118"/>
      <c r="R313" s="91"/>
      <c r="S313" s="91"/>
      <c r="U313" s="91"/>
      <c r="V313" s="91"/>
      <c r="W313" s="30"/>
      <c r="X313" s="31"/>
      <c r="Y313" s="31"/>
      <c r="Z313" s="31"/>
      <c r="AA313" s="31"/>
      <c r="AB313" s="31"/>
      <c r="AC313" s="32"/>
    </row>
    <row r="314" spans="1:29" ht="15.75" customHeight="1">
      <c r="A314" s="90"/>
      <c r="B314" s="91"/>
      <c r="C314" s="91"/>
      <c r="D314" s="91"/>
      <c r="F314" s="91"/>
      <c r="G314" s="91"/>
      <c r="I314" s="116"/>
      <c r="J314" s="117"/>
      <c r="L314" s="91"/>
      <c r="M314" s="91"/>
      <c r="O314" s="118"/>
      <c r="P314" s="118"/>
      <c r="R314" s="91"/>
      <c r="S314" s="91"/>
      <c r="U314" s="91"/>
      <c r="V314" s="91"/>
      <c r="W314" s="30"/>
      <c r="X314" s="31"/>
      <c r="Y314" s="31"/>
      <c r="Z314" s="31"/>
      <c r="AA314" s="31"/>
      <c r="AB314" s="31"/>
      <c r="AC314" s="32"/>
    </row>
    <row r="315" spans="1:29" ht="15.75" customHeight="1">
      <c r="A315" s="90"/>
      <c r="B315" s="91"/>
      <c r="C315" s="91"/>
      <c r="D315" s="91"/>
      <c r="F315" s="91"/>
      <c r="G315" s="91"/>
      <c r="I315" s="116"/>
      <c r="J315" s="117"/>
      <c r="L315" s="91"/>
      <c r="M315" s="91"/>
      <c r="O315" s="118"/>
      <c r="P315" s="118"/>
      <c r="R315" s="91"/>
      <c r="S315" s="91"/>
      <c r="U315" s="91"/>
      <c r="V315" s="91"/>
      <c r="W315" s="30"/>
      <c r="X315" s="31"/>
      <c r="Y315" s="31"/>
      <c r="Z315" s="31"/>
      <c r="AA315" s="31"/>
      <c r="AB315" s="31"/>
      <c r="AC315" s="32"/>
    </row>
    <row r="316" spans="1:29" ht="15.75" customHeight="1">
      <c r="A316" s="90"/>
      <c r="B316" s="91"/>
      <c r="C316" s="91"/>
      <c r="D316" s="91"/>
      <c r="F316" s="91"/>
      <c r="G316" s="91"/>
      <c r="I316" s="116"/>
      <c r="J316" s="117"/>
      <c r="L316" s="91"/>
      <c r="M316" s="91"/>
      <c r="O316" s="118"/>
      <c r="P316" s="118"/>
      <c r="R316" s="91"/>
      <c r="S316" s="91"/>
      <c r="U316" s="91"/>
      <c r="V316" s="91"/>
      <c r="W316" s="30"/>
      <c r="X316" s="31"/>
      <c r="Y316" s="31"/>
      <c r="Z316" s="31"/>
      <c r="AA316" s="31"/>
      <c r="AB316" s="31"/>
      <c r="AC316" s="32"/>
    </row>
    <row r="317" spans="1:29" ht="15.75" customHeight="1">
      <c r="A317" s="90"/>
      <c r="B317" s="91"/>
      <c r="C317" s="91"/>
      <c r="D317" s="91"/>
      <c r="F317" s="91"/>
      <c r="G317" s="91"/>
      <c r="I317" s="116"/>
      <c r="J317" s="117"/>
      <c r="L317" s="91"/>
      <c r="M317" s="91"/>
      <c r="O317" s="118"/>
      <c r="P317" s="118"/>
      <c r="R317" s="91"/>
      <c r="S317" s="91"/>
      <c r="U317" s="91"/>
      <c r="V317" s="91"/>
      <c r="W317" s="30"/>
      <c r="X317" s="31"/>
      <c r="Y317" s="31"/>
      <c r="Z317" s="31"/>
      <c r="AA317" s="31"/>
      <c r="AB317" s="31"/>
      <c r="AC317" s="32"/>
    </row>
    <row r="318" spans="1:29" ht="15.75" customHeight="1">
      <c r="A318" s="90"/>
      <c r="B318" s="91"/>
      <c r="C318" s="91"/>
      <c r="D318" s="91"/>
      <c r="F318" s="91"/>
      <c r="G318" s="91"/>
      <c r="I318" s="116"/>
      <c r="J318" s="117"/>
      <c r="L318" s="91"/>
      <c r="M318" s="91"/>
      <c r="O318" s="118"/>
      <c r="P318" s="118"/>
      <c r="R318" s="91"/>
      <c r="S318" s="91"/>
      <c r="U318" s="91"/>
      <c r="V318" s="91"/>
      <c r="W318" s="30"/>
      <c r="X318" s="31"/>
      <c r="Y318" s="31"/>
      <c r="Z318" s="31"/>
      <c r="AA318" s="31"/>
      <c r="AB318" s="31"/>
      <c r="AC318" s="32"/>
    </row>
    <row r="319" spans="1:29" ht="15.75" customHeight="1">
      <c r="A319" s="90"/>
      <c r="B319" s="91"/>
      <c r="C319" s="91"/>
      <c r="D319" s="91"/>
      <c r="F319" s="91"/>
      <c r="G319" s="91"/>
      <c r="I319" s="116"/>
      <c r="J319" s="117"/>
      <c r="L319" s="91"/>
      <c r="M319" s="91"/>
      <c r="O319" s="118"/>
      <c r="P319" s="118"/>
      <c r="R319" s="91"/>
      <c r="S319" s="91"/>
      <c r="U319" s="91"/>
      <c r="V319" s="91"/>
      <c r="W319" s="30"/>
      <c r="X319" s="31"/>
      <c r="Y319" s="31"/>
      <c r="Z319" s="31"/>
      <c r="AA319" s="31"/>
      <c r="AB319" s="31"/>
      <c r="AC319" s="32"/>
    </row>
    <row r="320" spans="1:29" ht="15.75" customHeight="1">
      <c r="A320" s="90"/>
      <c r="B320" s="91"/>
      <c r="C320" s="91"/>
      <c r="D320" s="91"/>
      <c r="F320" s="91"/>
      <c r="G320" s="91"/>
      <c r="I320" s="116"/>
      <c r="J320" s="117"/>
      <c r="L320" s="91"/>
      <c r="M320" s="91"/>
      <c r="O320" s="118"/>
      <c r="P320" s="118"/>
      <c r="R320" s="91"/>
      <c r="S320" s="91"/>
      <c r="U320" s="91"/>
      <c r="V320" s="91"/>
      <c r="W320" s="30"/>
      <c r="X320" s="31"/>
      <c r="Y320" s="31"/>
      <c r="Z320" s="31"/>
      <c r="AA320" s="31"/>
      <c r="AB320" s="31"/>
      <c r="AC320" s="32"/>
    </row>
    <row r="321" spans="1:29" ht="15.75" customHeight="1">
      <c r="A321" s="90"/>
      <c r="B321" s="91"/>
      <c r="C321" s="91"/>
      <c r="D321" s="91"/>
      <c r="F321" s="91"/>
      <c r="G321" s="91"/>
      <c r="I321" s="116"/>
      <c r="J321" s="117"/>
      <c r="L321" s="91"/>
      <c r="M321" s="91"/>
      <c r="O321" s="118"/>
      <c r="P321" s="118"/>
      <c r="R321" s="91"/>
      <c r="S321" s="91"/>
      <c r="U321" s="91"/>
      <c r="V321" s="91"/>
      <c r="W321" s="30"/>
      <c r="X321" s="31"/>
      <c r="Y321" s="31"/>
      <c r="Z321" s="31"/>
      <c r="AA321" s="31"/>
      <c r="AB321" s="31"/>
      <c r="AC321" s="32"/>
    </row>
    <row r="322" spans="1:29" ht="15" customHeight="1">
      <c r="A322" s="90"/>
      <c r="B322" s="91"/>
      <c r="C322" s="91"/>
      <c r="D322" s="91"/>
      <c r="F322" s="91"/>
      <c r="G322" s="91"/>
      <c r="I322" s="116"/>
      <c r="J322" s="117"/>
      <c r="L322" s="91"/>
      <c r="M322" s="91"/>
      <c r="O322" s="118"/>
      <c r="P322" s="118"/>
      <c r="R322" s="91"/>
      <c r="S322" s="91"/>
      <c r="U322" s="91"/>
      <c r="V322" s="91"/>
      <c r="W322" s="30"/>
      <c r="X322" s="31"/>
      <c r="Y322" s="31"/>
      <c r="Z322" s="31"/>
      <c r="AA322" s="31"/>
      <c r="AB322" s="31"/>
      <c r="AC322" s="32"/>
    </row>
    <row r="323" spans="1:29" ht="15" customHeight="1">
      <c r="A323" s="90"/>
      <c r="B323" s="91"/>
      <c r="C323" s="91"/>
      <c r="D323" s="91"/>
      <c r="F323" s="91"/>
      <c r="G323" s="91"/>
      <c r="I323" s="116"/>
      <c r="J323" s="117"/>
      <c r="L323" s="91"/>
      <c r="M323" s="91"/>
      <c r="O323" s="118"/>
      <c r="P323" s="118"/>
      <c r="R323" s="91"/>
      <c r="S323" s="91"/>
      <c r="U323" s="91"/>
      <c r="V323" s="91"/>
      <c r="W323" s="30"/>
      <c r="X323" s="31"/>
      <c r="Y323" s="31"/>
      <c r="Z323" s="31"/>
      <c r="AA323" s="31"/>
      <c r="AB323" s="31"/>
      <c r="AC323" s="32"/>
    </row>
    <row r="324" spans="1:29" ht="15" customHeight="1">
      <c r="A324" s="90"/>
      <c r="B324" s="91"/>
      <c r="C324" s="91"/>
      <c r="D324" s="91"/>
      <c r="F324" s="91"/>
      <c r="G324" s="91"/>
      <c r="I324" s="116"/>
      <c r="J324" s="117"/>
      <c r="L324" s="91"/>
      <c r="M324" s="91"/>
      <c r="O324" s="118"/>
      <c r="P324" s="118"/>
      <c r="R324" s="91"/>
      <c r="S324" s="91"/>
      <c r="U324" s="91"/>
      <c r="V324" s="91"/>
      <c r="W324" s="30"/>
      <c r="X324" s="31"/>
      <c r="Y324" s="31"/>
      <c r="Z324" s="31"/>
      <c r="AA324" s="31"/>
      <c r="AB324" s="31"/>
      <c r="AC324" s="32"/>
    </row>
    <row r="325" spans="1:29" ht="15" customHeight="1">
      <c r="A325" s="90"/>
      <c r="B325" s="91"/>
      <c r="C325" s="91"/>
      <c r="D325" s="91"/>
      <c r="F325" s="91"/>
      <c r="G325" s="91"/>
      <c r="I325" s="116"/>
      <c r="J325" s="117"/>
      <c r="L325" s="91"/>
      <c r="M325" s="91"/>
      <c r="O325" s="118"/>
      <c r="P325" s="118"/>
      <c r="R325" s="91"/>
      <c r="S325" s="91"/>
      <c r="U325" s="91"/>
      <c r="V325" s="91"/>
      <c r="W325" s="30"/>
      <c r="X325" s="31"/>
      <c r="Y325" s="31"/>
      <c r="Z325" s="31"/>
      <c r="AA325" s="31"/>
      <c r="AB325" s="31"/>
      <c r="AC325" s="32"/>
    </row>
    <row r="326" spans="1:29" ht="15" customHeight="1">
      <c r="A326" s="90"/>
      <c r="B326" s="91"/>
      <c r="C326" s="91"/>
      <c r="D326" s="91"/>
      <c r="F326" s="91"/>
      <c r="G326" s="91"/>
      <c r="I326" s="116"/>
      <c r="J326" s="117"/>
      <c r="L326" s="91"/>
      <c r="M326" s="91"/>
      <c r="O326" s="118"/>
      <c r="P326" s="118"/>
      <c r="R326" s="91"/>
      <c r="S326" s="91"/>
      <c r="U326" s="91"/>
      <c r="V326" s="91"/>
      <c r="W326" s="30"/>
      <c r="X326" s="31"/>
      <c r="Y326" s="31"/>
      <c r="Z326" s="31"/>
      <c r="AA326" s="31"/>
      <c r="AB326" s="31"/>
      <c r="AC326" s="32"/>
    </row>
    <row r="327" spans="1:29" ht="15" customHeight="1">
      <c r="A327" s="90"/>
      <c r="B327" s="91"/>
      <c r="C327" s="91"/>
      <c r="D327" s="91"/>
      <c r="F327" s="91"/>
      <c r="G327" s="91"/>
      <c r="I327" s="116"/>
      <c r="J327" s="117"/>
      <c r="L327" s="91"/>
      <c r="M327" s="91"/>
      <c r="O327" s="118"/>
      <c r="P327" s="118"/>
      <c r="R327" s="91"/>
      <c r="S327" s="91"/>
      <c r="U327" s="91"/>
      <c r="V327" s="91"/>
      <c r="W327" s="30"/>
      <c r="X327" s="31"/>
      <c r="Y327" s="31"/>
      <c r="Z327" s="31"/>
      <c r="AA327" s="31"/>
      <c r="AB327" s="31"/>
      <c r="AC327" s="32"/>
    </row>
    <row r="328" spans="1:29" ht="15" customHeight="1">
      <c r="A328" s="90"/>
      <c r="B328" s="91"/>
      <c r="C328" s="91"/>
      <c r="D328" s="91"/>
      <c r="F328" s="91"/>
      <c r="G328" s="91"/>
      <c r="I328" s="116"/>
      <c r="J328" s="117"/>
      <c r="L328" s="91"/>
      <c r="M328" s="91"/>
      <c r="O328" s="118"/>
      <c r="P328" s="118"/>
      <c r="R328" s="91"/>
      <c r="S328" s="91"/>
      <c r="U328" s="91"/>
      <c r="V328" s="91"/>
      <c r="W328" s="30"/>
      <c r="X328" s="31"/>
      <c r="Y328" s="31"/>
      <c r="Z328" s="31"/>
      <c r="AA328" s="31"/>
      <c r="AB328" s="31"/>
      <c r="AC328" s="32"/>
    </row>
    <row r="329" spans="1:29" ht="15" customHeight="1">
      <c r="A329" s="90"/>
      <c r="B329" s="91"/>
      <c r="C329" s="91"/>
      <c r="D329" s="91"/>
      <c r="F329" s="91"/>
      <c r="G329" s="91"/>
      <c r="I329" s="116"/>
      <c r="J329" s="117"/>
      <c r="L329" s="91"/>
      <c r="M329" s="91"/>
      <c r="O329" s="118"/>
      <c r="P329" s="118"/>
      <c r="R329" s="91"/>
      <c r="S329" s="91"/>
      <c r="U329" s="91"/>
      <c r="V329" s="91"/>
      <c r="W329" s="30"/>
      <c r="X329" s="31"/>
      <c r="Y329" s="31"/>
      <c r="Z329" s="31"/>
      <c r="AA329" s="31"/>
      <c r="AB329" s="31"/>
      <c r="AC329" s="32"/>
    </row>
    <row r="330" spans="1:29" ht="15" customHeight="1">
      <c r="A330" s="90"/>
      <c r="B330" s="91"/>
      <c r="C330" s="91"/>
      <c r="D330" s="91"/>
      <c r="F330" s="91"/>
      <c r="G330" s="91"/>
      <c r="I330" s="116"/>
      <c r="J330" s="117"/>
      <c r="L330" s="91"/>
      <c r="M330" s="91"/>
      <c r="O330" s="118"/>
      <c r="P330" s="118"/>
      <c r="R330" s="91"/>
      <c r="S330" s="91"/>
      <c r="U330" s="91"/>
      <c r="V330" s="91"/>
      <c r="W330" s="30"/>
      <c r="X330" s="31"/>
      <c r="Y330" s="31"/>
      <c r="Z330" s="31"/>
      <c r="AA330" s="31"/>
      <c r="AB330" s="31"/>
      <c r="AC330" s="32"/>
    </row>
    <row r="331" spans="1:29" ht="15" customHeight="1">
      <c r="A331" s="90"/>
      <c r="B331" s="91"/>
      <c r="C331" s="91"/>
      <c r="D331" s="91"/>
      <c r="F331" s="91"/>
      <c r="G331" s="91"/>
      <c r="I331" s="116"/>
      <c r="J331" s="117"/>
      <c r="L331" s="91"/>
      <c r="M331" s="91"/>
      <c r="O331" s="118"/>
      <c r="P331" s="118"/>
      <c r="R331" s="91"/>
      <c r="S331" s="91"/>
      <c r="U331" s="91"/>
      <c r="V331" s="91"/>
      <c r="W331" s="30"/>
      <c r="X331" s="31"/>
      <c r="Y331" s="31"/>
      <c r="Z331" s="31"/>
      <c r="AA331" s="31"/>
      <c r="AB331" s="31"/>
      <c r="AC331" s="32"/>
    </row>
    <row r="332" spans="1:29" ht="15" customHeight="1">
      <c r="A332" s="90"/>
      <c r="B332" s="91"/>
      <c r="C332" s="91"/>
      <c r="D332" s="91"/>
      <c r="F332" s="91"/>
      <c r="G332" s="91"/>
      <c r="I332" s="116"/>
      <c r="J332" s="117"/>
      <c r="L332" s="91"/>
      <c r="M332" s="91"/>
      <c r="O332" s="118"/>
      <c r="P332" s="118"/>
      <c r="R332" s="91"/>
      <c r="S332" s="91"/>
      <c r="U332" s="91"/>
      <c r="V332" s="91"/>
      <c r="W332" s="30"/>
      <c r="X332" s="31"/>
      <c r="Y332" s="31"/>
      <c r="Z332" s="31"/>
      <c r="AA332" s="31"/>
      <c r="AB332" s="31"/>
      <c r="AC332" s="32"/>
    </row>
    <row r="333" spans="1:29" ht="15" customHeight="1">
      <c r="A333" s="90"/>
      <c r="B333" s="91"/>
      <c r="C333" s="91"/>
      <c r="D333" s="91"/>
      <c r="F333" s="91"/>
      <c r="G333" s="91"/>
      <c r="I333" s="116"/>
      <c r="J333" s="117"/>
      <c r="L333" s="91"/>
      <c r="M333" s="91"/>
      <c r="O333" s="118"/>
      <c r="P333" s="118"/>
      <c r="R333" s="91"/>
      <c r="S333" s="91"/>
      <c r="U333" s="91"/>
      <c r="V333" s="91"/>
      <c r="W333" s="30"/>
      <c r="X333" s="31"/>
      <c r="Y333" s="31"/>
      <c r="Z333" s="31"/>
      <c r="AA333" s="31"/>
      <c r="AB333" s="31"/>
      <c r="AC333" s="32"/>
    </row>
    <row r="334" spans="1:29" ht="15" customHeight="1">
      <c r="A334" s="90"/>
      <c r="B334" s="91"/>
      <c r="C334" s="91"/>
      <c r="D334" s="91"/>
      <c r="F334" s="91"/>
      <c r="G334" s="91"/>
      <c r="I334" s="116"/>
      <c r="J334" s="117"/>
      <c r="L334" s="91"/>
      <c r="M334" s="91"/>
      <c r="O334" s="118"/>
      <c r="P334" s="118"/>
      <c r="R334" s="91"/>
      <c r="S334" s="91"/>
      <c r="U334" s="91"/>
      <c r="V334" s="91"/>
      <c r="W334" s="30"/>
      <c r="X334" s="31"/>
      <c r="Y334" s="31"/>
      <c r="Z334" s="31"/>
      <c r="AA334" s="31"/>
      <c r="AB334" s="31"/>
      <c r="AC334" s="32"/>
    </row>
    <row r="335" spans="1:29" ht="15" customHeight="1">
      <c r="A335" s="90"/>
      <c r="B335" s="91"/>
      <c r="C335" s="91"/>
      <c r="D335" s="91"/>
      <c r="F335" s="91"/>
      <c r="G335" s="91"/>
      <c r="I335" s="116"/>
      <c r="J335" s="117"/>
      <c r="L335" s="91"/>
      <c r="M335" s="91"/>
      <c r="O335" s="118"/>
      <c r="P335" s="118"/>
      <c r="R335" s="91"/>
      <c r="S335" s="91"/>
      <c r="U335" s="91"/>
      <c r="V335" s="91"/>
      <c r="W335" s="30"/>
      <c r="X335" s="31"/>
      <c r="Y335" s="31"/>
      <c r="Z335" s="31"/>
      <c r="AA335" s="31"/>
      <c r="AB335" s="31"/>
      <c r="AC335" s="32"/>
    </row>
    <row r="336" spans="1:29" ht="15" customHeight="1">
      <c r="A336" s="90"/>
      <c r="B336" s="91"/>
      <c r="C336" s="91"/>
      <c r="D336" s="91"/>
      <c r="F336" s="91"/>
      <c r="G336" s="91"/>
      <c r="I336" s="116"/>
      <c r="J336" s="117"/>
      <c r="L336" s="91"/>
      <c r="M336" s="91"/>
      <c r="O336" s="118"/>
      <c r="P336" s="118"/>
      <c r="R336" s="91"/>
      <c r="S336" s="91"/>
      <c r="U336" s="91"/>
      <c r="V336" s="91"/>
      <c r="W336" s="30"/>
      <c r="X336" s="31"/>
      <c r="Y336" s="31"/>
      <c r="Z336" s="31"/>
      <c r="AA336" s="31"/>
      <c r="AB336" s="31"/>
      <c r="AC336" s="32"/>
    </row>
    <row r="337" spans="1:29" ht="15" customHeight="1">
      <c r="A337" s="90"/>
      <c r="B337" s="91"/>
      <c r="C337" s="91"/>
      <c r="D337" s="91"/>
      <c r="F337" s="91"/>
      <c r="G337" s="91"/>
      <c r="I337" s="116"/>
      <c r="J337" s="117"/>
      <c r="L337" s="91"/>
      <c r="M337" s="91"/>
      <c r="O337" s="118"/>
      <c r="P337" s="118"/>
      <c r="R337" s="91"/>
      <c r="S337" s="91"/>
      <c r="U337" s="91"/>
      <c r="V337" s="91"/>
      <c r="W337" s="30"/>
      <c r="X337" s="31"/>
      <c r="Y337" s="31"/>
      <c r="Z337" s="31"/>
      <c r="AA337" s="31"/>
      <c r="AB337" s="31"/>
      <c r="AC337" s="32"/>
    </row>
    <row r="338" spans="1:29" ht="15" customHeight="1">
      <c r="A338" s="90"/>
      <c r="B338" s="91"/>
      <c r="C338" s="91"/>
      <c r="D338" s="91"/>
      <c r="F338" s="91"/>
      <c r="G338" s="91"/>
      <c r="I338" s="116"/>
      <c r="J338" s="117"/>
      <c r="L338" s="91"/>
      <c r="M338" s="91"/>
      <c r="O338" s="118"/>
      <c r="P338" s="118"/>
      <c r="R338" s="91"/>
      <c r="S338" s="91"/>
      <c r="U338" s="91"/>
      <c r="V338" s="91"/>
      <c r="W338" s="30"/>
      <c r="X338" s="31"/>
      <c r="Y338" s="31"/>
      <c r="Z338" s="31"/>
      <c r="AA338" s="31"/>
      <c r="AB338" s="31"/>
      <c r="AC338" s="32"/>
    </row>
    <row r="339" spans="1:29" ht="15" customHeight="1">
      <c r="A339" s="90"/>
      <c r="B339" s="91"/>
      <c r="C339" s="91"/>
      <c r="D339" s="91"/>
      <c r="F339" s="91"/>
      <c r="G339" s="91"/>
      <c r="I339" s="116"/>
      <c r="J339" s="117"/>
      <c r="L339" s="91"/>
      <c r="M339" s="91"/>
      <c r="O339" s="118"/>
      <c r="P339" s="118"/>
      <c r="R339" s="91"/>
      <c r="S339" s="91"/>
      <c r="U339" s="91"/>
      <c r="V339" s="91"/>
      <c r="W339" s="30"/>
      <c r="X339" s="31"/>
      <c r="Y339" s="31"/>
      <c r="Z339" s="31"/>
      <c r="AA339" s="31"/>
      <c r="AB339" s="31"/>
      <c r="AC339" s="32"/>
    </row>
    <row r="340" spans="1:29" ht="15" customHeight="1">
      <c r="A340" s="90"/>
      <c r="B340" s="91"/>
      <c r="C340" s="91"/>
      <c r="D340" s="91"/>
      <c r="F340" s="91"/>
      <c r="G340" s="91"/>
      <c r="I340" s="116"/>
      <c r="J340" s="117"/>
      <c r="L340" s="91"/>
      <c r="M340" s="91"/>
      <c r="O340" s="118"/>
      <c r="P340" s="118"/>
      <c r="R340" s="91"/>
      <c r="S340" s="91"/>
      <c r="U340" s="91"/>
      <c r="V340" s="91"/>
      <c r="W340" s="30"/>
      <c r="X340" s="31"/>
      <c r="Y340" s="31"/>
      <c r="Z340" s="31"/>
      <c r="AA340" s="31"/>
      <c r="AB340" s="31"/>
      <c r="AC340" s="32"/>
    </row>
    <row r="341" spans="1:29" ht="15" customHeight="1">
      <c r="A341" s="90"/>
      <c r="B341" s="91"/>
      <c r="C341" s="91"/>
      <c r="D341" s="91"/>
      <c r="F341" s="91"/>
      <c r="G341" s="91"/>
      <c r="I341" s="116"/>
      <c r="J341" s="117"/>
      <c r="L341" s="91"/>
      <c r="M341" s="91"/>
      <c r="O341" s="118"/>
      <c r="P341" s="118"/>
      <c r="R341" s="91"/>
      <c r="S341" s="91"/>
      <c r="U341" s="91"/>
      <c r="V341" s="91"/>
      <c r="W341" s="30"/>
      <c r="X341" s="31"/>
      <c r="Y341" s="31"/>
      <c r="Z341" s="31"/>
      <c r="AA341" s="31"/>
      <c r="AB341" s="31"/>
      <c r="AC341" s="32"/>
    </row>
    <row r="342" spans="1:29" ht="15" customHeight="1">
      <c r="A342" s="90"/>
      <c r="B342" s="91"/>
      <c r="C342" s="91"/>
      <c r="D342" s="91"/>
      <c r="F342" s="91"/>
      <c r="G342" s="91"/>
      <c r="I342" s="116"/>
      <c r="J342" s="117"/>
      <c r="L342" s="91"/>
      <c r="M342" s="91"/>
      <c r="O342" s="118"/>
      <c r="P342" s="118"/>
      <c r="R342" s="91"/>
      <c r="S342" s="91"/>
      <c r="U342" s="91"/>
      <c r="V342" s="91"/>
      <c r="W342" s="30"/>
      <c r="X342" s="31"/>
      <c r="Y342" s="31"/>
      <c r="Z342" s="31"/>
      <c r="AA342" s="31"/>
      <c r="AB342" s="31"/>
      <c r="AC342" s="32"/>
    </row>
    <row r="343" spans="1:29" ht="15" customHeight="1">
      <c r="A343" s="90"/>
      <c r="B343" s="91"/>
      <c r="C343" s="91"/>
      <c r="D343" s="91"/>
      <c r="F343" s="91"/>
      <c r="G343" s="91"/>
      <c r="I343" s="116"/>
      <c r="J343" s="117"/>
      <c r="L343" s="91"/>
      <c r="M343" s="91"/>
      <c r="O343" s="118"/>
      <c r="P343" s="118"/>
      <c r="R343" s="91"/>
      <c r="S343" s="91"/>
      <c r="U343" s="91"/>
      <c r="V343" s="91"/>
      <c r="W343" s="30"/>
      <c r="X343" s="31"/>
      <c r="Y343" s="31"/>
      <c r="Z343" s="31"/>
      <c r="AA343" s="31"/>
      <c r="AB343" s="31"/>
      <c r="AC343" s="32"/>
    </row>
    <row r="344" spans="1:29" ht="15" customHeight="1">
      <c r="A344" s="90"/>
      <c r="B344" s="91"/>
      <c r="C344" s="91"/>
      <c r="D344" s="91"/>
      <c r="F344" s="91"/>
      <c r="G344" s="91"/>
      <c r="I344" s="116"/>
      <c r="J344" s="117"/>
      <c r="L344" s="91"/>
      <c r="M344" s="91"/>
      <c r="O344" s="118"/>
      <c r="P344" s="118"/>
      <c r="R344" s="91"/>
      <c r="S344" s="91"/>
      <c r="U344" s="91"/>
      <c r="V344" s="91"/>
      <c r="W344" s="30"/>
      <c r="X344" s="31"/>
      <c r="Y344" s="31"/>
      <c r="Z344" s="31"/>
      <c r="AA344" s="31"/>
      <c r="AB344" s="31"/>
      <c r="AC344" s="32"/>
    </row>
    <row r="345" spans="1:29" ht="15" customHeight="1">
      <c r="A345" s="90"/>
      <c r="B345" s="91"/>
      <c r="C345" s="91"/>
      <c r="D345" s="91"/>
      <c r="F345" s="91"/>
      <c r="G345" s="91"/>
      <c r="I345" s="116"/>
      <c r="J345" s="117"/>
      <c r="L345" s="91"/>
      <c r="M345" s="91"/>
      <c r="O345" s="118"/>
      <c r="P345" s="118"/>
      <c r="R345" s="91"/>
      <c r="S345" s="91"/>
      <c r="U345" s="91"/>
      <c r="V345" s="91"/>
      <c r="W345" s="30"/>
      <c r="X345" s="31"/>
      <c r="Y345" s="31"/>
      <c r="Z345" s="31"/>
      <c r="AA345" s="31"/>
      <c r="AB345" s="31"/>
      <c r="AC345" s="32"/>
    </row>
    <row r="346" spans="1:29" ht="15" customHeight="1">
      <c r="A346" s="90"/>
      <c r="B346" s="91"/>
      <c r="C346" s="91"/>
      <c r="D346" s="91"/>
      <c r="F346" s="91"/>
      <c r="G346" s="91"/>
      <c r="I346" s="116"/>
      <c r="J346" s="117"/>
      <c r="L346" s="91"/>
      <c r="M346" s="91"/>
      <c r="O346" s="118"/>
      <c r="P346" s="118"/>
      <c r="R346" s="91"/>
      <c r="S346" s="91"/>
      <c r="U346" s="91"/>
      <c r="V346" s="91"/>
      <c r="W346" s="30"/>
      <c r="X346" s="31"/>
      <c r="Y346" s="31"/>
      <c r="Z346" s="31"/>
      <c r="AA346" s="31"/>
      <c r="AB346" s="31"/>
      <c r="AC346" s="32"/>
    </row>
    <row r="347" spans="1:29" ht="15" customHeight="1">
      <c r="A347" s="90"/>
      <c r="B347" s="91"/>
      <c r="C347" s="91"/>
      <c r="D347" s="91"/>
      <c r="F347" s="91"/>
      <c r="G347" s="91"/>
      <c r="I347" s="116"/>
      <c r="J347" s="117"/>
      <c r="L347" s="91"/>
      <c r="M347" s="91"/>
      <c r="O347" s="118"/>
      <c r="P347" s="118"/>
      <c r="R347" s="91"/>
      <c r="S347" s="91"/>
      <c r="U347" s="91"/>
      <c r="V347" s="91"/>
      <c r="W347" s="30"/>
      <c r="X347" s="31"/>
      <c r="Y347" s="31"/>
      <c r="Z347" s="31"/>
      <c r="AA347" s="31"/>
      <c r="AB347" s="31"/>
      <c r="AC347" s="32"/>
    </row>
    <row r="348" spans="1:29" ht="15" customHeight="1">
      <c r="A348" s="90"/>
      <c r="B348" s="91"/>
      <c r="C348" s="91"/>
      <c r="D348" s="91"/>
      <c r="F348" s="91"/>
      <c r="G348" s="91"/>
      <c r="I348" s="116"/>
      <c r="J348" s="117"/>
      <c r="L348" s="91"/>
      <c r="M348" s="91"/>
      <c r="O348" s="118"/>
      <c r="P348" s="118"/>
      <c r="R348" s="91"/>
      <c r="S348" s="91"/>
      <c r="U348" s="91"/>
      <c r="V348" s="91"/>
      <c r="W348" s="30"/>
      <c r="X348" s="31"/>
      <c r="Y348" s="31"/>
      <c r="Z348" s="31"/>
      <c r="AA348" s="31"/>
      <c r="AB348" s="31"/>
      <c r="AC348" s="32"/>
    </row>
    <row r="349" spans="1:29" ht="15" customHeight="1">
      <c r="A349" s="90"/>
      <c r="B349" s="91"/>
      <c r="C349" s="91"/>
      <c r="D349" s="91"/>
      <c r="F349" s="91"/>
      <c r="G349" s="91"/>
      <c r="I349" s="116"/>
      <c r="J349" s="117"/>
      <c r="L349" s="91"/>
      <c r="M349" s="91"/>
      <c r="O349" s="118"/>
      <c r="P349" s="118"/>
      <c r="R349" s="91"/>
      <c r="S349" s="91"/>
      <c r="U349" s="91"/>
      <c r="V349" s="91"/>
      <c r="W349" s="30"/>
      <c r="X349" s="31"/>
      <c r="Y349" s="31"/>
      <c r="Z349" s="31"/>
      <c r="AA349" s="31"/>
      <c r="AB349" s="31"/>
      <c r="AC349" s="32"/>
    </row>
    <row r="350" spans="1:29" ht="15" customHeight="1">
      <c r="A350" s="90"/>
      <c r="B350" s="91"/>
      <c r="C350" s="91"/>
      <c r="D350" s="91"/>
      <c r="F350" s="91"/>
      <c r="G350" s="91"/>
      <c r="I350" s="116"/>
      <c r="J350" s="117"/>
      <c r="L350" s="91"/>
      <c r="M350" s="91"/>
      <c r="O350" s="118"/>
      <c r="P350" s="118"/>
      <c r="R350" s="91"/>
      <c r="S350" s="91"/>
      <c r="U350" s="91"/>
      <c r="V350" s="91"/>
      <c r="W350" s="30"/>
      <c r="X350" s="31"/>
      <c r="Y350" s="31"/>
      <c r="Z350" s="31"/>
      <c r="AA350" s="31"/>
      <c r="AB350" s="31"/>
      <c r="AC350" s="32"/>
    </row>
    <row r="351" spans="1:29" ht="15" customHeight="1">
      <c r="A351" s="90"/>
      <c r="B351" s="91"/>
      <c r="C351" s="91"/>
      <c r="D351" s="91"/>
      <c r="F351" s="91"/>
      <c r="G351" s="91"/>
      <c r="I351" s="116"/>
      <c r="J351" s="117"/>
      <c r="L351" s="91"/>
      <c r="M351" s="91"/>
      <c r="O351" s="118"/>
      <c r="P351" s="118"/>
      <c r="R351" s="91"/>
      <c r="S351" s="91"/>
      <c r="U351" s="91"/>
      <c r="V351" s="91"/>
      <c r="W351" s="30"/>
      <c r="X351" s="31"/>
      <c r="Y351" s="31"/>
      <c r="Z351" s="31"/>
      <c r="AA351" s="31"/>
      <c r="AB351" s="31"/>
      <c r="AC351" s="32"/>
    </row>
    <row r="352" spans="1:29" ht="15" customHeight="1">
      <c r="A352" s="90"/>
      <c r="B352" s="91"/>
      <c r="C352" s="91"/>
      <c r="D352" s="91"/>
      <c r="F352" s="91"/>
      <c r="G352" s="91"/>
      <c r="I352" s="116"/>
      <c r="J352" s="117"/>
      <c r="L352" s="91"/>
      <c r="M352" s="91"/>
      <c r="O352" s="118"/>
      <c r="P352" s="118"/>
      <c r="R352" s="91"/>
      <c r="S352" s="91"/>
      <c r="U352" s="91"/>
      <c r="V352" s="91"/>
      <c r="W352" s="30"/>
      <c r="X352" s="31"/>
      <c r="Y352" s="31"/>
      <c r="Z352" s="31"/>
      <c r="AA352" s="31"/>
      <c r="AB352" s="31"/>
      <c r="AC352" s="32"/>
    </row>
    <row r="353" spans="1:29" ht="15" customHeight="1">
      <c r="A353" s="90"/>
      <c r="B353" s="91"/>
      <c r="C353" s="91"/>
      <c r="D353" s="91"/>
      <c r="F353" s="91"/>
      <c r="G353" s="91"/>
      <c r="I353" s="116"/>
      <c r="J353" s="117"/>
      <c r="L353" s="91"/>
      <c r="M353" s="91"/>
      <c r="O353" s="118"/>
      <c r="P353" s="118"/>
      <c r="R353" s="91"/>
      <c r="S353" s="91"/>
      <c r="U353" s="91"/>
      <c r="V353" s="91"/>
      <c r="W353" s="30"/>
      <c r="X353" s="31"/>
      <c r="Y353" s="31"/>
      <c r="Z353" s="31"/>
      <c r="AA353" s="31"/>
      <c r="AB353" s="31"/>
      <c r="AC353" s="32"/>
    </row>
    <row r="354" spans="1:29" ht="15" customHeight="1">
      <c r="A354" s="90"/>
      <c r="B354" s="91"/>
      <c r="C354" s="91"/>
      <c r="D354" s="91"/>
      <c r="F354" s="91"/>
      <c r="G354" s="91"/>
      <c r="I354" s="116"/>
      <c r="J354" s="117"/>
      <c r="L354" s="91"/>
      <c r="M354" s="91"/>
      <c r="O354" s="118"/>
      <c r="P354" s="118"/>
      <c r="R354" s="91"/>
      <c r="S354" s="91"/>
      <c r="U354" s="91"/>
      <c r="V354" s="91"/>
      <c r="W354" s="30"/>
      <c r="X354" s="31"/>
      <c r="Y354" s="31"/>
      <c r="Z354" s="31"/>
      <c r="AA354" s="31"/>
      <c r="AB354" s="31"/>
      <c r="AC354" s="32"/>
    </row>
    <row r="355" spans="1:29" ht="15" customHeight="1">
      <c r="A355" s="90"/>
      <c r="B355" s="91"/>
      <c r="C355" s="91"/>
      <c r="D355" s="91"/>
      <c r="F355" s="91"/>
      <c r="G355" s="91"/>
      <c r="I355" s="116"/>
      <c r="J355" s="117"/>
      <c r="L355" s="91"/>
      <c r="M355" s="91"/>
      <c r="O355" s="118"/>
      <c r="P355" s="118"/>
      <c r="R355" s="91"/>
      <c r="S355" s="91"/>
      <c r="U355" s="91"/>
      <c r="V355" s="91"/>
      <c r="W355" s="30"/>
      <c r="X355" s="31"/>
      <c r="Y355" s="31"/>
      <c r="Z355" s="31"/>
      <c r="AA355" s="31"/>
      <c r="AB355" s="31"/>
      <c r="AC355" s="32"/>
    </row>
    <row r="356" spans="1:29" ht="15" customHeight="1">
      <c r="A356" s="90"/>
      <c r="B356" s="91"/>
      <c r="C356" s="91"/>
      <c r="D356" s="91"/>
      <c r="F356" s="91"/>
      <c r="G356" s="91"/>
      <c r="I356" s="116"/>
      <c r="J356" s="117"/>
      <c r="L356" s="91"/>
      <c r="M356" s="91"/>
      <c r="O356" s="118"/>
      <c r="P356" s="118"/>
      <c r="R356" s="91"/>
      <c r="S356" s="91"/>
      <c r="U356" s="91"/>
      <c r="V356" s="91"/>
      <c r="W356" s="30"/>
      <c r="X356" s="31"/>
      <c r="Y356" s="31"/>
      <c r="Z356" s="31"/>
      <c r="AA356" s="31"/>
      <c r="AB356" s="31"/>
      <c r="AC356" s="32"/>
    </row>
    <row r="357" spans="1:29" ht="15" customHeight="1">
      <c r="A357" s="90"/>
      <c r="B357" s="91"/>
      <c r="C357" s="91"/>
      <c r="D357" s="91"/>
      <c r="F357" s="91"/>
      <c r="G357" s="91"/>
      <c r="I357" s="116"/>
      <c r="J357" s="117"/>
      <c r="L357" s="91"/>
      <c r="M357" s="91"/>
      <c r="O357" s="118"/>
      <c r="P357" s="118"/>
      <c r="R357" s="91"/>
      <c r="S357" s="91"/>
      <c r="U357" s="91"/>
      <c r="V357" s="91"/>
      <c r="W357" s="30"/>
      <c r="X357" s="31"/>
      <c r="Y357" s="31"/>
      <c r="Z357" s="31"/>
      <c r="AA357" s="31"/>
      <c r="AB357" s="31"/>
      <c r="AC357" s="32"/>
    </row>
    <row r="358" spans="1:29" ht="15" customHeight="1">
      <c r="A358" s="90"/>
      <c r="B358" s="91"/>
      <c r="C358" s="91"/>
      <c r="D358" s="91"/>
      <c r="F358" s="91"/>
      <c r="G358" s="91"/>
      <c r="I358" s="116"/>
      <c r="J358" s="117"/>
      <c r="L358" s="91"/>
      <c r="M358" s="91"/>
      <c r="O358" s="118"/>
      <c r="P358" s="118"/>
      <c r="R358" s="91"/>
      <c r="S358" s="91"/>
      <c r="U358" s="91"/>
      <c r="V358" s="91"/>
      <c r="W358" s="30"/>
      <c r="X358" s="31"/>
      <c r="Y358" s="31"/>
      <c r="Z358" s="31"/>
      <c r="AA358" s="31"/>
      <c r="AB358" s="31"/>
      <c r="AC358" s="32"/>
    </row>
    <row r="359" spans="1:29" ht="15" customHeight="1">
      <c r="A359" s="90"/>
      <c r="B359" s="91"/>
      <c r="C359" s="91"/>
      <c r="D359" s="91"/>
      <c r="F359" s="91"/>
      <c r="G359" s="91"/>
      <c r="I359" s="116"/>
      <c r="J359" s="117"/>
      <c r="L359" s="91"/>
      <c r="M359" s="91"/>
      <c r="O359" s="118"/>
      <c r="P359" s="118"/>
      <c r="R359" s="91"/>
      <c r="S359" s="91"/>
      <c r="U359" s="91"/>
      <c r="V359" s="91"/>
      <c r="W359" s="30"/>
      <c r="X359" s="31"/>
      <c r="Y359" s="31"/>
      <c r="Z359" s="31"/>
      <c r="AA359" s="31"/>
      <c r="AB359" s="31"/>
      <c r="AC359" s="32"/>
    </row>
    <row r="360" spans="1:29" ht="15" customHeight="1">
      <c r="A360" s="90"/>
      <c r="B360" s="91"/>
      <c r="C360" s="91"/>
      <c r="D360" s="91"/>
      <c r="F360" s="91"/>
      <c r="G360" s="91"/>
      <c r="I360" s="116"/>
      <c r="J360" s="117"/>
      <c r="L360" s="91"/>
      <c r="M360" s="91"/>
      <c r="O360" s="118"/>
      <c r="P360" s="118"/>
      <c r="R360" s="91"/>
      <c r="S360" s="91"/>
      <c r="U360" s="91"/>
      <c r="V360" s="91"/>
      <c r="W360" s="30"/>
      <c r="X360" s="31"/>
      <c r="Y360" s="31"/>
      <c r="Z360" s="31"/>
      <c r="AA360" s="31"/>
      <c r="AB360" s="31"/>
      <c r="AC360" s="32"/>
    </row>
    <row r="361" spans="1:29" ht="15" customHeight="1">
      <c r="A361" s="90"/>
      <c r="B361" s="91"/>
      <c r="C361" s="91"/>
      <c r="D361" s="91"/>
      <c r="F361" s="91"/>
      <c r="G361" s="91"/>
      <c r="I361" s="116"/>
      <c r="J361" s="117"/>
      <c r="L361" s="91"/>
      <c r="M361" s="91"/>
      <c r="O361" s="118"/>
      <c r="P361" s="118"/>
      <c r="R361" s="91"/>
      <c r="S361" s="91"/>
      <c r="U361" s="91"/>
      <c r="V361" s="91"/>
      <c r="W361" s="30"/>
      <c r="X361" s="31"/>
      <c r="Y361" s="31"/>
      <c r="Z361" s="31"/>
      <c r="AA361" s="31"/>
      <c r="AB361" s="31"/>
      <c r="AC361" s="32"/>
    </row>
    <row r="362" spans="1:29" ht="15" customHeight="1">
      <c r="A362" s="90"/>
      <c r="B362" s="91"/>
      <c r="C362" s="91"/>
      <c r="D362" s="91"/>
      <c r="F362" s="91"/>
      <c r="G362" s="91"/>
      <c r="I362" s="116"/>
      <c r="J362" s="117"/>
      <c r="L362" s="91"/>
      <c r="M362" s="91"/>
      <c r="O362" s="118"/>
      <c r="P362" s="118"/>
      <c r="R362" s="91"/>
      <c r="S362" s="91"/>
      <c r="U362" s="91"/>
      <c r="V362" s="91"/>
      <c r="W362" s="30"/>
      <c r="X362" s="31"/>
      <c r="Y362" s="31"/>
      <c r="Z362" s="31"/>
      <c r="AA362" s="31"/>
      <c r="AB362" s="31"/>
      <c r="AC362" s="32"/>
    </row>
    <row r="363" spans="1:29" ht="15" customHeight="1">
      <c r="A363" s="90"/>
      <c r="B363" s="91"/>
      <c r="C363" s="91"/>
      <c r="D363" s="91"/>
      <c r="F363" s="91"/>
      <c r="G363" s="91"/>
      <c r="I363" s="116"/>
      <c r="J363" s="117"/>
      <c r="L363" s="91"/>
      <c r="M363" s="91"/>
      <c r="O363" s="118"/>
      <c r="P363" s="118"/>
      <c r="R363" s="91"/>
      <c r="S363" s="91"/>
      <c r="U363" s="91"/>
      <c r="V363" s="91"/>
      <c r="W363" s="30"/>
      <c r="X363" s="31"/>
      <c r="Y363" s="31"/>
      <c r="Z363" s="31"/>
      <c r="AA363" s="31"/>
      <c r="AB363" s="31"/>
      <c r="AC363" s="32"/>
    </row>
    <row r="364" spans="1:29" ht="15" customHeight="1">
      <c r="A364" s="90"/>
      <c r="B364" s="91"/>
      <c r="C364" s="91"/>
      <c r="D364" s="91"/>
      <c r="F364" s="91"/>
      <c r="G364" s="91"/>
      <c r="I364" s="116"/>
      <c r="J364" s="117"/>
      <c r="L364" s="91"/>
      <c r="M364" s="91"/>
      <c r="O364" s="118"/>
      <c r="P364" s="118"/>
      <c r="R364" s="91"/>
      <c r="S364" s="91"/>
      <c r="U364" s="91"/>
      <c r="V364" s="91"/>
      <c r="W364" s="30"/>
      <c r="X364" s="31"/>
      <c r="Y364" s="31"/>
      <c r="Z364" s="31"/>
      <c r="AA364" s="31"/>
      <c r="AB364" s="31"/>
      <c r="AC364" s="32"/>
    </row>
    <row r="365" spans="1:29" ht="15" customHeight="1">
      <c r="A365" s="90"/>
      <c r="B365" s="91"/>
      <c r="C365" s="91"/>
      <c r="D365" s="91"/>
      <c r="F365" s="91"/>
      <c r="G365" s="91"/>
      <c r="I365" s="116"/>
      <c r="J365" s="117"/>
      <c r="L365" s="91"/>
      <c r="M365" s="91"/>
      <c r="O365" s="118"/>
      <c r="P365" s="118"/>
      <c r="R365" s="91"/>
      <c r="S365" s="91"/>
      <c r="U365" s="91"/>
      <c r="V365" s="91"/>
      <c r="W365" s="30"/>
      <c r="X365" s="31"/>
      <c r="Y365" s="31"/>
      <c r="Z365" s="31"/>
      <c r="AA365" s="31"/>
      <c r="AB365" s="31"/>
      <c r="AC365" s="32"/>
    </row>
    <row r="366" spans="1:29" ht="15" customHeight="1">
      <c r="A366" s="90"/>
      <c r="B366" s="91"/>
      <c r="C366" s="91"/>
      <c r="D366" s="91"/>
      <c r="F366" s="91"/>
      <c r="G366" s="91"/>
      <c r="I366" s="116"/>
      <c r="J366" s="117"/>
      <c r="L366" s="91"/>
      <c r="M366" s="91"/>
      <c r="O366" s="118"/>
      <c r="P366" s="118"/>
      <c r="R366" s="91"/>
      <c r="S366" s="91"/>
      <c r="U366" s="91"/>
      <c r="V366" s="91"/>
      <c r="W366" s="30"/>
      <c r="X366" s="31"/>
      <c r="Y366" s="31"/>
      <c r="Z366" s="31"/>
      <c r="AA366" s="31"/>
      <c r="AB366" s="31"/>
      <c r="AC366" s="32"/>
    </row>
    <row r="367" spans="1:29" ht="15" customHeight="1">
      <c r="A367" s="90"/>
      <c r="B367" s="91"/>
      <c r="C367" s="91"/>
      <c r="D367" s="91"/>
      <c r="F367" s="91"/>
      <c r="G367" s="91"/>
      <c r="I367" s="116"/>
      <c r="J367" s="117"/>
      <c r="L367" s="91"/>
      <c r="M367" s="91"/>
      <c r="O367" s="118"/>
      <c r="P367" s="118"/>
      <c r="R367" s="91"/>
      <c r="S367" s="91"/>
      <c r="U367" s="91"/>
      <c r="V367" s="91"/>
      <c r="W367" s="30"/>
      <c r="X367" s="31"/>
      <c r="Y367" s="31"/>
      <c r="Z367" s="31"/>
      <c r="AA367" s="31"/>
      <c r="AB367" s="31"/>
      <c r="AC367" s="32"/>
    </row>
    <row r="368" spans="1:29" ht="15" customHeight="1">
      <c r="A368" s="90"/>
      <c r="B368" s="91"/>
      <c r="C368" s="91"/>
      <c r="D368" s="91"/>
      <c r="F368" s="91"/>
      <c r="G368" s="91"/>
      <c r="I368" s="116"/>
      <c r="J368" s="117"/>
      <c r="L368" s="91"/>
      <c r="M368" s="91"/>
      <c r="O368" s="118"/>
      <c r="P368" s="118"/>
      <c r="R368" s="91"/>
      <c r="S368" s="91"/>
      <c r="U368" s="91"/>
      <c r="V368" s="91"/>
      <c r="W368" s="30"/>
      <c r="X368" s="31"/>
      <c r="Y368" s="31"/>
      <c r="Z368" s="31"/>
      <c r="AA368" s="31"/>
      <c r="AB368" s="31"/>
      <c r="AC368" s="32"/>
    </row>
    <row r="369" spans="1:29" ht="15" customHeight="1">
      <c r="A369" s="90"/>
      <c r="B369" s="91"/>
      <c r="C369" s="91"/>
      <c r="D369" s="91"/>
      <c r="F369" s="91"/>
      <c r="G369" s="91"/>
      <c r="I369" s="116"/>
      <c r="J369" s="117"/>
      <c r="L369" s="91"/>
      <c r="M369" s="91"/>
      <c r="O369" s="118"/>
      <c r="P369" s="118"/>
      <c r="R369" s="91"/>
      <c r="S369" s="91"/>
      <c r="U369" s="91"/>
      <c r="V369" s="91"/>
      <c r="W369" s="30"/>
      <c r="X369" s="31"/>
      <c r="Y369" s="31"/>
      <c r="Z369" s="31"/>
      <c r="AA369" s="31"/>
      <c r="AB369" s="31"/>
      <c r="AC369" s="32"/>
    </row>
    <row r="370" spans="1:29" ht="15" customHeight="1">
      <c r="A370" s="90"/>
      <c r="B370" s="91"/>
      <c r="C370" s="91"/>
      <c r="D370" s="91"/>
      <c r="F370" s="91"/>
      <c r="G370" s="91"/>
      <c r="I370" s="116"/>
      <c r="J370" s="117"/>
      <c r="L370" s="91"/>
      <c r="M370" s="91"/>
      <c r="O370" s="118"/>
      <c r="P370" s="118"/>
      <c r="R370" s="91"/>
      <c r="S370" s="91"/>
      <c r="U370" s="91"/>
      <c r="V370" s="91"/>
      <c r="W370" s="30"/>
      <c r="X370" s="31"/>
      <c r="Y370" s="31"/>
      <c r="Z370" s="31"/>
      <c r="AA370" s="31"/>
      <c r="AB370" s="31"/>
      <c r="AC370" s="32"/>
    </row>
    <row r="371" spans="1:29" ht="15" customHeight="1">
      <c r="A371" s="90"/>
      <c r="B371" s="91"/>
      <c r="C371" s="91"/>
      <c r="D371" s="91"/>
      <c r="F371" s="91"/>
      <c r="G371" s="91"/>
      <c r="I371" s="116"/>
      <c r="J371" s="117"/>
      <c r="L371" s="91"/>
      <c r="M371" s="91"/>
      <c r="O371" s="118"/>
      <c r="P371" s="118"/>
      <c r="R371" s="91"/>
      <c r="S371" s="91"/>
      <c r="U371" s="91"/>
      <c r="V371" s="91"/>
      <c r="W371" s="30"/>
      <c r="X371" s="31"/>
      <c r="Y371" s="31"/>
      <c r="Z371" s="31"/>
      <c r="AA371" s="31"/>
      <c r="AB371" s="31"/>
      <c r="AC371" s="32"/>
    </row>
    <row r="372" spans="1:29" ht="15" customHeight="1">
      <c r="A372" s="90"/>
      <c r="B372" s="91"/>
      <c r="C372" s="91"/>
      <c r="D372" s="91"/>
      <c r="F372" s="91"/>
      <c r="G372" s="91"/>
      <c r="I372" s="116"/>
      <c r="J372" s="117"/>
      <c r="L372" s="91"/>
      <c r="M372" s="91"/>
      <c r="O372" s="118"/>
      <c r="P372" s="118"/>
      <c r="R372" s="91"/>
      <c r="S372" s="91"/>
      <c r="U372" s="91"/>
      <c r="V372" s="91"/>
      <c r="W372" s="30"/>
      <c r="X372" s="31"/>
      <c r="Y372" s="31"/>
      <c r="Z372" s="31"/>
      <c r="AA372" s="31"/>
      <c r="AB372" s="31"/>
      <c r="AC372" s="32"/>
    </row>
    <row r="373" spans="1:29" ht="15" customHeight="1">
      <c r="A373" s="90"/>
      <c r="B373" s="91"/>
      <c r="C373" s="91"/>
      <c r="D373" s="91"/>
      <c r="F373" s="91"/>
      <c r="G373" s="91"/>
      <c r="I373" s="116"/>
      <c r="J373" s="117"/>
      <c r="L373" s="91"/>
      <c r="M373" s="91"/>
      <c r="O373" s="118"/>
      <c r="P373" s="118"/>
      <c r="R373" s="91"/>
      <c r="S373" s="91"/>
      <c r="U373" s="91"/>
      <c r="V373" s="91"/>
      <c r="W373" s="30"/>
      <c r="X373" s="31"/>
      <c r="Y373" s="31"/>
      <c r="Z373" s="31"/>
      <c r="AA373" s="31"/>
      <c r="AB373" s="31"/>
      <c r="AC373" s="32"/>
    </row>
    <row r="374" spans="1:29" ht="15" customHeight="1">
      <c r="A374" s="90"/>
      <c r="B374" s="91"/>
      <c r="C374" s="91"/>
      <c r="D374" s="91"/>
      <c r="F374" s="91"/>
      <c r="G374" s="91"/>
      <c r="I374" s="116"/>
      <c r="J374" s="117"/>
      <c r="L374" s="91"/>
      <c r="M374" s="91"/>
      <c r="O374" s="118"/>
      <c r="P374" s="118"/>
      <c r="R374" s="91"/>
      <c r="S374" s="91"/>
      <c r="U374" s="91"/>
      <c r="V374" s="91"/>
      <c r="W374" s="30"/>
      <c r="X374" s="31"/>
      <c r="Y374" s="31"/>
      <c r="Z374" s="31"/>
      <c r="AA374" s="31"/>
      <c r="AB374" s="31"/>
      <c r="AC374" s="32"/>
    </row>
    <row r="375" spans="1:29" ht="15" customHeight="1">
      <c r="A375" s="90"/>
      <c r="B375" s="91"/>
      <c r="C375" s="91"/>
      <c r="D375" s="91"/>
      <c r="F375" s="91"/>
      <c r="G375" s="91"/>
      <c r="I375" s="116"/>
      <c r="J375" s="117"/>
      <c r="L375" s="91"/>
      <c r="M375" s="91"/>
      <c r="O375" s="118"/>
      <c r="P375" s="118"/>
      <c r="R375" s="91"/>
      <c r="S375" s="91"/>
      <c r="U375" s="91"/>
      <c r="V375" s="91"/>
      <c r="W375" s="30"/>
      <c r="X375" s="31"/>
      <c r="Y375" s="31"/>
      <c r="Z375" s="31"/>
      <c r="AA375" s="31"/>
      <c r="AB375" s="31"/>
      <c r="AC375" s="32"/>
    </row>
    <row r="376" spans="1:29" ht="15" customHeight="1">
      <c r="A376" s="90"/>
      <c r="B376" s="91"/>
      <c r="C376" s="91"/>
      <c r="D376" s="91"/>
      <c r="F376" s="91"/>
      <c r="G376" s="91"/>
      <c r="I376" s="116"/>
      <c r="J376" s="117"/>
      <c r="L376" s="91"/>
      <c r="M376" s="91"/>
      <c r="O376" s="118"/>
      <c r="P376" s="118"/>
      <c r="R376" s="91"/>
      <c r="S376" s="91"/>
      <c r="U376" s="91"/>
      <c r="V376" s="91"/>
      <c r="W376" s="30"/>
      <c r="X376" s="31"/>
      <c r="Y376" s="31"/>
      <c r="Z376" s="31"/>
      <c r="AA376" s="31"/>
      <c r="AB376" s="31"/>
      <c r="AC376" s="32"/>
    </row>
    <row r="377" spans="1:29" ht="15" customHeight="1">
      <c r="A377" s="90"/>
      <c r="B377" s="91"/>
      <c r="C377" s="91"/>
      <c r="D377" s="91"/>
      <c r="F377" s="91"/>
      <c r="G377" s="91"/>
      <c r="I377" s="116"/>
      <c r="J377" s="117"/>
      <c r="L377" s="91"/>
      <c r="M377" s="91"/>
      <c r="O377" s="118"/>
      <c r="P377" s="118"/>
      <c r="R377" s="91"/>
      <c r="S377" s="91"/>
      <c r="U377" s="91"/>
      <c r="V377" s="91"/>
      <c r="W377" s="30"/>
      <c r="X377" s="31"/>
      <c r="Y377" s="31"/>
      <c r="Z377" s="31"/>
      <c r="AA377" s="31"/>
      <c r="AB377" s="31"/>
      <c r="AC377" s="32"/>
    </row>
    <row r="378" spans="1:29" ht="15" customHeight="1">
      <c r="A378" s="90"/>
      <c r="B378" s="91"/>
      <c r="C378" s="91"/>
      <c r="D378" s="91"/>
      <c r="F378" s="91"/>
      <c r="G378" s="91"/>
      <c r="I378" s="116"/>
      <c r="J378" s="117"/>
      <c r="L378" s="91"/>
      <c r="M378" s="91"/>
      <c r="O378" s="118"/>
      <c r="P378" s="118"/>
      <c r="R378" s="91"/>
      <c r="S378" s="91"/>
      <c r="U378" s="91"/>
      <c r="V378" s="91"/>
      <c r="W378" s="30"/>
      <c r="X378" s="31"/>
      <c r="Y378" s="31"/>
      <c r="Z378" s="31"/>
      <c r="AA378" s="31"/>
      <c r="AB378" s="31"/>
      <c r="AC378" s="32"/>
    </row>
    <row r="379" spans="1:29" ht="15" customHeight="1">
      <c r="A379" s="90"/>
      <c r="B379" s="91"/>
      <c r="C379" s="91"/>
      <c r="D379" s="91"/>
      <c r="F379" s="91"/>
      <c r="G379" s="91"/>
      <c r="I379" s="116"/>
      <c r="J379" s="117"/>
      <c r="L379" s="91"/>
      <c r="M379" s="91"/>
      <c r="O379" s="118"/>
      <c r="P379" s="118"/>
      <c r="R379" s="91"/>
      <c r="S379" s="91"/>
      <c r="U379" s="91"/>
      <c r="V379" s="91"/>
      <c r="W379" s="30"/>
      <c r="X379" s="31"/>
      <c r="Y379" s="31"/>
      <c r="Z379" s="31"/>
      <c r="AA379" s="31"/>
      <c r="AB379" s="31"/>
      <c r="AC379" s="32"/>
    </row>
    <row r="380" spans="1:29" ht="15" customHeight="1">
      <c r="A380" s="90"/>
      <c r="B380" s="91"/>
      <c r="C380" s="91"/>
      <c r="D380" s="91"/>
      <c r="F380" s="91"/>
      <c r="G380" s="91"/>
      <c r="I380" s="116"/>
      <c r="J380" s="117"/>
      <c r="L380" s="91"/>
      <c r="M380" s="91"/>
      <c r="O380" s="118"/>
      <c r="P380" s="118"/>
      <c r="R380" s="91"/>
      <c r="S380" s="91"/>
      <c r="U380" s="91"/>
      <c r="V380" s="91"/>
      <c r="W380" s="30"/>
      <c r="X380" s="31"/>
      <c r="Y380" s="31"/>
      <c r="Z380" s="31"/>
      <c r="AA380" s="31"/>
      <c r="AB380" s="31"/>
      <c r="AC380" s="32"/>
    </row>
    <row r="381" spans="1:29" ht="15" customHeight="1">
      <c r="A381" s="90"/>
      <c r="B381" s="91"/>
      <c r="C381" s="91"/>
      <c r="D381" s="91"/>
      <c r="F381" s="91"/>
      <c r="G381" s="91"/>
      <c r="I381" s="116"/>
      <c r="J381" s="117"/>
      <c r="L381" s="91"/>
      <c r="M381" s="91"/>
      <c r="O381" s="118"/>
      <c r="P381" s="118"/>
      <c r="R381" s="91"/>
      <c r="S381" s="91"/>
      <c r="U381" s="91"/>
      <c r="V381" s="91"/>
      <c r="W381" s="30"/>
      <c r="X381" s="31"/>
      <c r="Y381" s="31"/>
      <c r="Z381" s="31"/>
      <c r="AA381" s="31"/>
      <c r="AB381" s="31"/>
      <c r="AC381" s="32"/>
    </row>
    <row r="382" spans="1:29" ht="15" customHeight="1">
      <c r="A382" s="90"/>
      <c r="B382" s="91"/>
      <c r="C382" s="91"/>
      <c r="D382" s="91"/>
      <c r="F382" s="91"/>
      <c r="G382" s="91"/>
      <c r="I382" s="116"/>
      <c r="J382" s="117"/>
      <c r="L382" s="91"/>
      <c r="M382" s="91"/>
      <c r="O382" s="118"/>
      <c r="P382" s="118"/>
      <c r="R382" s="91"/>
      <c r="S382" s="91"/>
      <c r="U382" s="91"/>
      <c r="V382" s="91"/>
      <c r="W382" s="30"/>
      <c r="X382" s="31"/>
      <c r="Y382" s="31"/>
      <c r="Z382" s="31"/>
      <c r="AA382" s="31"/>
      <c r="AB382" s="31"/>
      <c r="AC382" s="32"/>
    </row>
    <row r="383" spans="1:29" ht="15" customHeight="1">
      <c r="A383" s="90"/>
      <c r="B383" s="91"/>
      <c r="C383" s="91"/>
      <c r="D383" s="91"/>
      <c r="F383" s="91"/>
      <c r="G383" s="91"/>
      <c r="I383" s="116"/>
      <c r="J383" s="117"/>
      <c r="L383" s="91"/>
      <c r="M383" s="91"/>
      <c r="O383" s="118"/>
      <c r="P383" s="118"/>
      <c r="R383" s="91"/>
      <c r="S383" s="91"/>
      <c r="U383" s="91"/>
      <c r="V383" s="91"/>
      <c r="W383" s="30"/>
      <c r="X383" s="31"/>
      <c r="Y383" s="31"/>
      <c r="Z383" s="31"/>
      <c r="AA383" s="31"/>
      <c r="AB383" s="31"/>
      <c r="AC383" s="32"/>
    </row>
    <row r="384" spans="1:29" ht="15" customHeight="1">
      <c r="A384" s="90"/>
      <c r="B384" s="91"/>
      <c r="C384" s="91"/>
      <c r="D384" s="91"/>
      <c r="F384" s="91"/>
      <c r="G384" s="91"/>
      <c r="I384" s="116"/>
      <c r="J384" s="117"/>
      <c r="L384" s="91"/>
      <c r="M384" s="91"/>
      <c r="O384" s="118"/>
      <c r="P384" s="118"/>
      <c r="R384" s="91"/>
      <c r="S384" s="91"/>
      <c r="U384" s="91"/>
      <c r="V384" s="91"/>
      <c r="W384" s="30"/>
      <c r="X384" s="31"/>
      <c r="Y384" s="31"/>
      <c r="Z384" s="31"/>
      <c r="AA384" s="31"/>
      <c r="AB384" s="31"/>
      <c r="AC384" s="32"/>
    </row>
    <row r="385" spans="1:29" ht="15" customHeight="1">
      <c r="A385" s="90"/>
      <c r="B385" s="91"/>
      <c r="C385" s="91"/>
      <c r="D385" s="91"/>
      <c r="F385" s="91"/>
      <c r="G385" s="91"/>
      <c r="I385" s="116"/>
      <c r="J385" s="117"/>
      <c r="L385" s="91"/>
      <c r="M385" s="91"/>
      <c r="O385" s="118"/>
      <c r="P385" s="118"/>
      <c r="R385" s="91"/>
      <c r="S385" s="91"/>
      <c r="U385" s="91"/>
      <c r="V385" s="91"/>
      <c r="W385" s="30"/>
      <c r="X385" s="31"/>
      <c r="Y385" s="31"/>
      <c r="Z385" s="31"/>
      <c r="AA385" s="31"/>
      <c r="AB385" s="31"/>
      <c r="AC385" s="32"/>
    </row>
    <row r="386" spans="1:29" ht="15" customHeight="1">
      <c r="A386" s="90"/>
      <c r="B386" s="91"/>
      <c r="C386" s="91"/>
      <c r="D386" s="91"/>
      <c r="F386" s="91"/>
      <c r="G386" s="91"/>
      <c r="I386" s="116"/>
      <c r="J386" s="117"/>
      <c r="L386" s="91"/>
      <c r="M386" s="91"/>
      <c r="O386" s="118"/>
      <c r="P386" s="118"/>
      <c r="R386" s="91"/>
      <c r="S386" s="91"/>
      <c r="U386" s="91"/>
      <c r="V386" s="91"/>
      <c r="W386" s="30"/>
      <c r="X386" s="31"/>
      <c r="Y386" s="31"/>
      <c r="Z386" s="31"/>
      <c r="AA386" s="31"/>
      <c r="AB386" s="31"/>
      <c r="AC386" s="32"/>
    </row>
    <row r="387" spans="1:29" ht="15" customHeight="1">
      <c r="A387" s="90"/>
      <c r="B387" s="91"/>
      <c r="C387" s="91"/>
      <c r="D387" s="91"/>
      <c r="F387" s="91"/>
      <c r="G387" s="91"/>
      <c r="I387" s="116"/>
      <c r="J387" s="117"/>
      <c r="L387" s="91"/>
      <c r="M387" s="91"/>
      <c r="O387" s="118"/>
      <c r="P387" s="118"/>
      <c r="R387" s="91"/>
      <c r="S387" s="91"/>
      <c r="U387" s="91"/>
      <c r="V387" s="91"/>
      <c r="W387" s="30"/>
      <c r="X387" s="31"/>
      <c r="Y387" s="31"/>
      <c r="Z387" s="31"/>
      <c r="AA387" s="31"/>
      <c r="AB387" s="31"/>
      <c r="AC387" s="32"/>
    </row>
    <row r="388" spans="1:29" ht="15" customHeight="1">
      <c r="A388" s="90"/>
      <c r="B388" s="91"/>
      <c r="C388" s="91"/>
      <c r="D388" s="91"/>
      <c r="F388" s="91"/>
      <c r="G388" s="91"/>
      <c r="I388" s="116"/>
      <c r="J388" s="117"/>
      <c r="L388" s="91"/>
      <c r="M388" s="91"/>
      <c r="O388" s="118"/>
      <c r="P388" s="118"/>
      <c r="R388" s="91"/>
      <c r="S388" s="91"/>
      <c r="U388" s="91"/>
      <c r="V388" s="91"/>
      <c r="W388" s="30"/>
      <c r="X388" s="31"/>
      <c r="Y388" s="31"/>
      <c r="Z388" s="31"/>
      <c r="AA388" s="31"/>
      <c r="AB388" s="31"/>
      <c r="AC388" s="32"/>
    </row>
    <row r="389" spans="1:29" ht="15" customHeight="1">
      <c r="A389" s="90"/>
      <c r="B389" s="91"/>
      <c r="C389" s="91"/>
      <c r="D389" s="91"/>
      <c r="F389" s="91"/>
      <c r="G389" s="91"/>
      <c r="I389" s="116"/>
      <c r="J389" s="117"/>
      <c r="L389" s="91"/>
      <c r="M389" s="91"/>
      <c r="O389" s="118"/>
      <c r="P389" s="118"/>
      <c r="R389" s="91"/>
      <c r="S389" s="91"/>
      <c r="U389" s="91"/>
      <c r="V389" s="91"/>
      <c r="W389" s="30"/>
      <c r="X389" s="31"/>
      <c r="Y389" s="31"/>
      <c r="Z389" s="31"/>
      <c r="AA389" s="31"/>
      <c r="AB389" s="31"/>
      <c r="AC389" s="32"/>
    </row>
    <row r="390" spans="1:29" ht="15" customHeight="1">
      <c r="A390" s="90"/>
      <c r="B390" s="91"/>
      <c r="C390" s="91"/>
      <c r="D390" s="91"/>
      <c r="F390" s="91"/>
      <c r="G390" s="91"/>
      <c r="I390" s="116"/>
      <c r="J390" s="117"/>
      <c r="L390" s="91"/>
      <c r="M390" s="91"/>
      <c r="O390" s="118"/>
      <c r="P390" s="118"/>
      <c r="R390" s="91"/>
      <c r="S390" s="91"/>
      <c r="U390" s="91"/>
      <c r="V390" s="91"/>
      <c r="W390" s="30"/>
      <c r="X390" s="31"/>
      <c r="Y390" s="31"/>
      <c r="Z390" s="31"/>
      <c r="AA390" s="31"/>
      <c r="AB390" s="31"/>
      <c r="AC390" s="32"/>
    </row>
    <row r="391" spans="1:29" ht="15" customHeight="1">
      <c r="A391" s="90"/>
      <c r="B391" s="91"/>
      <c r="C391" s="91"/>
      <c r="D391" s="91"/>
      <c r="F391" s="91"/>
      <c r="G391" s="91"/>
      <c r="I391" s="116"/>
      <c r="J391" s="117"/>
      <c r="L391" s="91"/>
      <c r="M391" s="91"/>
      <c r="O391" s="118"/>
      <c r="P391" s="118"/>
      <c r="R391" s="91"/>
      <c r="S391" s="91"/>
      <c r="U391" s="91"/>
      <c r="V391" s="91"/>
      <c r="W391" s="30"/>
      <c r="X391" s="31"/>
      <c r="Y391" s="31"/>
      <c r="Z391" s="31"/>
      <c r="AA391" s="31"/>
      <c r="AB391" s="31"/>
      <c r="AC391" s="32"/>
    </row>
    <row r="392" spans="1:29" ht="15" customHeight="1">
      <c r="A392" s="90"/>
      <c r="B392" s="91"/>
      <c r="C392" s="91"/>
      <c r="D392" s="91"/>
      <c r="F392" s="91"/>
      <c r="G392" s="91"/>
      <c r="I392" s="116"/>
      <c r="J392" s="117"/>
      <c r="L392" s="91"/>
      <c r="M392" s="91"/>
      <c r="O392" s="118"/>
      <c r="P392" s="118"/>
      <c r="R392" s="91"/>
      <c r="S392" s="91"/>
      <c r="U392" s="91"/>
      <c r="V392" s="91"/>
      <c r="W392" s="30"/>
      <c r="X392" s="31"/>
      <c r="Y392" s="31"/>
      <c r="Z392" s="31"/>
      <c r="AA392" s="31"/>
      <c r="AB392" s="31"/>
      <c r="AC392" s="32"/>
    </row>
    <row r="393" spans="1:29" ht="15" customHeight="1">
      <c r="A393" s="90"/>
      <c r="B393" s="91"/>
      <c r="C393" s="91"/>
      <c r="D393" s="91"/>
      <c r="F393" s="91"/>
      <c r="G393" s="91"/>
      <c r="I393" s="116"/>
      <c r="J393" s="117"/>
      <c r="L393" s="91"/>
      <c r="M393" s="91"/>
      <c r="O393" s="118"/>
      <c r="P393" s="118"/>
      <c r="R393" s="91"/>
      <c r="S393" s="91"/>
      <c r="U393" s="91"/>
      <c r="V393" s="91"/>
      <c r="W393" s="30"/>
      <c r="X393" s="31"/>
      <c r="Y393" s="31"/>
      <c r="Z393" s="31"/>
      <c r="AA393" s="31"/>
      <c r="AB393" s="31"/>
      <c r="AC393" s="32"/>
    </row>
    <row r="394" spans="1:29" ht="15" customHeight="1">
      <c r="A394" s="90"/>
      <c r="B394" s="91"/>
      <c r="C394" s="91"/>
      <c r="D394" s="91"/>
      <c r="F394" s="91"/>
      <c r="G394" s="91"/>
      <c r="I394" s="116"/>
      <c r="J394" s="117"/>
      <c r="L394" s="91"/>
      <c r="M394" s="91"/>
      <c r="O394" s="118"/>
      <c r="P394" s="118"/>
      <c r="R394" s="91"/>
      <c r="S394" s="91"/>
      <c r="U394" s="91"/>
      <c r="V394" s="91"/>
      <c r="W394" s="30"/>
      <c r="X394" s="31"/>
      <c r="Y394" s="31"/>
      <c r="Z394" s="31"/>
      <c r="AA394" s="31"/>
      <c r="AB394" s="31"/>
      <c r="AC394" s="32"/>
    </row>
    <row r="395" spans="1:29" ht="15" customHeight="1">
      <c r="A395" s="90"/>
      <c r="B395" s="91"/>
      <c r="C395" s="91"/>
      <c r="D395" s="91"/>
      <c r="F395" s="91"/>
      <c r="G395" s="91"/>
      <c r="I395" s="116"/>
      <c r="J395" s="117"/>
      <c r="L395" s="91"/>
      <c r="M395" s="91"/>
      <c r="O395" s="118"/>
      <c r="P395" s="118"/>
      <c r="R395" s="91"/>
      <c r="S395" s="91"/>
      <c r="U395" s="91"/>
      <c r="V395" s="91"/>
      <c r="W395" s="30"/>
      <c r="X395" s="31"/>
      <c r="Y395" s="31"/>
      <c r="Z395" s="31"/>
      <c r="AA395" s="31"/>
      <c r="AB395" s="31"/>
      <c r="AC395" s="32"/>
    </row>
    <row r="396" spans="1:29" ht="15" customHeight="1">
      <c r="A396" s="90"/>
      <c r="B396" s="91"/>
      <c r="C396" s="91"/>
      <c r="D396" s="91"/>
      <c r="F396" s="91"/>
      <c r="G396" s="91"/>
      <c r="I396" s="116"/>
      <c r="J396" s="117"/>
      <c r="L396" s="91"/>
      <c r="M396" s="91"/>
      <c r="O396" s="118"/>
      <c r="P396" s="118"/>
      <c r="R396" s="91"/>
      <c r="S396" s="91"/>
      <c r="U396" s="91"/>
      <c r="V396" s="91"/>
      <c r="W396" s="30"/>
      <c r="X396" s="31"/>
      <c r="Y396" s="31"/>
      <c r="Z396" s="31"/>
      <c r="AA396" s="31"/>
      <c r="AB396" s="31"/>
      <c r="AC396" s="32"/>
    </row>
    <row r="397" spans="1:29" ht="15" customHeight="1">
      <c r="A397" s="90"/>
      <c r="B397" s="91"/>
      <c r="C397" s="91"/>
      <c r="D397" s="91"/>
      <c r="F397" s="91"/>
      <c r="G397" s="91"/>
      <c r="I397" s="116"/>
      <c r="J397" s="117"/>
      <c r="L397" s="91"/>
      <c r="M397" s="91"/>
      <c r="O397" s="118"/>
      <c r="P397" s="118"/>
      <c r="R397" s="91"/>
      <c r="S397" s="91"/>
      <c r="U397" s="91"/>
      <c r="V397" s="91"/>
      <c r="W397" s="30"/>
      <c r="X397" s="31"/>
      <c r="Y397" s="31"/>
      <c r="Z397" s="31"/>
      <c r="AA397" s="31"/>
      <c r="AB397" s="31"/>
      <c r="AC397" s="32"/>
    </row>
    <row r="398" spans="1:29" ht="15" customHeight="1">
      <c r="A398" s="90"/>
      <c r="B398" s="91"/>
      <c r="C398" s="91"/>
      <c r="D398" s="91"/>
      <c r="F398" s="91"/>
      <c r="G398" s="91"/>
      <c r="I398" s="116"/>
      <c r="J398" s="117"/>
      <c r="L398" s="91"/>
      <c r="M398" s="91"/>
      <c r="O398" s="118"/>
      <c r="P398" s="118"/>
      <c r="R398" s="91"/>
      <c r="S398" s="91"/>
      <c r="U398" s="91"/>
      <c r="V398" s="91"/>
      <c r="W398" s="30"/>
      <c r="X398" s="31"/>
      <c r="Y398" s="31"/>
      <c r="Z398" s="31"/>
      <c r="AA398" s="31"/>
      <c r="AB398" s="31"/>
      <c r="AC398" s="32"/>
    </row>
    <row r="399" spans="1:29" ht="15" customHeight="1">
      <c r="A399" s="90"/>
      <c r="B399" s="91"/>
      <c r="C399" s="91"/>
      <c r="D399" s="91"/>
      <c r="F399" s="91"/>
      <c r="G399" s="91"/>
      <c r="I399" s="116"/>
      <c r="J399" s="117"/>
      <c r="L399" s="91"/>
      <c r="M399" s="91"/>
      <c r="O399" s="118"/>
      <c r="P399" s="118"/>
      <c r="R399" s="91"/>
      <c r="S399" s="91"/>
      <c r="U399" s="91"/>
      <c r="V399" s="91"/>
      <c r="W399" s="30"/>
      <c r="X399" s="31"/>
      <c r="Y399" s="31"/>
      <c r="Z399" s="31"/>
      <c r="AA399" s="31"/>
      <c r="AB399" s="31"/>
      <c r="AC399" s="32"/>
    </row>
    <row r="400" spans="1:29" ht="15" customHeight="1">
      <c r="A400" s="90"/>
      <c r="B400" s="91"/>
      <c r="C400" s="91"/>
      <c r="D400" s="91"/>
      <c r="F400" s="91"/>
      <c r="G400" s="91"/>
      <c r="I400" s="116"/>
      <c r="J400" s="117"/>
      <c r="L400" s="91"/>
      <c r="M400" s="91"/>
      <c r="O400" s="118"/>
      <c r="P400" s="118"/>
      <c r="R400" s="91"/>
      <c r="S400" s="91"/>
      <c r="U400" s="91"/>
      <c r="V400" s="91"/>
      <c r="W400" s="30"/>
      <c r="X400" s="31"/>
      <c r="Y400" s="31"/>
      <c r="Z400" s="31"/>
      <c r="AA400" s="31"/>
      <c r="AB400" s="31"/>
      <c r="AC400" s="32"/>
    </row>
    <row r="401" spans="1:29" ht="15" customHeight="1">
      <c r="A401" s="90"/>
      <c r="B401" s="91"/>
      <c r="C401" s="91"/>
      <c r="D401" s="91"/>
      <c r="F401" s="91"/>
      <c r="G401" s="91"/>
      <c r="I401" s="116"/>
      <c r="J401" s="117"/>
      <c r="L401" s="91"/>
      <c r="M401" s="91"/>
      <c r="O401" s="118"/>
      <c r="P401" s="118"/>
      <c r="R401" s="91"/>
      <c r="S401" s="91"/>
      <c r="U401" s="91"/>
      <c r="V401" s="91"/>
      <c r="W401" s="30"/>
      <c r="X401" s="31"/>
      <c r="Y401" s="31"/>
      <c r="Z401" s="31"/>
      <c r="AA401" s="31"/>
      <c r="AB401" s="31"/>
      <c r="AC401" s="32"/>
    </row>
    <row r="402" spans="1:29" ht="15" customHeight="1">
      <c r="A402" s="90"/>
      <c r="B402" s="91"/>
      <c r="C402" s="91"/>
      <c r="D402" s="91"/>
      <c r="F402" s="91"/>
      <c r="G402" s="91"/>
      <c r="I402" s="116"/>
      <c r="J402" s="117"/>
      <c r="L402" s="91"/>
      <c r="M402" s="91"/>
      <c r="O402" s="118"/>
      <c r="P402" s="118"/>
      <c r="R402" s="91"/>
      <c r="S402" s="91"/>
      <c r="U402" s="91"/>
      <c r="V402" s="91"/>
      <c r="W402" s="30"/>
      <c r="X402" s="31"/>
      <c r="Y402" s="31"/>
      <c r="Z402" s="31"/>
      <c r="AA402" s="31"/>
      <c r="AB402" s="31"/>
      <c r="AC402" s="32"/>
    </row>
    <row r="403" spans="1:29" ht="15" customHeight="1">
      <c r="A403" s="90"/>
      <c r="B403" s="91"/>
      <c r="C403" s="91"/>
      <c r="D403" s="91"/>
      <c r="F403" s="91"/>
      <c r="G403" s="91"/>
      <c r="I403" s="116"/>
      <c r="J403" s="117"/>
      <c r="L403" s="91"/>
      <c r="M403" s="91"/>
      <c r="O403" s="118"/>
      <c r="P403" s="118"/>
      <c r="R403" s="91"/>
      <c r="S403" s="91"/>
      <c r="U403" s="91"/>
      <c r="V403" s="91"/>
      <c r="W403" s="30"/>
      <c r="X403" s="31"/>
      <c r="Y403" s="31"/>
      <c r="Z403" s="31"/>
      <c r="AA403" s="31"/>
      <c r="AB403" s="31"/>
      <c r="AC403" s="32"/>
    </row>
    <row r="404" spans="1:29" ht="15" customHeight="1">
      <c r="A404" s="90"/>
      <c r="B404" s="91"/>
      <c r="C404" s="91"/>
      <c r="D404" s="91"/>
      <c r="F404" s="91"/>
      <c r="G404" s="91"/>
      <c r="I404" s="116"/>
      <c r="J404" s="117"/>
      <c r="L404" s="91"/>
      <c r="M404" s="91"/>
      <c r="O404" s="118"/>
      <c r="P404" s="118"/>
      <c r="R404" s="91"/>
      <c r="S404" s="91"/>
      <c r="U404" s="91"/>
      <c r="V404" s="91"/>
      <c r="W404" s="30"/>
      <c r="X404" s="31"/>
      <c r="Y404" s="31"/>
      <c r="Z404" s="31"/>
      <c r="AA404" s="31"/>
      <c r="AB404" s="31"/>
      <c r="AC404" s="32"/>
    </row>
    <row r="405" spans="1:29" ht="15" customHeight="1">
      <c r="A405" s="90"/>
      <c r="B405" s="91"/>
      <c r="C405" s="91"/>
      <c r="D405" s="91"/>
      <c r="F405" s="91"/>
      <c r="G405" s="91"/>
      <c r="I405" s="116"/>
      <c r="J405" s="117"/>
      <c r="L405" s="91"/>
      <c r="M405" s="91"/>
      <c r="O405" s="118"/>
      <c r="P405" s="118"/>
      <c r="R405" s="91"/>
      <c r="S405" s="91"/>
      <c r="U405" s="91"/>
      <c r="V405" s="91"/>
      <c r="W405" s="30"/>
      <c r="X405" s="31"/>
      <c r="Y405" s="31"/>
      <c r="Z405" s="31"/>
      <c r="AA405" s="31"/>
      <c r="AB405" s="31"/>
      <c r="AC405" s="32"/>
    </row>
    <row r="406" spans="1:29" ht="15" customHeight="1">
      <c r="A406" s="90"/>
      <c r="B406" s="91"/>
      <c r="C406" s="91"/>
      <c r="D406" s="91"/>
      <c r="F406" s="91"/>
      <c r="G406" s="91"/>
      <c r="I406" s="116"/>
      <c r="J406" s="117"/>
      <c r="L406" s="91"/>
      <c r="M406" s="91"/>
      <c r="O406" s="118"/>
      <c r="P406" s="118"/>
      <c r="R406" s="91"/>
      <c r="S406" s="91"/>
      <c r="U406" s="91"/>
      <c r="V406" s="91"/>
      <c r="W406" s="30"/>
      <c r="X406" s="31"/>
      <c r="Y406" s="31"/>
      <c r="Z406" s="31"/>
      <c r="AA406" s="31"/>
      <c r="AB406" s="31"/>
      <c r="AC406" s="32"/>
    </row>
    <row r="407" spans="1:29" ht="15" customHeight="1">
      <c r="A407" s="90"/>
      <c r="B407" s="91"/>
      <c r="C407" s="91"/>
      <c r="D407" s="91"/>
      <c r="F407" s="91"/>
      <c r="G407" s="91"/>
      <c r="I407" s="116"/>
      <c r="J407" s="117"/>
      <c r="L407" s="91"/>
      <c r="M407" s="91"/>
      <c r="O407" s="118"/>
      <c r="P407" s="118"/>
      <c r="R407" s="91"/>
      <c r="S407" s="91"/>
      <c r="U407" s="91"/>
      <c r="V407" s="91"/>
      <c r="W407" s="30"/>
      <c r="X407" s="31"/>
      <c r="Y407" s="31"/>
      <c r="Z407" s="31"/>
      <c r="AA407" s="31"/>
      <c r="AB407" s="31"/>
      <c r="AC407" s="32"/>
    </row>
    <row r="408" spans="1:29" ht="15" customHeight="1">
      <c r="A408" s="90"/>
      <c r="B408" s="91"/>
      <c r="C408" s="91"/>
      <c r="D408" s="91"/>
      <c r="F408" s="91"/>
      <c r="G408" s="91"/>
      <c r="I408" s="116"/>
      <c r="J408" s="117"/>
      <c r="L408" s="91"/>
      <c r="M408" s="91"/>
      <c r="O408" s="118"/>
      <c r="P408" s="118"/>
      <c r="R408" s="91"/>
      <c r="S408" s="91"/>
      <c r="U408" s="91"/>
      <c r="V408" s="91"/>
      <c r="W408" s="30"/>
      <c r="X408" s="31"/>
      <c r="Y408" s="31"/>
      <c r="Z408" s="31"/>
      <c r="AA408" s="31"/>
      <c r="AB408" s="31"/>
      <c r="AC408" s="32"/>
    </row>
    <row r="409" spans="1:29" ht="15" customHeight="1">
      <c r="A409" s="90"/>
      <c r="B409" s="91"/>
      <c r="C409" s="91"/>
      <c r="D409" s="91"/>
      <c r="F409" s="91"/>
      <c r="G409" s="91"/>
      <c r="I409" s="116"/>
      <c r="J409" s="117"/>
      <c r="L409" s="91"/>
      <c r="M409" s="91"/>
      <c r="O409" s="118"/>
      <c r="P409" s="118"/>
      <c r="R409" s="91"/>
      <c r="S409" s="91"/>
      <c r="U409" s="91"/>
      <c r="V409" s="91"/>
      <c r="W409" s="30"/>
      <c r="X409" s="31"/>
      <c r="Y409" s="31"/>
      <c r="Z409" s="31"/>
      <c r="AA409" s="31"/>
      <c r="AB409" s="31"/>
      <c r="AC409" s="32"/>
    </row>
    <row r="410" spans="1:29" ht="15" customHeight="1">
      <c r="A410" s="90"/>
      <c r="B410" s="91"/>
      <c r="C410" s="91"/>
      <c r="D410" s="91"/>
      <c r="F410" s="91"/>
      <c r="G410" s="91"/>
      <c r="I410" s="116"/>
      <c r="J410" s="117"/>
      <c r="L410" s="91"/>
      <c r="M410" s="91"/>
      <c r="O410" s="118"/>
      <c r="P410" s="118"/>
      <c r="R410" s="91"/>
      <c r="S410" s="91"/>
      <c r="U410" s="91"/>
      <c r="V410" s="91"/>
      <c r="W410" s="30"/>
      <c r="X410" s="31"/>
      <c r="Y410" s="31"/>
      <c r="Z410" s="31"/>
      <c r="AA410" s="31"/>
      <c r="AB410" s="31"/>
      <c r="AC410" s="32"/>
    </row>
    <row r="411" spans="1:29" ht="15" customHeight="1">
      <c r="A411" s="90"/>
      <c r="B411" s="91"/>
      <c r="C411" s="91"/>
      <c r="D411" s="91"/>
      <c r="F411" s="91"/>
      <c r="G411" s="91"/>
      <c r="I411" s="116"/>
      <c r="J411" s="117"/>
      <c r="L411" s="91"/>
      <c r="M411" s="91"/>
      <c r="O411" s="118"/>
      <c r="P411" s="118"/>
      <c r="R411" s="91"/>
      <c r="S411" s="91"/>
      <c r="U411" s="91"/>
      <c r="V411" s="91"/>
      <c r="W411" s="30"/>
      <c r="X411" s="31"/>
      <c r="Y411" s="31"/>
      <c r="Z411" s="31"/>
      <c r="AA411" s="31"/>
      <c r="AB411" s="31"/>
      <c r="AC411" s="32"/>
    </row>
    <row r="412" spans="1:29" ht="15" customHeight="1">
      <c r="A412" s="90"/>
      <c r="B412" s="91"/>
      <c r="C412" s="91"/>
      <c r="D412" s="91"/>
      <c r="F412" s="91"/>
      <c r="G412" s="91"/>
      <c r="I412" s="116"/>
      <c r="J412" s="117"/>
      <c r="L412" s="91"/>
      <c r="M412" s="91"/>
      <c r="O412" s="118"/>
      <c r="P412" s="118"/>
      <c r="R412" s="91"/>
      <c r="S412" s="91"/>
      <c r="U412" s="91"/>
      <c r="V412" s="91"/>
      <c r="W412" s="30"/>
      <c r="X412" s="31"/>
      <c r="Y412" s="31"/>
      <c r="Z412" s="31"/>
      <c r="AA412" s="31"/>
      <c r="AB412" s="31"/>
      <c r="AC412" s="32"/>
    </row>
    <row r="413" spans="1:29" ht="15" customHeight="1">
      <c r="A413" s="90"/>
      <c r="B413" s="91"/>
      <c r="C413" s="91"/>
      <c r="D413" s="91"/>
      <c r="F413" s="91"/>
      <c r="G413" s="91"/>
      <c r="I413" s="116"/>
      <c r="J413" s="117"/>
      <c r="L413" s="91"/>
      <c r="M413" s="91"/>
      <c r="O413" s="118"/>
      <c r="P413" s="118"/>
      <c r="R413" s="91"/>
      <c r="S413" s="91"/>
      <c r="U413" s="91"/>
      <c r="V413" s="91"/>
      <c r="W413" s="30"/>
      <c r="X413" s="31"/>
      <c r="Y413" s="31"/>
      <c r="Z413" s="31"/>
      <c r="AA413" s="31"/>
      <c r="AB413" s="31"/>
      <c r="AC413" s="32"/>
    </row>
    <row r="414" spans="1:29" ht="15" customHeight="1">
      <c r="A414" s="90"/>
      <c r="B414" s="91"/>
      <c r="C414" s="91"/>
      <c r="D414" s="91"/>
      <c r="F414" s="91"/>
      <c r="G414" s="91"/>
      <c r="I414" s="116"/>
      <c r="J414" s="117"/>
      <c r="L414" s="91"/>
      <c r="M414" s="91"/>
      <c r="O414" s="118"/>
      <c r="P414" s="118"/>
      <c r="R414" s="91"/>
      <c r="S414" s="91"/>
      <c r="U414" s="91"/>
      <c r="V414" s="91"/>
      <c r="W414" s="30"/>
      <c r="X414" s="31"/>
      <c r="Y414" s="31"/>
      <c r="Z414" s="31"/>
      <c r="AA414" s="31"/>
      <c r="AB414" s="31"/>
      <c r="AC414" s="32"/>
    </row>
    <row r="415" spans="1:29" ht="15" customHeight="1">
      <c r="A415" s="90"/>
      <c r="B415" s="91"/>
      <c r="C415" s="91"/>
      <c r="D415" s="91"/>
      <c r="F415" s="91"/>
      <c r="G415" s="91"/>
      <c r="I415" s="116"/>
      <c r="J415" s="117"/>
      <c r="L415" s="91"/>
      <c r="M415" s="91"/>
      <c r="O415" s="118"/>
      <c r="P415" s="118"/>
      <c r="R415" s="91"/>
      <c r="S415" s="91"/>
      <c r="U415" s="91"/>
      <c r="V415" s="91"/>
      <c r="W415" s="30"/>
      <c r="X415" s="31"/>
      <c r="Y415" s="31"/>
      <c r="Z415" s="31"/>
      <c r="AA415" s="31"/>
      <c r="AB415" s="31"/>
      <c r="AC415" s="32"/>
    </row>
    <row r="416" spans="1:29" ht="15" customHeight="1">
      <c r="A416" s="90"/>
      <c r="B416" s="91"/>
      <c r="C416" s="91"/>
      <c r="D416" s="91"/>
      <c r="F416" s="91"/>
      <c r="G416" s="91"/>
      <c r="I416" s="116"/>
      <c r="J416" s="117"/>
      <c r="L416" s="91"/>
      <c r="M416" s="91"/>
      <c r="O416" s="118"/>
      <c r="P416" s="118"/>
      <c r="R416" s="91"/>
      <c r="S416" s="91"/>
      <c r="U416" s="91"/>
      <c r="V416" s="91"/>
      <c r="W416" s="30"/>
      <c r="X416" s="31"/>
      <c r="Y416" s="31"/>
      <c r="Z416" s="31"/>
      <c r="AA416" s="31"/>
      <c r="AB416" s="31"/>
      <c r="AC416" s="32"/>
    </row>
    <row r="417" spans="1:29" ht="15" customHeight="1">
      <c r="A417" s="90"/>
      <c r="B417" s="91"/>
      <c r="C417" s="91"/>
      <c r="D417" s="91"/>
      <c r="F417" s="91"/>
      <c r="G417" s="91"/>
      <c r="I417" s="116"/>
      <c r="J417" s="117"/>
      <c r="L417" s="91"/>
      <c r="M417" s="91"/>
      <c r="O417" s="118"/>
      <c r="P417" s="118"/>
      <c r="R417" s="91"/>
      <c r="S417" s="91"/>
      <c r="U417" s="91"/>
      <c r="V417" s="91"/>
      <c r="W417" s="30"/>
      <c r="X417" s="31"/>
      <c r="Y417" s="31"/>
      <c r="Z417" s="31"/>
      <c r="AA417" s="31"/>
      <c r="AB417" s="31"/>
      <c r="AC417" s="32"/>
    </row>
    <row r="418" spans="1:29" ht="15" customHeight="1">
      <c r="A418" s="90"/>
      <c r="B418" s="91"/>
      <c r="C418" s="91"/>
      <c r="D418" s="91"/>
      <c r="F418" s="91"/>
      <c r="G418" s="91"/>
      <c r="I418" s="116"/>
      <c r="J418" s="117"/>
      <c r="L418" s="91"/>
      <c r="M418" s="91"/>
      <c r="O418" s="118"/>
      <c r="P418" s="118"/>
      <c r="R418" s="91"/>
      <c r="S418" s="91"/>
      <c r="U418" s="91"/>
      <c r="V418" s="91"/>
      <c r="W418" s="30"/>
      <c r="X418" s="31"/>
      <c r="Y418" s="31"/>
      <c r="Z418" s="31"/>
      <c r="AA418" s="31"/>
      <c r="AB418" s="31"/>
      <c r="AC418" s="32"/>
    </row>
    <row r="419" spans="1:29" ht="15" customHeight="1">
      <c r="A419" s="90"/>
      <c r="B419" s="91"/>
      <c r="C419" s="91"/>
      <c r="D419" s="91"/>
      <c r="F419" s="91"/>
      <c r="G419" s="91"/>
      <c r="I419" s="116"/>
      <c r="J419" s="117"/>
      <c r="L419" s="91"/>
      <c r="M419" s="91"/>
      <c r="O419" s="118"/>
      <c r="P419" s="118"/>
      <c r="R419" s="91"/>
      <c r="S419" s="91"/>
      <c r="U419" s="91"/>
      <c r="V419" s="91"/>
      <c r="W419" s="30"/>
      <c r="X419" s="31"/>
      <c r="Y419" s="31"/>
      <c r="Z419" s="31"/>
      <c r="AA419" s="31"/>
      <c r="AB419" s="31"/>
      <c r="AC419" s="32"/>
    </row>
    <row r="420" spans="1:29" ht="15" customHeight="1">
      <c r="A420" s="90"/>
      <c r="B420" s="91"/>
      <c r="C420" s="91"/>
      <c r="D420" s="91"/>
      <c r="F420" s="91"/>
      <c r="G420" s="91"/>
      <c r="I420" s="116"/>
      <c r="J420" s="117"/>
      <c r="L420" s="91"/>
      <c r="M420" s="91"/>
      <c r="O420" s="118"/>
      <c r="P420" s="118"/>
      <c r="R420" s="91"/>
      <c r="S420" s="91"/>
      <c r="U420" s="91"/>
      <c r="V420" s="91"/>
      <c r="W420" s="30"/>
      <c r="X420" s="31"/>
      <c r="Y420" s="31"/>
      <c r="Z420" s="31"/>
      <c r="AA420" s="31"/>
      <c r="AB420" s="31"/>
      <c r="AC420" s="32"/>
    </row>
    <row r="421" spans="1:29" ht="15" customHeight="1">
      <c r="A421" s="90"/>
      <c r="B421" s="91"/>
      <c r="C421" s="91"/>
      <c r="D421" s="91"/>
      <c r="F421" s="91"/>
      <c r="G421" s="91"/>
      <c r="I421" s="116"/>
      <c r="J421" s="117"/>
      <c r="L421" s="91"/>
      <c r="M421" s="91"/>
      <c r="O421" s="118"/>
      <c r="P421" s="118"/>
      <c r="R421" s="91"/>
      <c r="S421" s="91"/>
      <c r="U421" s="91"/>
      <c r="V421" s="91"/>
      <c r="W421" s="30"/>
      <c r="X421" s="31"/>
      <c r="Y421" s="31"/>
      <c r="Z421" s="31"/>
      <c r="AA421" s="31"/>
      <c r="AB421" s="31"/>
      <c r="AC421" s="32"/>
    </row>
    <row r="422" spans="1:29" ht="15" customHeight="1">
      <c r="A422" s="90"/>
      <c r="B422" s="91"/>
      <c r="C422" s="91"/>
      <c r="D422" s="91"/>
      <c r="F422" s="91"/>
      <c r="G422" s="91"/>
      <c r="I422" s="116"/>
      <c r="J422" s="117"/>
      <c r="L422" s="91"/>
      <c r="M422" s="91"/>
      <c r="O422" s="118"/>
      <c r="P422" s="118"/>
      <c r="R422" s="91"/>
      <c r="S422" s="91"/>
      <c r="U422" s="91"/>
      <c r="V422" s="91"/>
      <c r="W422" s="30"/>
      <c r="X422" s="31"/>
      <c r="Y422" s="31"/>
      <c r="Z422" s="31"/>
      <c r="AA422" s="31"/>
      <c r="AB422" s="31"/>
      <c r="AC422" s="32"/>
    </row>
    <row r="423" spans="1:29" ht="15" customHeight="1">
      <c r="A423" s="90"/>
      <c r="B423" s="91"/>
      <c r="C423" s="91"/>
      <c r="D423" s="91"/>
      <c r="F423" s="91"/>
      <c r="G423" s="91"/>
      <c r="I423" s="116"/>
      <c r="J423" s="117"/>
      <c r="L423" s="91"/>
      <c r="M423" s="91"/>
      <c r="O423" s="118"/>
      <c r="P423" s="118"/>
      <c r="R423" s="91"/>
      <c r="S423" s="91"/>
      <c r="U423" s="91"/>
      <c r="V423" s="91"/>
      <c r="W423" s="30"/>
      <c r="X423" s="31"/>
      <c r="Y423" s="31"/>
      <c r="Z423" s="31"/>
      <c r="AA423" s="31"/>
      <c r="AB423" s="31"/>
      <c r="AC423" s="32"/>
    </row>
    <row r="424" spans="1:29" ht="15" customHeight="1">
      <c r="A424" s="90"/>
      <c r="B424" s="91"/>
      <c r="C424" s="91"/>
      <c r="D424" s="91"/>
      <c r="F424" s="91"/>
      <c r="G424" s="91"/>
      <c r="I424" s="116"/>
      <c r="J424" s="117"/>
      <c r="L424" s="91"/>
      <c r="M424" s="91"/>
      <c r="O424" s="118"/>
      <c r="P424" s="118"/>
      <c r="R424" s="91"/>
      <c r="S424" s="91"/>
      <c r="U424" s="91"/>
      <c r="V424" s="91"/>
      <c r="W424" s="30"/>
      <c r="X424" s="31"/>
      <c r="Y424" s="31"/>
      <c r="Z424" s="31"/>
      <c r="AA424" s="31"/>
      <c r="AB424" s="31"/>
      <c r="AC424" s="32"/>
    </row>
    <row r="425" spans="1:29" ht="15" customHeight="1">
      <c r="A425" s="90"/>
      <c r="B425" s="91"/>
      <c r="C425" s="91"/>
      <c r="D425" s="91"/>
      <c r="F425" s="91"/>
      <c r="G425" s="91"/>
      <c r="I425" s="116"/>
      <c r="J425" s="117"/>
      <c r="L425" s="91"/>
      <c r="M425" s="91"/>
      <c r="O425" s="118"/>
      <c r="P425" s="118"/>
      <c r="R425" s="91"/>
      <c r="S425" s="91"/>
      <c r="U425" s="91"/>
      <c r="V425" s="91"/>
      <c r="W425" s="30"/>
      <c r="X425" s="31"/>
      <c r="Y425" s="31"/>
      <c r="Z425" s="31"/>
      <c r="AA425" s="31"/>
      <c r="AB425" s="31"/>
      <c r="AC425" s="32"/>
    </row>
    <row r="426" spans="1:29" ht="15" customHeight="1">
      <c r="A426" s="90"/>
      <c r="B426" s="91"/>
      <c r="C426" s="91"/>
      <c r="D426" s="91"/>
      <c r="F426" s="91"/>
      <c r="G426" s="91"/>
      <c r="I426" s="116"/>
      <c r="J426" s="117"/>
      <c r="L426" s="91"/>
      <c r="M426" s="91"/>
      <c r="O426" s="118"/>
      <c r="P426" s="118"/>
      <c r="R426" s="91"/>
      <c r="S426" s="91"/>
      <c r="U426" s="91"/>
      <c r="V426" s="91"/>
      <c r="W426" s="30"/>
      <c r="X426" s="31"/>
      <c r="Y426" s="31"/>
      <c r="Z426" s="31"/>
      <c r="AA426" s="31"/>
      <c r="AB426" s="31"/>
      <c r="AC426" s="32"/>
    </row>
    <row r="427" spans="1:29" ht="15" customHeight="1">
      <c r="A427" s="90"/>
      <c r="B427" s="91"/>
      <c r="C427" s="91"/>
      <c r="D427" s="91"/>
      <c r="F427" s="91"/>
      <c r="G427" s="91"/>
      <c r="I427" s="116"/>
      <c r="J427" s="117"/>
      <c r="L427" s="91"/>
      <c r="M427" s="91"/>
      <c r="O427" s="118"/>
      <c r="P427" s="118"/>
      <c r="R427" s="91"/>
      <c r="S427" s="91"/>
      <c r="U427" s="91"/>
      <c r="V427" s="91"/>
      <c r="W427" s="30"/>
      <c r="X427" s="31"/>
      <c r="Y427" s="31"/>
      <c r="Z427" s="31"/>
      <c r="AA427" s="31"/>
      <c r="AB427" s="31"/>
      <c r="AC427" s="32"/>
    </row>
    <row r="428" spans="1:29" ht="15" customHeight="1">
      <c r="A428" s="90"/>
      <c r="B428" s="91"/>
      <c r="C428" s="91"/>
      <c r="D428" s="91"/>
      <c r="F428" s="91"/>
      <c r="G428" s="91"/>
      <c r="I428" s="116"/>
      <c r="J428" s="117"/>
      <c r="L428" s="91"/>
      <c r="M428" s="91"/>
      <c r="O428" s="118"/>
      <c r="P428" s="118"/>
      <c r="R428" s="91"/>
      <c r="S428" s="91"/>
      <c r="U428" s="91"/>
      <c r="V428" s="91"/>
      <c r="W428" s="30"/>
      <c r="X428" s="31"/>
      <c r="Y428" s="31"/>
      <c r="Z428" s="31"/>
      <c r="AA428" s="31"/>
      <c r="AB428" s="31"/>
      <c r="AC428" s="32"/>
    </row>
    <row r="429" spans="1:29" ht="15" customHeight="1">
      <c r="A429" s="90"/>
      <c r="B429" s="91"/>
      <c r="C429" s="91"/>
      <c r="D429" s="91"/>
      <c r="F429" s="91"/>
      <c r="G429" s="91"/>
      <c r="I429" s="116"/>
      <c r="J429" s="117"/>
      <c r="L429" s="91"/>
      <c r="M429" s="91"/>
      <c r="O429" s="118"/>
      <c r="P429" s="118"/>
      <c r="R429" s="91"/>
      <c r="S429" s="91"/>
      <c r="U429" s="91"/>
      <c r="V429" s="91"/>
      <c r="W429" s="30"/>
      <c r="X429" s="31"/>
      <c r="Y429" s="31"/>
      <c r="Z429" s="31"/>
      <c r="AA429" s="31"/>
      <c r="AB429" s="31"/>
      <c r="AC429" s="32"/>
    </row>
    <row r="430" spans="1:29" ht="15" customHeight="1">
      <c r="A430" s="90"/>
      <c r="B430" s="91"/>
      <c r="C430" s="91"/>
      <c r="D430" s="91"/>
      <c r="F430" s="91"/>
      <c r="G430" s="91"/>
      <c r="I430" s="116"/>
      <c r="J430" s="117"/>
      <c r="L430" s="91"/>
      <c r="M430" s="91"/>
      <c r="O430" s="118"/>
      <c r="P430" s="118"/>
      <c r="R430" s="91"/>
      <c r="S430" s="91"/>
      <c r="U430" s="91"/>
      <c r="V430" s="91"/>
      <c r="W430" s="30"/>
      <c r="X430" s="31"/>
      <c r="Y430" s="31"/>
      <c r="Z430" s="31"/>
      <c r="AA430" s="31"/>
      <c r="AB430" s="31"/>
      <c r="AC430" s="32"/>
    </row>
    <row r="431" spans="1:29" ht="15" customHeight="1">
      <c r="A431" s="90"/>
      <c r="B431" s="91"/>
      <c r="C431" s="91"/>
      <c r="D431" s="91"/>
      <c r="F431" s="91"/>
      <c r="G431" s="91"/>
      <c r="I431" s="116"/>
      <c r="J431" s="117"/>
      <c r="L431" s="91"/>
      <c r="M431" s="91"/>
      <c r="O431" s="118"/>
      <c r="P431" s="118"/>
      <c r="R431" s="91"/>
      <c r="S431" s="91"/>
      <c r="U431" s="91"/>
      <c r="V431" s="91"/>
      <c r="W431" s="30"/>
      <c r="X431" s="31"/>
      <c r="Y431" s="31"/>
      <c r="Z431" s="31"/>
      <c r="AA431" s="31"/>
      <c r="AB431" s="31"/>
      <c r="AC431" s="32"/>
    </row>
    <row r="432" spans="1:29" ht="15" customHeight="1">
      <c r="A432" s="90"/>
      <c r="B432" s="91"/>
      <c r="C432" s="91"/>
      <c r="D432" s="91"/>
      <c r="F432" s="91"/>
      <c r="G432" s="91"/>
      <c r="I432" s="116"/>
      <c r="J432" s="117"/>
      <c r="L432" s="91"/>
      <c r="M432" s="91"/>
      <c r="O432" s="118"/>
      <c r="P432" s="118"/>
      <c r="R432" s="91"/>
      <c r="S432" s="91"/>
      <c r="U432" s="91"/>
      <c r="V432" s="91"/>
      <c r="W432" s="30"/>
      <c r="X432" s="31"/>
      <c r="Y432" s="31"/>
      <c r="Z432" s="31"/>
      <c r="AA432" s="31"/>
      <c r="AB432" s="31"/>
      <c r="AC432" s="32"/>
    </row>
    <row r="433" spans="1:29" ht="15" customHeight="1">
      <c r="A433" s="90"/>
      <c r="B433" s="91"/>
      <c r="C433" s="91"/>
      <c r="D433" s="91"/>
      <c r="F433" s="91"/>
      <c r="G433" s="91"/>
      <c r="I433" s="116"/>
      <c r="J433" s="117"/>
      <c r="L433" s="91"/>
      <c r="M433" s="91"/>
      <c r="O433" s="118"/>
      <c r="P433" s="118"/>
      <c r="R433" s="91"/>
      <c r="S433" s="91"/>
      <c r="U433" s="91"/>
      <c r="V433" s="91"/>
      <c r="W433" s="30"/>
      <c r="X433" s="31"/>
      <c r="Y433" s="31"/>
      <c r="Z433" s="31"/>
      <c r="AA433" s="31"/>
      <c r="AB433" s="31"/>
      <c r="AC433" s="32"/>
    </row>
    <row r="434" spans="1:29" ht="15" customHeight="1">
      <c r="A434" s="90"/>
      <c r="B434" s="91"/>
      <c r="C434" s="91"/>
      <c r="D434" s="91"/>
      <c r="F434" s="91"/>
      <c r="G434" s="91"/>
      <c r="I434" s="116"/>
      <c r="J434" s="117"/>
      <c r="L434" s="91"/>
      <c r="M434" s="91"/>
      <c r="O434" s="118"/>
      <c r="P434" s="118"/>
      <c r="R434" s="91"/>
      <c r="S434" s="91"/>
      <c r="U434" s="91"/>
      <c r="V434" s="91"/>
      <c r="W434" s="30"/>
      <c r="X434" s="31"/>
      <c r="Y434" s="31"/>
      <c r="Z434" s="31"/>
      <c r="AA434" s="31"/>
      <c r="AB434" s="31"/>
      <c r="AC434" s="32"/>
    </row>
    <row r="435" spans="1:29" ht="15" customHeight="1">
      <c r="A435" s="90"/>
      <c r="B435" s="91"/>
      <c r="C435" s="91"/>
      <c r="D435" s="91"/>
      <c r="F435" s="91"/>
      <c r="G435" s="91"/>
      <c r="I435" s="116"/>
      <c r="J435" s="117"/>
      <c r="L435" s="91"/>
      <c r="M435" s="91"/>
      <c r="O435" s="118"/>
      <c r="P435" s="118"/>
      <c r="R435" s="91"/>
      <c r="S435" s="91"/>
      <c r="U435" s="91"/>
      <c r="V435" s="91"/>
      <c r="W435" s="30"/>
      <c r="X435" s="31"/>
      <c r="Y435" s="31"/>
      <c r="Z435" s="31"/>
      <c r="AA435" s="31"/>
      <c r="AB435" s="31"/>
      <c r="AC435" s="32"/>
    </row>
    <row r="436" spans="1:29" ht="15" customHeight="1">
      <c r="A436" s="90"/>
      <c r="B436" s="91"/>
      <c r="C436" s="91"/>
      <c r="D436" s="91"/>
      <c r="F436" s="91"/>
      <c r="G436" s="91"/>
      <c r="I436" s="116"/>
      <c r="J436" s="117"/>
      <c r="L436" s="91"/>
      <c r="M436" s="91"/>
      <c r="O436" s="118"/>
      <c r="P436" s="118"/>
      <c r="R436" s="91"/>
      <c r="S436" s="91"/>
      <c r="U436" s="91"/>
      <c r="V436" s="91"/>
      <c r="W436" s="30"/>
      <c r="X436" s="31"/>
      <c r="Y436" s="31"/>
      <c r="Z436" s="31"/>
      <c r="AA436" s="31"/>
      <c r="AB436" s="31"/>
      <c r="AC436" s="32"/>
    </row>
    <row r="437" spans="1:29" ht="15" customHeight="1">
      <c r="A437" s="90"/>
      <c r="B437" s="91"/>
      <c r="C437" s="91"/>
      <c r="D437" s="91"/>
      <c r="F437" s="91"/>
      <c r="G437" s="91"/>
      <c r="I437" s="116"/>
      <c r="J437" s="117"/>
      <c r="L437" s="91"/>
      <c r="M437" s="91"/>
      <c r="O437" s="118"/>
      <c r="P437" s="118"/>
      <c r="R437" s="91"/>
      <c r="S437" s="91"/>
      <c r="U437" s="91"/>
      <c r="V437" s="91"/>
      <c r="W437" s="30"/>
      <c r="X437" s="31"/>
      <c r="Y437" s="31"/>
      <c r="Z437" s="31"/>
      <c r="AA437" s="31"/>
      <c r="AB437" s="31"/>
      <c r="AC437" s="32"/>
    </row>
    <row r="438" spans="1:29" ht="15" customHeight="1">
      <c r="A438" s="90"/>
      <c r="B438" s="91"/>
      <c r="C438" s="91"/>
      <c r="D438" s="91"/>
      <c r="F438" s="91"/>
      <c r="G438" s="91"/>
      <c r="I438" s="116"/>
      <c r="J438" s="117"/>
      <c r="L438" s="91"/>
      <c r="M438" s="91"/>
      <c r="O438" s="118"/>
      <c r="P438" s="118"/>
      <c r="R438" s="91"/>
      <c r="S438" s="91"/>
      <c r="U438" s="91"/>
      <c r="V438" s="91"/>
      <c r="W438" s="30"/>
      <c r="X438" s="31"/>
      <c r="Y438" s="31"/>
      <c r="Z438" s="31"/>
      <c r="AA438" s="31"/>
      <c r="AB438" s="31"/>
      <c r="AC438" s="32"/>
    </row>
    <row r="439" spans="1:29" ht="15" customHeight="1">
      <c r="A439" s="90"/>
      <c r="B439" s="91"/>
      <c r="C439" s="91"/>
      <c r="D439" s="91"/>
      <c r="F439" s="91"/>
      <c r="G439" s="91"/>
      <c r="I439" s="116"/>
      <c r="J439" s="117"/>
      <c r="L439" s="91"/>
      <c r="M439" s="91"/>
      <c r="O439" s="118"/>
      <c r="P439" s="118"/>
      <c r="R439" s="91"/>
      <c r="S439" s="91"/>
      <c r="U439" s="91"/>
      <c r="V439" s="91"/>
      <c r="W439" s="30"/>
      <c r="X439" s="31"/>
      <c r="Y439" s="31"/>
      <c r="Z439" s="31"/>
      <c r="AA439" s="31"/>
      <c r="AB439" s="31"/>
      <c r="AC439" s="32"/>
    </row>
    <row r="440" spans="1:29" ht="15" customHeight="1">
      <c r="A440" s="90"/>
      <c r="B440" s="91"/>
      <c r="C440" s="91"/>
      <c r="D440" s="91"/>
      <c r="F440" s="91"/>
      <c r="G440" s="91"/>
      <c r="I440" s="116"/>
      <c r="J440" s="117"/>
      <c r="L440" s="91"/>
      <c r="M440" s="91"/>
      <c r="O440" s="118"/>
      <c r="P440" s="118"/>
      <c r="R440" s="91"/>
      <c r="S440" s="91"/>
      <c r="U440" s="91"/>
      <c r="V440" s="91"/>
      <c r="W440" s="30"/>
      <c r="X440" s="31"/>
      <c r="Y440" s="31"/>
      <c r="Z440" s="31"/>
      <c r="AA440" s="31"/>
      <c r="AB440" s="31"/>
      <c r="AC440" s="32"/>
    </row>
    <row r="441" spans="1:29" ht="15" customHeight="1">
      <c r="A441" s="90"/>
      <c r="B441" s="91"/>
      <c r="C441" s="91"/>
      <c r="D441" s="91"/>
      <c r="F441" s="91"/>
      <c r="G441" s="91"/>
      <c r="I441" s="116"/>
      <c r="J441" s="117"/>
      <c r="L441" s="91"/>
      <c r="M441" s="91"/>
      <c r="O441" s="118"/>
      <c r="P441" s="118"/>
      <c r="R441" s="91"/>
      <c r="S441" s="91"/>
      <c r="U441" s="91"/>
      <c r="V441" s="91"/>
      <c r="W441" s="30"/>
      <c r="X441" s="31"/>
      <c r="Y441" s="31"/>
      <c r="Z441" s="31"/>
      <c r="AA441" s="31"/>
      <c r="AB441" s="31"/>
      <c r="AC441" s="32"/>
    </row>
    <row r="442" spans="1:29" ht="15" customHeight="1">
      <c r="A442" s="90"/>
      <c r="B442" s="91"/>
      <c r="C442" s="91"/>
      <c r="D442" s="91"/>
      <c r="F442" s="91"/>
      <c r="G442" s="91"/>
      <c r="I442" s="116"/>
      <c r="J442" s="117"/>
      <c r="L442" s="91"/>
      <c r="M442" s="91"/>
      <c r="O442" s="118"/>
      <c r="P442" s="118"/>
      <c r="R442" s="91"/>
      <c r="S442" s="91"/>
      <c r="U442" s="91"/>
      <c r="V442" s="91"/>
      <c r="W442" s="30"/>
      <c r="X442" s="31"/>
      <c r="Y442" s="31"/>
      <c r="Z442" s="31"/>
      <c r="AA442" s="31"/>
      <c r="AB442" s="31"/>
      <c r="AC442" s="32"/>
    </row>
    <row r="443" spans="1:29" ht="15" customHeight="1">
      <c r="A443" s="90"/>
      <c r="B443" s="91"/>
      <c r="C443" s="91"/>
      <c r="D443" s="91"/>
      <c r="F443" s="91"/>
      <c r="G443" s="91"/>
      <c r="I443" s="116"/>
      <c r="J443" s="117"/>
      <c r="L443" s="91"/>
      <c r="M443" s="91"/>
      <c r="O443" s="118"/>
      <c r="P443" s="118"/>
      <c r="R443" s="91"/>
      <c r="S443" s="91"/>
      <c r="U443" s="91"/>
      <c r="V443" s="91"/>
      <c r="W443" s="30"/>
      <c r="X443" s="31"/>
      <c r="Y443" s="31"/>
      <c r="Z443" s="31"/>
      <c r="AA443" s="31"/>
      <c r="AB443" s="31"/>
      <c r="AC443" s="32"/>
    </row>
    <row r="444" spans="1:29" ht="15" customHeight="1">
      <c r="A444" s="90"/>
      <c r="B444" s="91"/>
      <c r="C444" s="91"/>
      <c r="D444" s="91"/>
      <c r="F444" s="91"/>
      <c r="G444" s="91"/>
      <c r="I444" s="116"/>
      <c r="J444" s="117"/>
      <c r="L444" s="91"/>
      <c r="M444" s="91"/>
      <c r="O444" s="118"/>
      <c r="P444" s="118"/>
      <c r="R444" s="91"/>
      <c r="S444" s="91"/>
      <c r="U444" s="91"/>
      <c r="V444" s="91"/>
      <c r="W444" s="30"/>
      <c r="X444" s="31"/>
      <c r="Y444" s="31"/>
      <c r="Z444" s="31"/>
      <c r="AA444" s="31"/>
      <c r="AB444" s="31"/>
      <c r="AC444" s="32"/>
    </row>
    <row r="445" spans="1:29" ht="15" customHeight="1">
      <c r="A445" s="90"/>
      <c r="B445" s="91"/>
      <c r="C445" s="91"/>
      <c r="D445" s="91"/>
      <c r="F445" s="91"/>
      <c r="G445" s="91"/>
      <c r="I445" s="116"/>
      <c r="J445" s="117"/>
      <c r="L445" s="91"/>
      <c r="M445" s="91"/>
      <c r="O445" s="118"/>
      <c r="P445" s="118"/>
      <c r="R445" s="91"/>
      <c r="S445" s="91"/>
      <c r="U445" s="91"/>
      <c r="V445" s="91"/>
      <c r="W445" s="30"/>
      <c r="X445" s="31"/>
      <c r="Y445" s="31"/>
      <c r="Z445" s="31"/>
      <c r="AA445" s="31"/>
      <c r="AB445" s="31"/>
      <c r="AC445" s="32"/>
    </row>
    <row r="446" spans="1:29" ht="15" customHeight="1">
      <c r="A446" s="90"/>
      <c r="B446" s="91"/>
      <c r="C446" s="91"/>
      <c r="D446" s="91"/>
      <c r="F446" s="91"/>
      <c r="G446" s="91"/>
      <c r="I446" s="116"/>
      <c r="J446" s="117"/>
      <c r="L446" s="91"/>
      <c r="M446" s="91"/>
      <c r="O446" s="118"/>
      <c r="P446" s="118"/>
      <c r="R446" s="91"/>
      <c r="S446" s="91"/>
      <c r="U446" s="91"/>
      <c r="V446" s="91"/>
      <c r="W446" s="30"/>
      <c r="X446" s="31"/>
      <c r="Y446" s="31"/>
      <c r="Z446" s="31"/>
      <c r="AA446" s="31"/>
      <c r="AB446" s="31"/>
      <c r="AC446" s="32"/>
    </row>
    <row r="447" spans="1:29" ht="15" customHeight="1">
      <c r="A447" s="90"/>
      <c r="B447" s="91"/>
      <c r="C447" s="91"/>
      <c r="D447" s="91"/>
      <c r="F447" s="91"/>
      <c r="G447" s="91"/>
      <c r="I447" s="116"/>
      <c r="J447" s="117"/>
      <c r="L447" s="91"/>
      <c r="M447" s="91"/>
      <c r="O447" s="118"/>
      <c r="P447" s="118"/>
      <c r="R447" s="91"/>
      <c r="S447" s="91"/>
      <c r="U447" s="91"/>
      <c r="V447" s="91"/>
      <c r="W447" s="30"/>
      <c r="X447" s="31"/>
      <c r="Y447" s="31"/>
      <c r="Z447" s="31"/>
      <c r="AA447" s="31"/>
      <c r="AB447" s="31"/>
      <c r="AC447" s="32"/>
    </row>
    <row r="448" spans="1:29" ht="15" customHeight="1">
      <c r="A448" s="90"/>
      <c r="B448" s="91"/>
      <c r="C448" s="91"/>
      <c r="D448" s="91"/>
      <c r="F448" s="91"/>
      <c r="G448" s="91"/>
      <c r="I448" s="116"/>
      <c r="J448" s="117"/>
      <c r="L448" s="91"/>
      <c r="M448" s="91"/>
      <c r="O448" s="118"/>
      <c r="P448" s="118"/>
      <c r="R448" s="91"/>
      <c r="S448" s="91"/>
      <c r="U448" s="91"/>
      <c r="V448" s="91"/>
      <c r="W448" s="30"/>
      <c r="X448" s="31"/>
      <c r="Y448" s="31"/>
      <c r="Z448" s="31"/>
      <c r="AA448" s="31"/>
      <c r="AB448" s="31"/>
      <c r="AC448" s="32"/>
    </row>
    <row r="449" spans="1:29" ht="15" customHeight="1">
      <c r="A449" s="90"/>
      <c r="B449" s="91"/>
      <c r="C449" s="91"/>
      <c r="D449" s="91"/>
      <c r="F449" s="91"/>
      <c r="G449" s="91"/>
      <c r="I449" s="116"/>
      <c r="J449" s="117"/>
      <c r="L449" s="91"/>
      <c r="M449" s="91"/>
      <c r="O449" s="118"/>
      <c r="P449" s="118"/>
      <c r="R449" s="91"/>
      <c r="S449" s="91"/>
      <c r="U449" s="91"/>
      <c r="V449" s="91"/>
      <c r="W449" s="30"/>
      <c r="X449" s="31"/>
      <c r="Y449" s="31"/>
      <c r="Z449" s="31"/>
      <c r="AA449" s="31"/>
      <c r="AB449" s="31"/>
      <c r="AC449" s="32"/>
    </row>
    <row r="450" spans="1:29" ht="15" customHeight="1">
      <c r="A450" s="90"/>
      <c r="B450" s="91"/>
      <c r="C450" s="91"/>
      <c r="D450" s="91"/>
      <c r="F450" s="91"/>
      <c r="G450" s="91"/>
      <c r="I450" s="116"/>
      <c r="J450" s="117"/>
      <c r="L450" s="91"/>
      <c r="M450" s="91"/>
      <c r="O450" s="118"/>
      <c r="P450" s="118"/>
      <c r="R450" s="91"/>
      <c r="S450" s="91"/>
      <c r="U450" s="91"/>
      <c r="V450" s="91"/>
      <c r="W450" s="30"/>
      <c r="X450" s="31"/>
      <c r="Y450" s="31"/>
      <c r="Z450" s="31"/>
      <c r="AA450" s="31"/>
      <c r="AB450" s="31"/>
      <c r="AC450" s="32"/>
    </row>
    <row r="451" spans="1:29" ht="15" customHeight="1">
      <c r="A451" s="90"/>
      <c r="B451" s="91"/>
      <c r="C451" s="91"/>
      <c r="D451" s="91"/>
      <c r="F451" s="91"/>
      <c r="G451" s="91"/>
      <c r="I451" s="116"/>
      <c r="J451" s="117"/>
      <c r="L451" s="91"/>
      <c r="M451" s="91"/>
      <c r="O451" s="118"/>
      <c r="P451" s="118"/>
      <c r="R451" s="91"/>
      <c r="S451" s="91"/>
      <c r="U451" s="91"/>
      <c r="V451" s="91"/>
      <c r="W451" s="30"/>
      <c r="X451" s="31"/>
      <c r="Y451" s="31"/>
      <c r="Z451" s="31"/>
      <c r="AA451" s="31"/>
      <c r="AB451" s="31"/>
      <c r="AC451" s="32"/>
    </row>
    <row r="452" spans="1:29" ht="15" customHeight="1">
      <c r="A452" s="90"/>
      <c r="B452" s="91"/>
      <c r="C452" s="91"/>
      <c r="D452" s="91"/>
      <c r="F452" s="91"/>
      <c r="G452" s="91"/>
      <c r="I452" s="116"/>
      <c r="J452" s="117"/>
      <c r="L452" s="91"/>
      <c r="M452" s="91"/>
      <c r="O452" s="118"/>
      <c r="P452" s="118"/>
      <c r="R452" s="91"/>
      <c r="S452" s="91"/>
      <c r="U452" s="91"/>
      <c r="V452" s="91"/>
      <c r="W452" s="30"/>
      <c r="X452" s="31"/>
      <c r="Y452" s="31"/>
      <c r="Z452" s="31"/>
      <c r="AA452" s="31"/>
      <c r="AB452" s="31"/>
      <c r="AC452" s="32"/>
    </row>
    <row r="453" spans="1:29" ht="15" customHeight="1">
      <c r="A453" s="90"/>
      <c r="B453" s="91"/>
      <c r="C453" s="91"/>
      <c r="D453" s="91"/>
      <c r="F453" s="91"/>
      <c r="G453" s="91"/>
      <c r="I453" s="116"/>
      <c r="J453" s="117"/>
      <c r="L453" s="91"/>
      <c r="M453" s="91"/>
      <c r="O453" s="118"/>
      <c r="P453" s="118"/>
      <c r="R453" s="91"/>
      <c r="S453" s="91"/>
      <c r="U453" s="91"/>
      <c r="V453" s="91"/>
      <c r="W453" s="30"/>
      <c r="X453" s="31"/>
      <c r="Y453" s="31"/>
      <c r="Z453" s="31"/>
      <c r="AA453" s="31"/>
      <c r="AB453" s="31"/>
      <c r="AC453" s="32"/>
    </row>
    <row r="454" spans="1:29" ht="15" customHeight="1">
      <c r="A454" s="90"/>
      <c r="B454" s="91"/>
      <c r="C454" s="91"/>
      <c r="D454" s="91"/>
      <c r="F454" s="91"/>
      <c r="G454" s="91"/>
      <c r="I454" s="116"/>
      <c r="J454" s="117"/>
      <c r="L454" s="91"/>
      <c r="M454" s="91"/>
      <c r="O454" s="118"/>
      <c r="P454" s="118"/>
      <c r="R454" s="91"/>
      <c r="S454" s="91"/>
      <c r="U454" s="91"/>
      <c r="V454" s="91"/>
      <c r="W454" s="30"/>
      <c r="X454" s="31"/>
      <c r="Y454" s="31"/>
      <c r="Z454" s="31"/>
      <c r="AA454" s="31"/>
      <c r="AB454" s="31"/>
      <c r="AC454" s="32"/>
    </row>
    <row r="455" spans="1:29" ht="15" customHeight="1">
      <c r="A455" s="90"/>
      <c r="B455" s="91"/>
      <c r="C455" s="91"/>
      <c r="D455" s="91"/>
      <c r="F455" s="91"/>
      <c r="G455" s="91"/>
      <c r="I455" s="116"/>
      <c r="J455" s="117"/>
      <c r="L455" s="91"/>
      <c r="M455" s="91"/>
      <c r="O455" s="118"/>
      <c r="P455" s="118"/>
      <c r="R455" s="91"/>
      <c r="S455" s="91"/>
      <c r="U455" s="91"/>
      <c r="V455" s="91"/>
      <c r="W455" s="30"/>
      <c r="X455" s="31"/>
      <c r="Y455" s="31"/>
      <c r="Z455" s="31"/>
      <c r="AA455" s="31"/>
      <c r="AB455" s="31"/>
      <c r="AC455" s="32"/>
    </row>
    <row r="456" spans="1:29" ht="15" customHeight="1">
      <c r="A456" s="90"/>
      <c r="B456" s="91"/>
      <c r="C456" s="91"/>
      <c r="D456" s="91"/>
      <c r="F456" s="91"/>
      <c r="G456" s="91"/>
      <c r="I456" s="116"/>
      <c r="J456" s="117"/>
      <c r="L456" s="91"/>
      <c r="M456" s="91"/>
      <c r="O456" s="118"/>
      <c r="P456" s="118"/>
      <c r="R456" s="91"/>
      <c r="S456" s="91"/>
      <c r="U456" s="91"/>
      <c r="V456" s="91"/>
      <c r="W456" s="30"/>
      <c r="X456" s="31"/>
      <c r="Y456" s="31"/>
      <c r="Z456" s="31"/>
      <c r="AA456" s="31"/>
      <c r="AB456" s="31"/>
      <c r="AC456" s="32"/>
    </row>
    <row r="457" spans="1:29" ht="15" customHeight="1">
      <c r="A457" s="90"/>
      <c r="B457" s="91"/>
      <c r="C457" s="91"/>
      <c r="D457" s="91"/>
      <c r="F457" s="91"/>
      <c r="G457" s="91"/>
      <c r="I457" s="116"/>
      <c r="J457" s="117"/>
      <c r="L457" s="91"/>
      <c r="M457" s="91"/>
      <c r="O457" s="118"/>
      <c r="P457" s="118"/>
      <c r="R457" s="91"/>
      <c r="S457" s="91"/>
      <c r="U457" s="91"/>
      <c r="V457" s="91"/>
      <c r="W457" s="30"/>
      <c r="X457" s="31"/>
      <c r="Y457" s="31"/>
      <c r="Z457" s="31"/>
      <c r="AA457" s="31"/>
      <c r="AB457" s="31"/>
      <c r="AC457" s="32"/>
    </row>
    <row r="458" spans="1:29" ht="15" customHeight="1">
      <c r="A458" s="90"/>
      <c r="B458" s="91"/>
      <c r="C458" s="91"/>
      <c r="D458" s="91"/>
      <c r="F458" s="91"/>
      <c r="G458" s="91"/>
      <c r="I458" s="116"/>
      <c r="J458" s="117"/>
      <c r="L458" s="91"/>
      <c r="M458" s="91"/>
      <c r="O458" s="118"/>
      <c r="P458" s="118"/>
      <c r="R458" s="91"/>
      <c r="S458" s="91"/>
      <c r="U458" s="91"/>
      <c r="V458" s="91"/>
      <c r="W458" s="30"/>
      <c r="X458" s="31"/>
      <c r="Y458" s="31"/>
      <c r="Z458" s="31"/>
      <c r="AA458" s="31"/>
      <c r="AB458" s="31"/>
      <c r="AC458" s="32"/>
    </row>
    <row r="459" spans="1:29" ht="15" customHeight="1">
      <c r="A459" s="90"/>
      <c r="B459" s="91"/>
      <c r="C459" s="91"/>
      <c r="D459" s="91"/>
      <c r="F459" s="91"/>
      <c r="G459" s="91"/>
      <c r="I459" s="116"/>
      <c r="J459" s="117"/>
      <c r="L459" s="91"/>
      <c r="M459" s="91"/>
      <c r="O459" s="118"/>
      <c r="P459" s="118"/>
      <c r="R459" s="91"/>
      <c r="S459" s="91"/>
      <c r="U459" s="91"/>
      <c r="V459" s="91"/>
      <c r="W459" s="30"/>
      <c r="X459" s="31"/>
      <c r="Y459" s="31"/>
      <c r="Z459" s="31"/>
      <c r="AA459" s="31"/>
      <c r="AB459" s="31"/>
      <c r="AC459" s="32"/>
    </row>
    <row r="460" spans="1:29" ht="15" customHeight="1">
      <c r="A460" s="90"/>
      <c r="B460" s="91"/>
      <c r="C460" s="91"/>
      <c r="D460" s="91"/>
      <c r="F460" s="91"/>
      <c r="G460" s="91"/>
      <c r="I460" s="116"/>
      <c r="J460" s="117"/>
      <c r="L460" s="91"/>
      <c r="M460" s="91"/>
      <c r="O460" s="118"/>
      <c r="P460" s="118"/>
      <c r="R460" s="91"/>
      <c r="S460" s="91"/>
      <c r="U460" s="91"/>
      <c r="V460" s="91"/>
      <c r="W460" s="30"/>
      <c r="X460" s="31"/>
      <c r="Y460" s="31"/>
      <c r="Z460" s="31"/>
      <c r="AA460" s="31"/>
      <c r="AB460" s="31"/>
      <c r="AC460" s="32"/>
    </row>
    <row r="461" spans="1:29" ht="15" customHeight="1">
      <c r="A461" s="90"/>
      <c r="B461" s="91"/>
      <c r="C461" s="91"/>
      <c r="D461" s="91"/>
      <c r="F461" s="91"/>
      <c r="G461" s="91"/>
      <c r="I461" s="116"/>
      <c r="J461" s="117"/>
      <c r="L461" s="91"/>
      <c r="M461" s="91"/>
      <c r="O461" s="118"/>
      <c r="P461" s="118"/>
      <c r="R461" s="91"/>
      <c r="S461" s="91"/>
      <c r="U461" s="91"/>
      <c r="V461" s="91"/>
      <c r="W461" s="30"/>
      <c r="X461" s="31"/>
      <c r="Y461" s="31"/>
      <c r="Z461" s="31"/>
      <c r="AA461" s="31"/>
      <c r="AB461" s="31"/>
      <c r="AC461" s="32"/>
    </row>
    <row r="462" spans="1:29" ht="15" customHeight="1">
      <c r="A462" s="90"/>
      <c r="B462" s="91"/>
      <c r="C462" s="91"/>
      <c r="D462" s="91"/>
      <c r="F462" s="91"/>
      <c r="G462" s="91"/>
      <c r="I462" s="116"/>
      <c r="J462" s="117"/>
      <c r="L462" s="91"/>
      <c r="M462" s="91"/>
      <c r="O462" s="118"/>
      <c r="P462" s="118"/>
      <c r="R462" s="91"/>
      <c r="S462" s="91"/>
      <c r="U462" s="91"/>
      <c r="V462" s="91"/>
      <c r="W462" s="30"/>
      <c r="X462" s="31"/>
      <c r="Y462" s="31"/>
      <c r="Z462" s="31"/>
      <c r="AA462" s="31"/>
      <c r="AB462" s="31"/>
      <c r="AC462" s="32"/>
    </row>
    <row r="463" spans="1:29" ht="15" customHeight="1">
      <c r="A463" s="90"/>
      <c r="B463" s="91"/>
      <c r="C463" s="91"/>
      <c r="D463" s="91"/>
      <c r="F463" s="91"/>
      <c r="G463" s="91"/>
      <c r="I463" s="116"/>
      <c r="J463" s="117"/>
      <c r="L463" s="91"/>
      <c r="M463" s="91"/>
      <c r="O463" s="118"/>
      <c r="P463" s="118"/>
      <c r="R463" s="91"/>
      <c r="S463" s="91"/>
      <c r="U463" s="91"/>
      <c r="V463" s="91"/>
      <c r="W463" s="30"/>
      <c r="X463" s="31"/>
      <c r="Y463" s="31"/>
      <c r="Z463" s="31"/>
      <c r="AA463" s="31"/>
      <c r="AB463" s="31"/>
      <c r="AC463" s="32"/>
    </row>
    <row r="464" spans="1:29" ht="15" customHeight="1">
      <c r="A464" s="90"/>
      <c r="B464" s="91"/>
      <c r="C464" s="91"/>
      <c r="D464" s="91"/>
      <c r="F464" s="91"/>
      <c r="G464" s="91"/>
      <c r="I464" s="116"/>
      <c r="J464" s="117"/>
      <c r="L464" s="91"/>
      <c r="M464" s="91"/>
      <c r="O464" s="118"/>
      <c r="P464" s="118"/>
      <c r="R464" s="91"/>
      <c r="S464" s="91"/>
      <c r="U464" s="91"/>
      <c r="V464" s="91"/>
      <c r="W464" s="30"/>
      <c r="X464" s="31"/>
      <c r="Y464" s="31"/>
      <c r="Z464" s="31"/>
      <c r="AA464" s="31"/>
      <c r="AB464" s="31"/>
      <c r="AC464" s="32"/>
    </row>
    <row r="465" spans="1:29" ht="15" customHeight="1">
      <c r="A465" s="90"/>
      <c r="B465" s="91"/>
      <c r="C465" s="91"/>
      <c r="D465" s="91"/>
      <c r="F465" s="91"/>
      <c r="G465" s="91"/>
      <c r="I465" s="116"/>
      <c r="J465" s="117"/>
      <c r="L465" s="91"/>
      <c r="M465" s="91"/>
      <c r="O465" s="118"/>
      <c r="P465" s="118"/>
      <c r="R465" s="91"/>
      <c r="S465" s="91"/>
      <c r="U465" s="91"/>
      <c r="V465" s="91"/>
      <c r="W465" s="30"/>
      <c r="X465" s="31"/>
      <c r="Y465" s="31"/>
      <c r="Z465" s="31"/>
      <c r="AA465" s="31"/>
      <c r="AB465" s="31"/>
      <c r="AC465" s="32"/>
    </row>
    <row r="466" spans="1:29" ht="15" customHeight="1">
      <c r="A466" s="90"/>
      <c r="B466" s="91"/>
      <c r="C466" s="91"/>
      <c r="D466" s="91"/>
      <c r="F466" s="91"/>
      <c r="G466" s="91"/>
      <c r="I466" s="116"/>
      <c r="J466" s="117"/>
      <c r="L466" s="91"/>
      <c r="M466" s="91"/>
      <c r="O466" s="118"/>
      <c r="P466" s="118"/>
      <c r="R466" s="91"/>
      <c r="S466" s="91"/>
      <c r="U466" s="91"/>
      <c r="V466" s="91"/>
      <c r="W466" s="30"/>
      <c r="X466" s="31"/>
      <c r="Y466" s="31"/>
      <c r="Z466" s="31"/>
      <c r="AA466" s="31"/>
      <c r="AB466" s="31"/>
      <c r="AC466" s="32"/>
    </row>
    <row r="467" spans="1:29" ht="15" customHeight="1">
      <c r="A467" s="90"/>
      <c r="B467" s="91"/>
      <c r="C467" s="91"/>
      <c r="D467" s="91"/>
      <c r="F467" s="91"/>
      <c r="G467" s="91"/>
      <c r="I467" s="116"/>
      <c r="J467" s="117"/>
      <c r="L467" s="91"/>
      <c r="M467" s="91"/>
      <c r="O467" s="118"/>
      <c r="P467" s="118"/>
      <c r="R467" s="91"/>
      <c r="S467" s="91"/>
      <c r="U467" s="91"/>
      <c r="V467" s="91"/>
      <c r="W467" s="30"/>
      <c r="X467" s="31"/>
      <c r="Y467" s="31"/>
      <c r="Z467" s="31"/>
      <c r="AA467" s="31"/>
      <c r="AB467" s="31"/>
      <c r="AC467" s="32"/>
    </row>
    <row r="468" spans="1:29" ht="15" customHeight="1">
      <c r="A468" s="90"/>
      <c r="B468" s="91"/>
      <c r="C468" s="91"/>
      <c r="D468" s="91"/>
      <c r="F468" s="91"/>
      <c r="G468" s="91"/>
      <c r="I468" s="116"/>
      <c r="J468" s="117"/>
      <c r="L468" s="91"/>
      <c r="M468" s="91"/>
      <c r="O468" s="118"/>
      <c r="P468" s="118"/>
      <c r="R468" s="91"/>
      <c r="S468" s="91"/>
      <c r="U468" s="91"/>
      <c r="V468" s="91"/>
      <c r="W468" s="30"/>
      <c r="X468" s="31"/>
      <c r="Y468" s="31"/>
      <c r="Z468" s="31"/>
      <c r="AA468" s="31"/>
      <c r="AB468" s="31"/>
      <c r="AC468" s="32"/>
    </row>
    <row r="469" spans="1:29" ht="15" customHeight="1">
      <c r="A469" s="90"/>
      <c r="B469" s="91"/>
      <c r="C469" s="91"/>
      <c r="D469" s="91"/>
      <c r="F469" s="91"/>
      <c r="G469" s="91"/>
      <c r="I469" s="116"/>
      <c r="J469" s="117"/>
      <c r="L469" s="91"/>
      <c r="M469" s="91"/>
      <c r="O469" s="118"/>
      <c r="P469" s="118"/>
      <c r="R469" s="91"/>
      <c r="S469" s="91"/>
      <c r="U469" s="91"/>
      <c r="V469" s="91"/>
      <c r="W469" s="30"/>
      <c r="X469" s="31"/>
      <c r="Y469" s="31"/>
      <c r="Z469" s="31"/>
      <c r="AA469" s="31"/>
      <c r="AB469" s="31"/>
      <c r="AC469" s="32"/>
    </row>
    <row r="470" spans="1:29" ht="15" customHeight="1">
      <c r="A470" s="90"/>
      <c r="B470" s="91"/>
      <c r="C470" s="91"/>
      <c r="D470" s="91"/>
      <c r="F470" s="91"/>
      <c r="G470" s="91"/>
      <c r="I470" s="116"/>
      <c r="J470" s="117"/>
      <c r="L470" s="91"/>
      <c r="M470" s="91"/>
      <c r="O470" s="118"/>
      <c r="P470" s="118"/>
      <c r="R470" s="91"/>
      <c r="S470" s="91"/>
      <c r="U470" s="91"/>
      <c r="V470" s="91"/>
      <c r="W470" s="30"/>
      <c r="X470" s="31"/>
      <c r="Y470" s="31"/>
      <c r="Z470" s="31"/>
      <c r="AA470" s="31"/>
      <c r="AB470" s="31"/>
      <c r="AC470" s="32"/>
    </row>
    <row r="471" spans="1:29" ht="15" customHeight="1">
      <c r="A471" s="90"/>
      <c r="B471" s="91"/>
      <c r="C471" s="91"/>
      <c r="D471" s="91"/>
      <c r="F471" s="91"/>
      <c r="G471" s="91"/>
      <c r="I471" s="116"/>
      <c r="J471" s="117"/>
      <c r="L471" s="91"/>
      <c r="M471" s="91"/>
      <c r="O471" s="118"/>
      <c r="P471" s="118"/>
      <c r="R471" s="91"/>
      <c r="S471" s="91"/>
      <c r="U471" s="91"/>
      <c r="V471" s="91"/>
      <c r="W471" s="30"/>
      <c r="X471" s="31"/>
      <c r="Y471" s="31"/>
      <c r="Z471" s="31"/>
      <c r="AA471" s="31"/>
      <c r="AB471" s="31"/>
      <c r="AC471" s="32"/>
    </row>
    <row r="472" spans="1:29" ht="15" customHeight="1">
      <c r="A472" s="90"/>
      <c r="B472" s="91"/>
      <c r="C472" s="91"/>
      <c r="D472" s="91"/>
      <c r="F472" s="91"/>
      <c r="G472" s="91"/>
      <c r="I472" s="116"/>
      <c r="J472" s="117"/>
      <c r="L472" s="91"/>
      <c r="M472" s="91"/>
      <c r="O472" s="118"/>
      <c r="P472" s="118"/>
      <c r="R472" s="91"/>
      <c r="S472" s="91"/>
      <c r="U472" s="91"/>
      <c r="V472" s="91"/>
      <c r="W472" s="30"/>
      <c r="X472" s="31"/>
      <c r="Y472" s="31"/>
      <c r="Z472" s="31"/>
      <c r="AA472" s="31"/>
      <c r="AB472" s="31"/>
      <c r="AC472" s="32"/>
    </row>
    <row r="473" spans="1:29" ht="15" customHeight="1">
      <c r="A473" s="90"/>
      <c r="B473" s="91"/>
      <c r="C473" s="91"/>
      <c r="D473" s="91"/>
      <c r="F473" s="91"/>
      <c r="G473" s="91"/>
      <c r="I473" s="116"/>
      <c r="J473" s="117"/>
      <c r="L473" s="91"/>
      <c r="M473" s="91"/>
      <c r="O473" s="118"/>
      <c r="P473" s="118"/>
      <c r="R473" s="91"/>
      <c r="S473" s="91"/>
      <c r="U473" s="91"/>
      <c r="V473" s="91"/>
      <c r="W473" s="30"/>
      <c r="X473" s="31"/>
      <c r="Y473" s="31"/>
      <c r="Z473" s="31"/>
      <c r="AA473" s="31"/>
      <c r="AB473" s="31"/>
      <c r="AC473" s="32"/>
    </row>
    <row r="474" spans="1:29" ht="15" customHeight="1">
      <c r="A474" s="90"/>
      <c r="B474" s="91"/>
      <c r="C474" s="91"/>
      <c r="D474" s="91"/>
      <c r="F474" s="91"/>
      <c r="G474" s="91"/>
      <c r="I474" s="116"/>
      <c r="J474" s="117"/>
      <c r="L474" s="91"/>
      <c r="M474" s="91"/>
      <c r="O474" s="118"/>
      <c r="P474" s="118"/>
      <c r="R474" s="91"/>
      <c r="S474" s="91"/>
      <c r="U474" s="91"/>
      <c r="V474" s="91"/>
      <c r="W474" s="30"/>
      <c r="X474" s="31"/>
      <c r="Y474" s="31"/>
      <c r="Z474" s="31"/>
      <c r="AA474" s="31"/>
      <c r="AB474" s="31"/>
      <c r="AC474" s="32"/>
    </row>
    <row r="475" spans="1:29" ht="15" customHeight="1">
      <c r="A475" s="90"/>
      <c r="B475" s="91"/>
      <c r="C475" s="91"/>
      <c r="D475" s="91"/>
      <c r="F475" s="91"/>
      <c r="G475" s="91"/>
      <c r="I475" s="116"/>
      <c r="J475" s="117"/>
      <c r="L475" s="91"/>
      <c r="M475" s="91"/>
      <c r="O475" s="118"/>
      <c r="P475" s="118"/>
      <c r="R475" s="91"/>
      <c r="S475" s="91"/>
      <c r="U475" s="91"/>
      <c r="V475" s="91"/>
      <c r="W475" s="30"/>
      <c r="X475" s="31"/>
      <c r="Y475" s="31"/>
      <c r="Z475" s="31"/>
      <c r="AA475" s="31"/>
      <c r="AB475" s="31"/>
      <c r="AC475" s="32"/>
    </row>
    <row r="476" spans="1:29" ht="15" customHeight="1">
      <c r="A476" s="90"/>
      <c r="B476" s="91"/>
      <c r="C476" s="91"/>
      <c r="D476" s="91"/>
      <c r="F476" s="91"/>
      <c r="G476" s="91"/>
      <c r="I476" s="116"/>
      <c r="J476" s="117"/>
      <c r="L476" s="91"/>
      <c r="M476" s="91"/>
      <c r="O476" s="118"/>
      <c r="P476" s="118"/>
      <c r="R476" s="91"/>
      <c r="S476" s="91"/>
      <c r="U476" s="91"/>
      <c r="V476" s="91"/>
      <c r="W476" s="30"/>
      <c r="X476" s="31"/>
      <c r="Y476" s="31"/>
      <c r="Z476" s="31"/>
      <c r="AA476" s="31"/>
      <c r="AB476" s="31"/>
      <c r="AC476" s="32"/>
    </row>
    <row r="477" spans="1:29" ht="15" customHeight="1">
      <c r="A477" s="90"/>
      <c r="B477" s="91"/>
      <c r="C477" s="91"/>
      <c r="D477" s="91"/>
      <c r="F477" s="91"/>
      <c r="G477" s="91"/>
      <c r="I477" s="116"/>
      <c r="J477" s="117"/>
      <c r="L477" s="91"/>
      <c r="M477" s="91"/>
      <c r="O477" s="118"/>
      <c r="P477" s="118"/>
      <c r="R477" s="91"/>
      <c r="S477" s="91"/>
      <c r="U477" s="91"/>
      <c r="V477" s="91"/>
      <c r="W477" s="30"/>
      <c r="X477" s="31"/>
      <c r="Y477" s="31"/>
      <c r="Z477" s="31"/>
      <c r="AA477" s="31"/>
      <c r="AB477" s="31"/>
      <c r="AC477" s="32"/>
    </row>
    <row r="478" spans="1:29" ht="15" customHeight="1">
      <c r="A478" s="90"/>
      <c r="B478" s="91"/>
      <c r="C478" s="91"/>
      <c r="D478" s="91"/>
      <c r="F478" s="91"/>
      <c r="G478" s="91"/>
      <c r="I478" s="116"/>
      <c r="J478" s="117"/>
      <c r="L478" s="91"/>
      <c r="M478" s="91"/>
      <c r="O478" s="118"/>
      <c r="P478" s="118"/>
      <c r="R478" s="91"/>
      <c r="S478" s="91"/>
      <c r="U478" s="91"/>
      <c r="V478" s="91"/>
      <c r="W478" s="30"/>
      <c r="X478" s="31"/>
      <c r="Y478" s="31"/>
      <c r="Z478" s="31"/>
      <c r="AA478" s="31"/>
      <c r="AB478" s="31"/>
      <c r="AC478" s="32"/>
    </row>
    <row r="479" spans="1:29" ht="15" customHeight="1">
      <c r="A479" s="90"/>
      <c r="B479" s="91"/>
      <c r="C479" s="91"/>
      <c r="D479" s="91"/>
      <c r="F479" s="91"/>
      <c r="G479" s="91"/>
      <c r="I479" s="116"/>
      <c r="J479" s="117"/>
      <c r="L479" s="91"/>
      <c r="M479" s="91"/>
      <c r="O479" s="118"/>
      <c r="P479" s="118"/>
      <c r="R479" s="91"/>
      <c r="S479" s="91"/>
      <c r="U479" s="91"/>
      <c r="V479" s="91"/>
      <c r="W479" s="30"/>
      <c r="X479" s="31"/>
      <c r="Y479" s="31"/>
      <c r="Z479" s="31"/>
      <c r="AA479" s="31"/>
      <c r="AB479" s="31"/>
      <c r="AC479" s="32"/>
    </row>
    <row r="480" spans="1:29" ht="15" customHeight="1">
      <c r="A480" s="90"/>
      <c r="B480" s="91"/>
      <c r="C480" s="91"/>
      <c r="D480" s="91"/>
      <c r="F480" s="91"/>
      <c r="G480" s="91"/>
      <c r="I480" s="116"/>
      <c r="J480" s="117"/>
      <c r="L480" s="91"/>
      <c r="M480" s="91"/>
      <c r="O480" s="118"/>
      <c r="P480" s="118"/>
      <c r="R480" s="91"/>
      <c r="S480" s="91"/>
      <c r="U480" s="91"/>
      <c r="V480" s="91"/>
      <c r="W480" s="30"/>
      <c r="X480" s="31"/>
      <c r="Y480" s="31"/>
      <c r="Z480" s="31"/>
      <c r="AA480" s="31"/>
      <c r="AB480" s="31"/>
      <c r="AC480" s="32"/>
    </row>
    <row r="481" spans="1:29" ht="15" customHeight="1">
      <c r="A481" s="90"/>
      <c r="B481" s="91"/>
      <c r="C481" s="91"/>
      <c r="D481" s="91"/>
      <c r="F481" s="91"/>
      <c r="G481" s="91"/>
      <c r="I481" s="116"/>
      <c r="J481" s="117"/>
      <c r="L481" s="91"/>
      <c r="M481" s="91"/>
      <c r="O481" s="118"/>
      <c r="P481" s="118"/>
      <c r="R481" s="91"/>
      <c r="S481" s="91"/>
      <c r="U481" s="91"/>
      <c r="V481" s="91"/>
      <c r="W481" s="30"/>
      <c r="X481" s="31"/>
      <c r="Y481" s="31"/>
      <c r="Z481" s="31"/>
      <c r="AA481" s="31"/>
      <c r="AB481" s="31"/>
      <c r="AC481" s="32"/>
    </row>
    <row r="482" spans="1:29" ht="15" customHeight="1">
      <c r="A482" s="90"/>
      <c r="B482" s="91"/>
      <c r="C482" s="91"/>
      <c r="D482" s="91"/>
      <c r="F482" s="91"/>
      <c r="G482" s="91"/>
      <c r="I482" s="116"/>
      <c r="J482" s="117"/>
      <c r="L482" s="91"/>
      <c r="M482" s="91"/>
      <c r="O482" s="118"/>
      <c r="P482" s="118"/>
      <c r="R482" s="91"/>
      <c r="S482" s="91"/>
      <c r="U482" s="91"/>
      <c r="V482" s="91"/>
      <c r="W482" s="30"/>
      <c r="X482" s="31"/>
      <c r="Y482" s="31"/>
      <c r="Z482" s="31"/>
      <c r="AA482" s="31"/>
      <c r="AB482" s="31"/>
      <c r="AC482" s="32"/>
    </row>
    <row r="483" spans="1:29" ht="15" customHeight="1">
      <c r="A483" s="90"/>
      <c r="B483" s="91"/>
      <c r="C483" s="91"/>
      <c r="D483" s="91"/>
      <c r="F483" s="91"/>
      <c r="G483" s="91"/>
      <c r="I483" s="116"/>
      <c r="J483" s="117"/>
      <c r="L483" s="91"/>
      <c r="M483" s="91"/>
      <c r="O483" s="118"/>
      <c r="P483" s="118"/>
      <c r="R483" s="91"/>
      <c r="S483" s="91"/>
      <c r="U483" s="91"/>
      <c r="V483" s="91"/>
      <c r="W483" s="30"/>
      <c r="X483" s="31"/>
      <c r="Y483" s="31"/>
      <c r="Z483" s="31"/>
      <c r="AA483" s="31"/>
      <c r="AB483" s="31"/>
      <c r="AC483" s="32"/>
    </row>
    <row r="484" spans="1:29" ht="15" customHeight="1">
      <c r="A484" s="90"/>
      <c r="B484" s="91"/>
      <c r="C484" s="91"/>
      <c r="D484" s="91"/>
      <c r="F484" s="91"/>
      <c r="G484" s="91"/>
      <c r="I484" s="116"/>
      <c r="J484" s="117"/>
      <c r="L484" s="91"/>
      <c r="M484" s="91"/>
      <c r="O484" s="118"/>
      <c r="P484" s="118"/>
      <c r="R484" s="91"/>
      <c r="S484" s="91"/>
      <c r="U484" s="91"/>
      <c r="V484" s="91"/>
      <c r="W484" s="30"/>
      <c r="X484" s="31"/>
      <c r="Y484" s="31"/>
      <c r="Z484" s="31"/>
      <c r="AA484" s="31"/>
      <c r="AB484" s="31"/>
      <c r="AC484" s="32"/>
    </row>
    <row r="485" spans="1:29" ht="15" customHeight="1">
      <c r="A485" s="90"/>
      <c r="B485" s="91"/>
      <c r="C485" s="91"/>
      <c r="D485" s="91"/>
      <c r="F485" s="91"/>
      <c r="G485" s="91"/>
      <c r="I485" s="116"/>
      <c r="J485" s="117"/>
      <c r="L485" s="91"/>
      <c r="M485" s="91"/>
      <c r="O485" s="118"/>
      <c r="P485" s="118"/>
      <c r="R485" s="91"/>
      <c r="S485" s="91"/>
      <c r="U485" s="91"/>
      <c r="V485" s="91"/>
      <c r="W485" s="30"/>
      <c r="X485" s="31"/>
      <c r="Y485" s="31"/>
      <c r="Z485" s="31"/>
      <c r="AA485" s="31"/>
      <c r="AB485" s="31"/>
      <c r="AC485" s="32"/>
    </row>
    <row r="486" spans="1:29" ht="15" customHeight="1">
      <c r="A486" s="90"/>
      <c r="B486" s="91"/>
      <c r="C486" s="91"/>
      <c r="D486" s="91"/>
      <c r="F486" s="91"/>
      <c r="G486" s="91"/>
      <c r="I486" s="116"/>
      <c r="J486" s="117"/>
      <c r="L486" s="91"/>
      <c r="M486" s="91"/>
      <c r="O486" s="118"/>
      <c r="P486" s="118"/>
      <c r="R486" s="91"/>
      <c r="S486" s="91"/>
      <c r="U486" s="91"/>
      <c r="V486" s="91"/>
      <c r="W486" s="30"/>
      <c r="X486" s="31"/>
      <c r="Y486" s="31"/>
      <c r="Z486" s="31"/>
      <c r="AA486" s="31"/>
      <c r="AB486" s="31"/>
      <c r="AC486" s="32"/>
    </row>
    <row r="487" spans="1:29" ht="15" customHeight="1">
      <c r="A487" s="90"/>
      <c r="B487" s="91"/>
      <c r="C487" s="91"/>
      <c r="D487" s="91"/>
      <c r="F487" s="91"/>
      <c r="G487" s="91"/>
      <c r="I487" s="116"/>
      <c r="J487" s="117"/>
      <c r="L487" s="91"/>
      <c r="M487" s="91"/>
      <c r="O487" s="118"/>
      <c r="P487" s="118"/>
      <c r="R487" s="91"/>
      <c r="S487" s="91"/>
      <c r="U487" s="91"/>
      <c r="V487" s="91"/>
      <c r="W487" s="30"/>
      <c r="X487" s="31"/>
      <c r="Y487" s="31"/>
      <c r="Z487" s="31"/>
      <c r="AA487" s="31"/>
      <c r="AB487" s="31"/>
      <c r="AC487" s="32"/>
    </row>
    <row r="488" spans="1:29" ht="15" customHeight="1">
      <c r="A488" s="90"/>
      <c r="B488" s="91"/>
      <c r="C488" s="91"/>
      <c r="D488" s="91"/>
      <c r="F488" s="91"/>
      <c r="G488" s="91"/>
      <c r="I488" s="116"/>
      <c r="J488" s="117"/>
      <c r="L488" s="91"/>
      <c r="M488" s="91"/>
      <c r="O488" s="118"/>
      <c r="P488" s="118"/>
      <c r="R488" s="91"/>
      <c r="S488" s="91"/>
      <c r="U488" s="91"/>
      <c r="V488" s="91"/>
      <c r="W488" s="30"/>
      <c r="X488" s="31"/>
      <c r="Y488" s="31"/>
      <c r="Z488" s="31"/>
      <c r="AA488" s="31"/>
      <c r="AB488" s="31"/>
      <c r="AC488" s="32"/>
    </row>
    <row r="489" spans="1:29" ht="15" customHeight="1">
      <c r="A489" s="90"/>
      <c r="B489" s="91"/>
      <c r="C489" s="91"/>
      <c r="D489" s="91"/>
      <c r="F489" s="91"/>
      <c r="G489" s="91"/>
      <c r="I489" s="116"/>
      <c r="J489" s="117"/>
      <c r="L489" s="91"/>
      <c r="M489" s="91"/>
      <c r="O489" s="118"/>
      <c r="P489" s="118"/>
      <c r="R489" s="91"/>
      <c r="S489" s="91"/>
      <c r="U489" s="91"/>
      <c r="V489" s="91"/>
      <c r="W489" s="30"/>
      <c r="X489" s="31"/>
      <c r="Y489" s="31"/>
      <c r="Z489" s="31"/>
      <c r="AA489" s="31"/>
      <c r="AB489" s="31"/>
      <c r="AC489" s="32"/>
    </row>
    <row r="490" spans="1:29" ht="15" customHeight="1">
      <c r="A490" s="90"/>
      <c r="B490" s="91"/>
      <c r="C490" s="91"/>
      <c r="D490" s="91"/>
      <c r="F490" s="91"/>
      <c r="G490" s="91"/>
      <c r="I490" s="116"/>
      <c r="J490" s="117"/>
      <c r="L490" s="91"/>
      <c r="M490" s="91"/>
      <c r="O490" s="118"/>
      <c r="P490" s="118"/>
      <c r="R490" s="91"/>
      <c r="S490" s="91"/>
      <c r="U490" s="91"/>
      <c r="V490" s="91"/>
      <c r="W490" s="30"/>
      <c r="X490" s="31"/>
      <c r="Y490" s="31"/>
      <c r="Z490" s="31"/>
      <c r="AA490" s="31"/>
      <c r="AB490" s="31"/>
      <c r="AC490" s="32"/>
    </row>
    <row r="491" spans="1:29" ht="15" customHeight="1">
      <c r="A491" s="90"/>
      <c r="B491" s="91"/>
      <c r="C491" s="91"/>
      <c r="D491" s="91"/>
      <c r="F491" s="91"/>
      <c r="G491" s="91"/>
      <c r="I491" s="116"/>
      <c r="J491" s="117"/>
      <c r="L491" s="91"/>
      <c r="M491" s="91"/>
      <c r="O491" s="118"/>
      <c r="P491" s="118"/>
      <c r="R491" s="91"/>
      <c r="S491" s="91"/>
      <c r="U491" s="91"/>
      <c r="V491" s="91"/>
      <c r="W491" s="30"/>
      <c r="X491" s="31"/>
      <c r="Y491" s="31"/>
      <c r="Z491" s="31"/>
      <c r="AA491" s="31"/>
      <c r="AB491" s="31"/>
      <c r="AC491" s="32"/>
    </row>
    <row r="492" spans="1:29" ht="15" customHeight="1">
      <c r="A492" s="90"/>
      <c r="B492" s="91"/>
      <c r="C492" s="91"/>
      <c r="D492" s="91"/>
      <c r="F492" s="91"/>
      <c r="G492" s="91"/>
      <c r="I492" s="116"/>
      <c r="J492" s="117"/>
      <c r="L492" s="91"/>
      <c r="M492" s="91"/>
      <c r="O492" s="118"/>
      <c r="P492" s="118"/>
      <c r="R492" s="91"/>
      <c r="S492" s="91"/>
      <c r="U492" s="91"/>
      <c r="V492" s="91"/>
      <c r="W492" s="30"/>
      <c r="X492" s="31"/>
      <c r="Y492" s="31"/>
      <c r="Z492" s="31"/>
      <c r="AA492" s="31"/>
      <c r="AB492" s="31"/>
      <c r="AC492" s="32"/>
    </row>
    <row r="493" spans="1:29" ht="15" customHeight="1">
      <c r="A493" s="90"/>
      <c r="B493" s="91"/>
      <c r="C493" s="91"/>
      <c r="D493" s="91"/>
      <c r="F493" s="91"/>
      <c r="G493" s="91"/>
      <c r="I493" s="116"/>
      <c r="J493" s="117"/>
      <c r="L493" s="91"/>
      <c r="M493" s="91"/>
      <c r="O493" s="118"/>
      <c r="P493" s="118"/>
      <c r="R493" s="91"/>
      <c r="S493" s="91"/>
      <c r="U493" s="91"/>
      <c r="V493" s="91"/>
      <c r="W493" s="30"/>
      <c r="X493" s="31"/>
      <c r="Y493" s="31"/>
      <c r="Z493" s="31"/>
      <c r="AA493" s="31"/>
      <c r="AB493" s="31"/>
      <c r="AC493" s="32"/>
    </row>
    <row r="494" spans="1:29" ht="15" customHeight="1">
      <c r="A494" s="90"/>
      <c r="B494" s="91"/>
      <c r="C494" s="91"/>
      <c r="D494" s="91"/>
      <c r="F494" s="91"/>
      <c r="G494" s="91"/>
      <c r="I494" s="116"/>
      <c r="J494" s="117"/>
      <c r="L494" s="91"/>
      <c r="M494" s="91"/>
      <c r="O494" s="118"/>
      <c r="P494" s="118"/>
      <c r="R494" s="91"/>
      <c r="S494" s="91"/>
      <c r="U494" s="91"/>
      <c r="V494" s="91"/>
      <c r="W494" s="30"/>
      <c r="X494" s="31"/>
      <c r="Y494" s="31"/>
      <c r="Z494" s="31"/>
      <c r="AA494" s="31"/>
      <c r="AB494" s="31"/>
      <c r="AC494" s="32"/>
    </row>
    <row r="495" spans="1:29" ht="15" customHeight="1">
      <c r="A495" s="90"/>
      <c r="B495" s="91"/>
      <c r="C495" s="91"/>
      <c r="D495" s="91"/>
      <c r="F495" s="91"/>
      <c r="G495" s="91"/>
      <c r="I495" s="116"/>
      <c r="J495" s="117"/>
      <c r="L495" s="91"/>
      <c r="M495" s="91"/>
      <c r="O495" s="118"/>
      <c r="P495" s="118"/>
      <c r="R495" s="91"/>
      <c r="S495" s="91"/>
      <c r="U495" s="91"/>
      <c r="V495" s="91"/>
      <c r="W495" s="30"/>
      <c r="X495" s="31"/>
      <c r="Y495" s="31"/>
      <c r="Z495" s="31"/>
      <c r="AA495" s="31"/>
      <c r="AB495" s="31"/>
      <c r="AC495" s="32"/>
    </row>
    <row r="496" spans="1:29" ht="15" customHeight="1">
      <c r="A496" s="90"/>
      <c r="B496" s="91"/>
      <c r="C496" s="91"/>
      <c r="D496" s="91"/>
      <c r="F496" s="91"/>
      <c r="G496" s="91"/>
      <c r="I496" s="116"/>
      <c r="J496" s="117"/>
      <c r="L496" s="91"/>
      <c r="M496" s="91"/>
      <c r="O496" s="118"/>
      <c r="P496" s="118"/>
      <c r="R496" s="91"/>
      <c r="S496" s="91"/>
      <c r="U496" s="91"/>
      <c r="V496" s="91"/>
      <c r="W496" s="30"/>
      <c r="X496" s="31"/>
      <c r="Y496" s="31"/>
      <c r="Z496" s="31"/>
      <c r="AA496" s="31"/>
      <c r="AB496" s="31"/>
      <c r="AC496" s="32"/>
    </row>
    <row r="497" spans="1:29" ht="15" customHeight="1">
      <c r="A497" s="90"/>
      <c r="B497" s="91"/>
      <c r="C497" s="91"/>
      <c r="D497" s="91"/>
      <c r="F497" s="91"/>
      <c r="G497" s="91"/>
      <c r="I497" s="116"/>
      <c r="J497" s="117"/>
      <c r="L497" s="91"/>
      <c r="M497" s="91"/>
      <c r="O497" s="118"/>
      <c r="P497" s="118"/>
      <c r="R497" s="91"/>
      <c r="S497" s="91"/>
      <c r="U497" s="91"/>
      <c r="V497" s="91"/>
      <c r="W497" s="30"/>
      <c r="X497" s="31"/>
      <c r="Y497" s="31"/>
      <c r="Z497" s="31"/>
      <c r="AA497" s="31"/>
      <c r="AB497" s="31"/>
      <c r="AC497" s="32"/>
    </row>
    <row r="498" spans="1:29" ht="15" customHeight="1">
      <c r="A498" s="90"/>
      <c r="B498" s="91"/>
      <c r="C498" s="91"/>
      <c r="D498" s="91"/>
      <c r="F498" s="91"/>
      <c r="G498" s="91"/>
      <c r="I498" s="116"/>
      <c r="J498" s="117"/>
      <c r="L498" s="91"/>
      <c r="M498" s="91"/>
      <c r="O498" s="118"/>
      <c r="P498" s="118"/>
      <c r="R498" s="91"/>
      <c r="S498" s="91"/>
      <c r="U498" s="91"/>
      <c r="V498" s="91"/>
      <c r="W498" s="30"/>
      <c r="X498" s="31"/>
      <c r="Y498" s="31"/>
      <c r="Z498" s="31"/>
      <c r="AA498" s="31"/>
      <c r="AB498" s="31"/>
      <c r="AC498" s="32"/>
    </row>
    <row r="499" spans="1:29" ht="15" customHeight="1">
      <c r="A499" s="90"/>
      <c r="B499" s="91"/>
      <c r="C499" s="91"/>
      <c r="D499" s="91"/>
      <c r="F499" s="91"/>
      <c r="G499" s="91"/>
      <c r="I499" s="116"/>
      <c r="J499" s="117"/>
      <c r="L499" s="91"/>
      <c r="M499" s="91"/>
      <c r="O499" s="118"/>
      <c r="P499" s="118"/>
      <c r="R499" s="91"/>
      <c r="S499" s="91"/>
      <c r="U499" s="91"/>
      <c r="V499" s="91"/>
      <c r="W499" s="30"/>
      <c r="X499" s="31"/>
      <c r="Y499" s="31"/>
      <c r="Z499" s="31"/>
      <c r="AA499" s="31"/>
      <c r="AB499" s="31"/>
      <c r="AC499" s="32"/>
    </row>
    <row r="500" spans="1:29" ht="15" customHeight="1">
      <c r="A500" s="90"/>
      <c r="B500" s="91"/>
      <c r="C500" s="91"/>
      <c r="D500" s="91"/>
      <c r="F500" s="91"/>
      <c r="G500" s="91"/>
      <c r="I500" s="116"/>
      <c r="J500" s="117"/>
      <c r="L500" s="91"/>
      <c r="M500" s="91"/>
      <c r="O500" s="118"/>
      <c r="P500" s="118"/>
      <c r="R500" s="91"/>
      <c r="S500" s="91"/>
      <c r="U500" s="91"/>
      <c r="V500" s="91"/>
      <c r="W500" s="30"/>
      <c r="X500" s="31"/>
      <c r="Y500" s="31"/>
      <c r="Z500" s="31"/>
      <c r="AA500" s="31"/>
      <c r="AB500" s="31"/>
      <c r="AC500" s="32"/>
    </row>
    <row r="501" spans="1:29" ht="15" customHeight="1">
      <c r="A501" s="90"/>
      <c r="B501" s="91"/>
      <c r="C501" s="91"/>
      <c r="D501" s="91"/>
      <c r="F501" s="91"/>
      <c r="G501" s="91"/>
      <c r="I501" s="116"/>
      <c r="J501" s="117"/>
      <c r="L501" s="91"/>
      <c r="M501" s="91"/>
      <c r="O501" s="118"/>
      <c r="P501" s="118"/>
      <c r="R501" s="91"/>
      <c r="S501" s="91"/>
      <c r="U501" s="91"/>
      <c r="V501" s="91"/>
      <c r="W501" s="30"/>
      <c r="X501" s="31"/>
      <c r="Y501" s="31"/>
      <c r="Z501" s="31"/>
      <c r="AA501" s="31"/>
      <c r="AB501" s="31"/>
      <c r="AC501" s="32"/>
    </row>
    <row r="502" spans="1:29" ht="15" customHeight="1">
      <c r="A502" s="90"/>
      <c r="B502" s="91"/>
      <c r="C502" s="91"/>
      <c r="D502" s="91"/>
      <c r="F502" s="91"/>
      <c r="G502" s="91"/>
      <c r="I502" s="116"/>
      <c r="J502" s="117"/>
      <c r="L502" s="91"/>
      <c r="M502" s="91"/>
      <c r="O502" s="118"/>
      <c r="P502" s="118"/>
      <c r="R502" s="91"/>
      <c r="S502" s="91"/>
      <c r="U502" s="91"/>
      <c r="V502" s="91"/>
      <c r="W502" s="30"/>
      <c r="X502" s="31"/>
      <c r="Y502" s="31"/>
      <c r="Z502" s="31"/>
      <c r="AA502" s="31"/>
      <c r="AB502" s="31"/>
      <c r="AC502" s="32"/>
    </row>
    <row r="503" spans="1:29" ht="15" customHeight="1">
      <c r="A503" s="90"/>
      <c r="B503" s="91"/>
      <c r="C503" s="91"/>
      <c r="D503" s="91"/>
      <c r="F503" s="91"/>
      <c r="G503" s="91"/>
      <c r="I503" s="116"/>
      <c r="J503" s="117"/>
      <c r="L503" s="91"/>
      <c r="M503" s="91"/>
      <c r="O503" s="118"/>
      <c r="P503" s="118"/>
      <c r="R503" s="91"/>
      <c r="S503" s="91"/>
      <c r="U503" s="91"/>
      <c r="V503" s="91"/>
      <c r="W503" s="30"/>
      <c r="X503" s="31"/>
      <c r="Y503" s="31"/>
      <c r="Z503" s="31"/>
      <c r="AA503" s="31"/>
      <c r="AB503" s="31"/>
      <c r="AC503" s="32"/>
    </row>
    <row r="504" spans="1:29" ht="15" customHeight="1">
      <c r="A504" s="90"/>
      <c r="B504" s="91"/>
      <c r="C504" s="91"/>
      <c r="D504" s="91"/>
      <c r="F504" s="91"/>
      <c r="G504" s="91"/>
      <c r="I504" s="116"/>
      <c r="J504" s="117"/>
      <c r="L504" s="91"/>
      <c r="M504" s="91"/>
      <c r="O504" s="118"/>
      <c r="P504" s="118"/>
      <c r="R504" s="91"/>
      <c r="S504" s="91"/>
      <c r="U504" s="91"/>
      <c r="V504" s="91"/>
      <c r="W504" s="30"/>
      <c r="X504" s="31"/>
      <c r="Y504" s="31"/>
      <c r="Z504" s="31"/>
      <c r="AA504" s="31"/>
      <c r="AB504" s="31"/>
      <c r="AC504" s="32"/>
    </row>
    <row r="505" spans="1:29" ht="15" customHeight="1">
      <c r="A505" s="90"/>
      <c r="B505" s="91"/>
      <c r="C505" s="91"/>
      <c r="D505" s="91"/>
      <c r="F505" s="91"/>
      <c r="G505" s="91"/>
      <c r="I505" s="116"/>
      <c r="J505" s="117"/>
      <c r="L505" s="91"/>
      <c r="M505" s="91"/>
      <c r="O505" s="118"/>
      <c r="P505" s="118"/>
      <c r="R505" s="91"/>
      <c r="S505" s="91"/>
      <c r="U505" s="91"/>
      <c r="V505" s="91"/>
      <c r="W505" s="30"/>
      <c r="X505" s="31"/>
      <c r="Y505" s="31"/>
      <c r="Z505" s="31"/>
      <c r="AA505" s="31"/>
      <c r="AB505" s="31"/>
      <c r="AC505" s="32"/>
    </row>
    <row r="506" spans="1:29" ht="15" customHeight="1">
      <c r="A506" s="90"/>
      <c r="B506" s="91"/>
      <c r="C506" s="91"/>
      <c r="D506" s="91"/>
      <c r="F506" s="91"/>
      <c r="G506" s="91"/>
      <c r="I506" s="116"/>
      <c r="J506" s="117"/>
      <c r="L506" s="91"/>
      <c r="M506" s="91"/>
      <c r="O506" s="118"/>
      <c r="P506" s="118"/>
      <c r="R506" s="91"/>
      <c r="S506" s="91"/>
      <c r="U506" s="91"/>
      <c r="V506" s="91"/>
      <c r="W506" s="30"/>
      <c r="X506" s="31"/>
      <c r="Y506" s="31"/>
      <c r="Z506" s="31"/>
      <c r="AA506" s="31"/>
      <c r="AB506" s="31"/>
      <c r="AC506" s="32"/>
    </row>
    <row r="507" spans="1:29" ht="15" customHeight="1">
      <c r="A507" s="90"/>
      <c r="B507" s="91"/>
      <c r="C507" s="91"/>
      <c r="D507" s="91"/>
      <c r="F507" s="91"/>
      <c r="G507" s="91"/>
      <c r="I507" s="116"/>
      <c r="J507" s="117"/>
      <c r="L507" s="91"/>
      <c r="M507" s="91"/>
      <c r="O507" s="118"/>
      <c r="P507" s="118"/>
      <c r="R507" s="91"/>
      <c r="S507" s="91"/>
      <c r="U507" s="91"/>
      <c r="V507" s="91"/>
      <c r="W507" s="30"/>
      <c r="X507" s="31"/>
      <c r="Y507" s="31"/>
      <c r="Z507" s="31"/>
      <c r="AA507" s="31"/>
      <c r="AB507" s="31"/>
      <c r="AC507" s="32"/>
    </row>
    <row r="508" spans="1:29" ht="15" customHeight="1">
      <c r="A508" s="90"/>
      <c r="B508" s="91"/>
      <c r="C508" s="91"/>
      <c r="D508" s="91"/>
      <c r="F508" s="91"/>
      <c r="G508" s="91"/>
      <c r="I508" s="116"/>
      <c r="J508" s="117"/>
      <c r="L508" s="91"/>
      <c r="M508" s="91"/>
      <c r="O508" s="118"/>
      <c r="P508" s="118"/>
      <c r="R508" s="91"/>
      <c r="S508" s="91"/>
      <c r="U508" s="91"/>
      <c r="V508" s="91"/>
      <c r="W508" s="30"/>
      <c r="X508" s="31"/>
      <c r="Y508" s="31"/>
      <c r="Z508" s="31"/>
      <c r="AA508" s="31"/>
      <c r="AB508" s="31"/>
      <c r="AC508" s="32"/>
    </row>
    <row r="509" spans="1:29" ht="15" customHeight="1">
      <c r="A509" s="90"/>
      <c r="B509" s="91"/>
      <c r="C509" s="91"/>
      <c r="D509" s="91"/>
      <c r="F509" s="91"/>
      <c r="G509" s="91"/>
      <c r="I509" s="116"/>
      <c r="J509" s="117"/>
      <c r="L509" s="91"/>
      <c r="M509" s="91"/>
      <c r="O509" s="118"/>
      <c r="P509" s="118"/>
      <c r="R509" s="91"/>
      <c r="S509" s="91"/>
      <c r="U509" s="91"/>
      <c r="V509" s="91"/>
      <c r="W509" s="30"/>
      <c r="X509" s="31"/>
      <c r="Y509" s="31"/>
      <c r="Z509" s="31"/>
      <c r="AA509" s="31"/>
      <c r="AB509" s="31"/>
      <c r="AC509" s="32"/>
    </row>
    <row r="510" spans="1:29" ht="15" customHeight="1">
      <c r="A510" s="90"/>
      <c r="B510" s="91"/>
      <c r="C510" s="91"/>
      <c r="D510" s="91"/>
      <c r="F510" s="91"/>
      <c r="G510" s="91"/>
      <c r="I510" s="116"/>
      <c r="J510" s="117"/>
      <c r="L510" s="91"/>
      <c r="M510" s="91"/>
      <c r="O510" s="118"/>
      <c r="P510" s="118"/>
      <c r="R510" s="91"/>
      <c r="S510" s="91"/>
      <c r="U510" s="91"/>
      <c r="V510" s="91"/>
      <c r="W510" s="30"/>
      <c r="X510" s="31"/>
      <c r="Y510" s="31"/>
      <c r="Z510" s="31"/>
      <c r="AA510" s="31"/>
      <c r="AB510" s="31"/>
      <c r="AC510" s="32"/>
    </row>
    <row r="511" spans="1:29" ht="15" customHeight="1">
      <c r="A511" s="90"/>
      <c r="B511" s="91"/>
      <c r="C511" s="91"/>
      <c r="D511" s="91"/>
      <c r="F511" s="91"/>
      <c r="G511" s="91"/>
      <c r="I511" s="116"/>
      <c r="J511" s="117"/>
      <c r="L511" s="91"/>
      <c r="M511" s="91"/>
      <c r="O511" s="118"/>
      <c r="P511" s="118"/>
      <c r="R511" s="91"/>
      <c r="S511" s="91"/>
      <c r="U511" s="91"/>
      <c r="V511" s="91"/>
      <c r="W511" s="30"/>
      <c r="X511" s="31"/>
      <c r="Y511" s="31"/>
      <c r="Z511" s="31"/>
      <c r="AA511" s="31"/>
      <c r="AB511" s="31"/>
      <c r="AC511" s="32"/>
    </row>
    <row r="512" spans="1:29" ht="15" customHeight="1">
      <c r="A512" s="90"/>
      <c r="B512" s="91"/>
      <c r="C512" s="91"/>
      <c r="D512" s="91"/>
      <c r="F512" s="91"/>
      <c r="G512" s="91"/>
      <c r="I512" s="116"/>
      <c r="J512" s="117"/>
      <c r="L512" s="91"/>
      <c r="M512" s="91"/>
      <c r="O512" s="118"/>
      <c r="P512" s="118"/>
      <c r="R512" s="91"/>
      <c r="S512" s="91"/>
      <c r="U512" s="91"/>
      <c r="V512" s="91"/>
      <c r="W512" s="30"/>
      <c r="X512" s="31"/>
      <c r="Y512" s="31"/>
      <c r="Z512" s="31"/>
      <c r="AA512" s="31"/>
      <c r="AB512" s="31"/>
      <c r="AC512" s="32"/>
    </row>
    <row r="513" spans="1:29" ht="15" customHeight="1">
      <c r="A513" s="90"/>
      <c r="B513" s="91"/>
      <c r="C513" s="91"/>
      <c r="D513" s="91"/>
      <c r="F513" s="91"/>
      <c r="G513" s="91"/>
      <c r="I513" s="116"/>
      <c r="J513" s="117"/>
      <c r="L513" s="91"/>
      <c r="M513" s="91"/>
      <c r="O513" s="118"/>
      <c r="P513" s="118"/>
      <c r="R513" s="91"/>
      <c r="S513" s="91"/>
      <c r="U513" s="91"/>
      <c r="V513" s="91"/>
      <c r="W513" s="30"/>
      <c r="X513" s="31"/>
      <c r="Y513" s="31"/>
      <c r="Z513" s="31"/>
      <c r="AA513" s="31"/>
      <c r="AB513" s="31"/>
      <c r="AC513" s="32"/>
    </row>
    <row r="514" spans="1:29" ht="15" customHeight="1">
      <c r="A514" s="90"/>
      <c r="B514" s="91"/>
      <c r="C514" s="91"/>
      <c r="D514" s="91"/>
      <c r="F514" s="91"/>
      <c r="G514" s="91"/>
      <c r="I514" s="116"/>
      <c r="J514" s="117"/>
      <c r="L514" s="91"/>
      <c r="M514" s="91"/>
      <c r="O514" s="118"/>
      <c r="P514" s="118"/>
      <c r="R514" s="91"/>
      <c r="S514" s="91"/>
      <c r="U514" s="91"/>
      <c r="V514" s="91"/>
      <c r="W514" s="30"/>
      <c r="X514" s="31"/>
      <c r="Y514" s="31"/>
      <c r="Z514" s="31"/>
      <c r="AA514" s="31"/>
      <c r="AB514" s="31"/>
      <c r="AC514" s="32"/>
    </row>
    <row r="515" spans="1:29" ht="15" customHeight="1">
      <c r="A515" s="90"/>
      <c r="B515" s="91"/>
      <c r="C515" s="91"/>
      <c r="D515" s="91"/>
      <c r="F515" s="91"/>
      <c r="G515" s="91"/>
      <c r="I515" s="116"/>
      <c r="J515" s="117"/>
      <c r="L515" s="91"/>
      <c r="M515" s="91"/>
      <c r="O515" s="118"/>
      <c r="P515" s="118"/>
      <c r="R515" s="91"/>
      <c r="S515" s="91"/>
      <c r="U515" s="91"/>
      <c r="V515" s="91"/>
      <c r="W515" s="30"/>
      <c r="X515" s="31"/>
      <c r="Y515" s="31"/>
      <c r="Z515" s="31"/>
      <c r="AA515" s="31"/>
      <c r="AB515" s="31"/>
      <c r="AC515" s="32"/>
    </row>
    <row r="516" spans="1:29" ht="15" customHeight="1">
      <c r="A516" s="90"/>
      <c r="B516" s="91"/>
      <c r="C516" s="91"/>
      <c r="D516" s="91"/>
      <c r="F516" s="91"/>
      <c r="G516" s="91"/>
      <c r="I516" s="116"/>
      <c r="J516" s="117"/>
      <c r="L516" s="91"/>
      <c r="M516" s="91"/>
      <c r="O516" s="118"/>
      <c r="P516" s="118"/>
      <c r="R516" s="91"/>
      <c r="S516" s="91"/>
      <c r="U516" s="91"/>
      <c r="V516" s="91"/>
      <c r="W516" s="30"/>
      <c r="X516" s="31"/>
      <c r="Y516" s="31"/>
      <c r="Z516" s="31"/>
      <c r="AA516" s="31"/>
      <c r="AB516" s="31"/>
      <c r="AC516" s="32"/>
    </row>
    <row r="517" spans="1:29" ht="15" customHeight="1">
      <c r="A517" s="90"/>
      <c r="B517" s="91"/>
      <c r="C517" s="91"/>
      <c r="D517" s="91"/>
      <c r="F517" s="91"/>
      <c r="G517" s="91"/>
      <c r="I517" s="116"/>
      <c r="J517" s="117"/>
      <c r="L517" s="91"/>
      <c r="M517" s="91"/>
      <c r="O517" s="118"/>
      <c r="P517" s="118"/>
      <c r="R517" s="91"/>
      <c r="S517" s="91"/>
      <c r="U517" s="91"/>
      <c r="V517" s="91"/>
      <c r="W517" s="30"/>
      <c r="X517" s="31"/>
      <c r="Y517" s="31"/>
      <c r="Z517" s="31"/>
      <c r="AA517" s="31"/>
      <c r="AB517" s="31"/>
      <c r="AC517" s="32"/>
    </row>
    <row r="518" spans="1:29" ht="15" customHeight="1">
      <c r="A518" s="90"/>
      <c r="B518" s="91"/>
      <c r="C518" s="91"/>
      <c r="D518" s="91"/>
      <c r="F518" s="91"/>
      <c r="G518" s="91"/>
      <c r="I518" s="116"/>
      <c r="J518" s="117"/>
      <c r="L518" s="91"/>
      <c r="M518" s="91"/>
      <c r="O518" s="118"/>
      <c r="P518" s="118"/>
      <c r="R518" s="91"/>
      <c r="S518" s="91"/>
      <c r="U518" s="91"/>
      <c r="V518" s="91"/>
      <c r="W518" s="30"/>
      <c r="X518" s="31"/>
      <c r="Y518" s="31"/>
      <c r="Z518" s="31"/>
      <c r="AA518" s="31"/>
      <c r="AB518" s="31"/>
      <c r="AC518" s="32"/>
    </row>
    <row r="519" spans="1:29" ht="15" customHeight="1">
      <c r="A519" s="90"/>
      <c r="B519" s="91"/>
      <c r="C519" s="91"/>
      <c r="D519" s="91"/>
      <c r="F519" s="91"/>
      <c r="G519" s="91"/>
      <c r="I519" s="116"/>
      <c r="J519" s="117"/>
      <c r="L519" s="91"/>
      <c r="M519" s="91"/>
      <c r="O519" s="118"/>
      <c r="P519" s="118"/>
      <c r="R519" s="91"/>
      <c r="S519" s="91"/>
      <c r="U519" s="91"/>
      <c r="V519" s="91"/>
      <c r="W519" s="30"/>
      <c r="X519" s="31"/>
      <c r="Y519" s="31"/>
      <c r="Z519" s="31"/>
      <c r="AA519" s="31"/>
      <c r="AB519" s="31"/>
      <c r="AC519" s="32"/>
    </row>
    <row r="520" spans="1:29" ht="15" customHeight="1">
      <c r="A520" s="90"/>
      <c r="B520" s="91"/>
      <c r="C520" s="91"/>
      <c r="D520" s="91"/>
      <c r="F520" s="91"/>
      <c r="G520" s="91"/>
      <c r="I520" s="116"/>
      <c r="J520" s="117"/>
      <c r="L520" s="91"/>
      <c r="M520" s="91"/>
      <c r="O520" s="118"/>
      <c r="P520" s="118"/>
      <c r="R520" s="91"/>
      <c r="S520" s="91"/>
      <c r="U520" s="91"/>
      <c r="V520" s="91"/>
      <c r="W520" s="30"/>
      <c r="X520" s="31"/>
      <c r="Y520" s="31"/>
      <c r="Z520" s="31"/>
      <c r="AA520" s="31"/>
      <c r="AB520" s="31"/>
      <c r="AC520" s="32"/>
    </row>
    <row r="521" spans="1:29" ht="15" customHeight="1">
      <c r="A521" s="90"/>
      <c r="B521" s="91"/>
      <c r="C521" s="91"/>
      <c r="D521" s="91"/>
      <c r="F521" s="91"/>
      <c r="G521" s="91"/>
      <c r="I521" s="116"/>
      <c r="J521" s="117"/>
      <c r="L521" s="91"/>
      <c r="M521" s="91"/>
      <c r="O521" s="118"/>
      <c r="P521" s="118"/>
      <c r="R521" s="91"/>
      <c r="S521" s="91"/>
      <c r="U521" s="91"/>
      <c r="V521" s="91"/>
      <c r="W521" s="30"/>
      <c r="X521" s="31"/>
      <c r="Y521" s="31"/>
      <c r="Z521" s="31"/>
      <c r="AA521" s="31"/>
      <c r="AB521" s="31"/>
      <c r="AC521" s="32"/>
    </row>
    <row r="522" spans="1:29" ht="15" customHeight="1">
      <c r="A522" s="90"/>
      <c r="B522" s="91"/>
      <c r="C522" s="91"/>
      <c r="D522" s="91"/>
      <c r="F522" s="91"/>
      <c r="G522" s="91"/>
      <c r="I522" s="116"/>
      <c r="J522" s="117"/>
      <c r="L522" s="91"/>
      <c r="M522" s="91"/>
      <c r="O522" s="118"/>
      <c r="P522" s="118"/>
      <c r="R522" s="91"/>
      <c r="S522" s="91"/>
      <c r="U522" s="91"/>
      <c r="V522" s="91"/>
      <c r="W522" s="30"/>
      <c r="X522" s="31"/>
      <c r="Y522" s="31"/>
      <c r="Z522" s="31"/>
      <c r="AA522" s="31"/>
      <c r="AB522" s="31"/>
      <c r="AC522" s="32"/>
    </row>
    <row r="523" spans="1:29" ht="15" customHeight="1">
      <c r="A523" s="90"/>
      <c r="B523" s="91"/>
      <c r="C523" s="91"/>
      <c r="D523" s="91"/>
      <c r="F523" s="91"/>
      <c r="G523" s="91"/>
      <c r="I523" s="116"/>
      <c r="J523" s="117"/>
      <c r="L523" s="91"/>
      <c r="M523" s="91"/>
      <c r="O523" s="118"/>
      <c r="P523" s="118"/>
      <c r="R523" s="91"/>
      <c r="S523" s="91"/>
      <c r="U523" s="91"/>
      <c r="V523" s="91"/>
      <c r="W523" s="30"/>
      <c r="X523" s="31"/>
      <c r="Y523" s="31"/>
      <c r="Z523" s="31"/>
      <c r="AA523" s="31"/>
      <c r="AB523" s="31"/>
      <c r="AC523" s="32"/>
    </row>
    <row r="524" spans="1:29" ht="15" customHeight="1">
      <c r="A524" s="90"/>
      <c r="B524" s="91"/>
      <c r="C524" s="91"/>
      <c r="D524" s="91"/>
      <c r="F524" s="91"/>
      <c r="G524" s="91"/>
      <c r="I524" s="116"/>
      <c r="J524" s="117"/>
      <c r="L524" s="91"/>
      <c r="M524" s="91"/>
      <c r="O524" s="118"/>
      <c r="P524" s="118"/>
      <c r="R524" s="91"/>
      <c r="S524" s="91"/>
      <c r="U524" s="91"/>
      <c r="V524" s="91"/>
      <c r="W524" s="30"/>
      <c r="X524" s="31"/>
      <c r="Y524" s="31"/>
      <c r="Z524" s="31"/>
      <c r="AA524" s="31"/>
      <c r="AB524" s="31"/>
      <c r="AC524" s="32"/>
    </row>
    <row r="525" spans="1:29" ht="15" customHeight="1">
      <c r="A525" s="90"/>
      <c r="B525" s="91"/>
      <c r="C525" s="91"/>
      <c r="D525" s="91"/>
      <c r="F525" s="91"/>
      <c r="G525" s="91"/>
      <c r="I525" s="116"/>
      <c r="J525" s="117"/>
      <c r="L525" s="91"/>
      <c r="M525" s="91"/>
      <c r="O525" s="118"/>
      <c r="P525" s="118"/>
      <c r="R525" s="91"/>
      <c r="S525" s="91"/>
      <c r="U525" s="91"/>
      <c r="V525" s="91"/>
      <c r="W525" s="30"/>
      <c r="X525" s="31"/>
      <c r="Y525" s="31"/>
      <c r="Z525" s="31"/>
      <c r="AA525" s="31"/>
      <c r="AB525" s="31"/>
      <c r="AC525" s="32"/>
    </row>
    <row r="526" spans="1:29" ht="15" customHeight="1">
      <c r="A526" s="90"/>
      <c r="B526" s="91"/>
      <c r="C526" s="91"/>
      <c r="D526" s="91"/>
      <c r="F526" s="91"/>
      <c r="G526" s="91"/>
      <c r="I526" s="116"/>
      <c r="J526" s="117"/>
      <c r="L526" s="91"/>
      <c r="M526" s="91"/>
      <c r="O526" s="118"/>
      <c r="P526" s="118"/>
      <c r="R526" s="91"/>
      <c r="S526" s="91"/>
      <c r="U526" s="91"/>
      <c r="V526" s="91"/>
      <c r="W526" s="30"/>
      <c r="X526" s="31"/>
      <c r="Y526" s="31"/>
      <c r="Z526" s="31"/>
      <c r="AA526" s="31"/>
      <c r="AB526" s="31"/>
      <c r="AC526" s="32"/>
    </row>
    <row r="527" spans="1:29" ht="15" customHeight="1">
      <c r="A527" s="90"/>
      <c r="B527" s="91"/>
      <c r="C527" s="91"/>
      <c r="D527" s="91"/>
      <c r="F527" s="91"/>
      <c r="G527" s="91"/>
      <c r="I527" s="116"/>
      <c r="J527" s="117"/>
      <c r="L527" s="91"/>
      <c r="M527" s="91"/>
      <c r="O527" s="118"/>
      <c r="P527" s="118"/>
      <c r="R527" s="91"/>
      <c r="S527" s="91"/>
      <c r="U527" s="91"/>
      <c r="V527" s="91"/>
      <c r="W527" s="30"/>
      <c r="X527" s="31"/>
      <c r="Y527" s="31"/>
      <c r="Z527" s="31"/>
      <c r="AA527" s="31"/>
      <c r="AB527" s="31"/>
      <c r="AC527" s="32"/>
    </row>
    <row r="528" spans="1:29" ht="15" customHeight="1">
      <c r="A528" s="90"/>
      <c r="B528" s="91"/>
      <c r="C528" s="91"/>
      <c r="D528" s="91"/>
      <c r="F528" s="91"/>
      <c r="G528" s="91"/>
      <c r="I528" s="116"/>
      <c r="J528" s="117"/>
      <c r="L528" s="91"/>
      <c r="M528" s="91"/>
      <c r="O528" s="118"/>
      <c r="P528" s="118"/>
      <c r="R528" s="91"/>
      <c r="S528" s="91"/>
      <c r="U528" s="91"/>
      <c r="V528" s="91"/>
      <c r="W528" s="30"/>
      <c r="X528" s="31"/>
      <c r="Y528" s="31"/>
      <c r="Z528" s="31"/>
      <c r="AA528" s="31"/>
      <c r="AB528" s="31"/>
      <c r="AC528" s="32"/>
    </row>
    <row r="529" spans="1:29" ht="15" customHeight="1">
      <c r="A529" s="90"/>
      <c r="B529" s="91"/>
      <c r="C529" s="91"/>
      <c r="D529" s="91"/>
      <c r="F529" s="91"/>
      <c r="G529" s="91"/>
      <c r="I529" s="116"/>
      <c r="J529" s="117"/>
      <c r="L529" s="91"/>
      <c r="M529" s="91"/>
      <c r="O529" s="118"/>
      <c r="P529" s="118"/>
      <c r="R529" s="91"/>
      <c r="S529" s="91"/>
      <c r="U529" s="91"/>
      <c r="V529" s="91"/>
      <c r="W529" s="30"/>
      <c r="X529" s="31"/>
      <c r="Y529" s="31"/>
      <c r="Z529" s="31"/>
      <c r="AA529" s="31"/>
      <c r="AB529" s="31"/>
      <c r="AC529" s="32"/>
    </row>
    <row r="530" spans="1:29" ht="15" customHeight="1">
      <c r="A530" s="90"/>
      <c r="B530" s="91"/>
      <c r="C530" s="91"/>
      <c r="D530" s="91"/>
      <c r="F530" s="91"/>
      <c r="G530" s="91"/>
      <c r="I530" s="116"/>
      <c r="J530" s="117"/>
      <c r="L530" s="91"/>
      <c r="M530" s="91"/>
      <c r="O530" s="118"/>
      <c r="P530" s="118"/>
      <c r="R530" s="91"/>
      <c r="S530" s="91"/>
      <c r="U530" s="91"/>
      <c r="V530" s="91"/>
      <c r="W530" s="30"/>
      <c r="X530" s="31"/>
      <c r="Y530" s="31"/>
      <c r="Z530" s="31"/>
      <c r="AA530" s="31"/>
      <c r="AB530" s="31"/>
      <c r="AC530" s="32"/>
    </row>
    <row r="531" spans="1:29" ht="15" customHeight="1">
      <c r="A531" s="90"/>
      <c r="B531" s="91"/>
      <c r="C531" s="91"/>
      <c r="D531" s="91"/>
      <c r="F531" s="91"/>
      <c r="G531" s="91"/>
      <c r="I531" s="116"/>
      <c r="J531" s="117"/>
      <c r="L531" s="91"/>
      <c r="M531" s="91"/>
      <c r="O531" s="118"/>
      <c r="P531" s="118"/>
      <c r="R531" s="91"/>
      <c r="S531" s="91"/>
      <c r="U531" s="91"/>
      <c r="V531" s="91"/>
      <c r="W531" s="30"/>
      <c r="X531" s="31"/>
      <c r="Y531" s="31"/>
      <c r="Z531" s="31"/>
      <c r="AA531" s="31"/>
      <c r="AB531" s="31"/>
      <c r="AC531" s="32"/>
    </row>
    <row r="532" spans="1:29" ht="15" customHeight="1">
      <c r="A532" s="90"/>
      <c r="B532" s="91"/>
      <c r="C532" s="91"/>
      <c r="D532" s="91"/>
      <c r="F532" s="91"/>
      <c r="G532" s="91"/>
      <c r="I532" s="116"/>
      <c r="J532" s="117"/>
      <c r="L532" s="91"/>
      <c r="M532" s="91"/>
      <c r="O532" s="118"/>
      <c r="P532" s="118"/>
      <c r="R532" s="91"/>
      <c r="S532" s="91"/>
      <c r="U532" s="91"/>
      <c r="V532" s="91"/>
      <c r="W532" s="30"/>
      <c r="X532" s="31"/>
      <c r="Y532" s="31"/>
      <c r="Z532" s="31"/>
      <c r="AA532" s="31"/>
      <c r="AB532" s="31"/>
      <c r="AC532" s="32"/>
    </row>
    <row r="533" spans="1:29" ht="15" customHeight="1">
      <c r="A533" s="90"/>
      <c r="B533" s="91"/>
      <c r="C533" s="91"/>
      <c r="D533" s="91"/>
      <c r="F533" s="91"/>
      <c r="G533" s="91"/>
      <c r="I533" s="116"/>
      <c r="J533" s="117"/>
      <c r="L533" s="91"/>
      <c r="M533" s="91"/>
      <c r="O533" s="118"/>
      <c r="P533" s="118"/>
      <c r="R533" s="91"/>
      <c r="S533" s="91"/>
      <c r="U533" s="91"/>
      <c r="V533" s="91"/>
      <c r="W533" s="30"/>
      <c r="X533" s="31"/>
      <c r="Y533" s="31"/>
      <c r="Z533" s="31"/>
      <c r="AA533" s="31"/>
      <c r="AB533" s="31"/>
      <c r="AC533" s="32"/>
    </row>
    <row r="534" spans="1:29" ht="15" customHeight="1">
      <c r="A534" s="90"/>
      <c r="B534" s="91"/>
      <c r="C534" s="91"/>
      <c r="D534" s="91"/>
      <c r="F534" s="91"/>
      <c r="G534" s="91"/>
      <c r="I534" s="116"/>
      <c r="J534" s="117"/>
      <c r="L534" s="91"/>
      <c r="M534" s="91"/>
      <c r="O534" s="118"/>
      <c r="P534" s="118"/>
      <c r="R534" s="91"/>
      <c r="S534" s="91"/>
      <c r="U534" s="91"/>
      <c r="V534" s="91"/>
      <c r="W534" s="30"/>
      <c r="X534" s="31"/>
      <c r="Y534" s="31"/>
      <c r="Z534" s="31"/>
      <c r="AA534" s="31"/>
      <c r="AB534" s="31"/>
      <c r="AC534" s="32"/>
    </row>
    <row r="535" spans="1:29" ht="15" customHeight="1">
      <c r="A535" s="90"/>
      <c r="B535" s="91"/>
      <c r="C535" s="91"/>
      <c r="D535" s="91"/>
      <c r="F535" s="91"/>
      <c r="G535" s="91"/>
      <c r="I535" s="116"/>
      <c r="J535" s="117"/>
      <c r="L535" s="91"/>
      <c r="M535" s="91"/>
      <c r="O535" s="118"/>
      <c r="P535" s="118"/>
      <c r="R535" s="91"/>
      <c r="S535" s="91"/>
      <c r="U535" s="91"/>
      <c r="V535" s="91"/>
      <c r="W535" s="30"/>
      <c r="X535" s="31"/>
      <c r="Y535" s="31"/>
      <c r="Z535" s="31"/>
      <c r="AA535" s="31"/>
      <c r="AB535" s="31"/>
      <c r="AC535" s="32"/>
    </row>
    <row r="536" spans="1:29" ht="15" customHeight="1">
      <c r="A536" s="90"/>
      <c r="B536" s="91"/>
      <c r="C536" s="91"/>
      <c r="D536" s="91"/>
      <c r="F536" s="91"/>
      <c r="G536" s="91"/>
      <c r="I536" s="116"/>
      <c r="J536" s="117"/>
      <c r="L536" s="91"/>
      <c r="M536" s="91"/>
      <c r="O536" s="118"/>
      <c r="P536" s="118"/>
      <c r="R536" s="91"/>
      <c r="S536" s="91"/>
      <c r="U536" s="91"/>
      <c r="V536" s="91"/>
      <c r="W536" s="30"/>
      <c r="X536" s="31"/>
      <c r="Y536" s="31"/>
      <c r="Z536" s="31"/>
      <c r="AA536" s="31"/>
      <c r="AB536" s="31"/>
      <c r="AC536" s="32"/>
    </row>
    <row r="537" spans="1:29" ht="15" customHeight="1">
      <c r="A537" s="90"/>
      <c r="B537" s="91"/>
      <c r="C537" s="91"/>
      <c r="D537" s="91"/>
      <c r="F537" s="91"/>
      <c r="G537" s="91"/>
      <c r="I537" s="116"/>
      <c r="J537" s="117"/>
      <c r="L537" s="91"/>
      <c r="M537" s="91"/>
      <c r="O537" s="118"/>
      <c r="P537" s="118"/>
      <c r="R537" s="91"/>
      <c r="S537" s="91"/>
      <c r="U537" s="91"/>
      <c r="V537" s="91"/>
      <c r="W537" s="30"/>
      <c r="X537" s="31"/>
      <c r="Y537" s="31"/>
      <c r="Z537" s="31"/>
      <c r="AA537" s="31"/>
      <c r="AB537" s="31"/>
      <c r="AC537" s="32"/>
    </row>
    <row r="538" spans="1:29" ht="15" customHeight="1">
      <c r="A538" s="90"/>
      <c r="B538" s="91"/>
      <c r="C538" s="91"/>
      <c r="D538" s="91"/>
      <c r="F538" s="91"/>
      <c r="G538" s="91"/>
      <c r="I538" s="116"/>
      <c r="J538" s="117"/>
      <c r="L538" s="91"/>
      <c r="M538" s="91"/>
      <c r="O538" s="118"/>
      <c r="P538" s="118"/>
      <c r="R538" s="91"/>
      <c r="S538" s="91"/>
      <c r="U538" s="91"/>
      <c r="V538" s="91"/>
      <c r="W538" s="30"/>
      <c r="X538" s="31"/>
      <c r="Y538" s="31"/>
      <c r="Z538" s="31"/>
      <c r="AA538" s="31"/>
      <c r="AB538" s="31"/>
      <c r="AC538" s="32"/>
    </row>
    <row r="539" spans="1:29" ht="15" customHeight="1">
      <c r="A539" s="90"/>
      <c r="B539" s="91"/>
      <c r="C539" s="91"/>
      <c r="D539" s="91"/>
      <c r="F539" s="91"/>
      <c r="G539" s="91"/>
      <c r="I539" s="116"/>
      <c r="J539" s="117"/>
      <c r="L539" s="91"/>
      <c r="M539" s="91"/>
      <c r="O539" s="118"/>
      <c r="P539" s="118"/>
      <c r="R539" s="91"/>
      <c r="S539" s="91"/>
      <c r="U539" s="91"/>
      <c r="V539" s="91"/>
      <c r="W539" s="30"/>
      <c r="X539" s="31"/>
      <c r="Y539" s="31"/>
      <c r="Z539" s="31"/>
      <c r="AA539" s="31"/>
      <c r="AB539" s="31"/>
      <c r="AC539" s="32"/>
    </row>
    <row r="540" spans="1:29" ht="15" customHeight="1">
      <c r="A540" s="90"/>
      <c r="B540" s="91"/>
      <c r="C540" s="91"/>
      <c r="D540" s="91"/>
      <c r="F540" s="91"/>
      <c r="G540" s="91"/>
      <c r="I540" s="116"/>
      <c r="J540" s="117"/>
      <c r="L540" s="91"/>
      <c r="M540" s="91"/>
      <c r="O540" s="118"/>
      <c r="P540" s="118"/>
      <c r="R540" s="91"/>
      <c r="S540" s="91"/>
      <c r="U540" s="91"/>
      <c r="V540" s="91"/>
      <c r="W540" s="30"/>
      <c r="X540" s="31"/>
      <c r="Y540" s="31"/>
      <c r="Z540" s="31"/>
      <c r="AA540" s="31"/>
      <c r="AB540" s="31"/>
      <c r="AC540" s="32"/>
    </row>
    <row r="541" spans="1:29" ht="15" customHeight="1">
      <c r="A541" s="90"/>
      <c r="B541" s="91"/>
      <c r="C541" s="91"/>
      <c r="D541" s="91"/>
      <c r="F541" s="91"/>
      <c r="G541" s="91"/>
      <c r="I541" s="116"/>
      <c r="J541" s="117"/>
      <c r="L541" s="91"/>
      <c r="M541" s="91"/>
      <c r="O541" s="118"/>
      <c r="P541" s="118"/>
      <c r="R541" s="91"/>
      <c r="S541" s="91"/>
      <c r="U541" s="91"/>
      <c r="V541" s="91"/>
      <c r="W541" s="30"/>
      <c r="X541" s="31"/>
      <c r="Y541" s="31"/>
      <c r="Z541" s="31"/>
      <c r="AA541" s="31"/>
      <c r="AB541" s="31"/>
      <c r="AC541" s="32"/>
    </row>
    <row r="542" spans="1:29" ht="15" customHeight="1">
      <c r="A542" s="90"/>
      <c r="B542" s="91"/>
      <c r="C542" s="91"/>
      <c r="D542" s="91"/>
      <c r="F542" s="91"/>
      <c r="G542" s="91"/>
      <c r="I542" s="116"/>
      <c r="J542" s="117"/>
      <c r="L542" s="91"/>
      <c r="M542" s="91"/>
      <c r="O542" s="118"/>
      <c r="P542" s="118"/>
      <c r="R542" s="91"/>
      <c r="S542" s="91"/>
      <c r="U542" s="91"/>
      <c r="V542" s="91"/>
      <c r="W542" s="30"/>
      <c r="X542" s="31"/>
      <c r="Y542" s="31"/>
      <c r="Z542" s="31"/>
      <c r="AA542" s="31"/>
      <c r="AB542" s="31"/>
      <c r="AC542" s="32"/>
    </row>
    <row r="543" spans="1:29" ht="15" customHeight="1">
      <c r="A543" s="90"/>
      <c r="B543" s="91"/>
      <c r="C543" s="91"/>
      <c r="D543" s="91"/>
      <c r="F543" s="91"/>
      <c r="G543" s="91"/>
      <c r="I543" s="116"/>
      <c r="J543" s="117"/>
      <c r="L543" s="91"/>
      <c r="M543" s="91"/>
      <c r="O543" s="118"/>
      <c r="P543" s="118"/>
      <c r="R543" s="91"/>
      <c r="S543" s="91"/>
      <c r="U543" s="91"/>
      <c r="V543" s="91"/>
      <c r="W543" s="30"/>
      <c r="X543" s="31"/>
      <c r="Y543" s="31"/>
      <c r="Z543" s="31"/>
      <c r="AA543" s="31"/>
      <c r="AB543" s="31"/>
      <c r="AC543" s="32"/>
    </row>
    <row r="544" spans="1:29" ht="15" customHeight="1">
      <c r="A544" s="90"/>
      <c r="B544" s="91"/>
      <c r="C544" s="91"/>
      <c r="D544" s="91"/>
      <c r="F544" s="91"/>
      <c r="G544" s="91"/>
      <c r="I544" s="116"/>
      <c r="J544" s="117"/>
      <c r="L544" s="91"/>
      <c r="M544" s="91"/>
      <c r="O544" s="118"/>
      <c r="P544" s="118"/>
      <c r="R544" s="91"/>
      <c r="S544" s="91"/>
      <c r="U544" s="91"/>
      <c r="V544" s="91"/>
      <c r="W544" s="30"/>
      <c r="X544" s="31"/>
      <c r="Y544" s="31"/>
      <c r="Z544" s="31"/>
      <c r="AA544" s="31"/>
      <c r="AB544" s="31"/>
      <c r="AC544" s="32"/>
    </row>
    <row r="545" spans="1:29" ht="15" customHeight="1">
      <c r="A545" s="90"/>
      <c r="B545" s="91"/>
      <c r="C545" s="91"/>
      <c r="D545" s="91"/>
      <c r="F545" s="91"/>
      <c r="G545" s="91"/>
      <c r="I545" s="116"/>
      <c r="J545" s="117"/>
      <c r="L545" s="91"/>
      <c r="M545" s="91"/>
      <c r="O545" s="118"/>
      <c r="P545" s="118"/>
      <c r="R545" s="91"/>
      <c r="S545" s="91"/>
      <c r="U545" s="91"/>
      <c r="V545" s="91"/>
      <c r="W545" s="30"/>
      <c r="X545" s="31"/>
      <c r="Y545" s="31"/>
      <c r="Z545" s="31"/>
      <c r="AA545" s="31"/>
      <c r="AB545" s="31"/>
      <c r="AC545" s="32"/>
    </row>
    <row r="546" spans="1:29" ht="15" customHeight="1">
      <c r="A546" s="90"/>
      <c r="B546" s="91"/>
      <c r="C546" s="91"/>
      <c r="D546" s="91"/>
      <c r="F546" s="91"/>
      <c r="G546" s="91"/>
      <c r="I546" s="116"/>
      <c r="J546" s="117"/>
      <c r="L546" s="91"/>
      <c r="M546" s="91"/>
      <c r="O546" s="118"/>
      <c r="P546" s="118"/>
      <c r="R546" s="91"/>
      <c r="S546" s="91"/>
      <c r="U546" s="91"/>
      <c r="V546" s="91"/>
      <c r="W546" s="30"/>
      <c r="X546" s="31"/>
      <c r="Y546" s="31"/>
      <c r="Z546" s="31"/>
      <c r="AA546" s="31"/>
      <c r="AB546" s="31"/>
      <c r="AC546" s="32"/>
    </row>
    <row r="547" spans="1:29" ht="15" customHeight="1">
      <c r="A547" s="90"/>
      <c r="B547" s="91"/>
      <c r="C547" s="91"/>
      <c r="D547" s="91"/>
      <c r="F547" s="91"/>
      <c r="G547" s="91"/>
      <c r="I547" s="116"/>
      <c r="J547" s="117"/>
      <c r="L547" s="91"/>
      <c r="M547" s="91"/>
      <c r="O547" s="118"/>
      <c r="P547" s="118"/>
      <c r="R547" s="91"/>
      <c r="S547" s="91"/>
      <c r="U547" s="91"/>
      <c r="V547" s="91"/>
      <c r="W547" s="30"/>
      <c r="X547" s="31"/>
      <c r="Y547" s="31"/>
      <c r="Z547" s="31"/>
      <c r="AA547" s="31"/>
      <c r="AB547" s="31"/>
      <c r="AC547" s="32"/>
    </row>
    <row r="548" spans="1:29" ht="15" customHeight="1">
      <c r="A548" s="90"/>
      <c r="B548" s="91"/>
      <c r="C548" s="91"/>
      <c r="D548" s="91"/>
      <c r="F548" s="91"/>
      <c r="G548" s="91"/>
      <c r="I548" s="116"/>
      <c r="J548" s="117"/>
      <c r="L548" s="91"/>
      <c r="M548" s="91"/>
      <c r="O548" s="118"/>
      <c r="P548" s="118"/>
      <c r="R548" s="91"/>
      <c r="S548" s="91"/>
      <c r="U548" s="91"/>
      <c r="V548" s="91"/>
      <c r="W548" s="30"/>
      <c r="X548" s="31"/>
      <c r="Y548" s="31"/>
      <c r="Z548" s="31"/>
      <c r="AA548" s="31"/>
      <c r="AB548" s="31"/>
      <c r="AC548" s="32"/>
    </row>
    <row r="549" spans="1:29" ht="15" customHeight="1">
      <c r="A549" s="90"/>
      <c r="B549" s="91"/>
      <c r="C549" s="91"/>
      <c r="D549" s="91"/>
      <c r="F549" s="91"/>
      <c r="G549" s="91"/>
      <c r="I549" s="116"/>
      <c r="J549" s="117"/>
      <c r="L549" s="91"/>
      <c r="M549" s="91"/>
      <c r="O549" s="118"/>
      <c r="P549" s="118"/>
      <c r="R549" s="91"/>
      <c r="S549" s="91"/>
      <c r="U549" s="91"/>
      <c r="V549" s="91"/>
      <c r="W549" s="30"/>
      <c r="X549" s="31"/>
      <c r="Y549" s="31"/>
      <c r="Z549" s="31"/>
      <c r="AA549" s="31"/>
      <c r="AB549" s="31"/>
      <c r="AC549" s="32"/>
    </row>
    <row r="550" spans="1:29" ht="15" customHeight="1">
      <c r="A550" s="90"/>
      <c r="B550" s="91"/>
      <c r="C550" s="91"/>
      <c r="D550" s="91"/>
      <c r="F550" s="91"/>
      <c r="G550" s="91"/>
      <c r="I550" s="116"/>
      <c r="J550" s="117"/>
      <c r="L550" s="91"/>
      <c r="M550" s="91"/>
      <c r="O550" s="118"/>
      <c r="P550" s="118"/>
      <c r="R550" s="91"/>
      <c r="S550" s="91"/>
      <c r="U550" s="91"/>
      <c r="V550" s="91"/>
      <c r="W550" s="30"/>
      <c r="X550" s="31"/>
      <c r="Y550" s="31"/>
      <c r="Z550" s="31"/>
      <c r="AA550" s="31"/>
      <c r="AB550" s="31"/>
      <c r="AC550" s="32"/>
    </row>
    <row r="551" spans="1:29" ht="15" customHeight="1">
      <c r="A551" s="90"/>
      <c r="B551" s="91"/>
      <c r="C551" s="91"/>
      <c r="D551" s="91"/>
      <c r="F551" s="91"/>
      <c r="G551" s="91"/>
      <c r="I551" s="116"/>
      <c r="J551" s="117"/>
      <c r="L551" s="91"/>
      <c r="M551" s="91"/>
      <c r="O551" s="118"/>
      <c r="P551" s="118"/>
      <c r="R551" s="91"/>
      <c r="S551" s="91"/>
      <c r="U551" s="91"/>
      <c r="V551" s="91"/>
      <c r="W551" s="30"/>
      <c r="X551" s="31"/>
      <c r="Y551" s="31"/>
      <c r="Z551" s="31"/>
      <c r="AA551" s="31"/>
      <c r="AB551" s="31"/>
      <c r="AC551" s="32"/>
    </row>
    <row r="552" spans="1:29" ht="15" customHeight="1">
      <c r="A552" s="90"/>
      <c r="B552" s="91"/>
      <c r="C552" s="91"/>
      <c r="D552" s="91"/>
      <c r="F552" s="91"/>
      <c r="G552" s="91"/>
      <c r="I552" s="116"/>
      <c r="J552" s="117"/>
      <c r="L552" s="91"/>
      <c r="M552" s="91"/>
      <c r="O552" s="118"/>
      <c r="P552" s="118"/>
      <c r="R552" s="91"/>
      <c r="S552" s="91"/>
      <c r="U552" s="91"/>
      <c r="V552" s="91"/>
      <c r="W552" s="30"/>
      <c r="X552" s="31"/>
      <c r="Y552" s="31"/>
      <c r="Z552" s="31"/>
      <c r="AA552" s="31"/>
      <c r="AB552" s="31"/>
      <c r="AC552" s="32"/>
    </row>
    <row r="553" spans="1:29" ht="15" customHeight="1">
      <c r="A553" s="90"/>
      <c r="B553" s="91"/>
      <c r="C553" s="91"/>
      <c r="D553" s="91"/>
      <c r="F553" s="91"/>
      <c r="G553" s="91"/>
      <c r="I553" s="116"/>
      <c r="J553" s="117"/>
      <c r="L553" s="91"/>
      <c r="M553" s="91"/>
      <c r="O553" s="118"/>
      <c r="P553" s="118"/>
      <c r="R553" s="91"/>
      <c r="S553" s="91"/>
      <c r="U553" s="91"/>
      <c r="V553" s="91"/>
      <c r="W553" s="30"/>
      <c r="X553" s="31"/>
      <c r="Y553" s="31"/>
      <c r="Z553" s="31"/>
      <c r="AA553" s="31"/>
      <c r="AB553" s="31"/>
      <c r="AC553" s="32"/>
    </row>
    <row r="554" spans="1:29" ht="15" customHeight="1">
      <c r="A554" s="90"/>
      <c r="B554" s="91"/>
      <c r="C554" s="91"/>
      <c r="D554" s="91"/>
      <c r="F554" s="91"/>
      <c r="G554" s="91"/>
      <c r="I554" s="116"/>
      <c r="J554" s="117"/>
      <c r="L554" s="91"/>
      <c r="M554" s="91"/>
      <c r="O554" s="118"/>
      <c r="P554" s="118"/>
      <c r="R554" s="91"/>
      <c r="S554" s="91"/>
      <c r="U554" s="91"/>
      <c r="V554" s="91"/>
      <c r="W554" s="30"/>
      <c r="X554" s="31"/>
      <c r="Y554" s="31"/>
      <c r="Z554" s="31"/>
      <c r="AA554" s="31"/>
      <c r="AB554" s="31"/>
      <c r="AC554" s="32"/>
    </row>
    <row r="555" spans="1:29" ht="15" customHeight="1">
      <c r="A555" s="90"/>
      <c r="B555" s="91"/>
      <c r="C555" s="91"/>
      <c r="D555" s="91"/>
      <c r="F555" s="91"/>
      <c r="G555" s="91"/>
      <c r="I555" s="116"/>
      <c r="J555" s="117"/>
      <c r="L555" s="91"/>
      <c r="M555" s="91"/>
      <c r="O555" s="118"/>
      <c r="P555" s="118"/>
      <c r="R555" s="91"/>
      <c r="S555" s="91"/>
      <c r="U555" s="91"/>
      <c r="V555" s="91"/>
      <c r="W555" s="30"/>
      <c r="X555" s="31"/>
      <c r="Y555" s="31"/>
      <c r="Z555" s="31"/>
      <c r="AA555" s="31"/>
      <c r="AB555" s="31"/>
      <c r="AC555" s="32"/>
    </row>
    <row r="556" spans="1:29" ht="15" customHeight="1">
      <c r="A556" s="90"/>
      <c r="B556" s="91"/>
      <c r="C556" s="91"/>
      <c r="D556" s="91"/>
      <c r="F556" s="91"/>
      <c r="G556" s="91"/>
      <c r="I556" s="116"/>
      <c r="J556" s="117"/>
      <c r="L556" s="91"/>
      <c r="M556" s="91"/>
      <c r="O556" s="118"/>
      <c r="P556" s="118"/>
      <c r="R556" s="91"/>
      <c r="S556" s="91"/>
      <c r="U556" s="91"/>
      <c r="V556" s="91"/>
      <c r="W556" s="30"/>
      <c r="X556" s="31"/>
      <c r="Y556" s="31"/>
      <c r="Z556" s="31"/>
      <c r="AA556" s="31"/>
      <c r="AB556" s="31"/>
      <c r="AC556" s="32"/>
    </row>
    <row r="557" spans="1:29" ht="15" customHeight="1">
      <c r="A557" s="90"/>
      <c r="B557" s="91"/>
      <c r="C557" s="91"/>
      <c r="D557" s="91"/>
      <c r="F557" s="91"/>
      <c r="G557" s="91"/>
      <c r="I557" s="116"/>
      <c r="J557" s="117"/>
      <c r="L557" s="91"/>
      <c r="M557" s="91"/>
      <c r="O557" s="118"/>
      <c r="P557" s="118"/>
      <c r="R557" s="91"/>
      <c r="S557" s="91"/>
      <c r="U557" s="91"/>
      <c r="V557" s="91"/>
      <c r="W557" s="30"/>
      <c r="X557" s="31"/>
      <c r="Y557" s="31"/>
      <c r="Z557" s="31"/>
      <c r="AA557" s="31"/>
      <c r="AB557" s="31"/>
      <c r="AC557" s="32"/>
    </row>
    <row r="558" spans="1:29" ht="15" customHeight="1">
      <c r="A558" s="90"/>
      <c r="B558" s="91"/>
      <c r="C558" s="91"/>
      <c r="D558" s="91"/>
      <c r="F558" s="91"/>
      <c r="G558" s="91"/>
      <c r="I558" s="116"/>
      <c r="J558" s="117"/>
      <c r="L558" s="91"/>
      <c r="M558" s="91"/>
      <c r="O558" s="118"/>
      <c r="P558" s="118"/>
      <c r="R558" s="91"/>
      <c r="S558" s="91"/>
      <c r="U558" s="91"/>
      <c r="V558" s="91"/>
      <c r="W558" s="30"/>
      <c r="X558" s="31"/>
      <c r="Y558" s="31"/>
      <c r="Z558" s="31"/>
      <c r="AA558" s="31"/>
      <c r="AB558" s="31"/>
      <c r="AC558" s="32"/>
    </row>
    <row r="559" spans="1:29" ht="15" customHeight="1">
      <c r="A559" s="90"/>
      <c r="B559" s="91"/>
      <c r="C559" s="91"/>
      <c r="D559" s="91"/>
      <c r="F559" s="91"/>
      <c r="G559" s="91"/>
      <c r="I559" s="116"/>
      <c r="J559" s="117"/>
      <c r="L559" s="91"/>
      <c r="M559" s="91"/>
      <c r="O559" s="118"/>
      <c r="P559" s="118"/>
      <c r="R559" s="91"/>
      <c r="S559" s="91"/>
      <c r="U559" s="91"/>
      <c r="V559" s="91"/>
      <c r="W559" s="30"/>
      <c r="X559" s="31"/>
      <c r="Y559" s="31"/>
      <c r="Z559" s="31"/>
      <c r="AA559" s="31"/>
      <c r="AB559" s="31"/>
      <c r="AC559" s="32"/>
    </row>
    <row r="560" spans="1:29" ht="15" customHeight="1">
      <c r="A560" s="90"/>
      <c r="B560" s="91"/>
      <c r="C560" s="91"/>
      <c r="D560" s="91"/>
      <c r="F560" s="91"/>
      <c r="G560" s="91"/>
      <c r="I560" s="116"/>
      <c r="J560" s="117"/>
      <c r="L560" s="91"/>
      <c r="M560" s="91"/>
      <c r="O560" s="118"/>
      <c r="P560" s="118"/>
      <c r="R560" s="91"/>
      <c r="S560" s="91"/>
      <c r="U560" s="91"/>
      <c r="V560" s="91"/>
      <c r="W560" s="30"/>
      <c r="X560" s="31"/>
      <c r="Y560" s="31"/>
      <c r="Z560" s="31"/>
      <c r="AA560" s="31"/>
      <c r="AB560" s="31"/>
      <c r="AC560" s="32"/>
    </row>
    <row r="561" spans="1:29" ht="15" customHeight="1">
      <c r="A561" s="90"/>
      <c r="B561" s="91"/>
      <c r="C561" s="91"/>
      <c r="D561" s="91"/>
      <c r="F561" s="91"/>
      <c r="G561" s="91"/>
      <c r="I561" s="116"/>
      <c r="J561" s="117"/>
      <c r="L561" s="91"/>
      <c r="M561" s="91"/>
      <c r="O561" s="118"/>
      <c r="P561" s="118"/>
      <c r="R561" s="91"/>
      <c r="S561" s="91"/>
      <c r="U561" s="91"/>
      <c r="V561" s="91"/>
      <c r="W561" s="30"/>
      <c r="X561" s="31"/>
      <c r="Y561" s="31"/>
      <c r="Z561" s="31"/>
      <c r="AA561" s="31"/>
      <c r="AB561" s="31"/>
      <c r="AC561" s="32"/>
    </row>
    <row r="562" spans="1:29" ht="15" customHeight="1">
      <c r="A562" s="90"/>
      <c r="B562" s="91"/>
      <c r="C562" s="91"/>
      <c r="D562" s="91"/>
      <c r="F562" s="91"/>
      <c r="G562" s="91"/>
      <c r="I562" s="116"/>
      <c r="J562" s="117"/>
      <c r="L562" s="91"/>
      <c r="M562" s="91"/>
      <c r="O562" s="118"/>
      <c r="P562" s="118"/>
      <c r="R562" s="91"/>
      <c r="S562" s="91"/>
      <c r="U562" s="91"/>
      <c r="V562" s="91"/>
      <c r="W562" s="30"/>
      <c r="X562" s="31"/>
      <c r="Y562" s="31"/>
      <c r="Z562" s="31"/>
      <c r="AA562" s="31"/>
      <c r="AB562" s="31"/>
      <c r="AC562" s="32"/>
    </row>
    <row r="563" spans="1:29" ht="15" customHeight="1">
      <c r="A563" s="90"/>
      <c r="B563" s="91"/>
      <c r="C563" s="91"/>
      <c r="D563" s="91"/>
      <c r="F563" s="91"/>
      <c r="G563" s="91"/>
      <c r="I563" s="116"/>
      <c r="J563" s="117"/>
      <c r="L563" s="91"/>
      <c r="M563" s="91"/>
      <c r="O563" s="118"/>
      <c r="P563" s="118"/>
      <c r="R563" s="91"/>
      <c r="S563" s="91"/>
      <c r="U563" s="91"/>
      <c r="V563" s="91"/>
      <c r="W563" s="30"/>
      <c r="X563" s="31"/>
      <c r="Y563" s="31"/>
      <c r="Z563" s="31"/>
      <c r="AA563" s="31"/>
      <c r="AB563" s="31"/>
      <c r="AC563" s="32"/>
    </row>
    <row r="564" spans="1:29" ht="15" customHeight="1">
      <c r="A564" s="90"/>
      <c r="B564" s="91"/>
      <c r="C564" s="91"/>
      <c r="D564" s="91"/>
      <c r="F564" s="91"/>
      <c r="G564" s="91"/>
      <c r="I564" s="116"/>
      <c r="J564" s="117"/>
      <c r="L564" s="91"/>
      <c r="M564" s="91"/>
      <c r="O564" s="118"/>
      <c r="P564" s="118"/>
      <c r="R564" s="91"/>
      <c r="S564" s="91"/>
      <c r="U564" s="91"/>
      <c r="V564" s="91"/>
      <c r="W564" s="30"/>
      <c r="X564" s="31"/>
      <c r="Y564" s="31"/>
      <c r="Z564" s="31"/>
      <c r="AA564" s="31"/>
      <c r="AB564" s="31"/>
      <c r="AC564" s="32"/>
    </row>
    <row r="565" spans="1:29" ht="15" customHeight="1">
      <c r="A565" s="90"/>
      <c r="B565" s="91"/>
      <c r="C565" s="91"/>
      <c r="D565" s="91"/>
      <c r="F565" s="91"/>
      <c r="G565" s="91"/>
      <c r="I565" s="116"/>
      <c r="J565" s="117"/>
      <c r="L565" s="91"/>
      <c r="M565" s="91"/>
      <c r="O565" s="118"/>
      <c r="P565" s="118"/>
      <c r="R565" s="91"/>
      <c r="S565" s="91"/>
      <c r="U565" s="91"/>
      <c r="V565" s="91"/>
      <c r="W565" s="30"/>
      <c r="X565" s="31"/>
      <c r="Y565" s="31"/>
      <c r="Z565" s="31"/>
      <c r="AA565" s="31"/>
      <c r="AB565" s="31"/>
      <c r="AC565" s="32"/>
    </row>
    <row r="566" spans="1:29" ht="15" customHeight="1">
      <c r="A566" s="90"/>
      <c r="B566" s="91"/>
      <c r="C566" s="91"/>
      <c r="D566" s="91"/>
      <c r="F566" s="91"/>
      <c r="G566" s="91"/>
      <c r="I566" s="116"/>
      <c r="J566" s="117"/>
      <c r="L566" s="91"/>
      <c r="M566" s="91"/>
      <c r="O566" s="118"/>
      <c r="P566" s="118"/>
      <c r="R566" s="91"/>
      <c r="S566" s="91"/>
      <c r="U566" s="91"/>
      <c r="V566" s="91"/>
      <c r="W566" s="30"/>
      <c r="X566" s="31"/>
      <c r="Y566" s="31"/>
      <c r="Z566" s="31"/>
      <c r="AA566" s="31"/>
      <c r="AB566" s="31"/>
      <c r="AC566" s="32"/>
    </row>
    <row r="567" spans="1:29" ht="15" customHeight="1">
      <c r="A567" s="90"/>
      <c r="B567" s="91"/>
      <c r="C567" s="91"/>
      <c r="D567" s="91"/>
      <c r="F567" s="91"/>
      <c r="G567" s="91"/>
      <c r="I567" s="116"/>
      <c r="J567" s="117"/>
      <c r="L567" s="91"/>
      <c r="M567" s="91"/>
      <c r="O567" s="118"/>
      <c r="P567" s="118"/>
      <c r="R567" s="91"/>
      <c r="S567" s="91"/>
      <c r="U567" s="91"/>
      <c r="V567" s="91"/>
      <c r="W567" s="30"/>
      <c r="X567" s="31"/>
      <c r="Y567" s="31"/>
      <c r="Z567" s="31"/>
      <c r="AA567" s="31"/>
      <c r="AB567" s="31"/>
      <c r="AC567" s="32"/>
    </row>
    <row r="568" spans="1:29" ht="15" customHeight="1">
      <c r="A568" s="90"/>
      <c r="B568" s="91"/>
      <c r="C568" s="91"/>
      <c r="D568" s="91"/>
      <c r="F568" s="91"/>
      <c r="G568" s="91"/>
      <c r="I568" s="116"/>
      <c r="J568" s="117"/>
      <c r="L568" s="91"/>
      <c r="M568" s="91"/>
      <c r="O568" s="118"/>
      <c r="P568" s="118"/>
      <c r="R568" s="91"/>
      <c r="S568" s="91"/>
      <c r="U568" s="91"/>
      <c r="V568" s="91"/>
      <c r="W568" s="30"/>
      <c r="X568" s="31"/>
      <c r="Y568" s="31"/>
      <c r="Z568" s="31"/>
      <c r="AA568" s="31"/>
      <c r="AB568" s="31"/>
      <c r="AC568" s="32"/>
    </row>
    <row r="569" spans="1:29" ht="15" customHeight="1">
      <c r="A569" s="90"/>
      <c r="B569" s="91"/>
      <c r="C569" s="91"/>
      <c r="D569" s="91"/>
      <c r="F569" s="91"/>
      <c r="G569" s="91"/>
      <c r="I569" s="116"/>
      <c r="J569" s="117"/>
      <c r="L569" s="91"/>
      <c r="M569" s="91"/>
      <c r="O569" s="118"/>
      <c r="P569" s="118"/>
      <c r="R569" s="91"/>
      <c r="S569" s="91"/>
      <c r="U569" s="91"/>
      <c r="V569" s="91"/>
      <c r="W569" s="30"/>
      <c r="X569" s="31"/>
      <c r="Y569" s="31"/>
      <c r="Z569" s="31"/>
      <c r="AA569" s="31"/>
      <c r="AB569" s="31"/>
      <c r="AC569" s="32"/>
    </row>
    <row r="570" spans="1:29" ht="15" customHeight="1">
      <c r="A570" s="90"/>
      <c r="B570" s="91"/>
      <c r="C570" s="91"/>
      <c r="D570" s="91"/>
      <c r="F570" s="91"/>
      <c r="G570" s="91"/>
      <c r="I570" s="116"/>
      <c r="J570" s="117"/>
      <c r="L570" s="91"/>
      <c r="M570" s="91"/>
      <c r="O570" s="118"/>
      <c r="P570" s="118"/>
      <c r="R570" s="91"/>
      <c r="S570" s="91"/>
      <c r="U570" s="91"/>
      <c r="V570" s="91"/>
      <c r="W570" s="30"/>
      <c r="X570" s="31"/>
      <c r="Y570" s="31"/>
      <c r="Z570" s="31"/>
      <c r="AA570" s="31"/>
      <c r="AB570" s="31"/>
      <c r="AC570" s="32"/>
    </row>
    <row r="571" spans="1:29" ht="15" customHeight="1">
      <c r="A571" s="90"/>
      <c r="B571" s="91"/>
      <c r="C571" s="91"/>
      <c r="D571" s="91"/>
      <c r="F571" s="91"/>
      <c r="G571" s="91"/>
      <c r="I571" s="116"/>
      <c r="J571" s="117"/>
      <c r="L571" s="91"/>
      <c r="M571" s="91"/>
      <c r="O571" s="118"/>
      <c r="P571" s="118"/>
      <c r="R571" s="91"/>
      <c r="S571" s="91"/>
      <c r="U571" s="91"/>
      <c r="V571" s="91"/>
      <c r="W571" s="30"/>
      <c r="X571" s="31"/>
      <c r="Y571" s="31"/>
      <c r="Z571" s="31"/>
      <c r="AA571" s="31"/>
      <c r="AB571" s="31"/>
      <c r="AC571" s="32"/>
    </row>
    <row r="572" spans="1:29" ht="15" customHeight="1">
      <c r="A572" s="90"/>
      <c r="B572" s="91"/>
      <c r="C572" s="91"/>
      <c r="D572" s="91"/>
      <c r="F572" s="91"/>
      <c r="G572" s="91"/>
      <c r="I572" s="116"/>
      <c r="J572" s="117"/>
      <c r="L572" s="91"/>
      <c r="M572" s="91"/>
      <c r="O572" s="118"/>
      <c r="P572" s="118"/>
      <c r="R572" s="91"/>
      <c r="S572" s="91"/>
      <c r="U572" s="91"/>
      <c r="V572" s="91"/>
      <c r="W572" s="30"/>
      <c r="X572" s="31"/>
      <c r="Y572" s="31"/>
      <c r="Z572" s="31"/>
      <c r="AA572" s="31"/>
      <c r="AB572" s="31"/>
      <c r="AC572" s="32"/>
    </row>
    <row r="573" spans="1:29" ht="15" customHeight="1">
      <c r="A573" s="90"/>
      <c r="B573" s="91"/>
      <c r="C573" s="91"/>
      <c r="D573" s="91"/>
      <c r="F573" s="91"/>
      <c r="G573" s="91"/>
      <c r="I573" s="116"/>
      <c r="J573" s="117"/>
      <c r="L573" s="91"/>
      <c r="M573" s="91"/>
      <c r="O573" s="118"/>
      <c r="P573" s="118"/>
      <c r="R573" s="91"/>
      <c r="S573" s="91"/>
      <c r="U573" s="91"/>
      <c r="V573" s="91"/>
      <c r="W573" s="30"/>
      <c r="X573" s="31"/>
      <c r="Y573" s="31"/>
      <c r="Z573" s="31"/>
      <c r="AA573" s="31"/>
      <c r="AB573" s="31"/>
      <c r="AC573" s="32"/>
    </row>
    <row r="574" spans="1:29" ht="15" customHeight="1">
      <c r="A574" s="90"/>
      <c r="B574" s="91"/>
      <c r="C574" s="91"/>
      <c r="D574" s="91"/>
      <c r="F574" s="91"/>
      <c r="G574" s="91"/>
      <c r="I574" s="116"/>
      <c r="J574" s="117"/>
      <c r="L574" s="91"/>
      <c r="M574" s="91"/>
      <c r="O574" s="118"/>
      <c r="P574" s="118"/>
      <c r="R574" s="91"/>
      <c r="S574" s="91"/>
      <c r="U574" s="91"/>
      <c r="V574" s="91"/>
      <c r="W574" s="30"/>
      <c r="X574" s="31"/>
      <c r="Y574" s="31"/>
      <c r="Z574" s="31"/>
      <c r="AA574" s="31"/>
      <c r="AB574" s="31"/>
      <c r="AC574" s="32"/>
    </row>
    <row r="575" spans="1:29" ht="15" customHeight="1">
      <c r="A575" s="90"/>
      <c r="B575" s="91"/>
      <c r="C575" s="91"/>
      <c r="D575" s="91"/>
      <c r="F575" s="91"/>
      <c r="G575" s="91"/>
      <c r="I575" s="116"/>
      <c r="J575" s="117"/>
      <c r="L575" s="91"/>
      <c r="M575" s="91"/>
      <c r="O575" s="118"/>
      <c r="P575" s="118"/>
      <c r="R575" s="91"/>
      <c r="S575" s="91"/>
      <c r="U575" s="91"/>
      <c r="V575" s="91"/>
      <c r="W575" s="30"/>
      <c r="X575" s="31"/>
      <c r="Y575" s="31"/>
      <c r="Z575" s="31"/>
      <c r="AA575" s="31"/>
      <c r="AB575" s="31"/>
      <c r="AC575" s="32"/>
    </row>
    <row r="576" spans="1:29" ht="15" customHeight="1">
      <c r="A576" s="90"/>
      <c r="B576" s="91"/>
      <c r="C576" s="91"/>
      <c r="D576" s="91"/>
      <c r="F576" s="91"/>
      <c r="G576" s="91"/>
      <c r="I576" s="116"/>
      <c r="J576" s="117"/>
      <c r="L576" s="91"/>
      <c r="M576" s="91"/>
      <c r="O576" s="118"/>
      <c r="P576" s="118"/>
      <c r="R576" s="91"/>
      <c r="S576" s="91"/>
      <c r="U576" s="91"/>
      <c r="V576" s="91"/>
      <c r="W576" s="30"/>
      <c r="X576" s="31"/>
      <c r="Y576" s="31"/>
      <c r="Z576" s="31"/>
      <c r="AA576" s="31"/>
      <c r="AB576" s="31"/>
      <c r="AC576" s="32"/>
    </row>
    <row r="577" spans="1:29" ht="15" customHeight="1">
      <c r="A577" s="90"/>
      <c r="B577" s="91"/>
      <c r="C577" s="91"/>
      <c r="D577" s="91"/>
      <c r="F577" s="91"/>
      <c r="G577" s="91"/>
      <c r="I577" s="116"/>
      <c r="J577" s="117"/>
      <c r="L577" s="91"/>
      <c r="M577" s="91"/>
      <c r="O577" s="118"/>
      <c r="P577" s="118"/>
      <c r="R577" s="91"/>
      <c r="S577" s="91"/>
      <c r="U577" s="91"/>
      <c r="V577" s="91"/>
      <c r="W577" s="30"/>
      <c r="X577" s="31"/>
      <c r="Y577" s="31"/>
      <c r="Z577" s="31"/>
      <c r="AA577" s="31"/>
      <c r="AB577" s="31"/>
      <c r="AC577" s="32"/>
    </row>
    <row r="578" spans="1:29" ht="15" customHeight="1">
      <c r="A578" s="90"/>
      <c r="B578" s="91"/>
      <c r="C578" s="91"/>
      <c r="D578" s="91"/>
      <c r="F578" s="91"/>
      <c r="G578" s="91"/>
      <c r="I578" s="116"/>
      <c r="J578" s="117"/>
      <c r="L578" s="91"/>
      <c r="M578" s="91"/>
      <c r="O578" s="118"/>
      <c r="P578" s="118"/>
      <c r="R578" s="91"/>
      <c r="S578" s="91"/>
      <c r="U578" s="91"/>
      <c r="V578" s="91"/>
      <c r="W578" s="30"/>
      <c r="X578" s="31"/>
      <c r="Y578" s="31"/>
      <c r="Z578" s="31"/>
      <c r="AA578" s="31"/>
      <c r="AB578" s="31"/>
      <c r="AC578" s="32"/>
    </row>
    <row r="579" spans="1:29" ht="15" customHeight="1">
      <c r="A579" s="90"/>
      <c r="B579" s="91"/>
      <c r="C579" s="91"/>
      <c r="D579" s="91"/>
      <c r="F579" s="91"/>
      <c r="G579" s="91"/>
      <c r="I579" s="116"/>
      <c r="J579" s="117"/>
      <c r="L579" s="91"/>
      <c r="M579" s="91"/>
      <c r="O579" s="118"/>
      <c r="P579" s="118"/>
      <c r="R579" s="91"/>
      <c r="S579" s="91"/>
      <c r="U579" s="91"/>
      <c r="V579" s="91"/>
      <c r="W579" s="30"/>
      <c r="X579" s="31"/>
      <c r="Y579" s="31"/>
      <c r="Z579" s="31"/>
      <c r="AA579" s="31"/>
      <c r="AB579" s="31"/>
      <c r="AC579" s="32"/>
    </row>
    <row r="580" spans="1:29" ht="15" customHeight="1">
      <c r="A580" s="90"/>
      <c r="B580" s="91"/>
      <c r="C580" s="91"/>
      <c r="D580" s="91"/>
      <c r="F580" s="91"/>
      <c r="G580" s="91"/>
      <c r="I580" s="116"/>
      <c r="J580" s="117"/>
      <c r="L580" s="91"/>
      <c r="M580" s="91"/>
      <c r="O580" s="118"/>
      <c r="P580" s="118"/>
      <c r="R580" s="91"/>
      <c r="S580" s="91"/>
      <c r="U580" s="91"/>
      <c r="V580" s="91"/>
      <c r="W580" s="30"/>
      <c r="X580" s="31"/>
      <c r="Y580" s="31"/>
      <c r="Z580" s="31"/>
      <c r="AA580" s="31"/>
      <c r="AB580" s="31"/>
      <c r="AC580" s="32"/>
    </row>
    <row r="581" spans="1:29" ht="15" customHeight="1">
      <c r="A581" s="90"/>
      <c r="B581" s="91"/>
      <c r="C581" s="91"/>
      <c r="D581" s="91"/>
      <c r="F581" s="91"/>
      <c r="G581" s="91"/>
      <c r="I581" s="116"/>
      <c r="J581" s="117"/>
      <c r="L581" s="91"/>
      <c r="M581" s="91"/>
      <c r="O581" s="118"/>
      <c r="P581" s="118"/>
      <c r="R581" s="91"/>
      <c r="S581" s="91"/>
      <c r="U581" s="91"/>
      <c r="V581" s="91"/>
      <c r="W581" s="30"/>
      <c r="X581" s="31"/>
      <c r="Y581" s="31"/>
      <c r="Z581" s="31"/>
      <c r="AA581" s="31"/>
      <c r="AB581" s="31"/>
      <c r="AC581" s="32"/>
    </row>
    <row r="582" spans="1:29" ht="15" customHeight="1">
      <c r="A582" s="90"/>
      <c r="B582" s="91"/>
      <c r="C582" s="91"/>
      <c r="D582" s="91"/>
      <c r="F582" s="91"/>
      <c r="G582" s="91"/>
      <c r="I582" s="116"/>
      <c r="J582" s="117"/>
      <c r="L582" s="91"/>
      <c r="M582" s="91"/>
      <c r="O582" s="118"/>
      <c r="P582" s="118"/>
      <c r="R582" s="91"/>
      <c r="S582" s="91"/>
      <c r="U582" s="91"/>
      <c r="V582" s="91"/>
      <c r="W582" s="30"/>
      <c r="X582" s="31"/>
      <c r="Y582" s="31"/>
      <c r="Z582" s="31"/>
      <c r="AA582" s="31"/>
      <c r="AB582" s="31"/>
      <c r="AC582" s="32"/>
    </row>
    <row r="583" spans="1:29" ht="15" customHeight="1">
      <c r="A583" s="90"/>
      <c r="B583" s="91"/>
      <c r="C583" s="91"/>
      <c r="D583" s="91"/>
      <c r="F583" s="91"/>
      <c r="G583" s="91"/>
      <c r="I583" s="116"/>
      <c r="J583" s="117"/>
      <c r="L583" s="91"/>
      <c r="M583" s="91"/>
      <c r="O583" s="118"/>
      <c r="P583" s="118"/>
      <c r="R583" s="91"/>
      <c r="S583" s="91"/>
      <c r="U583" s="91"/>
      <c r="V583" s="91"/>
      <c r="W583" s="30"/>
      <c r="X583" s="31"/>
      <c r="Y583" s="31"/>
      <c r="Z583" s="31"/>
      <c r="AA583" s="31"/>
      <c r="AB583" s="31"/>
      <c r="AC583" s="32"/>
    </row>
    <row r="584" spans="1:29" ht="15" customHeight="1">
      <c r="A584" s="90"/>
      <c r="B584" s="91"/>
      <c r="C584" s="91"/>
      <c r="D584" s="91"/>
      <c r="F584" s="91"/>
      <c r="G584" s="91"/>
      <c r="I584" s="116"/>
      <c r="J584" s="117"/>
      <c r="L584" s="91"/>
      <c r="M584" s="91"/>
      <c r="O584" s="118"/>
      <c r="P584" s="118"/>
      <c r="R584" s="91"/>
      <c r="S584" s="91"/>
      <c r="U584" s="91"/>
      <c r="V584" s="91"/>
      <c r="W584" s="30"/>
      <c r="X584" s="31"/>
      <c r="Y584" s="31"/>
      <c r="Z584" s="31"/>
      <c r="AA584" s="31"/>
      <c r="AB584" s="31"/>
      <c r="AC584" s="32"/>
    </row>
    <row r="585" spans="1:29" ht="15" customHeight="1">
      <c r="A585" s="90"/>
      <c r="B585" s="91"/>
      <c r="C585" s="91"/>
      <c r="D585" s="91"/>
      <c r="F585" s="91"/>
      <c r="G585" s="91"/>
      <c r="I585" s="116"/>
      <c r="J585" s="117"/>
      <c r="L585" s="91"/>
      <c r="M585" s="91"/>
      <c r="O585" s="118"/>
      <c r="P585" s="118"/>
      <c r="R585" s="91"/>
      <c r="S585" s="91"/>
      <c r="U585" s="91"/>
      <c r="V585" s="91"/>
      <c r="W585" s="30"/>
      <c r="X585" s="31"/>
      <c r="Y585" s="31"/>
      <c r="Z585" s="31"/>
      <c r="AA585" s="31"/>
      <c r="AB585" s="31"/>
      <c r="AC585" s="32"/>
    </row>
    <row r="586" spans="1:29" ht="15" customHeight="1">
      <c r="A586" s="90"/>
      <c r="B586" s="91"/>
      <c r="C586" s="91"/>
      <c r="D586" s="91"/>
      <c r="F586" s="91"/>
      <c r="G586" s="91"/>
      <c r="I586" s="116"/>
      <c r="J586" s="117"/>
      <c r="L586" s="91"/>
      <c r="M586" s="91"/>
      <c r="O586" s="118"/>
      <c r="P586" s="118"/>
      <c r="R586" s="91"/>
      <c r="S586" s="91"/>
      <c r="U586" s="91"/>
      <c r="V586" s="91"/>
      <c r="W586" s="30"/>
      <c r="X586" s="31"/>
      <c r="Y586" s="31"/>
      <c r="Z586" s="31"/>
      <c r="AA586" s="31"/>
      <c r="AB586" s="31"/>
      <c r="AC586" s="32"/>
    </row>
    <row r="587" spans="1:29" ht="15" customHeight="1">
      <c r="A587" s="90"/>
      <c r="B587" s="91"/>
      <c r="C587" s="91"/>
      <c r="D587" s="91"/>
      <c r="F587" s="91"/>
      <c r="G587" s="91"/>
      <c r="I587" s="116"/>
      <c r="J587" s="117"/>
      <c r="L587" s="91"/>
      <c r="M587" s="91"/>
      <c r="O587" s="118"/>
      <c r="P587" s="118"/>
      <c r="R587" s="91"/>
      <c r="S587" s="91"/>
      <c r="U587" s="91"/>
      <c r="V587" s="91"/>
      <c r="W587" s="30"/>
      <c r="X587" s="31"/>
      <c r="Y587" s="31"/>
      <c r="Z587" s="31"/>
      <c r="AA587" s="31"/>
      <c r="AB587" s="31"/>
      <c r="AC587" s="32"/>
    </row>
    <row r="588" spans="1:29" ht="15" customHeight="1">
      <c r="A588" s="90"/>
      <c r="B588" s="91"/>
      <c r="C588" s="91"/>
      <c r="D588" s="91"/>
      <c r="F588" s="91"/>
      <c r="G588" s="91"/>
      <c r="I588" s="116"/>
      <c r="J588" s="117"/>
      <c r="L588" s="91"/>
      <c r="M588" s="91"/>
      <c r="O588" s="118"/>
      <c r="P588" s="118"/>
      <c r="R588" s="91"/>
      <c r="S588" s="91"/>
      <c r="U588" s="91"/>
      <c r="V588" s="91"/>
      <c r="W588" s="30"/>
      <c r="X588" s="31"/>
      <c r="Y588" s="31"/>
      <c r="Z588" s="31"/>
      <c r="AA588" s="31"/>
      <c r="AB588" s="31"/>
      <c r="AC588" s="32"/>
    </row>
    <row r="589" spans="1:29" ht="15" customHeight="1">
      <c r="A589" s="90"/>
      <c r="B589" s="91"/>
      <c r="C589" s="91"/>
      <c r="D589" s="91"/>
      <c r="F589" s="91"/>
      <c r="G589" s="91"/>
      <c r="I589" s="116"/>
      <c r="J589" s="117"/>
      <c r="L589" s="91"/>
      <c r="M589" s="91"/>
      <c r="O589" s="118"/>
      <c r="P589" s="118"/>
      <c r="R589" s="91"/>
      <c r="S589" s="91"/>
      <c r="U589" s="91"/>
      <c r="V589" s="91"/>
      <c r="W589" s="30"/>
      <c r="X589" s="31"/>
      <c r="Y589" s="31"/>
      <c r="Z589" s="31"/>
      <c r="AA589" s="31"/>
      <c r="AB589" s="31"/>
      <c r="AC589" s="32"/>
    </row>
    <row r="590" spans="1:29" ht="15" customHeight="1">
      <c r="A590" s="90"/>
      <c r="B590" s="91"/>
      <c r="C590" s="91"/>
      <c r="D590" s="91"/>
      <c r="F590" s="91"/>
      <c r="G590" s="91"/>
      <c r="I590" s="116"/>
      <c r="J590" s="117"/>
      <c r="L590" s="91"/>
      <c r="M590" s="91"/>
      <c r="O590" s="118"/>
      <c r="P590" s="118"/>
      <c r="R590" s="91"/>
      <c r="S590" s="91"/>
      <c r="U590" s="91"/>
      <c r="V590" s="91"/>
      <c r="W590" s="30"/>
      <c r="X590" s="31"/>
      <c r="Y590" s="31"/>
      <c r="Z590" s="31"/>
      <c r="AA590" s="31"/>
      <c r="AB590" s="31"/>
      <c r="AC590" s="32"/>
    </row>
    <row r="591" spans="1:29" ht="15" customHeight="1">
      <c r="A591" s="90"/>
      <c r="B591" s="91"/>
      <c r="C591" s="91"/>
      <c r="D591" s="91"/>
      <c r="F591" s="91"/>
      <c r="G591" s="91"/>
      <c r="I591" s="116"/>
      <c r="J591" s="117"/>
      <c r="L591" s="91"/>
      <c r="M591" s="91"/>
      <c r="O591" s="118"/>
      <c r="P591" s="118"/>
      <c r="R591" s="91"/>
      <c r="S591" s="91"/>
      <c r="U591" s="91"/>
      <c r="V591" s="91"/>
      <c r="W591" s="30"/>
      <c r="X591" s="31"/>
      <c r="Y591" s="31"/>
      <c r="Z591" s="31"/>
      <c r="AA591" s="31"/>
      <c r="AB591" s="31"/>
      <c r="AC591" s="32"/>
    </row>
    <row r="592" spans="1:29" ht="15" customHeight="1">
      <c r="A592" s="90"/>
      <c r="B592" s="91"/>
      <c r="C592" s="91"/>
      <c r="D592" s="91"/>
      <c r="F592" s="91"/>
      <c r="G592" s="91"/>
      <c r="I592" s="116"/>
      <c r="J592" s="117"/>
      <c r="L592" s="91"/>
      <c r="M592" s="91"/>
      <c r="O592" s="118"/>
      <c r="P592" s="118"/>
      <c r="R592" s="91"/>
      <c r="S592" s="91"/>
      <c r="U592" s="91"/>
      <c r="V592" s="91"/>
      <c r="W592" s="30"/>
      <c r="X592" s="31"/>
      <c r="Y592" s="31"/>
      <c r="Z592" s="31"/>
      <c r="AA592" s="31"/>
      <c r="AB592" s="31"/>
      <c r="AC592" s="32"/>
    </row>
    <row r="593" spans="1:29" ht="15" customHeight="1">
      <c r="A593" s="90"/>
      <c r="B593" s="91"/>
      <c r="C593" s="91"/>
      <c r="D593" s="91"/>
      <c r="F593" s="91"/>
      <c r="G593" s="91"/>
      <c r="I593" s="116"/>
      <c r="J593" s="117"/>
      <c r="L593" s="91"/>
      <c r="M593" s="91"/>
      <c r="O593" s="118"/>
      <c r="P593" s="118"/>
      <c r="R593" s="91"/>
      <c r="S593" s="91"/>
      <c r="U593" s="91"/>
      <c r="V593" s="91"/>
      <c r="W593" s="30"/>
      <c r="X593" s="31"/>
      <c r="Y593" s="31"/>
      <c r="Z593" s="31"/>
      <c r="AA593" s="31"/>
      <c r="AB593" s="31"/>
      <c r="AC593" s="32"/>
    </row>
    <row r="594" spans="1:29" ht="15" customHeight="1">
      <c r="A594" s="90"/>
      <c r="B594" s="91"/>
      <c r="C594" s="91"/>
      <c r="D594" s="91"/>
      <c r="F594" s="91"/>
      <c r="G594" s="91"/>
      <c r="I594" s="116"/>
      <c r="J594" s="117"/>
      <c r="L594" s="91"/>
      <c r="M594" s="91"/>
      <c r="O594" s="118"/>
      <c r="P594" s="118"/>
      <c r="R594" s="91"/>
      <c r="S594" s="91"/>
      <c r="U594" s="91"/>
      <c r="V594" s="91"/>
      <c r="W594" s="30"/>
      <c r="X594" s="31"/>
      <c r="Y594" s="31"/>
      <c r="Z594" s="31"/>
      <c r="AA594" s="31"/>
      <c r="AB594" s="31"/>
      <c r="AC594" s="32"/>
    </row>
    <row r="595" spans="1:29" ht="15" customHeight="1">
      <c r="A595" s="90"/>
      <c r="B595" s="91"/>
      <c r="C595" s="91"/>
      <c r="D595" s="91"/>
      <c r="F595" s="91"/>
      <c r="G595" s="91"/>
      <c r="I595" s="116"/>
      <c r="J595" s="117"/>
      <c r="L595" s="91"/>
      <c r="M595" s="91"/>
      <c r="O595" s="118"/>
      <c r="P595" s="118"/>
      <c r="R595" s="91"/>
      <c r="S595" s="91"/>
      <c r="U595" s="91"/>
      <c r="V595" s="91"/>
      <c r="W595" s="30"/>
      <c r="X595" s="31"/>
      <c r="Y595" s="31"/>
      <c r="Z595" s="31"/>
      <c r="AA595" s="31"/>
      <c r="AB595" s="31"/>
      <c r="AC595" s="32"/>
    </row>
    <row r="596" spans="1:29" ht="15" customHeight="1">
      <c r="A596" s="90"/>
      <c r="B596" s="91"/>
      <c r="C596" s="91"/>
      <c r="D596" s="91"/>
      <c r="F596" s="91"/>
      <c r="G596" s="91"/>
      <c r="I596" s="116"/>
      <c r="J596" s="117"/>
      <c r="L596" s="91"/>
      <c r="M596" s="91"/>
      <c r="O596" s="118"/>
      <c r="P596" s="118"/>
      <c r="R596" s="91"/>
      <c r="S596" s="91"/>
      <c r="U596" s="91"/>
      <c r="V596" s="91"/>
      <c r="W596" s="30"/>
      <c r="X596" s="31"/>
      <c r="Y596" s="31"/>
      <c r="Z596" s="31"/>
      <c r="AA596" s="31"/>
      <c r="AB596" s="31"/>
      <c r="AC596" s="32"/>
    </row>
    <row r="597" spans="1:29" ht="15" customHeight="1">
      <c r="A597" s="90"/>
      <c r="B597" s="91"/>
      <c r="C597" s="91"/>
      <c r="D597" s="91"/>
      <c r="F597" s="91"/>
      <c r="G597" s="91"/>
      <c r="I597" s="116"/>
      <c r="J597" s="117"/>
      <c r="L597" s="91"/>
      <c r="M597" s="91"/>
      <c r="O597" s="118"/>
      <c r="P597" s="118"/>
      <c r="R597" s="91"/>
      <c r="S597" s="91"/>
      <c r="U597" s="91"/>
      <c r="V597" s="91"/>
      <c r="W597" s="30"/>
      <c r="X597" s="31"/>
      <c r="Y597" s="31"/>
      <c r="Z597" s="31"/>
      <c r="AA597" s="31"/>
      <c r="AB597" s="31"/>
      <c r="AC597" s="32"/>
    </row>
    <row r="598" spans="1:29" ht="15" customHeight="1">
      <c r="A598" s="90"/>
      <c r="B598" s="91"/>
      <c r="C598" s="91"/>
      <c r="D598" s="91"/>
      <c r="F598" s="91"/>
      <c r="G598" s="91"/>
      <c r="I598" s="116"/>
      <c r="J598" s="117"/>
      <c r="L598" s="91"/>
      <c r="M598" s="91"/>
      <c r="O598" s="118"/>
      <c r="P598" s="118"/>
      <c r="R598" s="91"/>
      <c r="S598" s="91"/>
      <c r="U598" s="91"/>
      <c r="V598" s="91"/>
      <c r="W598" s="30"/>
      <c r="X598" s="31"/>
      <c r="Y598" s="31"/>
      <c r="Z598" s="31"/>
      <c r="AA598" s="31"/>
      <c r="AB598" s="31"/>
      <c r="AC598" s="32"/>
    </row>
    <row r="599" spans="1:29" ht="15" customHeight="1">
      <c r="A599" s="90"/>
      <c r="B599" s="91"/>
      <c r="C599" s="91"/>
      <c r="D599" s="91"/>
      <c r="F599" s="91"/>
      <c r="G599" s="91"/>
      <c r="I599" s="116"/>
      <c r="J599" s="117"/>
      <c r="L599" s="91"/>
      <c r="M599" s="91"/>
      <c r="O599" s="118"/>
      <c r="P599" s="118"/>
      <c r="R599" s="91"/>
      <c r="S599" s="91"/>
      <c r="U599" s="91"/>
      <c r="V599" s="91"/>
      <c r="W599" s="30"/>
      <c r="X599" s="31"/>
      <c r="Y599" s="31"/>
      <c r="Z599" s="31"/>
      <c r="AA599" s="31"/>
      <c r="AB599" s="31"/>
      <c r="AC599" s="32"/>
    </row>
    <row r="600" spans="1:29" ht="15" customHeight="1">
      <c r="A600" s="90"/>
      <c r="B600" s="91"/>
      <c r="C600" s="91"/>
      <c r="D600" s="91"/>
      <c r="F600" s="91"/>
      <c r="G600" s="91"/>
      <c r="I600" s="116"/>
      <c r="J600" s="117"/>
      <c r="L600" s="91"/>
      <c r="M600" s="91"/>
      <c r="O600" s="118"/>
      <c r="P600" s="118"/>
      <c r="R600" s="91"/>
      <c r="S600" s="91"/>
      <c r="U600" s="91"/>
      <c r="V600" s="91"/>
      <c r="W600" s="30"/>
      <c r="X600" s="31"/>
      <c r="Y600" s="31"/>
      <c r="Z600" s="31"/>
      <c r="AA600" s="31"/>
      <c r="AB600" s="31"/>
      <c r="AC600" s="32"/>
    </row>
    <row r="601" spans="1:29" ht="15" customHeight="1">
      <c r="A601" s="90"/>
      <c r="B601" s="91"/>
      <c r="C601" s="91"/>
      <c r="D601" s="91"/>
      <c r="F601" s="91"/>
      <c r="G601" s="91"/>
      <c r="I601" s="116"/>
      <c r="J601" s="117"/>
      <c r="L601" s="91"/>
      <c r="M601" s="91"/>
      <c r="O601" s="118"/>
      <c r="P601" s="118"/>
      <c r="R601" s="91"/>
      <c r="S601" s="91"/>
      <c r="U601" s="91"/>
      <c r="V601" s="91"/>
      <c r="W601" s="30"/>
      <c r="X601" s="31"/>
      <c r="Y601" s="31"/>
      <c r="Z601" s="31"/>
      <c r="AA601" s="31"/>
      <c r="AB601" s="31"/>
      <c r="AC601" s="32"/>
    </row>
    <row r="602" spans="1:29" ht="15" customHeight="1">
      <c r="A602" s="90"/>
      <c r="B602" s="91"/>
      <c r="C602" s="91"/>
      <c r="D602" s="91"/>
      <c r="F602" s="91"/>
      <c r="G602" s="91"/>
      <c r="I602" s="116"/>
      <c r="J602" s="117"/>
      <c r="L602" s="91"/>
      <c r="M602" s="91"/>
      <c r="O602" s="118"/>
      <c r="P602" s="118"/>
      <c r="R602" s="91"/>
      <c r="S602" s="91"/>
      <c r="U602" s="91"/>
      <c r="V602" s="91"/>
      <c r="W602" s="30"/>
      <c r="X602" s="31"/>
      <c r="Y602" s="31"/>
      <c r="Z602" s="31"/>
      <c r="AA602" s="31"/>
      <c r="AB602" s="31"/>
      <c r="AC602" s="32"/>
    </row>
    <row r="603" spans="1:29" ht="15" customHeight="1">
      <c r="A603" s="90"/>
      <c r="B603" s="91"/>
      <c r="C603" s="91"/>
      <c r="D603" s="91"/>
      <c r="F603" s="91"/>
      <c r="G603" s="91"/>
      <c r="I603" s="116"/>
      <c r="J603" s="117"/>
      <c r="L603" s="91"/>
      <c r="M603" s="91"/>
      <c r="O603" s="118"/>
      <c r="P603" s="118"/>
      <c r="R603" s="91"/>
      <c r="S603" s="91"/>
      <c r="U603" s="91"/>
      <c r="V603" s="91"/>
      <c r="W603" s="30"/>
      <c r="X603" s="31"/>
      <c r="Y603" s="31"/>
      <c r="Z603" s="31"/>
      <c r="AA603" s="31"/>
      <c r="AB603" s="31"/>
      <c r="AC603" s="32"/>
    </row>
    <row r="604" spans="1:29" ht="15" customHeight="1">
      <c r="A604" s="90"/>
      <c r="B604" s="91"/>
      <c r="C604" s="91"/>
      <c r="D604" s="91"/>
      <c r="F604" s="91"/>
      <c r="G604" s="91"/>
      <c r="I604" s="116"/>
      <c r="J604" s="117"/>
      <c r="L604" s="91"/>
      <c r="M604" s="91"/>
      <c r="O604" s="118"/>
      <c r="P604" s="118"/>
      <c r="R604" s="91"/>
      <c r="S604" s="91"/>
      <c r="U604" s="91"/>
      <c r="V604" s="91"/>
      <c r="W604" s="30"/>
      <c r="X604" s="31"/>
      <c r="Y604" s="31"/>
      <c r="Z604" s="31"/>
      <c r="AA604" s="31"/>
      <c r="AB604" s="31"/>
      <c r="AC604" s="32"/>
    </row>
    <row r="605" spans="1:29" ht="15" customHeight="1">
      <c r="A605" s="90"/>
      <c r="B605" s="91"/>
      <c r="C605" s="91"/>
      <c r="D605" s="91"/>
      <c r="F605" s="91"/>
      <c r="G605" s="91"/>
      <c r="I605" s="116"/>
      <c r="J605" s="117"/>
      <c r="L605" s="91"/>
      <c r="M605" s="91"/>
      <c r="O605" s="118"/>
      <c r="P605" s="118"/>
      <c r="R605" s="91"/>
      <c r="S605" s="91"/>
      <c r="U605" s="91"/>
      <c r="V605" s="91"/>
      <c r="W605" s="30"/>
      <c r="X605" s="31"/>
      <c r="Y605" s="31"/>
      <c r="Z605" s="31"/>
      <c r="AA605" s="31"/>
      <c r="AB605" s="31"/>
      <c r="AC605" s="32"/>
    </row>
    <row r="606" spans="1:29" ht="15" customHeight="1">
      <c r="A606" s="90"/>
      <c r="B606" s="91"/>
      <c r="C606" s="91"/>
      <c r="D606" s="91"/>
      <c r="F606" s="91"/>
      <c r="G606" s="91"/>
      <c r="I606" s="116"/>
      <c r="J606" s="117"/>
      <c r="L606" s="91"/>
      <c r="M606" s="91"/>
      <c r="O606" s="118"/>
      <c r="P606" s="118"/>
      <c r="R606" s="91"/>
      <c r="S606" s="91"/>
      <c r="U606" s="91"/>
      <c r="V606" s="91"/>
      <c r="W606" s="30"/>
      <c r="X606" s="31"/>
      <c r="Y606" s="31"/>
      <c r="Z606" s="31"/>
      <c r="AA606" s="31"/>
      <c r="AB606" s="31"/>
      <c r="AC606" s="32"/>
    </row>
    <row r="607" spans="1:29" ht="15" customHeight="1">
      <c r="A607" s="90"/>
      <c r="B607" s="91"/>
      <c r="C607" s="91"/>
      <c r="D607" s="91"/>
      <c r="F607" s="91"/>
      <c r="G607" s="91"/>
      <c r="I607" s="116"/>
      <c r="J607" s="117"/>
      <c r="L607" s="91"/>
      <c r="M607" s="91"/>
      <c r="O607" s="118"/>
      <c r="P607" s="118"/>
      <c r="R607" s="91"/>
      <c r="S607" s="91"/>
      <c r="U607" s="91"/>
      <c r="V607" s="91"/>
      <c r="W607" s="30"/>
      <c r="X607" s="31"/>
      <c r="Y607" s="31"/>
      <c r="Z607" s="31"/>
      <c r="AA607" s="31"/>
      <c r="AB607" s="31"/>
      <c r="AC607" s="32"/>
    </row>
    <row r="608" spans="1:29" ht="15" customHeight="1">
      <c r="A608" s="90"/>
      <c r="B608" s="91"/>
      <c r="C608" s="91"/>
      <c r="D608" s="91"/>
      <c r="F608" s="91"/>
      <c r="G608" s="91"/>
      <c r="I608" s="116"/>
      <c r="J608" s="117"/>
      <c r="L608" s="91"/>
      <c r="M608" s="91"/>
      <c r="O608" s="118"/>
      <c r="P608" s="118"/>
      <c r="R608" s="91"/>
      <c r="S608" s="91"/>
      <c r="U608" s="91"/>
      <c r="V608" s="91"/>
      <c r="W608" s="30"/>
      <c r="X608" s="31"/>
      <c r="Y608" s="31"/>
      <c r="Z608" s="31"/>
      <c r="AA608" s="31"/>
      <c r="AB608" s="31"/>
      <c r="AC608" s="32"/>
    </row>
    <row r="609" spans="1:29" ht="15" customHeight="1">
      <c r="A609" s="90"/>
      <c r="B609" s="91"/>
      <c r="C609" s="91"/>
      <c r="D609" s="91"/>
      <c r="F609" s="91"/>
      <c r="G609" s="91"/>
      <c r="I609" s="116"/>
      <c r="J609" s="117"/>
      <c r="L609" s="91"/>
      <c r="M609" s="91"/>
      <c r="O609" s="118"/>
      <c r="P609" s="118"/>
      <c r="R609" s="91"/>
      <c r="S609" s="91"/>
      <c r="U609" s="91"/>
      <c r="V609" s="91"/>
      <c r="W609" s="30"/>
      <c r="X609" s="31"/>
      <c r="Y609" s="31"/>
      <c r="Z609" s="31"/>
      <c r="AA609" s="31"/>
      <c r="AB609" s="31"/>
      <c r="AC609" s="32"/>
    </row>
    <row r="610" spans="1:29" ht="15" customHeight="1">
      <c r="A610" s="90"/>
      <c r="B610" s="91"/>
      <c r="C610" s="91"/>
      <c r="D610" s="91"/>
      <c r="F610" s="91"/>
      <c r="G610" s="91"/>
      <c r="I610" s="116"/>
      <c r="J610" s="117"/>
      <c r="L610" s="91"/>
      <c r="M610" s="91"/>
      <c r="O610" s="118"/>
      <c r="P610" s="118"/>
      <c r="R610" s="91"/>
      <c r="S610" s="91"/>
      <c r="U610" s="91"/>
      <c r="V610" s="91"/>
      <c r="W610" s="30"/>
      <c r="X610" s="31"/>
      <c r="Y610" s="31"/>
      <c r="Z610" s="31"/>
      <c r="AA610" s="31"/>
      <c r="AB610" s="31"/>
      <c r="AC610" s="32"/>
    </row>
    <row r="611" spans="1:29" ht="15" customHeight="1">
      <c r="A611" s="90"/>
      <c r="B611" s="91"/>
      <c r="C611" s="91"/>
      <c r="D611" s="91"/>
      <c r="F611" s="91"/>
      <c r="G611" s="91"/>
      <c r="I611" s="116"/>
      <c r="J611" s="117"/>
      <c r="L611" s="91"/>
      <c r="M611" s="91"/>
      <c r="O611" s="118"/>
      <c r="P611" s="118"/>
      <c r="R611" s="91"/>
      <c r="S611" s="91"/>
      <c r="U611" s="91"/>
      <c r="V611" s="91"/>
      <c r="W611" s="30"/>
      <c r="X611" s="31"/>
      <c r="Y611" s="31"/>
      <c r="Z611" s="31"/>
      <c r="AA611" s="31"/>
      <c r="AB611" s="31"/>
      <c r="AC611" s="32"/>
    </row>
    <row r="612" spans="1:29" ht="15" customHeight="1">
      <c r="A612" s="90"/>
      <c r="B612" s="91"/>
      <c r="C612" s="91"/>
      <c r="D612" s="91"/>
      <c r="F612" s="91"/>
      <c r="G612" s="91"/>
      <c r="I612" s="116"/>
      <c r="J612" s="117"/>
      <c r="L612" s="91"/>
      <c r="M612" s="91"/>
      <c r="O612" s="118"/>
      <c r="P612" s="118"/>
      <c r="R612" s="91"/>
      <c r="S612" s="91"/>
      <c r="U612" s="91"/>
      <c r="V612" s="91"/>
      <c r="W612" s="30"/>
      <c r="X612" s="31"/>
      <c r="Y612" s="31"/>
      <c r="Z612" s="31"/>
      <c r="AA612" s="31"/>
      <c r="AB612" s="31"/>
      <c r="AC612" s="32"/>
    </row>
    <row r="613" spans="1:29" ht="15" customHeight="1">
      <c r="A613" s="90"/>
      <c r="B613" s="91"/>
      <c r="C613" s="91"/>
      <c r="D613" s="91"/>
      <c r="F613" s="91"/>
      <c r="G613" s="91"/>
      <c r="I613" s="116"/>
      <c r="J613" s="117"/>
      <c r="L613" s="91"/>
      <c r="M613" s="91"/>
      <c r="O613" s="118"/>
      <c r="P613" s="118"/>
      <c r="R613" s="91"/>
      <c r="S613" s="91"/>
      <c r="U613" s="91"/>
      <c r="V613" s="91"/>
      <c r="W613" s="30"/>
      <c r="X613" s="31"/>
      <c r="Y613" s="31"/>
      <c r="Z613" s="31"/>
      <c r="AA613" s="31"/>
      <c r="AB613" s="31"/>
      <c r="AC613" s="32"/>
    </row>
    <row r="614" spans="1:29" ht="15" customHeight="1">
      <c r="A614" s="90"/>
      <c r="B614" s="91"/>
      <c r="C614" s="91"/>
      <c r="D614" s="91"/>
      <c r="F614" s="91"/>
      <c r="G614" s="91"/>
      <c r="I614" s="116"/>
      <c r="J614" s="117"/>
      <c r="L614" s="91"/>
      <c r="M614" s="91"/>
      <c r="O614" s="118"/>
      <c r="P614" s="118"/>
      <c r="R614" s="91"/>
      <c r="S614" s="91"/>
      <c r="U614" s="91"/>
      <c r="V614" s="91"/>
      <c r="W614" s="30"/>
      <c r="X614" s="31"/>
      <c r="Y614" s="31"/>
      <c r="Z614" s="31"/>
      <c r="AA614" s="31"/>
      <c r="AB614" s="31"/>
      <c r="AC614" s="32"/>
    </row>
    <row r="615" spans="1:29" ht="15" customHeight="1">
      <c r="A615" s="90"/>
      <c r="B615" s="91"/>
      <c r="C615" s="91"/>
      <c r="D615" s="91"/>
      <c r="F615" s="91"/>
      <c r="G615" s="91"/>
      <c r="I615" s="116"/>
      <c r="J615" s="117"/>
      <c r="L615" s="91"/>
      <c r="M615" s="91"/>
      <c r="O615" s="118"/>
      <c r="P615" s="118"/>
      <c r="R615" s="91"/>
      <c r="S615" s="91"/>
      <c r="U615" s="91"/>
      <c r="V615" s="91"/>
      <c r="W615" s="30"/>
      <c r="X615" s="31"/>
      <c r="Y615" s="31"/>
      <c r="Z615" s="31"/>
      <c r="AA615" s="31"/>
      <c r="AB615" s="31"/>
      <c r="AC615" s="32"/>
    </row>
    <row r="616" spans="1:29" ht="15" customHeight="1">
      <c r="A616" s="90"/>
      <c r="B616" s="91"/>
      <c r="C616" s="91"/>
      <c r="D616" s="91"/>
      <c r="F616" s="91"/>
      <c r="G616" s="91"/>
      <c r="I616" s="116"/>
      <c r="J616" s="117"/>
      <c r="L616" s="91"/>
      <c r="M616" s="91"/>
      <c r="O616" s="118"/>
      <c r="P616" s="118"/>
      <c r="R616" s="91"/>
      <c r="S616" s="91"/>
      <c r="U616" s="91"/>
      <c r="V616" s="91"/>
      <c r="W616" s="30"/>
      <c r="X616" s="31"/>
      <c r="Y616" s="31"/>
      <c r="Z616" s="31"/>
      <c r="AA616" s="31"/>
      <c r="AB616" s="31"/>
      <c r="AC616" s="32"/>
    </row>
    <row r="617" spans="1:29" ht="15" customHeight="1">
      <c r="A617" s="90"/>
      <c r="B617" s="91"/>
      <c r="C617" s="91"/>
      <c r="D617" s="91"/>
      <c r="F617" s="91"/>
      <c r="G617" s="91"/>
      <c r="I617" s="116"/>
      <c r="J617" s="117"/>
      <c r="L617" s="91"/>
      <c r="M617" s="91"/>
      <c r="O617" s="118"/>
      <c r="P617" s="118"/>
      <c r="R617" s="91"/>
      <c r="S617" s="91"/>
      <c r="U617" s="91"/>
      <c r="V617" s="91"/>
      <c r="W617" s="30"/>
      <c r="X617" s="31"/>
      <c r="Y617" s="31"/>
      <c r="Z617" s="31"/>
      <c r="AA617" s="31"/>
      <c r="AB617" s="31"/>
      <c r="AC617" s="32"/>
    </row>
    <row r="618" spans="1:29" ht="15" customHeight="1">
      <c r="A618" s="90"/>
      <c r="B618" s="91"/>
      <c r="C618" s="91"/>
      <c r="D618" s="91"/>
      <c r="F618" s="91"/>
      <c r="G618" s="91"/>
      <c r="I618" s="116"/>
      <c r="J618" s="117"/>
      <c r="L618" s="91"/>
      <c r="M618" s="91"/>
      <c r="O618" s="118"/>
      <c r="P618" s="118"/>
      <c r="R618" s="91"/>
      <c r="S618" s="91"/>
      <c r="U618" s="91"/>
      <c r="V618" s="91"/>
      <c r="W618" s="30"/>
      <c r="X618" s="31"/>
      <c r="Y618" s="31"/>
      <c r="Z618" s="31"/>
      <c r="AA618" s="31"/>
      <c r="AB618" s="31"/>
      <c r="AC618" s="32"/>
    </row>
    <row r="619" spans="1:29" ht="15" customHeight="1">
      <c r="A619" s="90"/>
      <c r="B619" s="91"/>
      <c r="C619" s="91"/>
      <c r="D619" s="91"/>
      <c r="F619" s="91"/>
      <c r="G619" s="91"/>
      <c r="I619" s="116"/>
      <c r="J619" s="117"/>
      <c r="L619" s="91"/>
      <c r="M619" s="91"/>
      <c r="O619" s="118"/>
      <c r="P619" s="118"/>
      <c r="R619" s="91"/>
      <c r="S619" s="91"/>
      <c r="U619" s="91"/>
      <c r="V619" s="91"/>
      <c r="W619" s="30"/>
      <c r="X619" s="31"/>
      <c r="Y619" s="31"/>
      <c r="Z619" s="31"/>
      <c r="AA619" s="31"/>
      <c r="AB619" s="31"/>
      <c r="AC619" s="32"/>
    </row>
    <row r="620" spans="1:29" ht="15" customHeight="1">
      <c r="A620" s="90"/>
      <c r="B620" s="91"/>
      <c r="C620" s="91"/>
      <c r="D620" s="91"/>
      <c r="F620" s="91"/>
      <c r="G620" s="91"/>
      <c r="I620" s="116"/>
      <c r="J620" s="117"/>
      <c r="L620" s="91"/>
      <c r="M620" s="91"/>
      <c r="O620" s="118"/>
      <c r="P620" s="118"/>
      <c r="R620" s="91"/>
      <c r="S620" s="91"/>
      <c r="U620" s="91"/>
      <c r="V620" s="91"/>
      <c r="W620" s="30"/>
      <c r="X620" s="31"/>
      <c r="Y620" s="31"/>
      <c r="Z620" s="31"/>
      <c r="AA620" s="31"/>
      <c r="AB620" s="31"/>
      <c r="AC620" s="32"/>
    </row>
    <row r="621" spans="1:29" ht="15" customHeight="1">
      <c r="A621" s="90"/>
      <c r="B621" s="91"/>
      <c r="C621" s="91"/>
      <c r="D621" s="91"/>
      <c r="F621" s="91"/>
      <c r="G621" s="91"/>
      <c r="I621" s="116"/>
      <c r="J621" s="117"/>
      <c r="L621" s="91"/>
      <c r="M621" s="91"/>
      <c r="O621" s="118"/>
      <c r="P621" s="118"/>
      <c r="R621" s="91"/>
      <c r="S621" s="91"/>
      <c r="U621" s="91"/>
      <c r="V621" s="91"/>
      <c r="W621" s="30"/>
      <c r="X621" s="31"/>
      <c r="Y621" s="31"/>
      <c r="Z621" s="31"/>
      <c r="AA621" s="31"/>
      <c r="AB621" s="31"/>
      <c r="AC621" s="32"/>
    </row>
    <row r="622" spans="1:29" ht="15" customHeight="1">
      <c r="A622" s="90"/>
      <c r="B622" s="91"/>
      <c r="C622" s="91"/>
      <c r="D622" s="91"/>
      <c r="F622" s="91"/>
      <c r="G622" s="91"/>
      <c r="I622" s="116"/>
      <c r="J622" s="117"/>
      <c r="L622" s="91"/>
      <c r="M622" s="91"/>
      <c r="O622" s="118"/>
      <c r="P622" s="118"/>
      <c r="R622" s="91"/>
      <c r="S622" s="91"/>
      <c r="U622" s="91"/>
      <c r="V622" s="91"/>
      <c r="W622" s="30"/>
      <c r="X622" s="31"/>
      <c r="Y622" s="31"/>
      <c r="Z622" s="31"/>
      <c r="AA622" s="31"/>
      <c r="AB622" s="31"/>
      <c r="AC622" s="32"/>
    </row>
    <row r="623" spans="1:29" ht="15" customHeight="1">
      <c r="A623" s="90"/>
      <c r="B623" s="91"/>
      <c r="C623" s="91"/>
      <c r="D623" s="91"/>
      <c r="F623" s="91"/>
      <c r="G623" s="91"/>
      <c r="I623" s="116"/>
      <c r="J623" s="117"/>
      <c r="L623" s="91"/>
      <c r="M623" s="91"/>
      <c r="O623" s="118"/>
      <c r="P623" s="118"/>
      <c r="R623" s="91"/>
      <c r="S623" s="91"/>
      <c r="U623" s="91"/>
      <c r="V623" s="91"/>
      <c r="W623" s="30"/>
      <c r="X623" s="31"/>
      <c r="Y623" s="31"/>
      <c r="Z623" s="31"/>
      <c r="AA623" s="31"/>
      <c r="AB623" s="31"/>
      <c r="AC623" s="32"/>
    </row>
    <row r="624" spans="1:29" ht="15" customHeight="1">
      <c r="A624" s="90"/>
      <c r="B624" s="91"/>
      <c r="C624" s="91"/>
      <c r="D624" s="91"/>
      <c r="F624" s="91"/>
      <c r="G624" s="91"/>
      <c r="I624" s="116"/>
      <c r="J624" s="117"/>
      <c r="L624" s="91"/>
      <c r="M624" s="91"/>
      <c r="O624" s="118"/>
      <c r="P624" s="118"/>
      <c r="R624" s="91"/>
      <c r="S624" s="91"/>
      <c r="U624" s="91"/>
      <c r="V624" s="91"/>
      <c r="W624" s="30"/>
      <c r="X624" s="31"/>
      <c r="Y624" s="31"/>
      <c r="Z624" s="31"/>
      <c r="AA624" s="31"/>
      <c r="AB624" s="31"/>
      <c r="AC624" s="32"/>
    </row>
    <row r="625" spans="1:29" ht="15" customHeight="1">
      <c r="A625" s="90"/>
      <c r="B625" s="91"/>
      <c r="C625" s="91"/>
      <c r="D625" s="91"/>
      <c r="F625" s="91"/>
      <c r="G625" s="91"/>
      <c r="I625" s="116"/>
      <c r="J625" s="117"/>
      <c r="L625" s="91"/>
      <c r="M625" s="91"/>
      <c r="O625" s="118"/>
      <c r="P625" s="118"/>
      <c r="R625" s="91"/>
      <c r="S625" s="91"/>
      <c r="U625" s="91"/>
      <c r="V625" s="91"/>
      <c r="W625" s="30"/>
      <c r="X625" s="31"/>
      <c r="Y625" s="31"/>
      <c r="Z625" s="31"/>
      <c r="AA625" s="31"/>
      <c r="AB625" s="31"/>
      <c r="AC625" s="32"/>
    </row>
    <row r="626" spans="1:29" ht="15" customHeight="1">
      <c r="A626" s="90"/>
      <c r="B626" s="91"/>
      <c r="C626" s="91"/>
      <c r="D626" s="91"/>
      <c r="F626" s="91"/>
      <c r="G626" s="91"/>
      <c r="I626" s="116"/>
      <c r="J626" s="117"/>
      <c r="L626" s="91"/>
      <c r="M626" s="91"/>
      <c r="O626" s="118"/>
      <c r="P626" s="118"/>
      <c r="R626" s="91"/>
      <c r="S626" s="91"/>
      <c r="U626" s="91"/>
      <c r="V626" s="91"/>
      <c r="W626" s="30"/>
      <c r="X626" s="31"/>
      <c r="Y626" s="31"/>
      <c r="Z626" s="31"/>
      <c r="AA626" s="31"/>
      <c r="AB626" s="31"/>
      <c r="AC626" s="32"/>
    </row>
    <row r="627" spans="1:29" ht="15" customHeight="1">
      <c r="A627" s="90"/>
      <c r="B627" s="91"/>
      <c r="C627" s="91"/>
      <c r="D627" s="91"/>
      <c r="F627" s="91"/>
      <c r="G627" s="91"/>
      <c r="I627" s="116"/>
      <c r="J627" s="117"/>
      <c r="L627" s="91"/>
      <c r="M627" s="91"/>
      <c r="O627" s="118"/>
      <c r="P627" s="118"/>
      <c r="R627" s="91"/>
      <c r="S627" s="91"/>
      <c r="U627" s="91"/>
      <c r="V627" s="91"/>
      <c r="W627" s="30"/>
      <c r="X627" s="31"/>
      <c r="Y627" s="31"/>
      <c r="Z627" s="31"/>
      <c r="AA627" s="31"/>
      <c r="AB627" s="31"/>
    </row>
    <row r="628" spans="1:29" ht="15" customHeight="1">
      <c r="A628" s="90"/>
      <c r="B628" s="91"/>
      <c r="C628" s="91"/>
      <c r="D628" s="91"/>
      <c r="F628" s="91"/>
      <c r="G628" s="91"/>
      <c r="I628" s="116"/>
      <c r="J628" s="117"/>
      <c r="L628" s="91"/>
      <c r="M628" s="91"/>
      <c r="O628" s="118"/>
      <c r="P628" s="118"/>
      <c r="R628" s="91"/>
      <c r="S628" s="91"/>
      <c r="U628" s="91"/>
      <c r="V628" s="91"/>
      <c r="W628" s="30"/>
      <c r="X628" s="31"/>
      <c r="Y628" s="31"/>
      <c r="Z628" s="31"/>
      <c r="AA628" s="31"/>
      <c r="AB628" s="31"/>
    </row>
    <row r="629" spans="1:29" ht="15" customHeight="1">
      <c r="A629" s="90"/>
      <c r="B629" s="91"/>
      <c r="C629" s="91"/>
      <c r="D629" s="91"/>
      <c r="F629" s="91"/>
      <c r="G629" s="91"/>
      <c r="I629" s="116"/>
      <c r="J629" s="117"/>
      <c r="L629" s="91"/>
      <c r="M629" s="91"/>
      <c r="O629" s="118"/>
      <c r="P629" s="118"/>
      <c r="R629" s="91"/>
      <c r="S629" s="91"/>
      <c r="U629" s="91"/>
      <c r="V629" s="91"/>
      <c r="W629" s="30"/>
      <c r="X629" s="31"/>
      <c r="Y629" s="31"/>
      <c r="Z629" s="31"/>
      <c r="AA629" s="31"/>
      <c r="AB629" s="31"/>
    </row>
    <row r="630" spans="1:29" ht="15" customHeight="1">
      <c r="A630" s="90"/>
      <c r="B630" s="91"/>
      <c r="C630" s="91"/>
      <c r="D630" s="91"/>
      <c r="F630" s="91"/>
      <c r="G630" s="91"/>
      <c r="I630" s="116"/>
      <c r="J630" s="117"/>
      <c r="L630" s="91"/>
      <c r="M630" s="91"/>
      <c r="O630" s="118"/>
      <c r="P630" s="118"/>
      <c r="R630" s="91"/>
      <c r="S630" s="91"/>
      <c r="U630" s="91"/>
      <c r="V630" s="91"/>
      <c r="W630" s="30"/>
      <c r="X630" s="31"/>
      <c r="Y630" s="31"/>
      <c r="Z630" s="31"/>
      <c r="AA630" s="31"/>
      <c r="AB630" s="31"/>
    </row>
    <row r="631" spans="1:29" ht="15" customHeight="1">
      <c r="A631" s="90"/>
      <c r="B631" s="91"/>
      <c r="C631" s="91"/>
      <c r="D631" s="91"/>
      <c r="F631" s="91"/>
      <c r="G631" s="91"/>
      <c r="I631" s="116"/>
      <c r="J631" s="117"/>
      <c r="L631" s="91"/>
      <c r="M631" s="91"/>
      <c r="O631" s="118"/>
      <c r="P631" s="118"/>
      <c r="R631" s="91"/>
      <c r="S631" s="91"/>
      <c r="U631" s="91"/>
      <c r="V631" s="91"/>
      <c r="W631" s="30"/>
      <c r="X631" s="31"/>
      <c r="Y631" s="31"/>
      <c r="Z631" s="31"/>
      <c r="AA631" s="31"/>
      <c r="AB631" s="31"/>
    </row>
    <row r="632" spans="1:29" ht="15" customHeight="1">
      <c r="A632" s="90"/>
      <c r="B632" s="91"/>
      <c r="C632" s="91"/>
      <c r="D632" s="91"/>
      <c r="F632" s="91"/>
      <c r="G632" s="91"/>
      <c r="I632" s="116"/>
      <c r="J632" s="117"/>
      <c r="L632" s="91"/>
      <c r="M632" s="91"/>
      <c r="O632" s="118"/>
      <c r="P632" s="118"/>
      <c r="R632" s="91"/>
      <c r="S632" s="91"/>
      <c r="U632" s="91"/>
      <c r="V632" s="91"/>
      <c r="W632" s="30"/>
      <c r="X632" s="31"/>
      <c r="Y632" s="31"/>
      <c r="Z632" s="31"/>
      <c r="AA632" s="31"/>
      <c r="AB632" s="31"/>
    </row>
    <row r="633" spans="1:29" ht="15" customHeight="1">
      <c r="A633" s="90"/>
      <c r="B633" s="91"/>
      <c r="C633" s="91"/>
      <c r="D633" s="91"/>
      <c r="F633" s="91"/>
      <c r="G633" s="91"/>
      <c r="I633" s="116"/>
      <c r="J633" s="117"/>
      <c r="L633" s="91"/>
      <c r="M633" s="91"/>
      <c r="O633" s="118"/>
      <c r="P633" s="118"/>
      <c r="R633" s="91"/>
      <c r="S633" s="91"/>
      <c r="U633" s="91"/>
      <c r="V633" s="91"/>
      <c r="W633" s="30"/>
      <c r="X633" s="31"/>
      <c r="Y633" s="31"/>
      <c r="Z633" s="31"/>
      <c r="AA633" s="31"/>
      <c r="AB633" s="31"/>
    </row>
    <row r="634" spans="1:29" ht="15" customHeight="1">
      <c r="A634" s="90"/>
      <c r="B634" s="91"/>
      <c r="C634" s="91"/>
      <c r="D634" s="91"/>
      <c r="F634" s="91"/>
      <c r="G634" s="91"/>
      <c r="I634" s="116"/>
      <c r="J634" s="117"/>
      <c r="L634" s="91"/>
      <c r="M634" s="91"/>
      <c r="O634" s="118"/>
      <c r="P634" s="118"/>
      <c r="R634" s="91"/>
      <c r="S634" s="91"/>
      <c r="U634" s="91"/>
      <c r="V634" s="91"/>
      <c r="W634" s="30"/>
      <c r="X634" s="31"/>
      <c r="Y634" s="31"/>
      <c r="Z634" s="31"/>
      <c r="AA634" s="31"/>
      <c r="AB634" s="31"/>
    </row>
    <row r="635" spans="1:29" ht="15" customHeight="1">
      <c r="A635" s="90"/>
      <c r="B635" s="91"/>
      <c r="C635" s="91"/>
      <c r="D635" s="91"/>
      <c r="F635" s="91"/>
      <c r="G635" s="91"/>
      <c r="I635" s="116"/>
      <c r="J635" s="117"/>
      <c r="L635" s="91"/>
      <c r="M635" s="91"/>
      <c r="O635" s="118"/>
      <c r="P635" s="118"/>
      <c r="R635" s="91"/>
      <c r="S635" s="91"/>
      <c r="U635" s="91"/>
      <c r="V635" s="91"/>
      <c r="W635" s="30"/>
      <c r="X635" s="31"/>
      <c r="Y635" s="31"/>
      <c r="Z635" s="31"/>
      <c r="AA635" s="31"/>
      <c r="AB635" s="31"/>
    </row>
    <row r="636" spans="1:29" ht="15" customHeight="1">
      <c r="A636" s="90"/>
      <c r="B636" s="91"/>
      <c r="C636" s="91"/>
      <c r="D636" s="91"/>
      <c r="F636" s="91"/>
      <c r="G636" s="91"/>
      <c r="I636" s="116"/>
      <c r="J636" s="117"/>
      <c r="L636" s="91"/>
      <c r="M636" s="91"/>
      <c r="O636" s="118"/>
      <c r="P636" s="118"/>
      <c r="R636" s="91"/>
      <c r="S636" s="91"/>
      <c r="U636" s="91"/>
      <c r="V636" s="91"/>
      <c r="W636" s="30"/>
      <c r="X636" s="31"/>
      <c r="Y636" s="31"/>
      <c r="Z636" s="31"/>
      <c r="AA636" s="31"/>
      <c r="AB636" s="31"/>
    </row>
    <row r="637" spans="1:29" ht="15" customHeight="1">
      <c r="A637" s="90"/>
      <c r="B637" s="91"/>
      <c r="C637" s="91"/>
      <c r="D637" s="91"/>
      <c r="F637" s="91"/>
      <c r="G637" s="91"/>
      <c r="I637" s="116"/>
      <c r="J637" s="117"/>
      <c r="L637" s="91"/>
      <c r="M637" s="91"/>
      <c r="O637" s="118"/>
      <c r="P637" s="118"/>
      <c r="R637" s="91"/>
      <c r="S637" s="91"/>
      <c r="U637" s="91"/>
      <c r="V637" s="91"/>
      <c r="W637" s="30"/>
      <c r="X637" s="31"/>
      <c r="Y637" s="31"/>
      <c r="Z637" s="31"/>
      <c r="AA637" s="31"/>
      <c r="AB637" s="31"/>
    </row>
    <row r="638" spans="1:29" ht="15" customHeight="1">
      <c r="A638" s="90"/>
      <c r="B638" s="91"/>
      <c r="C638" s="91"/>
      <c r="D638" s="91"/>
      <c r="F638" s="91"/>
      <c r="G638" s="91"/>
      <c r="I638" s="116"/>
      <c r="J638" s="117"/>
      <c r="L638" s="91"/>
      <c r="M638" s="91"/>
      <c r="O638" s="118"/>
      <c r="P638" s="118"/>
      <c r="R638" s="91"/>
      <c r="S638" s="91"/>
      <c r="U638" s="91"/>
      <c r="V638" s="91"/>
      <c r="W638" s="30"/>
      <c r="X638" s="31"/>
      <c r="Y638" s="31"/>
      <c r="Z638" s="31"/>
      <c r="AA638" s="31"/>
      <c r="AB638" s="31"/>
    </row>
    <row r="639" spans="1:29" ht="15" customHeight="1">
      <c r="A639" s="90"/>
      <c r="B639" s="91"/>
      <c r="C639" s="91"/>
      <c r="D639" s="91"/>
      <c r="F639" s="91"/>
      <c r="G639" s="91"/>
      <c r="I639" s="116"/>
      <c r="J639" s="117"/>
      <c r="L639" s="91"/>
      <c r="M639" s="91"/>
      <c r="O639" s="118"/>
      <c r="P639" s="118"/>
      <c r="R639" s="91"/>
      <c r="S639" s="91"/>
      <c r="U639" s="91"/>
      <c r="V639" s="91"/>
      <c r="W639" s="30"/>
      <c r="X639" s="31"/>
      <c r="Y639" s="31"/>
      <c r="Z639" s="31"/>
      <c r="AA639" s="31"/>
      <c r="AB639" s="31"/>
    </row>
    <row r="640" spans="1:29" ht="15" customHeight="1">
      <c r="A640" s="90"/>
      <c r="B640" s="91"/>
      <c r="C640" s="91"/>
      <c r="D640" s="91"/>
      <c r="F640" s="91"/>
      <c r="G640" s="91"/>
      <c r="I640" s="116"/>
      <c r="J640" s="117"/>
      <c r="L640" s="91"/>
      <c r="M640" s="91"/>
      <c r="O640" s="118"/>
      <c r="P640" s="118"/>
      <c r="R640" s="91"/>
      <c r="S640" s="91"/>
      <c r="U640" s="91"/>
      <c r="V640" s="91"/>
      <c r="W640" s="30"/>
      <c r="X640" s="31"/>
      <c r="Y640" s="31"/>
      <c r="Z640" s="31"/>
      <c r="AA640" s="31"/>
      <c r="AB640" s="31"/>
    </row>
    <row r="641" spans="1:28" ht="15" customHeight="1">
      <c r="A641" s="90"/>
      <c r="B641" s="91"/>
      <c r="C641" s="91"/>
      <c r="D641" s="91"/>
      <c r="F641" s="91"/>
      <c r="G641" s="91"/>
      <c r="I641" s="116"/>
      <c r="J641" s="117"/>
      <c r="L641" s="91"/>
      <c r="M641" s="91"/>
      <c r="O641" s="118"/>
      <c r="P641" s="118"/>
      <c r="R641" s="91"/>
      <c r="S641" s="91"/>
      <c r="U641" s="91"/>
      <c r="V641" s="91"/>
      <c r="W641" s="30"/>
      <c r="X641" s="31"/>
      <c r="Y641" s="31"/>
      <c r="Z641" s="31"/>
      <c r="AA641" s="31"/>
      <c r="AB641" s="31"/>
    </row>
    <row r="642" spans="1:28" ht="15" customHeight="1">
      <c r="A642" s="90"/>
      <c r="B642" s="91"/>
      <c r="C642" s="91"/>
      <c r="D642" s="91"/>
      <c r="F642" s="91"/>
      <c r="G642" s="91"/>
      <c r="I642" s="116"/>
      <c r="J642" s="117"/>
      <c r="L642" s="91"/>
      <c r="M642" s="91"/>
      <c r="O642" s="118"/>
      <c r="P642" s="118"/>
      <c r="R642" s="91"/>
      <c r="S642" s="91"/>
      <c r="U642" s="91"/>
      <c r="V642" s="91"/>
      <c r="W642" s="30"/>
      <c r="X642" s="31"/>
      <c r="Y642" s="31"/>
      <c r="Z642" s="31"/>
      <c r="AA642" s="31"/>
      <c r="AB642" s="31"/>
    </row>
    <row r="643" spans="1:28" ht="15" customHeight="1">
      <c r="A643" s="90"/>
      <c r="B643" s="91"/>
      <c r="C643" s="91"/>
      <c r="D643" s="91"/>
      <c r="F643" s="91"/>
      <c r="G643" s="91"/>
      <c r="I643" s="116"/>
      <c r="J643" s="117"/>
      <c r="L643" s="91"/>
      <c r="M643" s="91"/>
      <c r="O643" s="118"/>
      <c r="P643" s="118"/>
      <c r="R643" s="91"/>
      <c r="S643" s="91"/>
      <c r="U643" s="91"/>
      <c r="V643" s="91"/>
      <c r="W643" s="30"/>
      <c r="X643" s="31"/>
      <c r="Y643" s="31"/>
      <c r="Z643" s="31"/>
      <c r="AA643" s="31"/>
      <c r="AB643" s="31"/>
    </row>
    <row r="644" spans="1:28" ht="15" customHeight="1">
      <c r="A644" s="90"/>
      <c r="B644" s="91"/>
      <c r="C644" s="91"/>
      <c r="D644" s="91"/>
      <c r="F644" s="91"/>
      <c r="G644" s="91"/>
      <c r="I644" s="116"/>
      <c r="J644" s="117"/>
      <c r="L644" s="91"/>
      <c r="M644" s="91"/>
      <c r="O644" s="118"/>
      <c r="P644" s="118"/>
      <c r="R644" s="91"/>
      <c r="S644" s="91"/>
      <c r="U644" s="91"/>
      <c r="V644" s="91"/>
      <c r="W644" s="30"/>
      <c r="X644" s="31"/>
      <c r="Y644" s="31"/>
      <c r="Z644" s="31"/>
      <c r="AA644" s="31"/>
      <c r="AB644" s="31"/>
    </row>
    <row r="645" spans="1:28" ht="15" customHeight="1">
      <c r="A645" s="90"/>
      <c r="B645" s="91"/>
      <c r="C645" s="91"/>
      <c r="D645" s="91"/>
      <c r="F645" s="91"/>
      <c r="G645" s="91"/>
      <c r="I645" s="116"/>
      <c r="J645" s="117"/>
      <c r="L645" s="91"/>
      <c r="M645" s="91"/>
      <c r="O645" s="118"/>
      <c r="P645" s="118"/>
      <c r="R645" s="91"/>
      <c r="S645" s="91"/>
      <c r="U645" s="91"/>
      <c r="V645" s="91"/>
      <c r="W645" s="30"/>
      <c r="X645" s="31"/>
      <c r="Y645" s="31"/>
      <c r="Z645" s="31"/>
      <c r="AA645" s="31"/>
      <c r="AB645" s="31"/>
    </row>
    <row r="646" spans="1:28" ht="15" customHeight="1">
      <c r="A646" s="90"/>
      <c r="B646" s="91"/>
      <c r="C646" s="91"/>
      <c r="D646" s="91"/>
      <c r="F646" s="91"/>
      <c r="G646" s="91"/>
      <c r="I646" s="116"/>
      <c r="J646" s="117"/>
      <c r="L646" s="91"/>
      <c r="M646" s="91"/>
      <c r="O646" s="118"/>
      <c r="P646" s="118"/>
      <c r="R646" s="91"/>
      <c r="S646" s="91"/>
      <c r="U646" s="91"/>
      <c r="V646" s="91"/>
    </row>
    <row r="647" spans="1:28" ht="15" customHeight="1">
      <c r="A647" s="90"/>
      <c r="B647" s="91"/>
      <c r="C647" s="91"/>
      <c r="D647" s="91"/>
      <c r="F647" s="91"/>
      <c r="G647" s="91"/>
      <c r="I647" s="116"/>
      <c r="J647" s="117"/>
      <c r="L647" s="91"/>
      <c r="M647" s="91"/>
      <c r="O647" s="118"/>
      <c r="P647" s="118"/>
      <c r="R647" s="91"/>
      <c r="S647" s="91"/>
      <c r="U647" s="91"/>
      <c r="V647" s="91"/>
    </row>
    <row r="648" spans="1:28" ht="15" customHeight="1">
      <c r="A648" s="90"/>
      <c r="B648" s="91"/>
      <c r="C648" s="91"/>
      <c r="D648" s="91"/>
      <c r="F648" s="91"/>
      <c r="G648" s="91"/>
      <c r="I648" s="116"/>
      <c r="J648" s="117"/>
      <c r="L648" s="91"/>
      <c r="M648" s="91"/>
      <c r="O648" s="118"/>
      <c r="P648" s="118"/>
      <c r="R648" s="91"/>
      <c r="S648" s="91"/>
      <c r="U648" s="91"/>
      <c r="V648" s="91"/>
    </row>
    <row r="649" spans="1:28" ht="15" customHeight="1">
      <c r="A649" s="90"/>
      <c r="B649" s="91"/>
      <c r="C649" s="91"/>
      <c r="D649" s="91"/>
      <c r="F649" s="91"/>
      <c r="G649" s="91"/>
      <c r="I649" s="116"/>
      <c r="J649" s="117"/>
      <c r="L649" s="91"/>
      <c r="M649" s="91"/>
      <c r="O649" s="118"/>
      <c r="P649" s="118"/>
      <c r="R649" s="91"/>
      <c r="S649" s="91"/>
      <c r="U649" s="91"/>
      <c r="V649" s="91"/>
    </row>
    <row r="650" spans="1:28" ht="15" customHeight="1">
      <c r="A650" s="90"/>
      <c r="B650" s="91"/>
      <c r="C650" s="91"/>
      <c r="D650" s="91"/>
      <c r="F650" s="91"/>
      <c r="G650" s="91"/>
      <c r="I650" s="116"/>
      <c r="J650" s="117"/>
      <c r="L650" s="91"/>
      <c r="M650" s="91"/>
      <c r="O650" s="118"/>
      <c r="P650" s="118"/>
      <c r="R650" s="91"/>
      <c r="S650" s="91"/>
      <c r="U650" s="91"/>
      <c r="V650" s="91"/>
    </row>
    <row r="651" spans="1:28" ht="15" customHeight="1">
      <c r="A651" s="90"/>
      <c r="B651" s="91"/>
      <c r="C651" s="91"/>
      <c r="D651" s="91"/>
      <c r="F651" s="91"/>
      <c r="G651" s="91"/>
      <c r="I651" s="116"/>
      <c r="J651" s="117"/>
      <c r="L651" s="91"/>
      <c r="M651" s="91"/>
      <c r="O651" s="118"/>
      <c r="P651" s="118"/>
      <c r="R651" s="91"/>
      <c r="S651" s="91"/>
      <c r="U651" s="91"/>
      <c r="V651" s="91"/>
    </row>
    <row r="652" spans="1:28" ht="15" customHeight="1">
      <c r="A652" s="90"/>
      <c r="B652" s="91"/>
      <c r="C652" s="91"/>
      <c r="D652" s="91"/>
      <c r="F652" s="91"/>
      <c r="G652" s="91"/>
      <c r="I652" s="116"/>
      <c r="J652" s="117"/>
      <c r="L652" s="91"/>
      <c r="M652" s="91"/>
      <c r="O652" s="118"/>
      <c r="P652" s="118"/>
      <c r="R652" s="91"/>
      <c r="S652" s="91"/>
      <c r="U652" s="91"/>
      <c r="V652" s="91"/>
    </row>
    <row r="653" spans="1:28" ht="15" customHeight="1">
      <c r="A653" s="90"/>
      <c r="B653" s="91"/>
      <c r="C653" s="91"/>
      <c r="D653" s="91"/>
      <c r="F653" s="91"/>
      <c r="G653" s="91"/>
      <c r="I653" s="116"/>
      <c r="J653" s="117"/>
      <c r="L653" s="91"/>
      <c r="M653" s="91"/>
      <c r="O653" s="118"/>
      <c r="P653" s="118"/>
      <c r="R653" s="91"/>
      <c r="S653" s="91"/>
      <c r="U653" s="91"/>
      <c r="V653" s="91"/>
    </row>
    <row r="654" spans="1:28" ht="15" customHeight="1">
      <c r="A654" s="90"/>
      <c r="B654" s="91"/>
      <c r="C654" s="91"/>
      <c r="D654" s="91"/>
      <c r="F654" s="91"/>
      <c r="G654" s="91"/>
      <c r="I654" s="116"/>
      <c r="J654" s="117"/>
      <c r="L654" s="91"/>
      <c r="M654" s="91"/>
      <c r="O654" s="118"/>
      <c r="P654" s="118"/>
      <c r="R654" s="91"/>
      <c r="S654" s="91"/>
      <c r="U654" s="91"/>
      <c r="V654" s="91"/>
    </row>
    <row r="655" spans="1:28" ht="15" customHeight="1">
      <c r="A655" s="90"/>
      <c r="B655" s="91"/>
      <c r="C655" s="91"/>
      <c r="D655" s="91"/>
      <c r="F655" s="91"/>
      <c r="G655" s="91"/>
      <c r="I655" s="116"/>
      <c r="J655" s="117"/>
      <c r="L655" s="91"/>
      <c r="M655" s="91"/>
      <c r="O655" s="118"/>
      <c r="P655" s="118"/>
      <c r="R655" s="91"/>
      <c r="S655" s="91"/>
      <c r="U655" s="91"/>
      <c r="V655" s="91"/>
    </row>
    <row r="656" spans="1:28" ht="15" customHeight="1">
      <c r="A656" s="90"/>
      <c r="B656" s="91"/>
      <c r="C656" s="91"/>
      <c r="D656" s="91"/>
      <c r="F656" s="91"/>
      <c r="G656" s="91"/>
      <c r="I656" s="116"/>
      <c r="J656" s="117"/>
      <c r="L656" s="91"/>
      <c r="M656" s="91"/>
      <c r="O656" s="118"/>
      <c r="P656" s="118"/>
      <c r="R656" s="91"/>
      <c r="S656" s="91"/>
      <c r="U656" s="91"/>
      <c r="V656" s="91"/>
    </row>
    <row r="657" spans="1:22" ht="15" customHeight="1">
      <c r="A657" s="90"/>
      <c r="B657" s="91"/>
      <c r="C657" s="91"/>
      <c r="D657" s="91"/>
      <c r="F657" s="91"/>
      <c r="G657" s="91"/>
      <c r="I657" s="116"/>
      <c r="J657" s="117"/>
      <c r="L657" s="91"/>
      <c r="M657" s="91"/>
      <c r="O657" s="118"/>
      <c r="P657" s="118"/>
      <c r="R657" s="91"/>
      <c r="S657" s="91"/>
      <c r="U657" s="91"/>
      <c r="V657" s="91"/>
    </row>
    <row r="658" spans="1:22" ht="15" customHeight="1">
      <c r="A658" s="90"/>
      <c r="B658" s="91"/>
      <c r="C658" s="91"/>
      <c r="D658" s="91"/>
      <c r="F658" s="91"/>
      <c r="G658" s="91"/>
      <c r="I658" s="116"/>
      <c r="J658" s="117"/>
      <c r="L658" s="91"/>
      <c r="M658" s="91"/>
      <c r="O658" s="118"/>
      <c r="P658" s="118"/>
      <c r="R658" s="91"/>
      <c r="S658" s="91"/>
      <c r="U658" s="91"/>
      <c r="V658" s="91"/>
    </row>
    <row r="659" spans="1:22" ht="15" customHeight="1">
      <c r="A659" s="90"/>
      <c r="B659" s="91"/>
      <c r="C659" s="91"/>
      <c r="D659" s="91"/>
      <c r="F659" s="91"/>
      <c r="G659" s="91"/>
      <c r="I659" s="116"/>
      <c r="J659" s="117"/>
      <c r="L659" s="91"/>
      <c r="M659" s="91"/>
      <c r="O659" s="118"/>
      <c r="P659" s="118"/>
      <c r="R659" s="91"/>
      <c r="S659" s="91"/>
      <c r="U659" s="91"/>
      <c r="V659" s="91"/>
    </row>
    <row r="660" spans="1:22" ht="15" customHeight="1">
      <c r="A660" s="90"/>
      <c r="B660" s="91"/>
      <c r="C660" s="91"/>
      <c r="D660" s="91"/>
      <c r="F660" s="91"/>
      <c r="G660" s="91"/>
      <c r="I660" s="116"/>
      <c r="J660" s="117"/>
      <c r="L660" s="91"/>
      <c r="M660" s="91"/>
      <c r="O660" s="118"/>
      <c r="P660" s="118"/>
      <c r="R660" s="91"/>
      <c r="S660" s="91"/>
      <c r="U660" s="91"/>
      <c r="V660" s="91"/>
    </row>
    <row r="661" spans="1:22" ht="15" customHeight="1">
      <c r="A661" s="90"/>
      <c r="B661" s="91"/>
      <c r="C661" s="91"/>
      <c r="D661" s="91"/>
      <c r="F661" s="91"/>
      <c r="G661" s="91"/>
      <c r="I661" s="116"/>
      <c r="J661" s="117"/>
      <c r="L661" s="91"/>
      <c r="M661" s="91"/>
      <c r="O661" s="118"/>
      <c r="P661" s="118"/>
      <c r="R661" s="91"/>
      <c r="S661" s="91"/>
      <c r="U661" s="91"/>
      <c r="V661" s="91"/>
    </row>
    <row r="662" spans="1:22" ht="15" customHeight="1">
      <c r="A662" s="90"/>
      <c r="B662" s="91"/>
      <c r="C662" s="91"/>
      <c r="D662" s="91"/>
      <c r="F662" s="91"/>
      <c r="G662" s="91"/>
      <c r="I662" s="116"/>
      <c r="J662" s="117"/>
      <c r="L662" s="91"/>
      <c r="M662" s="91"/>
      <c r="O662" s="118"/>
      <c r="P662" s="118"/>
      <c r="R662" s="91"/>
      <c r="S662" s="91"/>
      <c r="U662" s="91"/>
      <c r="V662" s="91"/>
    </row>
    <row r="663" spans="1:22" ht="15" customHeight="1">
      <c r="A663" s="90"/>
      <c r="B663" s="91"/>
      <c r="C663" s="91"/>
      <c r="D663" s="91"/>
      <c r="F663" s="91"/>
      <c r="G663" s="91"/>
      <c r="I663" s="116"/>
      <c r="J663" s="117"/>
      <c r="L663" s="91"/>
      <c r="M663" s="91"/>
      <c r="O663" s="118"/>
      <c r="P663" s="118"/>
      <c r="R663" s="91"/>
      <c r="S663" s="91"/>
      <c r="U663" s="91"/>
      <c r="V663" s="91"/>
    </row>
    <row r="664" spans="1:22" ht="15" customHeight="1">
      <c r="A664" s="90"/>
      <c r="B664" s="91"/>
      <c r="C664" s="91"/>
      <c r="D664" s="91"/>
      <c r="F664" s="91"/>
      <c r="G664" s="91"/>
      <c r="I664" s="116"/>
      <c r="J664" s="117"/>
      <c r="L664" s="91"/>
      <c r="M664" s="91"/>
      <c r="O664" s="118"/>
      <c r="P664" s="118"/>
      <c r="R664" s="91"/>
      <c r="S664" s="91"/>
      <c r="U664" s="91"/>
      <c r="V664" s="91"/>
    </row>
    <row r="665" spans="1:22" ht="15" customHeight="1">
      <c r="A665" s="90"/>
      <c r="B665" s="91"/>
      <c r="C665" s="91"/>
      <c r="D665" s="91"/>
      <c r="F665" s="91"/>
      <c r="G665" s="91"/>
      <c r="I665" s="116"/>
      <c r="J665" s="117"/>
      <c r="L665" s="91"/>
      <c r="M665" s="91"/>
      <c r="O665" s="118"/>
      <c r="P665" s="118"/>
      <c r="R665" s="91"/>
      <c r="S665" s="91"/>
      <c r="U665" s="91"/>
      <c r="V665" s="91"/>
    </row>
    <row r="666" spans="1:22" ht="15" customHeight="1">
      <c r="A666" s="90"/>
      <c r="B666" s="91"/>
      <c r="C666" s="91"/>
      <c r="D666" s="91"/>
      <c r="F666" s="91"/>
      <c r="G666" s="91"/>
      <c r="I666" s="116"/>
      <c r="J666" s="117"/>
      <c r="L666" s="91"/>
      <c r="M666" s="91"/>
      <c r="O666" s="118"/>
      <c r="P666" s="118"/>
      <c r="R666" s="91"/>
      <c r="S666" s="91"/>
      <c r="U666" s="91"/>
      <c r="V666" s="91"/>
    </row>
    <row r="667" spans="1:22" ht="15" customHeight="1">
      <c r="A667" s="90"/>
      <c r="B667" s="91"/>
      <c r="C667" s="91"/>
      <c r="D667" s="91"/>
      <c r="F667" s="91"/>
      <c r="G667" s="91"/>
      <c r="I667" s="116"/>
      <c r="J667" s="117"/>
      <c r="L667" s="91"/>
      <c r="M667" s="91"/>
      <c r="O667" s="118"/>
      <c r="P667" s="118"/>
      <c r="R667" s="91"/>
      <c r="S667" s="91"/>
      <c r="U667" s="91"/>
      <c r="V667" s="91"/>
    </row>
    <row r="668" spans="1:22" ht="15" customHeight="1">
      <c r="A668" s="90"/>
      <c r="B668" s="91"/>
      <c r="C668" s="91"/>
      <c r="D668" s="91"/>
      <c r="F668" s="91"/>
      <c r="G668" s="91"/>
      <c r="I668" s="116"/>
      <c r="J668" s="117"/>
      <c r="L668" s="91"/>
      <c r="M668" s="91"/>
      <c r="O668" s="118"/>
      <c r="P668" s="118"/>
      <c r="R668" s="91"/>
      <c r="S668" s="91"/>
      <c r="U668" s="91"/>
      <c r="V668" s="91"/>
    </row>
    <row r="669" spans="1:22" ht="15" customHeight="1">
      <c r="A669" s="90"/>
      <c r="B669" s="91"/>
      <c r="C669" s="91"/>
      <c r="D669" s="91"/>
      <c r="F669" s="91"/>
      <c r="G669" s="91"/>
      <c r="I669" s="116"/>
      <c r="J669" s="117"/>
      <c r="L669" s="91"/>
      <c r="M669" s="91"/>
      <c r="O669" s="118"/>
      <c r="P669" s="118"/>
      <c r="R669" s="91"/>
      <c r="S669" s="91"/>
      <c r="U669" s="91"/>
      <c r="V669" s="91"/>
    </row>
    <row r="670" spans="1:22" ht="15" customHeight="1">
      <c r="A670" s="90"/>
      <c r="B670" s="91"/>
      <c r="C670" s="91"/>
      <c r="D670" s="91"/>
      <c r="F670" s="91"/>
      <c r="G670" s="91"/>
      <c r="I670" s="116"/>
      <c r="J670" s="117"/>
      <c r="L670" s="91"/>
      <c r="M670" s="91"/>
      <c r="O670" s="118"/>
      <c r="P670" s="118"/>
      <c r="R670" s="91"/>
      <c r="S670" s="91"/>
      <c r="U670" s="91"/>
      <c r="V670" s="91"/>
    </row>
    <row r="671" spans="1:22" ht="15" customHeight="1">
      <c r="A671" s="90"/>
      <c r="B671" s="91"/>
      <c r="C671" s="91"/>
      <c r="D671" s="91"/>
      <c r="F671" s="91"/>
      <c r="G671" s="91"/>
      <c r="I671" s="116"/>
      <c r="J671" s="117"/>
      <c r="L671" s="91"/>
      <c r="M671" s="91"/>
      <c r="O671" s="118"/>
      <c r="P671" s="118"/>
      <c r="R671" s="91"/>
      <c r="S671" s="91"/>
      <c r="U671" s="91"/>
      <c r="V671" s="91"/>
    </row>
    <row r="672" spans="1:22" ht="15" customHeight="1">
      <c r="A672" s="90"/>
      <c r="B672" s="91"/>
      <c r="C672" s="91"/>
      <c r="D672" s="91"/>
      <c r="F672" s="91"/>
      <c r="G672" s="91"/>
      <c r="I672" s="116"/>
      <c r="J672" s="117"/>
      <c r="L672" s="91"/>
      <c r="M672" s="91"/>
      <c r="O672" s="118"/>
      <c r="P672" s="118"/>
      <c r="R672" s="91"/>
      <c r="S672" s="91"/>
      <c r="U672" s="91"/>
      <c r="V672" s="91"/>
    </row>
    <row r="673" spans="1:22" ht="15" customHeight="1">
      <c r="A673" s="90"/>
      <c r="B673" s="91"/>
      <c r="C673" s="91"/>
      <c r="D673" s="91"/>
      <c r="F673" s="91"/>
      <c r="G673" s="91"/>
      <c r="I673" s="116"/>
      <c r="J673" s="117"/>
      <c r="L673" s="91"/>
      <c r="M673" s="91"/>
      <c r="O673" s="118"/>
      <c r="P673" s="118"/>
      <c r="R673" s="91"/>
      <c r="S673" s="91"/>
      <c r="U673" s="91"/>
      <c r="V673" s="91"/>
    </row>
    <row r="674" spans="1:22" ht="15" customHeight="1">
      <c r="A674" s="90"/>
      <c r="B674" s="91"/>
      <c r="C674" s="91"/>
      <c r="D674" s="91"/>
      <c r="F674" s="91"/>
      <c r="G674" s="91"/>
      <c r="I674" s="116"/>
      <c r="J674" s="117"/>
      <c r="L674" s="91"/>
      <c r="M674" s="91"/>
      <c r="O674" s="118"/>
      <c r="P674" s="118"/>
      <c r="R674" s="91"/>
      <c r="S674" s="91"/>
      <c r="U674" s="91"/>
      <c r="V674" s="91"/>
    </row>
    <row r="675" spans="1:22" ht="15" customHeight="1">
      <c r="A675" s="90"/>
      <c r="B675" s="91"/>
      <c r="C675" s="91"/>
      <c r="D675" s="91"/>
      <c r="F675" s="91"/>
      <c r="G675" s="91"/>
      <c r="I675" s="116"/>
      <c r="J675" s="117"/>
      <c r="L675" s="91"/>
      <c r="M675" s="91"/>
      <c r="O675" s="118"/>
      <c r="P675" s="118"/>
      <c r="R675" s="91"/>
      <c r="S675" s="91"/>
      <c r="U675" s="91"/>
      <c r="V675" s="91"/>
    </row>
    <row r="676" spans="1:22" ht="15" customHeight="1">
      <c r="A676" s="90"/>
      <c r="B676" s="91"/>
      <c r="C676" s="91"/>
      <c r="D676" s="91"/>
      <c r="F676" s="91"/>
      <c r="G676" s="91"/>
      <c r="I676" s="116"/>
      <c r="J676" s="117"/>
      <c r="L676" s="91"/>
      <c r="M676" s="91"/>
      <c r="O676" s="118"/>
      <c r="P676" s="118"/>
      <c r="R676" s="91"/>
      <c r="S676" s="91"/>
      <c r="U676" s="91"/>
      <c r="V676" s="91"/>
    </row>
    <row r="677" spans="1:22" ht="15" customHeight="1">
      <c r="A677" s="90"/>
      <c r="B677" s="91"/>
      <c r="C677" s="91"/>
      <c r="D677" s="91"/>
      <c r="F677" s="91"/>
      <c r="G677" s="91"/>
      <c r="I677" s="116"/>
      <c r="J677" s="117"/>
      <c r="L677" s="91"/>
      <c r="M677" s="91"/>
      <c r="R677" s="91"/>
      <c r="S677" s="91"/>
      <c r="U677" s="91"/>
      <c r="V677" s="91"/>
    </row>
    <row r="678" spans="1:22" ht="15" customHeight="1">
      <c r="A678" s="90"/>
      <c r="B678" s="91"/>
      <c r="C678" s="91"/>
      <c r="D678" s="91"/>
      <c r="F678" s="91"/>
      <c r="G678" s="91"/>
      <c r="I678" s="116"/>
      <c r="J678" s="117"/>
      <c r="L678" s="91"/>
      <c r="M678" s="91"/>
      <c r="R678" s="91"/>
      <c r="S678" s="91"/>
      <c r="U678" s="91"/>
      <c r="V678" s="91"/>
    </row>
    <row r="679" spans="1:22" ht="15" customHeight="1">
      <c r="A679" s="90"/>
      <c r="B679" s="91"/>
      <c r="C679" s="91"/>
      <c r="D679" s="91"/>
      <c r="F679" s="91"/>
      <c r="G679" s="91"/>
      <c r="I679" s="116"/>
      <c r="J679" s="117"/>
      <c r="L679" s="91"/>
      <c r="M679" s="91"/>
      <c r="R679" s="91"/>
      <c r="S679" s="91"/>
      <c r="U679" s="91"/>
      <c r="V679" s="91"/>
    </row>
    <row r="680" spans="1:22" ht="15" customHeight="1">
      <c r="A680" s="90"/>
      <c r="B680" s="91"/>
      <c r="C680" s="91"/>
      <c r="D680" s="91"/>
      <c r="F680" s="91"/>
      <c r="G680" s="91"/>
      <c r="I680" s="116"/>
      <c r="J680" s="117"/>
      <c r="L680" s="91"/>
      <c r="M680" s="91"/>
      <c r="R680" s="91"/>
      <c r="S680" s="91"/>
      <c r="U680" s="91"/>
      <c r="V680" s="91"/>
    </row>
    <row r="681" spans="1:22" ht="15" customHeight="1">
      <c r="A681" s="90"/>
      <c r="B681" s="91"/>
      <c r="C681" s="91"/>
      <c r="D681" s="91"/>
      <c r="F681" s="91"/>
      <c r="G681" s="91"/>
      <c r="I681" s="116"/>
      <c r="J681" s="117"/>
      <c r="L681" s="91"/>
      <c r="M681" s="91"/>
      <c r="R681" s="91"/>
      <c r="S681" s="91"/>
      <c r="U681" s="91"/>
      <c r="V681" s="91"/>
    </row>
    <row r="682" spans="1:22" ht="15" customHeight="1">
      <c r="A682" s="90"/>
      <c r="B682" s="91"/>
      <c r="C682" s="91"/>
      <c r="D682" s="91"/>
      <c r="F682" s="91"/>
      <c r="G682" s="91"/>
      <c r="I682" s="116"/>
      <c r="J682" s="117"/>
      <c r="L682" s="91"/>
      <c r="M682" s="91"/>
      <c r="R682" s="91"/>
      <c r="S682" s="91"/>
      <c r="U682" s="91"/>
      <c r="V682" s="91"/>
    </row>
    <row r="683" spans="1:22" ht="15" customHeight="1">
      <c r="A683" s="90"/>
      <c r="B683" s="91"/>
      <c r="C683" s="91"/>
      <c r="D683" s="91"/>
      <c r="F683" s="91"/>
      <c r="G683" s="91"/>
      <c r="I683" s="116"/>
      <c r="J683" s="117"/>
      <c r="L683" s="91"/>
      <c r="M683" s="91"/>
      <c r="R683" s="91"/>
      <c r="S683" s="91"/>
      <c r="U683" s="91"/>
      <c r="V683" s="91"/>
    </row>
    <row r="684" spans="1:22" ht="15" customHeight="1">
      <c r="A684" s="90"/>
      <c r="B684" s="91"/>
      <c r="C684" s="91"/>
      <c r="D684" s="91"/>
      <c r="F684" s="91"/>
      <c r="G684" s="91"/>
      <c r="I684" s="116"/>
      <c r="J684" s="117"/>
      <c r="L684" s="91"/>
      <c r="M684" s="91"/>
      <c r="R684" s="91"/>
      <c r="S684" s="91"/>
      <c r="U684" s="91"/>
      <c r="V684" s="91"/>
    </row>
    <row r="685" spans="1:22" ht="15" customHeight="1">
      <c r="A685" s="90"/>
      <c r="B685" s="91"/>
      <c r="C685" s="91"/>
      <c r="D685" s="91"/>
      <c r="F685" s="91"/>
      <c r="G685" s="91"/>
      <c r="I685" s="116"/>
      <c r="J685" s="117"/>
      <c r="L685" s="91"/>
      <c r="M685" s="91"/>
      <c r="R685" s="91"/>
      <c r="S685" s="91"/>
      <c r="U685" s="91"/>
      <c r="V685" s="91"/>
    </row>
    <row r="686" spans="1:22" ht="15" customHeight="1">
      <c r="A686" s="90"/>
      <c r="B686" s="91"/>
      <c r="C686" s="91"/>
      <c r="D686" s="91"/>
      <c r="F686" s="91"/>
      <c r="G686" s="91"/>
      <c r="I686" s="116"/>
      <c r="J686" s="117"/>
      <c r="L686" s="91"/>
      <c r="M686" s="91"/>
      <c r="R686" s="91"/>
      <c r="S686" s="91"/>
      <c r="U686" s="91"/>
      <c r="V686" s="91"/>
    </row>
    <row r="687" spans="1:22" ht="15" customHeight="1">
      <c r="A687" s="90"/>
      <c r="B687" s="91"/>
      <c r="C687" s="91"/>
      <c r="D687" s="91"/>
      <c r="F687" s="91"/>
      <c r="G687" s="91"/>
      <c r="I687" s="116"/>
      <c r="J687" s="117"/>
      <c r="L687" s="91"/>
      <c r="M687" s="91"/>
      <c r="R687" s="91"/>
      <c r="S687" s="91"/>
      <c r="U687" s="91"/>
      <c r="V687" s="91"/>
    </row>
    <row r="688" spans="1:22" ht="15" customHeight="1">
      <c r="F688" s="91"/>
      <c r="G688" s="91"/>
      <c r="I688" s="116"/>
      <c r="J688" s="117"/>
      <c r="L688" s="91"/>
      <c r="M688" s="91"/>
      <c r="R688" s="91"/>
      <c r="S688" s="91"/>
      <c r="U688" s="91"/>
      <c r="V688" s="91"/>
    </row>
    <row r="689" spans="6:22" ht="15" customHeight="1">
      <c r="F689" s="91"/>
      <c r="G689" s="91"/>
      <c r="I689" s="116"/>
      <c r="J689" s="117"/>
      <c r="L689" s="91"/>
      <c r="M689" s="91"/>
      <c r="R689" s="91"/>
      <c r="S689" s="91"/>
      <c r="U689" s="91"/>
      <c r="V689" s="91"/>
    </row>
    <row r="690" spans="6:22" ht="15" customHeight="1">
      <c r="F690" s="91"/>
      <c r="G690" s="91"/>
      <c r="I690" s="116"/>
      <c r="J690" s="117"/>
      <c r="L690" s="91"/>
      <c r="M690" s="91"/>
      <c r="R690" s="91"/>
      <c r="S690" s="91"/>
      <c r="U690" s="91"/>
      <c r="V690" s="91"/>
    </row>
    <row r="691" spans="6:22" ht="15" customHeight="1">
      <c r="F691" s="91"/>
      <c r="G691" s="91"/>
      <c r="I691" s="116"/>
      <c r="J691" s="117"/>
      <c r="L691" s="91"/>
      <c r="M691" s="91"/>
      <c r="R691" s="91"/>
      <c r="S691" s="91"/>
      <c r="U691" s="91"/>
      <c r="V691" s="91"/>
    </row>
    <row r="692" spans="6:22" ht="15" customHeight="1">
      <c r="F692" s="91"/>
      <c r="G692" s="91"/>
      <c r="I692" s="116"/>
      <c r="J692" s="117"/>
      <c r="L692" s="91"/>
      <c r="M692" s="91"/>
      <c r="R692" s="91"/>
      <c r="S692" s="91"/>
      <c r="U692" s="91"/>
      <c r="V692" s="91"/>
    </row>
    <row r="693" spans="6:22" ht="15" customHeight="1">
      <c r="F693" s="91"/>
      <c r="G693" s="91"/>
      <c r="I693" s="116"/>
      <c r="J693" s="117"/>
      <c r="L693" s="91"/>
      <c r="M693" s="91"/>
      <c r="R693" s="91"/>
      <c r="S693" s="91"/>
      <c r="U693" s="91"/>
      <c r="V693" s="91"/>
    </row>
    <row r="694" spans="6:22" ht="15" customHeight="1">
      <c r="F694" s="91"/>
      <c r="G694" s="91"/>
      <c r="I694" s="116"/>
      <c r="J694" s="117"/>
      <c r="L694" s="91"/>
      <c r="M694" s="91"/>
      <c r="R694" s="91"/>
      <c r="S694" s="91"/>
      <c r="U694" s="91"/>
      <c r="V694" s="91"/>
    </row>
    <row r="695" spans="6:22" ht="15" customHeight="1">
      <c r="F695" s="91"/>
      <c r="G695" s="91"/>
      <c r="I695" s="116"/>
      <c r="J695" s="117"/>
      <c r="L695" s="91"/>
      <c r="M695" s="91"/>
      <c r="R695" s="91"/>
      <c r="S695" s="91"/>
      <c r="U695" s="91"/>
      <c r="V695" s="91"/>
    </row>
    <row r="696" spans="6:22" ht="15" customHeight="1">
      <c r="F696" s="91"/>
      <c r="G696" s="91"/>
      <c r="I696" s="116"/>
      <c r="J696" s="117"/>
      <c r="L696" s="91"/>
      <c r="M696" s="91"/>
      <c r="R696" s="91"/>
      <c r="S696" s="91"/>
      <c r="U696" s="91"/>
      <c r="V696" s="91"/>
    </row>
    <row r="697" spans="6:22" ht="15" customHeight="1">
      <c r="F697" s="91"/>
      <c r="G697" s="91"/>
      <c r="I697" s="116"/>
      <c r="J697" s="117"/>
      <c r="L697" s="91"/>
      <c r="M697" s="91"/>
      <c r="R697" s="91"/>
      <c r="S697" s="91"/>
      <c r="U697" s="91"/>
      <c r="V697" s="91"/>
    </row>
    <row r="698" spans="6:22" ht="15" customHeight="1">
      <c r="F698" s="91"/>
      <c r="G698" s="91"/>
      <c r="I698" s="116"/>
      <c r="J698" s="117"/>
      <c r="L698" s="91"/>
      <c r="M698" s="91"/>
      <c r="R698" s="91"/>
      <c r="S698" s="91"/>
      <c r="U698" s="91"/>
      <c r="V698" s="91"/>
    </row>
    <row r="699" spans="6:22" ht="15" customHeight="1">
      <c r="F699" s="91"/>
      <c r="G699" s="91"/>
      <c r="I699" s="116"/>
      <c r="J699" s="117"/>
      <c r="L699" s="91"/>
      <c r="M699" s="91"/>
      <c r="R699" s="91"/>
      <c r="S699" s="91"/>
      <c r="U699" s="91"/>
      <c r="V699" s="91"/>
    </row>
    <row r="700" spans="6:22" ht="15" customHeight="1">
      <c r="F700" s="91"/>
      <c r="G700" s="91"/>
      <c r="I700" s="116"/>
      <c r="J700" s="117"/>
      <c r="L700" s="91"/>
      <c r="M700" s="91"/>
      <c r="R700" s="91"/>
      <c r="S700" s="91"/>
      <c r="U700" s="91"/>
      <c r="V700" s="91"/>
    </row>
    <row r="701" spans="6:22" ht="15" customHeight="1">
      <c r="F701" s="91"/>
      <c r="G701" s="91"/>
      <c r="I701" s="116"/>
      <c r="J701" s="117"/>
      <c r="L701" s="91"/>
      <c r="M701" s="91"/>
      <c r="R701" s="91"/>
      <c r="S701" s="91"/>
      <c r="U701" s="91"/>
      <c r="V701" s="91"/>
    </row>
    <row r="702" spans="6:22" ht="15" customHeight="1">
      <c r="F702" s="91"/>
      <c r="G702" s="91"/>
      <c r="I702" s="116"/>
      <c r="J702" s="117"/>
      <c r="L702" s="91"/>
      <c r="M702" s="91"/>
      <c r="R702" s="91"/>
      <c r="S702" s="91"/>
      <c r="U702" s="91"/>
      <c r="V702" s="91"/>
    </row>
    <row r="703" spans="6:22" ht="15" customHeight="1">
      <c r="F703" s="91"/>
      <c r="G703" s="91"/>
      <c r="I703" s="116"/>
      <c r="J703" s="117"/>
      <c r="L703" s="91"/>
      <c r="M703" s="91"/>
      <c r="R703" s="91"/>
      <c r="S703" s="91"/>
      <c r="U703" s="91"/>
      <c r="V703" s="91"/>
    </row>
    <row r="704" spans="6:22" ht="15" customHeight="1">
      <c r="F704" s="91"/>
      <c r="G704" s="91"/>
      <c r="I704" s="116"/>
      <c r="J704" s="117"/>
      <c r="L704" s="91"/>
      <c r="M704" s="91"/>
      <c r="R704" s="91"/>
      <c r="S704" s="91"/>
      <c r="U704" s="91"/>
      <c r="V704" s="91"/>
    </row>
    <row r="705" spans="6:22" ht="15" customHeight="1">
      <c r="F705" s="91"/>
      <c r="G705" s="91"/>
      <c r="I705" s="116"/>
      <c r="J705" s="117"/>
      <c r="L705" s="91"/>
      <c r="M705" s="91"/>
      <c r="R705" s="91"/>
      <c r="S705" s="91"/>
      <c r="U705" s="91"/>
      <c r="V705" s="91"/>
    </row>
    <row r="706" spans="6:22" ht="15" customHeight="1">
      <c r="F706" s="91"/>
      <c r="G706" s="91"/>
      <c r="I706" s="116"/>
      <c r="J706" s="117"/>
      <c r="L706" s="91"/>
      <c r="M706" s="91"/>
      <c r="R706" s="91"/>
      <c r="S706" s="91"/>
      <c r="U706" s="91"/>
      <c r="V706" s="91"/>
    </row>
    <row r="707" spans="6:22" ht="15" customHeight="1">
      <c r="F707" s="91"/>
      <c r="G707" s="91"/>
      <c r="I707" s="116"/>
      <c r="J707" s="117"/>
      <c r="L707" s="91"/>
      <c r="M707" s="91"/>
      <c r="R707" s="91"/>
      <c r="S707" s="91"/>
      <c r="U707" s="91"/>
      <c r="V707" s="91"/>
    </row>
    <row r="708" spans="6:22" ht="15" customHeight="1">
      <c r="F708" s="91"/>
      <c r="G708" s="91"/>
      <c r="I708" s="116"/>
      <c r="J708" s="117"/>
      <c r="L708" s="91"/>
      <c r="M708" s="91"/>
      <c r="R708" s="91"/>
      <c r="S708" s="91"/>
      <c r="U708" s="91"/>
      <c r="V708" s="91"/>
    </row>
    <row r="709" spans="6:22" ht="15" customHeight="1">
      <c r="F709" s="91"/>
      <c r="G709" s="91"/>
      <c r="I709" s="116"/>
      <c r="J709" s="117"/>
      <c r="L709" s="91"/>
      <c r="M709" s="91"/>
      <c r="R709" s="91"/>
      <c r="S709" s="91"/>
      <c r="U709" s="91"/>
      <c r="V709" s="91"/>
    </row>
    <row r="710" spans="6:22" ht="15" customHeight="1">
      <c r="F710" s="91"/>
      <c r="G710" s="91"/>
      <c r="I710" s="116"/>
      <c r="J710" s="117"/>
      <c r="L710" s="91"/>
      <c r="M710" s="91"/>
      <c r="R710" s="91"/>
      <c r="S710" s="91"/>
      <c r="U710" s="91"/>
      <c r="V710" s="91"/>
    </row>
    <row r="711" spans="6:22" ht="15" customHeight="1">
      <c r="F711" s="91"/>
      <c r="G711" s="91"/>
      <c r="I711" s="116"/>
      <c r="J711" s="117"/>
      <c r="L711" s="91"/>
      <c r="M711" s="91"/>
      <c r="R711" s="91"/>
      <c r="S711" s="91"/>
      <c r="U711" s="91"/>
      <c r="V711" s="91"/>
    </row>
    <row r="712" spans="6:22" ht="15" customHeight="1">
      <c r="F712" s="91"/>
      <c r="G712" s="91"/>
      <c r="I712" s="116"/>
      <c r="J712" s="117"/>
      <c r="L712" s="91"/>
      <c r="M712" s="91"/>
      <c r="R712" s="91"/>
      <c r="S712" s="91"/>
      <c r="U712" s="91"/>
      <c r="V712" s="91"/>
    </row>
    <row r="713" spans="6:22" ht="15" customHeight="1">
      <c r="F713" s="91"/>
      <c r="G713" s="91"/>
      <c r="I713" s="116"/>
      <c r="J713" s="117"/>
      <c r="L713" s="91"/>
      <c r="M713" s="91"/>
      <c r="R713" s="91"/>
      <c r="S713" s="91"/>
      <c r="U713" s="91"/>
      <c r="V713" s="91"/>
    </row>
    <row r="714" spans="6:22" ht="15" customHeight="1">
      <c r="F714" s="91"/>
      <c r="G714" s="91"/>
      <c r="I714" s="116"/>
      <c r="J714" s="117"/>
      <c r="L714" s="91"/>
      <c r="M714" s="91"/>
      <c r="R714" s="91"/>
      <c r="S714" s="91"/>
      <c r="U714" s="91"/>
      <c r="V714" s="91"/>
    </row>
    <row r="715" spans="6:22" ht="15" customHeight="1">
      <c r="F715" s="91"/>
      <c r="G715" s="91"/>
      <c r="I715" s="116"/>
      <c r="J715" s="117"/>
      <c r="L715" s="91"/>
      <c r="M715" s="91"/>
      <c r="R715" s="91"/>
      <c r="S715" s="91"/>
      <c r="U715" s="91"/>
      <c r="V715" s="91"/>
    </row>
    <row r="716" spans="6:22" ht="15" customHeight="1">
      <c r="F716" s="91"/>
      <c r="G716" s="91"/>
      <c r="I716" s="116"/>
      <c r="J716" s="117"/>
      <c r="L716" s="91"/>
      <c r="M716" s="91"/>
      <c r="R716" s="91"/>
      <c r="S716" s="91"/>
      <c r="U716" s="91"/>
      <c r="V716" s="91"/>
    </row>
    <row r="717" spans="6:22" ht="15" customHeight="1">
      <c r="F717" s="91"/>
      <c r="G717" s="91"/>
      <c r="I717" s="116"/>
      <c r="J717" s="117"/>
      <c r="L717" s="91"/>
      <c r="M717" s="91"/>
      <c r="R717" s="91"/>
      <c r="S717" s="91"/>
      <c r="U717" s="91"/>
      <c r="V717" s="91"/>
    </row>
    <row r="718" spans="6:22" ht="15" customHeight="1">
      <c r="F718" s="91"/>
      <c r="G718" s="91"/>
      <c r="I718" s="116"/>
      <c r="J718" s="117"/>
      <c r="L718" s="91"/>
      <c r="M718" s="91"/>
      <c r="R718" s="91"/>
      <c r="S718" s="91"/>
      <c r="U718" s="91"/>
      <c r="V718" s="91"/>
    </row>
    <row r="719" spans="6:22" ht="15" customHeight="1">
      <c r="F719" s="91"/>
      <c r="G719" s="91"/>
      <c r="I719" s="116"/>
      <c r="J719" s="117"/>
      <c r="L719" s="91"/>
      <c r="M719" s="91"/>
      <c r="R719" s="91"/>
      <c r="S719" s="91"/>
      <c r="U719" s="91"/>
      <c r="V719" s="91"/>
    </row>
    <row r="720" spans="6:22" ht="15" customHeight="1">
      <c r="F720" s="91"/>
      <c r="G720" s="91"/>
      <c r="I720" s="116"/>
      <c r="J720" s="117"/>
      <c r="L720" s="91"/>
      <c r="M720" s="91"/>
      <c r="R720" s="91"/>
      <c r="S720" s="91"/>
      <c r="U720" s="91"/>
      <c r="V720" s="91"/>
    </row>
    <row r="721" spans="6:22" ht="15" customHeight="1">
      <c r="F721" s="91"/>
      <c r="G721" s="91"/>
      <c r="I721" s="116"/>
      <c r="J721" s="117"/>
      <c r="L721" s="91"/>
      <c r="M721" s="91"/>
      <c r="R721" s="91"/>
      <c r="S721" s="91"/>
      <c r="U721" s="91"/>
      <c r="V721" s="91"/>
    </row>
    <row r="722" spans="6:22" ht="15" customHeight="1">
      <c r="F722" s="91"/>
      <c r="G722" s="91"/>
      <c r="I722" s="116"/>
      <c r="J722" s="117"/>
      <c r="L722" s="91"/>
      <c r="M722" s="91"/>
      <c r="R722" s="91"/>
      <c r="S722" s="91"/>
      <c r="U722" s="91"/>
      <c r="V722" s="91"/>
    </row>
    <row r="723" spans="6:22" ht="15" customHeight="1">
      <c r="F723" s="91"/>
      <c r="G723" s="91"/>
      <c r="I723" s="116"/>
      <c r="J723" s="117"/>
      <c r="L723" s="91"/>
      <c r="M723" s="91"/>
      <c r="R723" s="91"/>
      <c r="S723" s="91"/>
      <c r="U723" s="91"/>
      <c r="V723" s="91"/>
    </row>
    <row r="724" spans="6:22" ht="15" customHeight="1">
      <c r="F724" s="91"/>
      <c r="G724" s="91"/>
      <c r="I724" s="116"/>
      <c r="J724" s="117"/>
      <c r="L724" s="91"/>
      <c r="M724" s="91"/>
      <c r="R724" s="91"/>
      <c r="S724" s="91"/>
      <c r="U724" s="91"/>
      <c r="V724" s="91"/>
    </row>
    <row r="725" spans="6:22" ht="15" customHeight="1">
      <c r="F725" s="91"/>
      <c r="G725" s="91"/>
      <c r="I725" s="116"/>
      <c r="J725" s="117"/>
      <c r="L725" s="91"/>
      <c r="M725" s="91"/>
      <c r="R725" s="91"/>
      <c r="S725" s="91"/>
      <c r="U725" s="91"/>
      <c r="V725" s="91"/>
    </row>
    <row r="726" spans="6:22" ht="15" customHeight="1">
      <c r="F726" s="91"/>
      <c r="G726" s="91"/>
      <c r="I726" s="116"/>
      <c r="J726" s="117"/>
      <c r="L726" s="91"/>
      <c r="M726" s="91"/>
      <c r="R726" s="91"/>
      <c r="S726" s="91"/>
      <c r="U726" s="91"/>
      <c r="V726" s="91"/>
    </row>
    <row r="727" spans="6:22" ht="15" customHeight="1">
      <c r="F727" s="91"/>
      <c r="G727" s="91"/>
      <c r="I727" s="116"/>
      <c r="J727" s="117"/>
      <c r="L727" s="91"/>
      <c r="M727" s="91"/>
      <c r="R727" s="91"/>
      <c r="S727" s="91"/>
      <c r="U727" s="91"/>
      <c r="V727" s="91"/>
    </row>
    <row r="728" spans="6:22" ht="15" customHeight="1">
      <c r="F728" s="91"/>
      <c r="G728" s="91"/>
      <c r="I728" s="116"/>
      <c r="J728" s="117"/>
      <c r="L728" s="91"/>
      <c r="M728" s="91"/>
      <c r="R728" s="91"/>
      <c r="S728" s="91"/>
      <c r="U728" s="91"/>
      <c r="V728" s="91"/>
    </row>
    <row r="729" spans="6:22" ht="15" customHeight="1">
      <c r="F729" s="91"/>
      <c r="G729" s="91"/>
      <c r="I729" s="116"/>
      <c r="J729" s="117"/>
      <c r="L729" s="91"/>
      <c r="M729" s="91"/>
      <c r="R729" s="91"/>
      <c r="S729" s="91"/>
      <c r="U729" s="91"/>
      <c r="V729" s="91"/>
    </row>
    <row r="730" spans="6:22" ht="15" customHeight="1">
      <c r="F730" s="91"/>
      <c r="G730" s="91"/>
      <c r="I730" s="116"/>
      <c r="J730" s="117"/>
      <c r="L730" s="91"/>
      <c r="M730" s="91"/>
      <c r="R730" s="91"/>
      <c r="S730" s="91"/>
      <c r="U730" s="91"/>
      <c r="V730" s="91"/>
    </row>
    <row r="731" spans="6:22" ht="15" customHeight="1">
      <c r="F731" s="91"/>
      <c r="G731" s="91"/>
      <c r="I731" s="116"/>
      <c r="J731" s="117"/>
      <c r="L731" s="91"/>
      <c r="M731" s="91"/>
      <c r="R731" s="91"/>
      <c r="S731" s="91"/>
      <c r="U731" s="91"/>
      <c r="V731" s="91"/>
    </row>
    <row r="732" spans="6:22" ht="15" customHeight="1">
      <c r="F732" s="91"/>
      <c r="G732" s="91"/>
      <c r="I732" s="116"/>
      <c r="J732" s="117"/>
      <c r="L732" s="91"/>
      <c r="M732" s="91"/>
      <c r="R732" s="91"/>
      <c r="S732" s="91"/>
      <c r="U732" s="91"/>
      <c r="V732" s="91"/>
    </row>
    <row r="733" spans="6:22" ht="15" customHeight="1">
      <c r="F733" s="91"/>
      <c r="G733" s="91"/>
      <c r="I733" s="116"/>
      <c r="J733" s="117"/>
      <c r="L733" s="91"/>
      <c r="M733" s="91"/>
      <c r="R733" s="91"/>
      <c r="S733" s="91"/>
      <c r="U733" s="91"/>
      <c r="V733" s="91"/>
    </row>
    <row r="734" spans="6:22" ht="15" customHeight="1">
      <c r="F734" s="91"/>
      <c r="G734" s="91"/>
      <c r="I734" s="116"/>
      <c r="J734" s="117"/>
      <c r="L734" s="91"/>
      <c r="M734" s="91"/>
      <c r="R734" s="91"/>
      <c r="S734" s="91"/>
      <c r="U734" s="91"/>
      <c r="V734" s="91"/>
    </row>
    <row r="735" spans="6:22" ht="15" customHeight="1">
      <c r="F735" s="91"/>
      <c r="G735" s="91"/>
      <c r="I735" s="116"/>
      <c r="J735" s="117"/>
      <c r="L735" s="91"/>
      <c r="M735" s="91"/>
      <c r="R735" s="91"/>
      <c r="S735" s="91"/>
      <c r="U735" s="91"/>
      <c r="V735" s="91"/>
    </row>
    <row r="736" spans="6:22" ht="15" customHeight="1">
      <c r="F736" s="91"/>
      <c r="G736" s="91"/>
      <c r="I736" s="116"/>
      <c r="J736" s="117"/>
      <c r="L736" s="91"/>
      <c r="M736" s="91"/>
      <c r="R736" s="91"/>
      <c r="S736" s="91"/>
      <c r="U736" s="91"/>
      <c r="V736" s="91"/>
    </row>
    <row r="737" spans="6:22" ht="15" customHeight="1">
      <c r="F737" s="91"/>
      <c r="G737" s="91"/>
      <c r="I737" s="116"/>
      <c r="J737" s="117"/>
      <c r="L737" s="91"/>
      <c r="M737" s="91"/>
      <c r="R737" s="91"/>
      <c r="S737" s="91"/>
      <c r="U737" s="91"/>
      <c r="V737" s="91"/>
    </row>
    <row r="738" spans="6:22" ht="15" customHeight="1">
      <c r="F738" s="91"/>
      <c r="G738" s="91"/>
      <c r="I738" s="116"/>
      <c r="J738" s="117"/>
      <c r="L738" s="91"/>
      <c r="M738" s="91"/>
      <c r="R738" s="91"/>
      <c r="S738" s="91"/>
      <c r="U738" s="91"/>
      <c r="V738" s="91"/>
    </row>
    <row r="739" spans="6:22" ht="15" customHeight="1">
      <c r="F739" s="91"/>
      <c r="G739" s="91"/>
      <c r="I739" s="116"/>
      <c r="J739" s="117"/>
      <c r="L739" s="91"/>
      <c r="M739" s="91"/>
      <c r="R739" s="91"/>
      <c r="S739" s="91"/>
      <c r="U739" s="91"/>
      <c r="V739" s="91"/>
    </row>
    <row r="740" spans="6:22" ht="15" customHeight="1">
      <c r="F740" s="91"/>
      <c r="G740" s="91"/>
      <c r="I740" s="116"/>
      <c r="J740" s="117"/>
      <c r="L740" s="91"/>
      <c r="M740" s="91"/>
      <c r="R740" s="91"/>
      <c r="S740" s="91"/>
      <c r="U740" s="91"/>
      <c r="V740" s="91"/>
    </row>
    <row r="741" spans="6:22" ht="15" customHeight="1">
      <c r="F741" s="91"/>
      <c r="G741" s="91"/>
      <c r="I741" s="116"/>
      <c r="J741" s="117"/>
      <c r="L741" s="91"/>
      <c r="M741" s="91"/>
      <c r="R741" s="91"/>
      <c r="S741" s="91"/>
      <c r="U741" s="91"/>
      <c r="V741" s="91"/>
    </row>
    <row r="742" spans="6:22" ht="15" customHeight="1">
      <c r="F742" s="91"/>
      <c r="G742" s="91"/>
      <c r="I742" s="116"/>
      <c r="J742" s="117"/>
      <c r="L742" s="91"/>
      <c r="M742" s="91"/>
      <c r="R742" s="91"/>
      <c r="S742" s="91"/>
      <c r="U742" s="91"/>
      <c r="V742" s="91"/>
    </row>
    <row r="743" spans="6:22" ht="15" customHeight="1">
      <c r="F743" s="91"/>
      <c r="G743" s="91"/>
      <c r="I743" s="116"/>
      <c r="J743" s="117"/>
      <c r="L743" s="91"/>
      <c r="M743" s="91"/>
      <c r="R743" s="91"/>
      <c r="S743" s="91"/>
      <c r="U743" s="91"/>
      <c r="V743" s="91"/>
    </row>
    <row r="744" spans="6:22" ht="15" customHeight="1">
      <c r="F744" s="91"/>
      <c r="G744" s="91"/>
      <c r="I744" s="116"/>
      <c r="J744" s="117"/>
      <c r="L744" s="91"/>
      <c r="M744" s="91"/>
      <c r="R744" s="91"/>
      <c r="S744" s="91"/>
      <c r="U744" s="91"/>
      <c r="V744" s="91"/>
    </row>
    <row r="745" spans="6:22" ht="15" customHeight="1">
      <c r="F745" s="91"/>
      <c r="G745" s="91"/>
      <c r="I745" s="116"/>
      <c r="J745" s="117"/>
      <c r="L745" s="91"/>
      <c r="M745" s="91"/>
      <c r="R745" s="91"/>
      <c r="S745" s="91"/>
      <c r="U745" s="91"/>
      <c r="V745" s="91"/>
    </row>
    <row r="746" spans="6:22" ht="15" customHeight="1">
      <c r="F746" s="91"/>
      <c r="G746" s="91"/>
      <c r="I746" s="116"/>
      <c r="J746" s="117"/>
      <c r="L746" s="91"/>
      <c r="M746" s="91"/>
      <c r="R746" s="91"/>
      <c r="S746" s="91"/>
      <c r="U746" s="91"/>
      <c r="V746" s="91"/>
    </row>
    <row r="747" spans="6:22" ht="15" customHeight="1">
      <c r="F747" s="91"/>
      <c r="G747" s="91"/>
      <c r="I747" s="116"/>
      <c r="J747" s="117"/>
      <c r="L747" s="91"/>
      <c r="M747" s="91"/>
      <c r="R747" s="91"/>
      <c r="S747" s="91"/>
      <c r="U747" s="91"/>
      <c r="V747" s="91"/>
    </row>
    <row r="748" spans="6:22" ht="15" customHeight="1">
      <c r="F748" s="91"/>
      <c r="G748" s="91"/>
      <c r="I748" s="116"/>
      <c r="J748" s="117"/>
      <c r="L748" s="91"/>
      <c r="M748" s="91"/>
      <c r="R748" s="91"/>
      <c r="S748" s="91"/>
      <c r="U748" s="91"/>
      <c r="V748" s="91"/>
    </row>
    <row r="749" spans="6:22" ht="15" customHeight="1">
      <c r="F749" s="91"/>
      <c r="G749" s="91"/>
      <c r="I749" s="116"/>
      <c r="J749" s="117"/>
      <c r="L749" s="91"/>
      <c r="M749" s="91"/>
      <c r="R749" s="91"/>
      <c r="S749" s="91"/>
      <c r="U749" s="91"/>
      <c r="V749" s="91"/>
    </row>
    <row r="750" spans="6:22" ht="15" customHeight="1">
      <c r="F750" s="91"/>
      <c r="G750" s="91"/>
      <c r="I750" s="116"/>
      <c r="J750" s="117"/>
      <c r="L750" s="91"/>
      <c r="M750" s="91"/>
      <c r="R750" s="91"/>
      <c r="S750" s="91"/>
      <c r="U750" s="91"/>
      <c r="V750" s="91"/>
    </row>
    <row r="751" spans="6:22" ht="15" customHeight="1">
      <c r="F751" s="91"/>
      <c r="G751" s="91"/>
      <c r="I751" s="116"/>
      <c r="J751" s="117"/>
      <c r="L751" s="91"/>
      <c r="M751" s="91"/>
      <c r="R751" s="91"/>
      <c r="S751" s="91"/>
      <c r="U751" s="91"/>
      <c r="V751" s="91"/>
    </row>
    <row r="752" spans="6:22" ht="15" customHeight="1">
      <c r="F752" s="91"/>
      <c r="G752" s="91"/>
      <c r="I752" s="116"/>
      <c r="J752" s="117"/>
      <c r="L752" s="91"/>
      <c r="M752" s="91"/>
      <c r="R752" s="91"/>
      <c r="S752" s="91"/>
      <c r="U752" s="91"/>
      <c r="V752" s="91"/>
    </row>
    <row r="753" spans="6:22" ht="15" customHeight="1">
      <c r="F753" s="91"/>
      <c r="G753" s="91"/>
      <c r="I753" s="116"/>
      <c r="J753" s="117"/>
      <c r="L753" s="91"/>
      <c r="M753" s="91"/>
      <c r="R753" s="91"/>
      <c r="S753" s="91"/>
      <c r="U753" s="91"/>
      <c r="V753" s="91"/>
    </row>
    <row r="754" spans="6:22" ht="15" customHeight="1">
      <c r="F754" s="91"/>
      <c r="G754" s="91"/>
      <c r="I754" s="116"/>
      <c r="J754" s="117"/>
      <c r="L754" s="91"/>
      <c r="M754" s="91"/>
      <c r="R754" s="91"/>
      <c r="S754" s="91"/>
      <c r="U754" s="91"/>
      <c r="V754" s="91"/>
    </row>
    <row r="755" spans="6:22" ht="15" customHeight="1">
      <c r="F755" s="91"/>
      <c r="G755" s="91"/>
      <c r="I755" s="116"/>
      <c r="J755" s="117"/>
      <c r="L755" s="91"/>
      <c r="M755" s="91"/>
      <c r="R755" s="91"/>
      <c r="S755" s="91"/>
      <c r="U755" s="91"/>
      <c r="V755" s="91"/>
    </row>
    <row r="756" spans="6:22" ht="15" customHeight="1">
      <c r="F756" s="91"/>
      <c r="G756" s="91"/>
      <c r="I756" s="116"/>
      <c r="J756" s="117"/>
      <c r="L756" s="91"/>
      <c r="M756" s="91"/>
      <c r="R756" s="91"/>
      <c r="S756" s="91"/>
      <c r="U756" s="91"/>
      <c r="V756" s="91"/>
    </row>
    <row r="757" spans="6:22" ht="15" customHeight="1">
      <c r="F757" s="91"/>
      <c r="G757" s="91"/>
      <c r="I757" s="116"/>
      <c r="J757" s="117"/>
      <c r="L757" s="91"/>
      <c r="M757" s="91"/>
      <c r="R757" s="91"/>
      <c r="S757" s="91"/>
      <c r="U757" s="91"/>
      <c r="V757" s="91"/>
    </row>
    <row r="758" spans="6:22" ht="15" customHeight="1">
      <c r="F758" s="91"/>
      <c r="G758" s="91"/>
      <c r="I758" s="116"/>
      <c r="J758" s="117"/>
      <c r="L758" s="91"/>
      <c r="M758" s="91"/>
      <c r="R758" s="91"/>
      <c r="S758" s="91"/>
      <c r="U758" s="91"/>
      <c r="V758" s="91"/>
    </row>
    <row r="759" spans="6:22" ht="15" customHeight="1">
      <c r="F759" s="91"/>
      <c r="G759" s="91"/>
      <c r="I759" s="116"/>
      <c r="J759" s="117"/>
      <c r="L759" s="91"/>
      <c r="M759" s="91"/>
      <c r="R759" s="91"/>
      <c r="S759" s="91"/>
      <c r="U759" s="91"/>
      <c r="V759" s="91"/>
    </row>
    <row r="760" spans="6:22" ht="15" customHeight="1">
      <c r="F760" s="91"/>
      <c r="G760" s="91"/>
      <c r="I760" s="116"/>
      <c r="J760" s="117"/>
      <c r="L760" s="91"/>
      <c r="M760" s="91"/>
      <c r="R760" s="91"/>
      <c r="S760" s="91"/>
      <c r="U760" s="91"/>
      <c r="V760" s="91"/>
    </row>
    <row r="761" spans="6:22" ht="15" customHeight="1">
      <c r="F761" s="91"/>
      <c r="G761" s="91"/>
      <c r="I761" s="116"/>
      <c r="J761" s="117"/>
      <c r="L761" s="91"/>
      <c r="M761" s="91"/>
      <c r="R761" s="91"/>
      <c r="S761" s="91"/>
      <c r="U761" s="91"/>
      <c r="V761" s="91"/>
    </row>
    <row r="762" spans="6:22" ht="15" customHeight="1">
      <c r="F762" s="91"/>
      <c r="G762" s="91"/>
      <c r="I762" s="116"/>
      <c r="J762" s="117"/>
      <c r="L762" s="91"/>
      <c r="M762" s="91"/>
      <c r="R762" s="91"/>
      <c r="S762" s="91"/>
      <c r="U762" s="91"/>
      <c r="V762" s="91"/>
    </row>
    <row r="763" spans="6:22" ht="15" customHeight="1">
      <c r="F763" s="91"/>
      <c r="G763" s="91"/>
      <c r="I763" s="116"/>
      <c r="J763" s="117"/>
      <c r="L763" s="91"/>
      <c r="M763" s="91"/>
      <c r="R763" s="91"/>
      <c r="S763" s="91"/>
      <c r="U763" s="91"/>
      <c r="V763" s="91"/>
    </row>
    <row r="764" spans="6:22" ht="15" customHeight="1">
      <c r="F764" s="91"/>
      <c r="G764" s="91"/>
      <c r="I764" s="116"/>
      <c r="J764" s="117"/>
      <c r="L764" s="91"/>
      <c r="M764" s="91"/>
      <c r="R764" s="91"/>
      <c r="S764" s="91"/>
      <c r="U764" s="91"/>
      <c r="V764" s="91"/>
    </row>
    <row r="765" spans="6:22" ht="15" customHeight="1">
      <c r="F765" s="91"/>
      <c r="G765" s="91"/>
      <c r="I765" s="116"/>
      <c r="J765" s="117"/>
      <c r="L765" s="91"/>
      <c r="M765" s="91"/>
      <c r="R765" s="91"/>
      <c r="S765" s="91"/>
      <c r="U765" s="91"/>
      <c r="V765" s="91"/>
    </row>
    <row r="766" spans="6:22" ht="15" customHeight="1">
      <c r="F766" s="91"/>
      <c r="G766" s="91"/>
      <c r="I766" s="116"/>
      <c r="J766" s="117"/>
      <c r="L766" s="91"/>
      <c r="M766" s="91"/>
      <c r="R766" s="91"/>
      <c r="S766" s="91"/>
      <c r="U766" s="91"/>
      <c r="V766" s="91"/>
    </row>
    <row r="969" ht="16.2"/>
    <row r="970" ht="16.2"/>
    <row r="971" ht="16.2"/>
    <row r="972" ht="16.2"/>
    <row r="973" ht="16.2"/>
    <row r="974" ht="16.2"/>
    <row r="975" ht="16.2"/>
    <row r="976" ht="16.2"/>
    <row r="977" ht="16.2"/>
    <row r="978" ht="16.2"/>
    <row r="979" ht="16.2"/>
    <row r="980" ht="16.2"/>
    <row r="981" ht="16.2"/>
    <row r="982" ht="16.2"/>
    <row r="983" ht="16.2"/>
  </sheetData>
  <mergeCells count="2">
    <mergeCell ref="C87:D87"/>
    <mergeCell ref="C122:D122"/>
  </mergeCells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6"/>
  <sheetViews>
    <sheetView topLeftCell="A8" zoomScaleNormal="100" workbookViewId="0">
      <selection activeCell="E2" sqref="E2"/>
    </sheetView>
  </sheetViews>
  <sheetFormatPr defaultColWidth="11.19921875" defaultRowHeight="15" customHeight="1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2" width="6.69921875" style="4" customWidth="1"/>
    <col min="13" max="13" width="6" style="4" customWidth="1"/>
    <col min="14" max="14" width="6.6992187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3" width="7.69921875" style="15" customWidth="1"/>
    <col min="24" max="24" width="8.5" style="15" customWidth="1"/>
    <col min="25" max="25" width="5.09765625" style="1" customWidth="1"/>
    <col min="26" max="16384" width="11.19921875" style="1"/>
  </cols>
  <sheetData>
    <row r="1" spans="1:24" ht="28.5" customHeight="1">
      <c r="A1" s="16"/>
      <c r="D1" s="1"/>
      <c r="E1" s="16" t="s">
        <v>316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46" t="s">
        <v>2</v>
      </c>
      <c r="S2" s="46" t="s">
        <v>3</v>
      </c>
      <c r="T2" s="46" t="s">
        <v>4</v>
      </c>
      <c r="U2" s="46" t="s">
        <v>5</v>
      </c>
      <c r="V2" s="46" t="s">
        <v>6</v>
      </c>
      <c r="W2" s="46" t="s">
        <v>7</v>
      </c>
      <c r="X2" s="46" t="s">
        <v>8</v>
      </c>
    </row>
    <row r="3" spans="1:24" ht="15.75" customHeight="1">
      <c r="A3" s="7">
        <f>'B5月素-國中'!AE3</f>
        <v>45781</v>
      </c>
      <c r="B3" s="8" t="str">
        <f>'B5月素-國中'!AF3</f>
        <v>一</v>
      </c>
      <c r="C3" s="7" t="str">
        <f>'B5月素-國中'!AG3</f>
        <v>K1</v>
      </c>
      <c r="D3" s="9" t="str">
        <f>'B5月素-國中'!AH3</f>
        <v>白米飯</v>
      </c>
      <c r="E3" s="10" t="str">
        <f>'B5月素-國中'!AI3</f>
        <v xml:space="preserve">米     </v>
      </c>
      <c r="F3" s="9" t="str">
        <f>'B5月素-國中'!AJ3</f>
        <v>時蔬凍腐</v>
      </c>
      <c r="G3" s="10" t="str">
        <f>'B5月素-國中'!AK3</f>
        <v xml:space="preserve">凍豆腐 時蔬 胡蘿蔔 薑 黑胡椒粒 </v>
      </c>
      <c r="H3" s="9" t="str">
        <f>'B5月素-國中'!AL3</f>
        <v>番茄炒蛋</v>
      </c>
      <c r="I3" s="10" t="str">
        <f>'B5月素-國中'!AM3</f>
        <v xml:space="preserve">大番茄 雞蛋 薑   </v>
      </c>
      <c r="J3" s="9" t="str">
        <f>'B5月素-國中'!AN3</f>
        <v>奶香南瓜</v>
      </c>
      <c r="K3" s="10" t="str">
        <f>'B5月素-國中'!AO3</f>
        <v xml:space="preserve">南瓜 冷凍毛豆仁 奶油(固態)   </v>
      </c>
      <c r="L3" s="10" t="str">
        <f>'B5月素-國中'!AP3</f>
        <v>時蔬</v>
      </c>
      <c r="M3" s="10" t="str">
        <f>'B5月素-國中'!AQ3</f>
        <v xml:space="preserve">蔬菜 薑    </v>
      </c>
      <c r="N3" s="10" t="str">
        <f>'B5月素-國中'!AR3</f>
        <v>金針湯</v>
      </c>
      <c r="O3" s="9" t="str">
        <f>'B5月素-國中'!AS3</f>
        <v xml:space="preserve">金針菜乾 榨菜 薑 素羊肉  </v>
      </c>
      <c r="P3" s="10" t="str">
        <f>'B5月素-國中'!AT3</f>
        <v>果汁</v>
      </c>
      <c r="Q3" s="11"/>
      <c r="R3" s="12">
        <f>'B5月素-國中'!AV3</f>
        <v>6</v>
      </c>
      <c r="S3" s="12">
        <f>'B5月素-國中'!AW3</f>
        <v>2.5</v>
      </c>
      <c r="T3" s="12">
        <f>'B5月素-國中'!AX3</f>
        <v>1.75</v>
      </c>
      <c r="U3" s="12">
        <f>'B5月素-國中'!AY3</f>
        <v>2.625</v>
      </c>
      <c r="V3" s="12">
        <f>'B5月素-國中'!AZ3</f>
        <v>0</v>
      </c>
      <c r="W3" s="12">
        <f>'B5月素-國中'!BA3</f>
        <v>0</v>
      </c>
      <c r="X3" s="12">
        <f>'B5月素-國中'!BB3</f>
        <v>769.375</v>
      </c>
    </row>
    <row r="4" spans="1:24" ht="15.75" customHeight="1">
      <c r="A4" s="7">
        <f>'B5月素-國中'!AE10</f>
        <v>45782</v>
      </c>
      <c r="B4" s="7" t="str">
        <f>'B5月素-國中'!AF10</f>
        <v>二</v>
      </c>
      <c r="C4" s="7" t="str">
        <f>'B5月素-國中'!AG10</f>
        <v>K2</v>
      </c>
      <c r="D4" s="10" t="str">
        <f>'B5月素-國中'!AH10</f>
        <v>糙米飯</v>
      </c>
      <c r="E4" s="10" t="str">
        <f>'B5月素-國中'!AI10</f>
        <v xml:space="preserve">米 糙米    </v>
      </c>
      <c r="F4" s="10" t="str">
        <f>'B5月素-國中'!AJ10</f>
        <v>瓜仔麵腸</v>
      </c>
      <c r="G4" s="10" t="str">
        <f>'B5月素-國中'!AK10</f>
        <v xml:space="preserve">麵腸 醃漬花胡瓜 胡蘿蔔 薑  </v>
      </c>
      <c r="H4" s="10" t="str">
        <f>'B5月素-國中'!AL10</f>
        <v>滷味雙拼</v>
      </c>
      <c r="I4" s="10" t="str">
        <f>'B5月素-國中'!AM10</f>
        <v xml:space="preserve">豆干 海帶結 胡蘿蔔 薑  </v>
      </c>
      <c r="J4" s="10" t="str">
        <f>'B5月素-國中'!AN10</f>
        <v>關東煮</v>
      </c>
      <c r="K4" s="10" t="str">
        <f>'B5月素-國中'!AO10</f>
        <v xml:space="preserve">白蘿蔔 胡蘿蔔 素黑輪 甜玉米  </v>
      </c>
      <c r="L4" s="10" t="str">
        <f>'B5月素-國中'!AP10</f>
        <v>時蔬</v>
      </c>
      <c r="M4" s="10" t="str">
        <f>'B5月素-國中'!AQ10</f>
        <v xml:space="preserve">蔬菜 薑    </v>
      </c>
      <c r="N4" s="10" t="str">
        <f>'B5月素-國中'!AR10</f>
        <v>玉米濃湯</v>
      </c>
      <c r="O4" s="10" t="str">
        <f>'B5月素-國中'!AS10</f>
        <v xml:space="preserve">冷凍玉米粒 雞蛋 胡蘿蔔 薑 素玉米濃湯粉 </v>
      </c>
      <c r="P4" s="10" t="str">
        <f>'B5月素-國中'!AT10</f>
        <v>水果</v>
      </c>
      <c r="Q4" s="11"/>
      <c r="R4" s="12">
        <f>'B5月素-國中'!AV10</f>
        <v>5.375</v>
      </c>
      <c r="S4" s="12">
        <f>'B5月素-國中'!AW10</f>
        <v>2.9279220779220783</v>
      </c>
      <c r="T4" s="12">
        <f>'B5月素-國中'!AX10</f>
        <v>1.7500000000000002</v>
      </c>
      <c r="U4" s="12">
        <f>'B5月素-國中'!AY10</f>
        <v>2.8389610389610391</v>
      </c>
      <c r="V4" s="12">
        <f>'B5月素-國中'!AZ10</f>
        <v>0</v>
      </c>
      <c r="W4" s="12">
        <f>'B5月素-國中'!BA10</f>
        <v>0</v>
      </c>
      <c r="X4" s="12">
        <f>'B5月素-國中'!BB10</f>
        <v>767.34740259740272</v>
      </c>
    </row>
    <row r="5" spans="1:24" ht="15.75" customHeight="1">
      <c r="A5" s="7">
        <f>'B5月素-國中'!AE17</f>
        <v>45783</v>
      </c>
      <c r="B5" s="7" t="str">
        <f>'B5月素-國中'!AF17</f>
        <v>三</v>
      </c>
      <c r="C5" s="7" t="str">
        <f>'B5月素-國中'!AG17</f>
        <v>K3</v>
      </c>
      <c r="D5" s="10" t="str">
        <f>'B5月素-國中'!AH17</f>
        <v>火腿拌飯</v>
      </c>
      <c r="E5" s="10" t="str">
        <f>'B5月素-國中'!AI17</f>
        <v xml:space="preserve">米 糯米    </v>
      </c>
      <c r="F5" s="10" t="str">
        <f>'B5月素-國中'!AJ17</f>
        <v>美味素排</v>
      </c>
      <c r="G5" s="10" t="str">
        <f>'B5月素-國中'!AK17</f>
        <v xml:space="preserve">素排     </v>
      </c>
      <c r="H5" s="10" t="str">
        <f>'B5月素-國中'!AL17</f>
        <v>拌飯配料</v>
      </c>
      <c r="I5" s="10" t="str">
        <f>'B5月素-國中'!AM17</f>
        <v xml:space="preserve">素火腿 雞蛋 冷凍玉米粒 甘藍 薑 </v>
      </c>
      <c r="J5" s="10" t="str">
        <f>'B5月素-國中'!AN17</f>
        <v>若絲時蔬</v>
      </c>
      <c r="K5" s="10" t="str">
        <f>'B5月素-國中'!AO17</f>
        <v xml:space="preserve">時蔬 素肉 薑 胡蘿蔔  </v>
      </c>
      <c r="L5" s="10" t="str">
        <f>'B5月素-國中'!AP17</f>
        <v>時蔬</v>
      </c>
      <c r="M5" s="10" t="str">
        <f>'B5月素-國中'!AQ17</f>
        <v xml:space="preserve">蔬菜 薑    </v>
      </c>
      <c r="N5" s="10" t="str">
        <f>'B5月素-國中'!AR17</f>
        <v>時瓜湯</v>
      </c>
      <c r="O5" s="10" t="str">
        <f>'B5月素-國中'!AS17</f>
        <v xml:space="preserve">時瓜 素羊肉 薑   </v>
      </c>
      <c r="P5" s="10" t="str">
        <f>'B5月素-國中'!AT17</f>
        <v>TAP豆漿</v>
      </c>
      <c r="Q5" s="11"/>
      <c r="R5" s="12">
        <f>'B5月素-國中'!AV17</f>
        <v>5.25</v>
      </c>
      <c r="S5" s="12">
        <f>'B5月素-國中'!AW17</f>
        <v>3</v>
      </c>
      <c r="T5" s="12">
        <f>'B5月素-國中'!AX17</f>
        <v>2.3499999999999996</v>
      </c>
      <c r="U5" s="12">
        <f>'B5月素-國中'!AY17</f>
        <v>3.1749999999999998</v>
      </c>
      <c r="V5" s="12">
        <f>'B5月素-國中'!AZ17</f>
        <v>0</v>
      </c>
      <c r="W5" s="12">
        <f>'B5月素-國中'!BA17</f>
        <v>0</v>
      </c>
      <c r="X5" s="12">
        <f>'B5月素-國中'!BB17</f>
        <v>794.125</v>
      </c>
    </row>
    <row r="6" spans="1:24" ht="15.75" customHeight="1">
      <c r="A6" s="7">
        <f>'B5月素-國中'!AE24</f>
        <v>45784</v>
      </c>
      <c r="B6" s="7" t="str">
        <f>'B5月素-國中'!AF24</f>
        <v>四</v>
      </c>
      <c r="C6" s="7" t="str">
        <f>'B5月素-國中'!AG24</f>
        <v>K4</v>
      </c>
      <c r="D6" s="10" t="str">
        <f>'B5月素-國中'!AH24</f>
        <v>糙米飯</v>
      </c>
      <c r="E6" s="10" t="str">
        <f>'B5月素-國中'!AI24</f>
        <v xml:space="preserve">米 糙米    </v>
      </c>
      <c r="F6" s="10" t="str">
        <f>'B5月素-國中'!AJ24</f>
        <v>回鍋油腐</v>
      </c>
      <c r="G6" s="10" t="str">
        <f>'B5月素-國中'!AK24</f>
        <v xml:space="preserve">四角油豆腐 甘藍 胡蘿蔔 薑  </v>
      </c>
      <c r="H6" s="10" t="str">
        <f>'B5月素-國中'!AL24</f>
        <v>彩虹炒蛋</v>
      </c>
      <c r="I6" s="10" t="str">
        <f>'B5月素-國中'!AM24</f>
        <v xml:space="preserve">甜椒(青皮) 甜椒 雞蛋 薑  </v>
      </c>
      <c r="J6" s="10" t="str">
        <f>'B5月素-國中'!AN24</f>
        <v>皮絲時瓜</v>
      </c>
      <c r="K6" s="10" t="str">
        <f>'B5月素-國中'!AO24</f>
        <v xml:space="preserve">時瓜 皮絲 胡蘿蔔 薑  </v>
      </c>
      <c r="L6" s="10" t="str">
        <f>'B5月素-國中'!AP24</f>
        <v>時蔬</v>
      </c>
      <c r="M6" s="10" t="str">
        <f>'B5月素-國中'!AQ24</f>
        <v xml:space="preserve">蔬菜 薑    </v>
      </c>
      <c r="N6" s="10" t="str">
        <f>'B5月素-國中'!AR24</f>
        <v>仙草甜湯</v>
      </c>
      <c r="O6" s="10" t="str">
        <f>'B5月素-國中'!AS24</f>
        <v xml:space="preserve">仙草凍 二砂糖    </v>
      </c>
      <c r="P6" s="10" t="str">
        <f>'B5月素-國中'!AT24</f>
        <v>小餐包</v>
      </c>
      <c r="Q6" s="12"/>
      <c r="R6" s="12">
        <f>'B5月素-國中'!AV24</f>
        <v>5</v>
      </c>
      <c r="S6" s="12">
        <f>'B5月素-國中'!AW24</f>
        <v>2.6727272727272724</v>
      </c>
      <c r="T6" s="12">
        <f>'B5月素-國中'!AX24</f>
        <v>2.25</v>
      </c>
      <c r="U6" s="12">
        <f>'B5月素-國中'!AY24</f>
        <v>2.961363636363636</v>
      </c>
      <c r="V6" s="12">
        <f>'B5月素-國中'!AZ24</f>
        <v>0</v>
      </c>
      <c r="W6" s="12">
        <f>'B5月素-國中'!BA24</f>
        <v>0</v>
      </c>
      <c r="X6" s="12">
        <f>'B5月素-國中'!BB24</f>
        <v>739.96590909090912</v>
      </c>
    </row>
    <row r="7" spans="1:24" ht="15.75" customHeight="1">
      <c r="A7" s="7">
        <f>'B5月素-國中'!AE31</f>
        <v>45785</v>
      </c>
      <c r="B7" s="7" t="str">
        <f>'B5月素-國中'!AF31</f>
        <v>五</v>
      </c>
      <c r="C7" s="7" t="str">
        <f>'B5月素-國中'!AG31</f>
        <v>K5</v>
      </c>
      <c r="D7" s="10" t="str">
        <f>'B5月素-國中'!AH31</f>
        <v>芝麻飯</v>
      </c>
      <c r="E7" s="10" t="str">
        <f>'B5月素-國中'!AI31</f>
        <v xml:space="preserve">米 芝麻(熟)    </v>
      </c>
      <c r="F7" s="10" t="str">
        <f>'B5月素-國中'!AJ31</f>
        <v>梅粉豆包</v>
      </c>
      <c r="G7" s="10" t="str">
        <f>'B5月素-國中'!AK31</f>
        <v xml:space="preserve">豆包 梅子粉    </v>
      </c>
      <c r="H7" s="10" t="str">
        <f>'B5月素-國中'!AL31</f>
        <v>針菇豆腐</v>
      </c>
      <c r="I7" s="10" t="str">
        <f>'B5月素-國中'!AM31</f>
        <v xml:space="preserve">豆腐 金針菇 胡蘿蔔 薑  </v>
      </c>
      <c r="J7" s="10" t="str">
        <f>'B5月素-國中'!AN31</f>
        <v>西滷菜</v>
      </c>
      <c r="K7" s="10" t="str">
        <f>'B5月素-國中'!AO31</f>
        <v xml:space="preserve">包心白菜 素肉 胡蘿蔔 薑  </v>
      </c>
      <c r="L7" s="10" t="str">
        <f>'B5月素-國中'!AP31</f>
        <v>時蔬</v>
      </c>
      <c r="M7" s="10" t="str">
        <f>'B5月素-國中'!AQ31</f>
        <v xml:space="preserve">蔬菜 薑    </v>
      </c>
      <c r="N7" s="10" t="str">
        <f>'B5月素-國中'!AR31</f>
        <v>時蔬湯</v>
      </c>
      <c r="O7" s="10" t="str">
        <f>'B5月素-國中'!AS31</f>
        <v xml:space="preserve">時蔬 素羊肉 薑   </v>
      </c>
      <c r="P7" s="10" t="str">
        <f>'B5月素-國中'!AT31</f>
        <v>水果</v>
      </c>
      <c r="Q7" s="11"/>
      <c r="R7" s="12">
        <f>'B5月素-國中'!AV31</f>
        <v>5</v>
      </c>
      <c r="S7" s="12">
        <f>'B5月素-國中'!AW31</f>
        <v>3.3125</v>
      </c>
      <c r="T7" s="12">
        <f>'B5月素-國中'!AX31</f>
        <v>2.0599999999999996</v>
      </c>
      <c r="U7" s="12">
        <f>'B5月素-國中'!AY31</f>
        <v>3.1862499999999998</v>
      </c>
      <c r="V7" s="12">
        <f>'B5月素-國中'!AZ31</f>
        <v>0</v>
      </c>
      <c r="W7" s="12">
        <f>'B5月素-國中'!BA31</f>
        <v>0</v>
      </c>
      <c r="X7" s="12">
        <f>'B5月素-國中'!BB31</f>
        <v>793.31875000000002</v>
      </c>
    </row>
    <row r="8" spans="1:24" ht="15.75" customHeight="1">
      <c r="A8" s="7">
        <f>'B5月素-國中'!AE38</f>
        <v>45788</v>
      </c>
      <c r="B8" s="7" t="str">
        <f>'B5月素-國中'!AF38</f>
        <v>一</v>
      </c>
      <c r="C8" s="7" t="str">
        <f>'B5月素-國中'!AG38</f>
        <v>L1</v>
      </c>
      <c r="D8" s="10" t="str">
        <f>'B5月素-國中'!AH38</f>
        <v>白米飯</v>
      </c>
      <c r="E8" s="10" t="str">
        <f>'B5月素-國中'!AI38</f>
        <v xml:space="preserve">米     </v>
      </c>
      <c r="F8" s="10" t="str">
        <f>'B5月素-國中'!AJ38</f>
        <v>銀蘿凍腐</v>
      </c>
      <c r="G8" s="10" t="str">
        <f>'B5月素-國中'!AK38</f>
        <v xml:space="preserve">凍豆腐 白蘿蔔 胡蘿蔔 薑  </v>
      </c>
      <c r="H8" s="10" t="str">
        <f>'B5月素-國中'!AL38</f>
        <v>玉米時蔬蛋</v>
      </c>
      <c r="I8" s="10" t="str">
        <f>'B5月素-國中'!AM38</f>
        <v xml:space="preserve">時蔬 雞蛋 冷凍玉米粒 胡蘿蔔 薑 </v>
      </c>
      <c r="J8" s="10" t="str">
        <f>'B5月素-國中'!AN38</f>
        <v>皮絲花椰</v>
      </c>
      <c r="K8" s="10" t="str">
        <f>'B5月素-國中'!AO38</f>
        <v xml:space="preserve">皮絲 冷凍青花菜 薑   </v>
      </c>
      <c r="L8" s="10" t="str">
        <f>'B5月素-國中'!AP38</f>
        <v>時蔬</v>
      </c>
      <c r="M8" s="10" t="str">
        <f>'B5月素-國中'!AQ38</f>
        <v xml:space="preserve">蔬菜 薑    </v>
      </c>
      <c r="N8" s="10" t="str">
        <f>'B5月素-國中'!AR38</f>
        <v>時蔬素丸湯</v>
      </c>
      <c r="O8" s="10" t="str">
        <f>'B5月素-國中'!AS38</f>
        <v xml:space="preserve">素丸 時蔬 薑   </v>
      </c>
      <c r="P8" s="10" t="str">
        <f>'B5月素-國中'!AT38</f>
        <v>綜合堅果</v>
      </c>
      <c r="R8" s="12">
        <f>'B5月素-國中'!AV38</f>
        <v>5.375</v>
      </c>
      <c r="S8" s="12">
        <f>'B5月素-國中'!AW38</f>
        <v>3.4444155844155842</v>
      </c>
      <c r="T8" s="12">
        <f>'B5月素-國中'!AX38</f>
        <v>2.2999999999999998</v>
      </c>
      <c r="U8" s="12">
        <f>'B5月素-國中'!AY38</f>
        <v>3.3722077922077922</v>
      </c>
      <c r="V8" s="12">
        <f>'B5月素-國中'!AZ38</f>
        <v>0</v>
      </c>
      <c r="W8" s="12">
        <f>'B5月素-國中'!BA38</f>
        <v>0</v>
      </c>
      <c r="X8" s="12">
        <f>'B5月素-國中'!BB38</f>
        <v>843.83051948051946</v>
      </c>
    </row>
    <row r="9" spans="1:24" ht="15.75" customHeight="1">
      <c r="A9" s="7">
        <f>'B5月素-國中'!AE45</f>
        <v>45789</v>
      </c>
      <c r="B9" s="7" t="str">
        <f>'B5月素-國中'!AF45</f>
        <v>二</v>
      </c>
      <c r="C9" s="7" t="str">
        <f>'B5月素-國中'!AG45</f>
        <v>L2</v>
      </c>
      <c r="D9" s="10" t="str">
        <f>'B5月素-國中'!AH45</f>
        <v>糙米飯</v>
      </c>
      <c r="E9" s="10" t="str">
        <f>'B5月素-國中'!AI45</f>
        <v xml:space="preserve">米 糙米    </v>
      </c>
      <c r="F9" s="10" t="str">
        <f>'B5月素-國中'!AJ45</f>
        <v>糖醋油腐</v>
      </c>
      <c r="G9" s="10" t="str">
        <f>'B5月素-國中'!AK45</f>
        <v xml:space="preserve">四角油豆腐 甜椒  鳳梨罐頭 番茄醬 </v>
      </c>
      <c r="H9" s="10" t="str">
        <f>'B5月素-國中'!AL45</f>
        <v>蛋香寬粉</v>
      </c>
      <c r="I9" s="10" t="str">
        <f>'B5月素-國中'!AM45</f>
        <v xml:space="preserve">雞蛋 寬粉 時蔬 乾木耳 薑 </v>
      </c>
      <c r="J9" s="10" t="str">
        <f>'B5月素-國中'!AN45</f>
        <v>麵輪蘿蔔</v>
      </c>
      <c r="K9" s="10" t="str">
        <f>'B5月素-國中'!AO45</f>
        <v xml:space="preserve">白蘿蔔 麵輪 胡蘿蔔 薑  </v>
      </c>
      <c r="L9" s="10" t="str">
        <f>'B5月素-國中'!AP45</f>
        <v>時蔬</v>
      </c>
      <c r="M9" s="10" t="str">
        <f>'B5月素-國中'!AQ45</f>
        <v xml:space="preserve">蔬菜 薑    </v>
      </c>
      <c r="N9" s="10" t="str">
        <f>'B5月素-國中'!AR45</f>
        <v>味噌豆腐湯</v>
      </c>
      <c r="O9" s="10" t="str">
        <f>'B5月素-國中'!AS45</f>
        <v xml:space="preserve">時蔬 味噌 薑 豆腐  </v>
      </c>
      <c r="P9" s="10" t="str">
        <f>'B5月素-國中'!AT45</f>
        <v>水果</v>
      </c>
      <c r="R9" s="12">
        <f>'B5月素-國中'!AV45</f>
        <v>6.2</v>
      </c>
      <c r="S9" s="12">
        <f>'B5月素-國中'!AW45</f>
        <v>2.3547619047619048</v>
      </c>
      <c r="T9" s="12">
        <f>'B5月素-國中'!AX45</f>
        <v>2.25</v>
      </c>
      <c r="U9" s="12">
        <f>'B5月素-國中'!AY45</f>
        <v>2.8023809523809522</v>
      </c>
      <c r="V9" s="12">
        <f>'B5月素-國中'!AZ45</f>
        <v>0</v>
      </c>
      <c r="W9" s="12">
        <f>'B5月素-國中'!BA45</f>
        <v>0</v>
      </c>
      <c r="X9" s="12">
        <f>'B5月素-國中'!BB45</f>
        <v>792.96428571428578</v>
      </c>
    </row>
    <row r="10" spans="1:24" ht="15.75" customHeight="1">
      <c r="A10" s="7">
        <f>'B5月素-國中'!AE52</f>
        <v>45790</v>
      </c>
      <c r="B10" s="7" t="str">
        <f>'B5月素-國中'!AF52</f>
        <v>三</v>
      </c>
      <c r="C10" s="7" t="str">
        <f>'B5月素-國中'!AG52</f>
        <v>L3</v>
      </c>
      <c r="D10" s="10" t="str">
        <f>'B5月素-國中'!AH52</f>
        <v>素燥麵</v>
      </c>
      <c r="E10" s="10" t="str">
        <f>'B5月素-國中'!AI52</f>
        <v xml:space="preserve">油麵     </v>
      </c>
      <c r="F10" s="10" t="str">
        <f>'B5月素-國中'!AJ52</f>
        <v>豆干素燥</v>
      </c>
      <c r="G10" s="10" t="str">
        <f>'B5月素-國中'!AK52</f>
        <v xml:space="preserve">素肉 杏鮑菇 胡蘿蔔 乾香菇 豆干 </v>
      </c>
      <c r="H10" s="10" t="str">
        <f>'B5月素-國中'!AL52</f>
        <v>時蔬炒蛋</v>
      </c>
      <c r="I10" s="10" t="str">
        <f>'B5月素-國中'!AM52</f>
        <v xml:space="preserve">時蔬 雞蛋 胡蘿蔔 薑  </v>
      </c>
      <c r="J10" s="10" t="str">
        <f>'B5月素-國中'!AN52</f>
        <v>小白饅頭</v>
      </c>
      <c r="K10" s="10" t="str">
        <f>'B5月素-國中'!AO52</f>
        <v xml:space="preserve">小白饅頭  桂冠   </v>
      </c>
      <c r="L10" s="10" t="str">
        <f>'B5月素-國中'!AP52</f>
        <v>時蔬</v>
      </c>
      <c r="M10" s="10" t="str">
        <f>'B5月素-國中'!AQ52</f>
        <v xml:space="preserve">蔬菜 薑    </v>
      </c>
      <c r="N10" s="10" t="str">
        <f>'B5月素-國中'!AR52</f>
        <v>時蔬湯</v>
      </c>
      <c r="O10" s="10" t="str">
        <f>'B5月素-國中'!AS52</f>
        <v xml:space="preserve">時蔬 素羊肉 薑   </v>
      </c>
      <c r="P10" s="10" t="str">
        <f>'B5月素-國中'!AT52</f>
        <v>葡萄乾</v>
      </c>
      <c r="Q10" s="10" t="s">
        <v>30</v>
      </c>
      <c r="R10" s="12">
        <f>'B5月素-國中'!AV52</f>
        <v>6.333333333333333</v>
      </c>
      <c r="S10" s="12">
        <f>'B5月素-國中'!AW52</f>
        <v>1.4571428571428573</v>
      </c>
      <c r="T10" s="12">
        <f>'B5月素-國中'!AX52</f>
        <v>1.7</v>
      </c>
      <c r="U10" s="12">
        <f>'B5月素-國中'!AY52</f>
        <v>3</v>
      </c>
      <c r="V10" s="12">
        <f>'B5月素-國中'!AZ52</f>
        <v>0</v>
      </c>
      <c r="W10" s="12">
        <f>'B5月素-國中'!BA52</f>
        <v>0</v>
      </c>
      <c r="X10" s="12">
        <f>'B5月素-國中'!BB52</f>
        <v>730.11904761904759</v>
      </c>
    </row>
    <row r="11" spans="1:24" ht="15.75" customHeight="1">
      <c r="A11" s="7">
        <f>'B5月素-國中'!AE59</f>
        <v>45791</v>
      </c>
      <c r="B11" s="7" t="str">
        <f>'B5月素-國中'!AF59</f>
        <v>四</v>
      </c>
      <c r="C11" s="7" t="str">
        <f>'B5月素-國中'!AG59</f>
        <v>L4</v>
      </c>
      <c r="D11" s="10" t="str">
        <f>'B5月素-國中'!AH59</f>
        <v>糙米飯</v>
      </c>
      <c r="E11" s="10" t="str">
        <f>'B5月素-國中'!AI59</f>
        <v xml:space="preserve">米 糙米    </v>
      </c>
      <c r="F11" s="10" t="str">
        <f>'B5月素-國中'!AJ59</f>
        <v>沙茶麵腸</v>
      </c>
      <c r="G11" s="10" t="str">
        <f>'B5月素-國中'!AK59</f>
        <v>麵腸  時蔬 胡蘿蔔 薑 沙茶醬</v>
      </c>
      <c r="H11" s="10" t="str">
        <f>'B5月素-國中'!AL59</f>
        <v>豆瓣海茸</v>
      </c>
      <c r="I11" s="10" t="str">
        <f>'B5月素-國中'!AM59</f>
        <v xml:space="preserve">海帶茸 素肉 胡蘿蔔 薑 豆瓣醬 </v>
      </c>
      <c r="J11" s="10" t="str">
        <f>'B5月素-國中'!AN59</f>
        <v>茄汁豆包</v>
      </c>
      <c r="K11" s="10" t="str">
        <f>'B5月素-國中'!AO59</f>
        <v xml:space="preserve">豆包 番茄 時蔬 薑  </v>
      </c>
      <c r="L11" s="10" t="str">
        <f>'B5月素-國中'!AP59</f>
        <v>時蔬</v>
      </c>
      <c r="M11" s="10" t="str">
        <f>'B5月素-國中'!AQ59</f>
        <v xml:space="preserve">蔬菜 薑    </v>
      </c>
      <c r="N11" s="10" t="str">
        <f>'B5月素-國中'!AR59</f>
        <v>綠豆湯</v>
      </c>
      <c r="O11" s="10" t="str">
        <f>'B5月素-國中'!AS59</f>
        <v xml:space="preserve">綠豆 二砂糖    </v>
      </c>
      <c r="P11" s="10" t="str">
        <f>'B5月素-國中'!AT59</f>
        <v>小餐包</v>
      </c>
      <c r="Q11" s="10"/>
      <c r="R11" s="12">
        <f>'B5月素-國中'!AV59</f>
        <v>5.8</v>
      </c>
      <c r="S11" s="12">
        <f>'B5月素-國中'!AW59</f>
        <v>3.0285714285714285</v>
      </c>
      <c r="T11" s="12">
        <f>'B5月素-國中'!AX59</f>
        <v>2.1</v>
      </c>
      <c r="U11" s="12">
        <f>'B5月素-國中'!AY59</f>
        <v>3.0642857142857141</v>
      </c>
      <c r="V11" s="12">
        <f>'B5月素-國中'!AZ59</f>
        <v>0.3</v>
      </c>
      <c r="W11" s="12">
        <f>'B5月素-國中'!BA59</f>
        <v>0</v>
      </c>
      <c r="X11" s="12">
        <f>'B5月素-國中'!BB59</f>
        <v>859.53571428571422</v>
      </c>
    </row>
    <row r="12" spans="1:24" ht="15" customHeight="1">
      <c r="A12" s="7">
        <f>'B5月素-國中'!AE66</f>
        <v>45792</v>
      </c>
      <c r="B12" s="7" t="str">
        <f>'B5月素-國中'!AF66</f>
        <v>五</v>
      </c>
      <c r="C12" s="7" t="str">
        <f>'B5月素-國中'!AG66</f>
        <v>L5</v>
      </c>
      <c r="D12" s="10" t="str">
        <f>'B5月素-國中'!AH66</f>
        <v>小米飯</v>
      </c>
      <c r="E12" s="10" t="str">
        <f>'B5月素-國中'!AI66</f>
        <v xml:space="preserve">米 小米    </v>
      </c>
      <c r="F12" s="10" t="str">
        <f>'B5月素-國中'!AJ66</f>
        <v>咖哩豆干</v>
      </c>
      <c r="G12" s="10" t="str">
        <f>'B5月素-國中'!AK66</f>
        <v>豆干 時蔬 馬鈴薯 胡蘿蔔 薑 咖哩粉</v>
      </c>
      <c r="H12" s="10" t="str">
        <f>'B5月素-國中'!AL66</f>
        <v>泡菜凍腐</v>
      </c>
      <c r="I12" s="10" t="str">
        <f>'B5月素-國中'!AM66</f>
        <v xml:space="preserve">凍豆腐 胡蘿蔔 素韓式泡菜 甘藍 薑 </v>
      </c>
      <c r="J12" s="10" t="str">
        <f>'B5月素-國中'!AN66</f>
        <v>時瓜黑輪</v>
      </c>
      <c r="K12" s="10" t="str">
        <f>'B5月素-國中'!AO66</f>
        <v xml:space="preserve">素黑輪 時瓜 薑   </v>
      </c>
      <c r="L12" s="10" t="str">
        <f>'B5月素-國中'!AP66</f>
        <v>時蔬</v>
      </c>
      <c r="M12" s="10" t="str">
        <f>'B5月素-國中'!AQ66</f>
        <v xml:space="preserve">蔬菜 薑    </v>
      </c>
      <c r="N12" s="10" t="str">
        <f>'B5月素-國中'!AR66</f>
        <v>三絲羹湯</v>
      </c>
      <c r="O12" s="10" t="str">
        <f>'B5月素-國中'!AS66</f>
        <v xml:space="preserve">脆筍 時蔬 胡蘿蔔 素羊肉  </v>
      </c>
      <c r="P12" s="10" t="str">
        <f>'B5月素-國中'!AT66</f>
        <v>果汁</v>
      </c>
      <c r="Q12" s="10"/>
      <c r="R12" s="12">
        <f>'B5月素-國中'!AV66</f>
        <v>5.5750000000000002</v>
      </c>
      <c r="S12" s="12">
        <f>'B5月素-國中'!AW66</f>
        <v>2.5</v>
      </c>
      <c r="T12" s="12">
        <f>'B5月素-國中'!AX66</f>
        <v>2.5499999999999998</v>
      </c>
      <c r="U12" s="12">
        <f>'B5月素-國中'!AY66</f>
        <v>3.0249999999999999</v>
      </c>
      <c r="V12" s="12">
        <f>'B5月素-國中'!AZ66</f>
        <v>0</v>
      </c>
      <c r="W12" s="12">
        <f>'B5月素-國中'!BA66</f>
        <v>0</v>
      </c>
      <c r="X12" s="12">
        <f>'B5月素-國中'!BB66</f>
        <v>777.625</v>
      </c>
    </row>
    <row r="13" spans="1:24" ht="15.75" customHeight="1">
      <c r="A13" s="7">
        <f>'B5月素-國中'!AE73</f>
        <v>45795</v>
      </c>
      <c r="B13" s="7" t="str">
        <f>'B5月素-國中'!AF73</f>
        <v>一</v>
      </c>
      <c r="C13" s="7" t="str">
        <f>'B5月素-國中'!AG73</f>
        <v>M1</v>
      </c>
      <c r="D13" s="10" t="str">
        <f>'B5月素-國中'!AH73</f>
        <v>白米飯</v>
      </c>
      <c r="E13" s="10" t="str">
        <f>'B5月素-國中'!AI73</f>
        <v xml:space="preserve">米     </v>
      </c>
      <c r="F13" s="10" t="str">
        <f>'B5月素-國中'!AJ73</f>
        <v>鮮菇麵腸</v>
      </c>
      <c r="G13" s="10" t="str">
        <f>'B5月素-國中'!AK73</f>
        <v xml:space="preserve">麵腸 杏鮑菇 胡蘿蔔 乾香菇 薑 </v>
      </c>
      <c r="H13" s="10" t="str">
        <f>'B5月素-國中'!AL73</f>
        <v>咖哩豆干</v>
      </c>
      <c r="I13" s="10" t="str">
        <f>'B5月素-國中'!AM73</f>
        <v>時蔬 胡蘿蔔 豆干 薑 咖哩粉 鈣206</v>
      </c>
      <c r="J13" s="10" t="str">
        <f>'B5月素-國中'!AN73</f>
        <v>鮮蔬冬粉</v>
      </c>
      <c r="K13" s="10" t="str">
        <f>'B5月素-國中'!AO73</f>
        <v xml:space="preserve">素肉 冬粉 時蔬 乾木耳 薑 </v>
      </c>
      <c r="L13" s="10" t="str">
        <f>'B5月素-國中'!AP73</f>
        <v>時蔬</v>
      </c>
      <c r="M13" s="10" t="str">
        <f>'B5月素-國中'!AQ73</f>
        <v xml:space="preserve">蔬菜 薑    </v>
      </c>
      <c r="N13" s="10" t="str">
        <f>'B5月素-國中'!AR73</f>
        <v>時瓜湯</v>
      </c>
      <c r="O13" s="10" t="str">
        <f>'B5月素-國中'!AS73</f>
        <v xml:space="preserve">時瓜 素羊肉 薑   </v>
      </c>
      <c r="P13" s="10" t="str">
        <f>'B5月素-國中'!AT73</f>
        <v>海苔</v>
      </c>
      <c r="Q13" s="11"/>
      <c r="R13" s="12">
        <f>'B5月素-國中'!AV73</f>
        <v>6</v>
      </c>
      <c r="S13" s="12">
        <f>'B5月素-國中'!AW73</f>
        <v>2.8857142857142857</v>
      </c>
      <c r="T13" s="12">
        <f>'B5月素-國中'!AX73</f>
        <v>2.15</v>
      </c>
      <c r="U13" s="12">
        <f>'B5月素-國中'!AY73</f>
        <v>3.0178571428571428</v>
      </c>
      <c r="V13" s="12">
        <f>'B5月素-國中'!AZ73</f>
        <v>0</v>
      </c>
      <c r="W13" s="12">
        <f>'B5月素-國中'!BA73</f>
        <v>0</v>
      </c>
      <c r="X13" s="12">
        <f>'B5月素-國中'!BB73</f>
        <v>825.98214285714289</v>
      </c>
    </row>
    <row r="14" spans="1:24" ht="15.75" customHeight="1">
      <c r="A14" s="7">
        <f>'B5月素-國中'!AE80</f>
        <v>45796</v>
      </c>
      <c r="B14" s="7" t="str">
        <f>'B5月素-國中'!AF80</f>
        <v>二</v>
      </c>
      <c r="C14" s="7" t="str">
        <f>'B5月素-國中'!AG80</f>
        <v>M2</v>
      </c>
      <c r="D14" s="10" t="str">
        <f>'B5月素-國中'!AH80</f>
        <v>糙米飯</v>
      </c>
      <c r="E14" s="10" t="str">
        <f>'B5月素-國中'!AI80</f>
        <v xml:space="preserve">米 糙米    </v>
      </c>
      <c r="F14" s="10" t="str">
        <f>'B5月素-國中'!AJ80</f>
        <v>炸豆腐</v>
      </c>
      <c r="G14" s="10" t="str">
        <f>'B5月素-國中'!AK80</f>
        <v xml:space="preserve">豆腐     </v>
      </c>
      <c r="H14" s="10" t="str">
        <f>'B5月素-國中'!AL80</f>
        <v>塔香海絲</v>
      </c>
      <c r="I14" s="10" t="str">
        <f>'B5月素-國中'!AM80</f>
        <v xml:space="preserve">海帶絲 素肉 胡蘿蔔 薑 九層塔 </v>
      </c>
      <c r="J14" s="10" t="str">
        <f>'B5月素-國中'!AN80</f>
        <v>三色炒蛋</v>
      </c>
      <c r="K14" s="10" t="str">
        <f>'B5月素-國中'!AO80</f>
        <v xml:space="preserve">雞蛋 三色豆 薑   </v>
      </c>
      <c r="L14" s="10" t="str">
        <f>'B5月素-國中'!AP80</f>
        <v>時蔬</v>
      </c>
      <c r="M14" s="10" t="str">
        <f>'B5月素-國中'!AQ80</f>
        <v xml:space="preserve">蔬菜 薑    </v>
      </c>
      <c r="N14" s="10" t="str">
        <f>'B5月素-國中'!AR80</f>
        <v>時蔬湯</v>
      </c>
      <c r="O14" s="10" t="str">
        <f>'B5月素-國中'!AS80</f>
        <v xml:space="preserve">時蔬 素羊肉 薑   </v>
      </c>
      <c r="P14" s="10" t="str">
        <f>'B5月素-國中'!AT80</f>
        <v>水果</v>
      </c>
      <c r="R14" s="12">
        <f>'B5月素-國中'!AV80</f>
        <v>5</v>
      </c>
      <c r="S14" s="12">
        <f>'B5月素-國中'!AW80</f>
        <v>2.9772727272727275</v>
      </c>
      <c r="T14" s="12">
        <f>'B5月素-國中'!AX80</f>
        <v>2.0499999999999998</v>
      </c>
      <c r="U14" s="12">
        <f>'B5月素-國中'!AY80</f>
        <v>3.0136363636363637</v>
      </c>
      <c r="V14" s="12">
        <f>'B5月素-國中'!AZ80</f>
        <v>0</v>
      </c>
      <c r="W14" s="12">
        <f>'B5月素-國中'!BA80</f>
        <v>0</v>
      </c>
      <c r="X14" s="12">
        <f>'B5月素-國中'!BB80</f>
        <v>760.15909090909088</v>
      </c>
    </row>
    <row r="15" spans="1:24" ht="15.75" customHeight="1">
      <c r="A15" s="7">
        <f>'B5月素-國中'!AE87</f>
        <v>45797</v>
      </c>
      <c r="B15" s="7" t="str">
        <f>'B5月素-國中'!AF87</f>
        <v>三</v>
      </c>
      <c r="C15" s="7" t="str">
        <f>'B5月素-國中'!AG87</f>
        <v>M3</v>
      </c>
      <c r="D15" s="10" t="str">
        <f>'B5月素-國中'!AH87</f>
        <v>油飯特餐</v>
      </c>
      <c r="E15" s="10" t="str">
        <f>'B5月素-國中'!AI87</f>
        <v xml:space="preserve">米 糯米    </v>
      </c>
      <c r="F15" s="10" t="str">
        <f>'B5月素-國中'!AJ87</f>
        <v>香滷豆包</v>
      </c>
      <c r="G15" s="10" t="str">
        <f>'B5月素-國中'!AK87</f>
        <v xml:space="preserve">豆包     </v>
      </c>
      <c r="H15" s="10" t="str">
        <f>'B5月素-國中'!AL87</f>
        <v>油飯配料</v>
      </c>
      <c r="I15" s="10" t="str">
        <f>'B5月素-國中'!AM87</f>
        <v xml:space="preserve">豆干 蘿蔔乾 乾香菇  薑 </v>
      </c>
      <c r="J15" s="10" t="str">
        <f>'B5月素-國中'!AN87</f>
        <v>若絲時蔬</v>
      </c>
      <c r="K15" s="10" t="str">
        <f>'B5月素-國中'!AO87</f>
        <v xml:space="preserve">時蔬 素肉 胡蘿蔔 薑  </v>
      </c>
      <c r="L15" s="10" t="str">
        <f>'B5月素-國中'!AP87</f>
        <v>時蔬</v>
      </c>
      <c r="M15" s="10" t="str">
        <f>'B5月素-國中'!AQ87</f>
        <v xml:space="preserve">蔬菜 薑    </v>
      </c>
      <c r="N15" s="10" t="str">
        <f>'B5月素-國中'!AR87</f>
        <v>味噌凍腐湯</v>
      </c>
      <c r="O15" s="10" t="str">
        <f>'B5月素-國中'!AS87</f>
        <v xml:space="preserve">時蔬 凍豆腐 味噌   </v>
      </c>
      <c r="P15" s="10" t="str">
        <f>'B5月素-國中'!AT87</f>
        <v>堅果</v>
      </c>
      <c r="Q15" s="10" t="s">
        <v>30</v>
      </c>
      <c r="R15" s="12">
        <f>'B5月素-國中'!AV87</f>
        <v>5.5</v>
      </c>
      <c r="S15" s="12">
        <f>'B5月素-國中'!AW87</f>
        <v>3.375</v>
      </c>
      <c r="T15" s="12">
        <f>'B5月素-國中'!AX87</f>
        <v>1.71</v>
      </c>
      <c r="U15" s="12">
        <f>'B5月素-國中'!AY87</f>
        <v>3.0425</v>
      </c>
      <c r="V15" s="12">
        <f>'B5月素-國中'!AZ87</f>
        <v>0</v>
      </c>
      <c r="W15" s="12">
        <f>'B5月素-國中'!BA87</f>
        <v>0</v>
      </c>
      <c r="X15" s="12">
        <f>'B5月素-國中'!BB87</f>
        <v>817.78750000000002</v>
      </c>
    </row>
    <row r="16" spans="1:24" ht="15.75" customHeight="1">
      <c r="A16" s="7">
        <f>'B5月素-國中'!AE94</f>
        <v>45798</v>
      </c>
      <c r="B16" s="7" t="str">
        <f>'B5月素-國中'!AF94</f>
        <v>四</v>
      </c>
      <c r="C16" s="7" t="str">
        <f>'B5月素-國中'!AG94</f>
        <v>M4</v>
      </c>
      <c r="D16" s="10" t="str">
        <f>'B5月素-國中'!AH94</f>
        <v>糙米飯</v>
      </c>
      <c r="E16" s="10" t="str">
        <f>'B5月素-國中'!AI94</f>
        <v xml:space="preserve">米 糙米    </v>
      </c>
      <c r="F16" s="10" t="str">
        <f>'B5月素-國中'!AJ94</f>
        <v>醬醋豆干</v>
      </c>
      <c r="G16" s="10" t="str">
        <f>'B5月素-國中'!AK94</f>
        <v>豆干 馬鈴薯 胡蘿蔔 薑 月桂葉 白醋</v>
      </c>
      <c r="H16" s="10" t="str">
        <f>'B5月素-國中'!AL94</f>
        <v>蔬菜佃煮</v>
      </c>
      <c r="I16" s="10" t="str">
        <f>'B5月素-國中'!AM94</f>
        <v xml:space="preserve">白蘿蔔 胡蘿蔔 素丸 甜玉米 薑 </v>
      </c>
      <c r="J16" s="10" t="str">
        <f>'B5月素-國中'!AN94</f>
        <v>筍乾油腐</v>
      </c>
      <c r="K16" s="10" t="str">
        <f>'B5月素-國中'!AO94</f>
        <v xml:space="preserve">四角油豆腐 麻竹筍干 胡蘿蔔 薑  </v>
      </c>
      <c r="L16" s="10" t="str">
        <f>'B5月素-國中'!AP94</f>
        <v>時蔬</v>
      </c>
      <c r="M16" s="10" t="str">
        <f>'B5月素-國中'!AQ94</f>
        <v xml:space="preserve">蔬菜 薑    </v>
      </c>
      <c r="N16" s="10" t="str">
        <f>'B5月素-國中'!AR94</f>
        <v>綠豆湯圓</v>
      </c>
      <c r="O16" s="10" t="str">
        <f>'B5月素-國中'!AS94</f>
        <v xml:space="preserve">綠豆 湯圓 二砂糖   </v>
      </c>
      <c r="P16" s="10" t="str">
        <f>'B5月素-國中'!AT94</f>
        <v>小餐包</v>
      </c>
      <c r="Q16" s="10"/>
      <c r="R16" s="12">
        <f>'B5月素-國中'!AV94</f>
        <v>7.2750000000000004</v>
      </c>
      <c r="S16" s="12">
        <f>'B5月素-國中'!AW94</f>
        <v>2.5</v>
      </c>
      <c r="T16" s="12">
        <f>'B5月素-國中'!AX94</f>
        <v>1.75</v>
      </c>
      <c r="U16" s="12">
        <f>'B5月素-國中'!AY94</f>
        <v>2.625</v>
      </c>
      <c r="V16" s="12">
        <f>'B5月素-國中'!AZ94</f>
        <v>0</v>
      </c>
      <c r="W16" s="12">
        <f>'B5月素-國中'!BA94</f>
        <v>0</v>
      </c>
      <c r="X16" s="12">
        <f>'B5月素-國中'!BB94</f>
        <v>858.625</v>
      </c>
    </row>
    <row r="17" spans="1:24" ht="15.75" customHeight="1">
      <c r="A17" s="7">
        <f>'B5月素-國中'!AE101</f>
        <v>45799</v>
      </c>
      <c r="B17" s="7" t="str">
        <f>'B5月素-國中'!AF101</f>
        <v>五</v>
      </c>
      <c r="C17" s="7" t="str">
        <f>'B5月素-國中'!AG101</f>
        <v>M5</v>
      </c>
      <c r="D17" s="10" t="str">
        <f>'B5月素-國中'!AH101</f>
        <v>紫米飯</v>
      </c>
      <c r="E17" s="10" t="str">
        <f>'B5月素-國中'!AI101</f>
        <v xml:space="preserve">米 黑糯米    </v>
      </c>
      <c r="F17" s="10" t="str">
        <f>'B5月素-國中'!AJ101</f>
        <v>香酥素排</v>
      </c>
      <c r="G17" s="10" t="str">
        <f>'B5月素-國中'!AK101</f>
        <v xml:space="preserve">素排 胡椒鹽    </v>
      </c>
      <c r="H17" s="10" t="str">
        <f>'B5月素-國中'!AL101</f>
        <v>番茄炒蛋</v>
      </c>
      <c r="I17" s="10" t="str">
        <f>'B5月素-國中'!AM101</f>
        <v xml:space="preserve">大番茄 雞蛋 冷凍毛豆仁 薑  </v>
      </c>
      <c r="J17" s="10" t="str">
        <f>'B5月素-國中'!AN101</f>
        <v>時瓜燴素丸</v>
      </c>
      <c r="K17" s="10" t="str">
        <f>'B5月素-國中'!AO101</f>
        <v xml:space="preserve">時瓜 素丸 胡蘿蔔 薑  </v>
      </c>
      <c r="L17" s="10" t="str">
        <f>'B5月素-國中'!AP101</f>
        <v>時蔬</v>
      </c>
      <c r="M17" s="10" t="str">
        <f>'B5月素-國中'!AQ101</f>
        <v xml:space="preserve">蔬菜 薑    </v>
      </c>
      <c r="N17" s="10" t="str">
        <f>'B5月素-國中'!AR101</f>
        <v>四神湯</v>
      </c>
      <c r="O17" s="10" t="str">
        <f>'B5月素-國中'!AS101</f>
        <v xml:space="preserve">皮絲 雞豆 薏仁 淮山片 枸杞 </v>
      </c>
      <c r="P17" s="10" t="str">
        <f>'B5月素-國中'!AT101</f>
        <v>水果</v>
      </c>
      <c r="Q17" s="10"/>
      <c r="R17" s="12">
        <f>'B5月素-國中'!AV101</f>
        <v>5.7200000000000006</v>
      </c>
      <c r="S17" s="12">
        <f>'B5月素-國中'!AW101</f>
        <v>2.6272727272727279</v>
      </c>
      <c r="T17" s="12">
        <f>'B5月素-國中'!AX101</f>
        <v>1.8</v>
      </c>
      <c r="U17" s="12">
        <f>'B5月素-國中'!AY101</f>
        <v>2.7136363636363638</v>
      </c>
      <c r="V17" s="12">
        <f>'B5月素-國中'!AZ101</f>
        <v>0</v>
      </c>
      <c r="W17" s="12">
        <f>'B5月素-國中'!BA101</f>
        <v>0</v>
      </c>
      <c r="X17" s="12">
        <f>'B5月素-國中'!BB101</f>
        <v>764.55909090909097</v>
      </c>
    </row>
    <row r="18" spans="1:24" ht="15.75" customHeight="1">
      <c r="A18" s="7">
        <f>'B5月素-國中'!AE108</f>
        <v>45802</v>
      </c>
      <c r="B18" s="7" t="str">
        <f>'B5月素-國中'!AF108</f>
        <v>一</v>
      </c>
      <c r="C18" s="7" t="str">
        <f>'B5月素-國中'!AG108</f>
        <v>N1</v>
      </c>
      <c r="D18" s="10" t="str">
        <f>'B5月素-國中'!AH108</f>
        <v>白米飯</v>
      </c>
      <c r="E18" s="10" t="str">
        <f>'B5月素-國中'!AI108</f>
        <v xml:space="preserve">米     </v>
      </c>
      <c r="F18" s="10" t="str">
        <f>'B5月素-國中'!AJ108</f>
        <v>咕咾油腐</v>
      </c>
      <c r="G18" s="10" t="str">
        <f>'B5月素-國中'!AK108</f>
        <v xml:space="preserve">四角油豆腐 鳳梨罐頭 甜椒 薑 番茄醬 </v>
      </c>
      <c r="H18" s="10" t="str">
        <f>'B5月素-國中'!AL108</f>
        <v>蛋香花椰</v>
      </c>
      <c r="I18" s="10" t="str">
        <f>'B5月素-國中'!AM108</f>
        <v xml:space="preserve">雞蛋 冷凍青花菜 胡蘿蔔 薑  </v>
      </c>
      <c r="J18" s="10" t="str">
        <f>'B5月素-國中'!AN108</f>
        <v>脆拌玉米</v>
      </c>
      <c r="K18" s="10" t="str">
        <f>'B5月素-國中'!AO108</f>
        <v xml:space="preserve">冷凍毛豆仁 冷凍玉米粒 豆薯 胡蘿蔔 薑 </v>
      </c>
      <c r="L18" s="10" t="str">
        <f>'B5月素-國中'!AP108</f>
        <v>時蔬</v>
      </c>
      <c r="M18" s="10" t="str">
        <f>'B5月素-國中'!AQ108</f>
        <v xml:space="preserve">蔬菜 薑    </v>
      </c>
      <c r="N18" s="10" t="str">
        <f>'B5月素-國中'!AR108</f>
        <v>酸菜皮絲湯</v>
      </c>
      <c r="O18" s="10" t="str">
        <f>'B5月素-國中'!AS108</f>
        <v xml:space="preserve">酸菜 皮絲 薑 脆筍  </v>
      </c>
      <c r="P18" s="10" t="str">
        <f>'B5月素-國中'!AT108</f>
        <v>葡萄乾</v>
      </c>
      <c r="R18" s="12">
        <f>'B5月素-國中'!AV108</f>
        <v>5.375</v>
      </c>
      <c r="S18" s="12">
        <f>'B5月素-國中'!AW108</f>
        <v>2.5515151515151513</v>
      </c>
      <c r="T18" s="12">
        <f>'B5月素-國中'!AX108</f>
        <v>1.8</v>
      </c>
      <c r="U18" s="12">
        <f>'B5月素-國中'!AY108</f>
        <v>2.6757575757575758</v>
      </c>
      <c r="V18" s="12">
        <f>'B5月素-國中'!AZ108</f>
        <v>0</v>
      </c>
      <c r="W18" s="12">
        <f>'B5月素-國中'!BA108</f>
        <v>0.2</v>
      </c>
      <c r="X18" s="12">
        <f>'B5月素-國中'!BB108</f>
        <v>745.02272727272725</v>
      </c>
    </row>
    <row r="19" spans="1:24" ht="15.75" customHeight="1">
      <c r="A19" s="7">
        <f>'B5月素-國中'!AE115</f>
        <v>45803</v>
      </c>
      <c r="B19" s="7" t="str">
        <f>'B5月素-國中'!AF115</f>
        <v>二</v>
      </c>
      <c r="C19" s="7" t="str">
        <f>'B5月素-國中'!AG115</f>
        <v>N2</v>
      </c>
      <c r="D19" s="10" t="str">
        <f>'B5月素-國中'!AH115</f>
        <v>糙米飯</v>
      </c>
      <c r="E19" s="10" t="str">
        <f>'B5月素-國中'!AI115</f>
        <v xml:space="preserve">米 糙米    </v>
      </c>
      <c r="F19" s="10" t="str">
        <f>'B5月素-國中'!AJ115</f>
        <v>紅燒麵腸</v>
      </c>
      <c r="G19" s="10" t="str">
        <f>'B5月素-國中'!AK115</f>
        <v xml:space="preserve">麵腸 時蔬 胡蘿蔔 薑  </v>
      </c>
      <c r="H19" s="10" t="str">
        <f>'B5月素-國中'!AL115</f>
        <v>海結滷豆干</v>
      </c>
      <c r="I19" s="10" t="str">
        <f>'B5月素-國中'!AM115</f>
        <v xml:space="preserve">海帶結 豆干 胡蘿蔔 薑  </v>
      </c>
      <c r="J19" s="10" t="str">
        <f>'B5月素-國中'!AN115</f>
        <v>蘿蔔乾炒蛋</v>
      </c>
      <c r="K19" s="10" t="str">
        <f>'B5月素-國中'!AO115</f>
        <v xml:space="preserve">雞蛋 蘿蔔乾 薑   </v>
      </c>
      <c r="L19" s="10" t="str">
        <f>'B5月素-國中'!AP115</f>
        <v>時蔬</v>
      </c>
      <c r="M19" s="10" t="str">
        <f>'B5月素-國中'!AQ115</f>
        <v xml:space="preserve">蔬菜 薑    </v>
      </c>
      <c r="N19" s="10" t="str">
        <f>'B5月素-國中'!AR115</f>
        <v>時蔬湯</v>
      </c>
      <c r="O19" s="10" t="str">
        <f>'B5月素-國中'!AS115</f>
        <v xml:space="preserve">時蔬 素羊肉 薑   </v>
      </c>
      <c r="P19" s="10" t="str">
        <f>'B5月素-國中'!AT115</f>
        <v>水果</v>
      </c>
      <c r="Q19" s="10"/>
      <c r="R19" s="12">
        <f>'B5月素-國中'!AV115</f>
        <v>5.5</v>
      </c>
      <c r="S19" s="12">
        <f>'B5月素-國中'!AW115</f>
        <v>3.4415584415584419</v>
      </c>
      <c r="T19" s="12">
        <f>'B5月素-國中'!AX115</f>
        <v>2</v>
      </c>
      <c r="U19" s="12">
        <f>'B5月素-國中'!AY115</f>
        <v>3.220779220779221</v>
      </c>
      <c r="V19" s="12">
        <f>'B5月素-國中'!AZ115</f>
        <v>0</v>
      </c>
      <c r="W19" s="12">
        <f>'B5月素-國中'!BA115</f>
        <v>0</v>
      </c>
      <c r="X19" s="12">
        <f>'B5月素-國中'!BB115</f>
        <v>838.0519480519481</v>
      </c>
    </row>
    <row r="20" spans="1:24" ht="15.75" customHeight="1">
      <c r="A20" s="7">
        <f>'B5月素-國中'!AE122</f>
        <v>45804</v>
      </c>
      <c r="B20" s="7" t="str">
        <f>'B5月素-國中'!AF122</f>
        <v>三</v>
      </c>
      <c r="C20" s="7" t="str">
        <f>'B5月素-國中'!AG122</f>
        <v>N3</v>
      </c>
      <c r="D20" s="10" t="str">
        <f>'B5月素-國中'!AH122</f>
        <v>拌麵特餐</v>
      </c>
      <c r="E20" s="10" t="str">
        <f>'B5月素-國中'!AI122</f>
        <v xml:space="preserve">麵條     </v>
      </c>
      <c r="F20" s="10" t="str">
        <f>'B5月素-國中'!AJ122</f>
        <v>美味豆包</v>
      </c>
      <c r="G20" s="10" t="str">
        <f>'B5月素-國中'!AK122</f>
        <v xml:space="preserve">豆包     </v>
      </c>
      <c r="H20" s="10" t="str">
        <f>'B5月素-國中'!AL122</f>
        <v>拌麵配料</v>
      </c>
      <c r="I20" s="10" t="str">
        <f>'B5月素-國中'!AM122</f>
        <v xml:space="preserve">豆干 甘藍 胡蘿蔔  乾香菇 </v>
      </c>
      <c r="J20" s="10" t="str">
        <f>'B5月素-國中'!AN122</f>
        <v>紅豆包</v>
      </c>
      <c r="K20" s="10" t="str">
        <f>'B5月素-國中'!AO122</f>
        <v xml:space="preserve">紅豆包     </v>
      </c>
      <c r="L20" s="10" t="str">
        <f>'B5月素-國中'!AP122</f>
        <v>時蔬</v>
      </c>
      <c r="M20" s="10" t="str">
        <f>'B5月素-國中'!AQ122</f>
        <v xml:space="preserve">蔬菜 薑    </v>
      </c>
      <c r="N20" s="10" t="str">
        <f>'B5月素-國中'!AR122</f>
        <v>時瓜湯</v>
      </c>
      <c r="O20" s="10" t="str">
        <f>'B5月素-國中'!AS122</f>
        <v xml:space="preserve">時瓜 薑 素羊肉   </v>
      </c>
      <c r="P20" s="10" t="str">
        <f>'B5月素-國中'!AT122</f>
        <v>海苔</v>
      </c>
      <c r="Q20" s="10" t="s">
        <v>30</v>
      </c>
      <c r="R20" s="12">
        <f>'B5月素-國中'!AV122</f>
        <v>6</v>
      </c>
      <c r="S20" s="12">
        <f>'B5月素-國中'!AW122</f>
        <v>2.5</v>
      </c>
      <c r="T20" s="12">
        <f>'B5月素-國中'!AX122</f>
        <v>1.55</v>
      </c>
      <c r="U20" s="12">
        <f>'B5月素-國中'!AY122</f>
        <v>3</v>
      </c>
      <c r="V20" s="12">
        <f>'B5月素-國中'!AZ122</f>
        <v>0</v>
      </c>
      <c r="W20" s="12">
        <f>'B5月素-國中'!BA122</f>
        <v>0</v>
      </c>
      <c r="X20" s="12">
        <f>'B5月素-國中'!BB122</f>
        <v>781.25</v>
      </c>
    </row>
    <row r="21" spans="1:24" ht="15.75" customHeight="1">
      <c r="A21" s="7">
        <f>'B5月素-國中'!AE129</f>
        <v>45805</v>
      </c>
      <c r="B21" s="7" t="str">
        <f>'B5月素-國中'!AF129</f>
        <v>四</v>
      </c>
      <c r="C21" s="7" t="s">
        <v>39</v>
      </c>
      <c r="D21" s="10" t="str">
        <f>'B5月素-國中'!AH129</f>
        <v>糙米飯</v>
      </c>
      <c r="E21" s="10" t="str">
        <f>'B5月素-國中'!AI129</f>
        <v xml:space="preserve">米 糙米    </v>
      </c>
      <c r="F21" s="10" t="str">
        <f>'B5月素-國中'!AJ129</f>
        <v>南瓜凍腐</v>
      </c>
      <c r="G21" s="10" t="str">
        <f>'B5月素-國中'!AK129</f>
        <v xml:space="preserve">凍豆腐 南瓜 胡蘿蔔 薑  </v>
      </c>
      <c r="H21" s="10" t="str">
        <f>'B5月素-國中'!AL129</f>
        <v>起司甘藍蛋</v>
      </c>
      <c r="I21" s="10" t="str">
        <f>'B5月素-國中'!AM129</f>
        <v>甘藍 雞蛋 起司片 薑  鈣161</v>
      </c>
      <c r="J21" s="10" t="str">
        <f>'B5月素-國中'!AN129</f>
        <v>若絲時蔬</v>
      </c>
      <c r="K21" s="10" t="str">
        <f>'B5月素-國中'!AO129</f>
        <v xml:space="preserve">時蔬 素肉 胡蘿蔔 薑  </v>
      </c>
      <c r="L21" s="10" t="str">
        <f>'B5月素-國中'!AP129</f>
        <v>時蔬</v>
      </c>
      <c r="M21" s="10" t="str">
        <f>'B5月素-國中'!AQ129</f>
        <v xml:space="preserve">蔬菜 薑    </v>
      </c>
      <c r="N21" s="10" t="str">
        <f>'B5月素-國中'!AR129</f>
        <v>薏仁豆豆湯</v>
      </c>
      <c r="O21" s="10" t="str">
        <f>'B5月素-國中'!AS129</f>
        <v xml:space="preserve">布農豆豆 薏仁 二砂糖   </v>
      </c>
      <c r="P21" s="10" t="str">
        <f>'B5月素-國中'!AT129</f>
        <v>小餐包</v>
      </c>
      <c r="Q21" s="10" t="s">
        <v>278</v>
      </c>
      <c r="R21" s="12">
        <f>'B5月素-國中'!AV129</f>
        <v>6.7</v>
      </c>
      <c r="S21" s="12">
        <f>'B5月素-國中'!AW129</f>
        <v>3.5</v>
      </c>
      <c r="T21" s="12">
        <f>'B5月素-國中'!AX129</f>
        <v>1.8499999999999999</v>
      </c>
      <c r="U21" s="12">
        <f>'B5月素-國中'!AY129</f>
        <v>3.1749999999999998</v>
      </c>
      <c r="V21" s="12">
        <f>'B5月素-國中'!AZ129</f>
        <v>0.3</v>
      </c>
      <c r="W21" s="12">
        <f>'B5月素-國中'!BA129</f>
        <v>0</v>
      </c>
      <c r="X21" s="12">
        <f>'B5月素-國中'!BB129</f>
        <v>956.625</v>
      </c>
    </row>
    <row r="22" spans="1:24" ht="15.75" customHeight="1">
      <c r="A22" s="7">
        <f>'B5月素-國中'!AE136</f>
        <v>45806</v>
      </c>
      <c r="B22" s="7" t="str">
        <f>'B5月素-國中'!AF136</f>
        <v>五</v>
      </c>
      <c r="C22" s="7" t="str">
        <f>'B5月素-國中'!AG136</f>
        <v>N5</v>
      </c>
      <c r="D22" s="10" t="str">
        <f>'B5月素-國中'!AH136</f>
        <v>燕麥飯</v>
      </c>
      <c r="E22" s="10" t="str">
        <f>'B5月素-國中'!AI136</f>
        <v xml:space="preserve">米 燕麥    </v>
      </c>
      <c r="F22" s="10" t="str">
        <f>'B5月素-國中'!AJ136</f>
        <v>泡菜豆干</v>
      </c>
      <c r="G22" s="10" t="str">
        <f>'B5月素-國中'!AK136</f>
        <v xml:space="preserve">豆干 韓式泡菜 甘藍 胡蘿蔔 薑 </v>
      </c>
      <c r="H22" s="10" t="str">
        <f>'B5月素-國中'!AL136</f>
        <v>蔬香冬粉</v>
      </c>
      <c r="I22" s="10" t="str">
        <f>'B5月素-國中'!AM136</f>
        <v xml:space="preserve">素肉 冬粉 時蔬 乾木耳 薑 </v>
      </c>
      <c r="J22" s="10" t="str">
        <f>'B5月素-國中'!AN136</f>
        <v>時瓜燴素丸</v>
      </c>
      <c r="K22" s="10" t="str">
        <f>'B5月素-國中'!AO136</f>
        <v xml:space="preserve">時瓜 素丸 胡蘿蔔 薑  </v>
      </c>
      <c r="L22" s="10" t="str">
        <f>'B5月素-國中'!AP136</f>
        <v>時蔬</v>
      </c>
      <c r="M22" s="10" t="str">
        <f>'B5月素-國中'!AQ136</f>
        <v xml:space="preserve">蔬菜 薑    </v>
      </c>
      <c r="N22" s="10" t="str">
        <f>'B5月素-國中'!AR136</f>
        <v>海芽蛋花湯</v>
      </c>
      <c r="O22" s="10" t="str">
        <f>'B5月素-國中'!AS136</f>
        <v xml:space="preserve">乾裙帶菜 雞蛋 薑   </v>
      </c>
      <c r="P22" s="10" t="str">
        <f>'B5月素-國中'!AT136</f>
        <v>果汁</v>
      </c>
      <c r="R22" s="12">
        <f>'B5月素-國中'!AV136</f>
        <v>6.4</v>
      </c>
      <c r="S22" s="12">
        <f>'B5月素-國中'!AW136</f>
        <v>2.5454545454545454</v>
      </c>
      <c r="T22" s="12">
        <f>'B5月素-國中'!AX136</f>
        <v>2.2050000000000001</v>
      </c>
      <c r="U22" s="12">
        <f>'B5月素-國中'!AY136</f>
        <v>2.8752272727272725</v>
      </c>
      <c r="V22" s="12">
        <f>'B5月素-國中'!AZ136</f>
        <v>0</v>
      </c>
      <c r="W22" s="12">
        <f>'B5月素-國中'!BA136</f>
        <v>0</v>
      </c>
      <c r="X22" s="12">
        <f>'B5月素-國中'!BB136</f>
        <v>823.4193181818182</v>
      </c>
    </row>
    <row r="23" spans="1:24" ht="15.75" customHeight="1">
      <c r="A23" s="142" t="s">
        <v>314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"/>
      <c r="X23" s="1"/>
    </row>
    <row r="24" spans="1:24" ht="15.75" customHeight="1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"/>
      <c r="X24" s="1"/>
    </row>
    <row r="25" spans="1:24" ht="15.75" customHeight="1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"/>
      <c r="X25" s="1"/>
    </row>
    <row r="26" spans="1:24" ht="33" customHeight="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"/>
      <c r="X26" s="1"/>
    </row>
    <row r="27" spans="1:24" ht="15.75" customHeight="1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7"/>
      <c r="B30" s="8"/>
      <c r="C30" s="8"/>
      <c r="R30" s="14"/>
    </row>
    <row r="31" spans="1:24" ht="15.75" customHeight="1">
      <c r="A31" s="7"/>
      <c r="B31" s="8"/>
      <c r="C31" s="8"/>
      <c r="R31" s="14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B5月葷-國中</vt:lpstr>
      <vt:lpstr>B5月葷-國中總表</vt:lpstr>
      <vt:lpstr>B5月素-國中</vt:lpstr>
      <vt:lpstr>B5月素-國中總表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千慧 廖</cp:lastModifiedBy>
  <cp:lastPrinted>2025-08-23T14:17:00Z</cp:lastPrinted>
  <dcterms:created xsi:type="dcterms:W3CDTF">2023-01-12T07:26:38Z</dcterms:created>
  <dcterms:modified xsi:type="dcterms:W3CDTF">2026-04-21T14:02:51Z</dcterms:modified>
</cp:coreProperties>
</file>